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oliverglanz/Documents/GitHub/SDATS_SmartSeminary/0_DonSheet/"/>
    </mc:Choice>
  </mc:AlternateContent>
  <xr:revisionPtr revIDLastSave="0" documentId="13_ncr:1_{1469DF12-7D80-674D-9988-6D7B2D04FDE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HIS" sheetId="1" r:id="rId1"/>
    <sheet name="DSLE" sheetId="2" r:id="rId2"/>
    <sheet name="GSEM" sheetId="3" r:id="rId3"/>
    <sheet name="MSSN" sheetId="4" r:id="rId4"/>
    <sheet name="NTST" sheetId="5" r:id="rId5"/>
    <sheet name="OTST" sheetId="6" r:id="rId6"/>
    <sheet name="PATH" sheetId="7" r:id="rId7"/>
    <sheet name="THST" sheetId="8" r:id="rId8"/>
    <sheet name="MDivHISP_MAPmENGL_MAPmHISP" sheetId="9" r:id="rId9"/>
    <sheet name="MA_Religion" sheetId="10" r:id="rId10"/>
    <sheet name="DMIN" sheetId="11" r:id="rId11"/>
    <sheet name="InstructorMap" sheetId="12" state="hidden" r:id="rId12"/>
    <sheet name="DropDownMenu" sheetId="13" state="hidden" r:id="rId13"/>
    <sheet name="_names_lookup" sheetId="14" state="hidden" r:id="rId14"/>
    <sheet name="_courses_lookup" sheetId="15" state="hidden" r:id="rId15"/>
  </sheets>
  <definedNames>
    <definedName name="_xlnm._FilterDatabase" localSheetId="0" hidden="1">CHIS!$A$1:$DR$294</definedName>
    <definedName name="_xlnm._FilterDatabase" localSheetId="10" hidden="1">DMIN!$A$1:$DQ$300</definedName>
    <definedName name="_xlnm._FilterDatabase" localSheetId="12" hidden="1">DropDownMenu!$A$1:$CQ$300</definedName>
    <definedName name="_xlnm._FilterDatabase" localSheetId="1" hidden="1">DSLE!$A$1:$DQ$300</definedName>
    <definedName name="_xlnm._FilterDatabase" localSheetId="2" hidden="1">GSEM!$A$1:$DQ$300</definedName>
    <definedName name="_xlnm._FilterDatabase" localSheetId="11" hidden="1">InstructorMap!$A$1:$C$258</definedName>
    <definedName name="_xlnm._FilterDatabase" localSheetId="9" hidden="1">MA_Religion!$A$1:$DQ$300</definedName>
    <definedName name="_xlnm._FilterDatabase" localSheetId="8" hidden="1">MDivHISP_MAPmENGL_MAPmHISP!$A$1:$DQ$300</definedName>
    <definedName name="_xlnm._FilterDatabase" localSheetId="3" hidden="1">MSSN!$A$1:$DQ$300</definedName>
    <definedName name="_xlnm._FilterDatabase" localSheetId="4" hidden="1">NTST!$A$1:$DQ$300</definedName>
    <definedName name="_xlnm._FilterDatabase" localSheetId="5" hidden="1">OTST!$A$1:$DQ$300</definedName>
    <definedName name="_xlnm._FilterDatabase" localSheetId="6" hidden="1">PATH!$A$1:$DQ$300</definedName>
    <definedName name="_xlnm._FilterDatabase" localSheetId="7" hidden="1">THST!$A$1:$DQ$300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00" i="13" l="1"/>
  <c r="AX300" i="13"/>
  <c r="AT300" i="13"/>
  <c r="AS300" i="13"/>
  <c r="AB300" i="13"/>
  <c r="AH300" i="13" s="1"/>
  <c r="Y300" i="13"/>
  <c r="I300" i="13"/>
  <c r="H300" i="13"/>
  <c r="AY299" i="13"/>
  <c r="AX299" i="13"/>
  <c r="AT299" i="13"/>
  <c r="AS299" i="13"/>
  <c r="AB299" i="13"/>
  <c r="AH299" i="13" s="1"/>
  <c r="Y299" i="13"/>
  <c r="I299" i="13"/>
  <c r="H299" i="13"/>
  <c r="AY298" i="13"/>
  <c r="AX298" i="13"/>
  <c r="AT298" i="13"/>
  <c r="AS298" i="13"/>
  <c r="AB298" i="13"/>
  <c r="AH298" i="13" s="1"/>
  <c r="Y298" i="13"/>
  <c r="I298" i="13"/>
  <c r="H298" i="13"/>
  <c r="AY297" i="13"/>
  <c r="AX297" i="13"/>
  <c r="AT297" i="13"/>
  <c r="AS297" i="13"/>
  <c r="AH297" i="13"/>
  <c r="AB297" i="13"/>
  <c r="AD297" i="13" s="1"/>
  <c r="AG297" i="13" s="1"/>
  <c r="Y297" i="13"/>
  <c r="I297" i="13"/>
  <c r="H297" i="13"/>
  <c r="AY296" i="13"/>
  <c r="AX296" i="13"/>
  <c r="AT296" i="13"/>
  <c r="AS296" i="13"/>
  <c r="AB296" i="13"/>
  <c r="AD296" i="13" s="1"/>
  <c r="Y296" i="13"/>
  <c r="I296" i="13"/>
  <c r="H296" i="13"/>
  <c r="AY295" i="13"/>
  <c r="AX295" i="13"/>
  <c r="AT295" i="13"/>
  <c r="AS295" i="13"/>
  <c r="AB295" i="13"/>
  <c r="AH295" i="13" s="1"/>
  <c r="Y295" i="13"/>
  <c r="I295" i="13"/>
  <c r="H295" i="13"/>
  <c r="AY294" i="13"/>
  <c r="AX294" i="13"/>
  <c r="AT294" i="13"/>
  <c r="AS294" i="13"/>
  <c r="AB294" i="13"/>
  <c r="AH294" i="13" s="1"/>
  <c r="Y294" i="13"/>
  <c r="I294" i="13"/>
  <c r="H294" i="13"/>
  <c r="AY293" i="13"/>
  <c r="AX293" i="13"/>
  <c r="AT293" i="13"/>
  <c r="AS293" i="13"/>
  <c r="AB293" i="13"/>
  <c r="AH293" i="13" s="1"/>
  <c r="Y293" i="13"/>
  <c r="I293" i="13"/>
  <c r="H293" i="13"/>
  <c r="AY292" i="13"/>
  <c r="AX292" i="13"/>
  <c r="AT292" i="13"/>
  <c r="AS292" i="13"/>
  <c r="AB292" i="13"/>
  <c r="AH292" i="13" s="1"/>
  <c r="Y292" i="13"/>
  <c r="I292" i="13"/>
  <c r="H292" i="13"/>
  <c r="AY291" i="13"/>
  <c r="AX291" i="13"/>
  <c r="AT291" i="13"/>
  <c r="AS291" i="13"/>
  <c r="AB291" i="13"/>
  <c r="AH291" i="13" s="1"/>
  <c r="Y291" i="13"/>
  <c r="I291" i="13"/>
  <c r="H291" i="13"/>
  <c r="AY290" i="13"/>
  <c r="AX290" i="13"/>
  <c r="AT290" i="13"/>
  <c r="AS290" i="13"/>
  <c r="AB290" i="13"/>
  <c r="AD290" i="13" s="1"/>
  <c r="Y290" i="13"/>
  <c r="I290" i="13"/>
  <c r="H290" i="13"/>
  <c r="AY289" i="13"/>
  <c r="AX289" i="13"/>
  <c r="AT289" i="13"/>
  <c r="AS289" i="13"/>
  <c r="AH289" i="13"/>
  <c r="AB289" i="13"/>
  <c r="AD289" i="13" s="1"/>
  <c r="Y289" i="13"/>
  <c r="I289" i="13"/>
  <c r="H289" i="13"/>
  <c r="AY288" i="13"/>
  <c r="AX288" i="13"/>
  <c r="AT288" i="13"/>
  <c r="AS288" i="13"/>
  <c r="AB288" i="13"/>
  <c r="AH288" i="13" s="1"/>
  <c r="Y288" i="13"/>
  <c r="I288" i="13"/>
  <c r="H288" i="13"/>
  <c r="AY287" i="13"/>
  <c r="AX287" i="13"/>
  <c r="AT287" i="13"/>
  <c r="AS287" i="13"/>
  <c r="AB287" i="13"/>
  <c r="AH287" i="13" s="1"/>
  <c r="Y287" i="13"/>
  <c r="I287" i="13"/>
  <c r="H287" i="13"/>
  <c r="AY286" i="13"/>
  <c r="AX286" i="13"/>
  <c r="AT286" i="13"/>
  <c r="AS286" i="13"/>
  <c r="AB286" i="13"/>
  <c r="AH286" i="13" s="1"/>
  <c r="Y286" i="13"/>
  <c r="I286" i="13"/>
  <c r="H286" i="13"/>
  <c r="AY285" i="13"/>
  <c r="AX285" i="13"/>
  <c r="AT285" i="13"/>
  <c r="AS285" i="13"/>
  <c r="AB285" i="13"/>
  <c r="AH285" i="13" s="1"/>
  <c r="Y285" i="13"/>
  <c r="I285" i="13"/>
  <c r="H285" i="13"/>
  <c r="AY284" i="13"/>
  <c r="AX284" i="13"/>
  <c r="AT284" i="13"/>
  <c r="AS284" i="13"/>
  <c r="AB284" i="13"/>
  <c r="AH284" i="13" s="1"/>
  <c r="Y284" i="13"/>
  <c r="I284" i="13"/>
  <c r="H284" i="13"/>
  <c r="AY283" i="13"/>
  <c r="AX283" i="13"/>
  <c r="AT283" i="13"/>
  <c r="AS283" i="13"/>
  <c r="AB283" i="13"/>
  <c r="AH283" i="13" s="1"/>
  <c r="Y283" i="13"/>
  <c r="I283" i="13"/>
  <c r="H283" i="13"/>
  <c r="AY282" i="13"/>
  <c r="AX282" i="13"/>
  <c r="AT282" i="13"/>
  <c r="AS282" i="13"/>
  <c r="AB282" i="13"/>
  <c r="AD282" i="13" s="1"/>
  <c r="Y282" i="13"/>
  <c r="I282" i="13"/>
  <c r="H282" i="13"/>
  <c r="AY281" i="13"/>
  <c r="AX281" i="13"/>
  <c r="AT281" i="13"/>
  <c r="AS281" i="13"/>
  <c r="AB281" i="13"/>
  <c r="AH281" i="13" s="1"/>
  <c r="Y281" i="13"/>
  <c r="I281" i="13"/>
  <c r="H281" i="13"/>
  <c r="AY280" i="13"/>
  <c r="AX280" i="13"/>
  <c r="AT280" i="13"/>
  <c r="AS280" i="13"/>
  <c r="AB280" i="13"/>
  <c r="AH280" i="13" s="1"/>
  <c r="Y280" i="13"/>
  <c r="I280" i="13"/>
  <c r="H280" i="13"/>
  <c r="AY279" i="13"/>
  <c r="AX279" i="13"/>
  <c r="AT279" i="13"/>
  <c r="AS279" i="13"/>
  <c r="AB279" i="13"/>
  <c r="AH279" i="13" s="1"/>
  <c r="Y279" i="13"/>
  <c r="I279" i="13"/>
  <c r="H279" i="13"/>
  <c r="AY278" i="13"/>
  <c r="AX278" i="13"/>
  <c r="AT278" i="13"/>
  <c r="AS278" i="13"/>
  <c r="AB278" i="13"/>
  <c r="AH278" i="13" s="1"/>
  <c r="Y278" i="13"/>
  <c r="I278" i="13"/>
  <c r="H278" i="13"/>
  <c r="AY277" i="13"/>
  <c r="AX277" i="13"/>
  <c r="AT277" i="13"/>
  <c r="AS277" i="13"/>
  <c r="AB277" i="13"/>
  <c r="AH277" i="13" s="1"/>
  <c r="Y277" i="13"/>
  <c r="I277" i="13"/>
  <c r="H277" i="13"/>
  <c r="AY276" i="13"/>
  <c r="AX276" i="13"/>
  <c r="AT276" i="13"/>
  <c r="AS276" i="13"/>
  <c r="AB276" i="13"/>
  <c r="AD276" i="13" s="1"/>
  <c r="Y276" i="13"/>
  <c r="I276" i="13"/>
  <c r="H276" i="13"/>
  <c r="AY275" i="13"/>
  <c r="AX275" i="13"/>
  <c r="AT275" i="13"/>
  <c r="AS275" i="13"/>
  <c r="AB275" i="13"/>
  <c r="AH275" i="13" s="1"/>
  <c r="Y275" i="13"/>
  <c r="I275" i="13"/>
  <c r="H275" i="13"/>
  <c r="AY274" i="13"/>
  <c r="AX274" i="13"/>
  <c r="AT274" i="13"/>
  <c r="AS274" i="13"/>
  <c r="AB274" i="13"/>
  <c r="AH274" i="13" s="1"/>
  <c r="Y274" i="13"/>
  <c r="I274" i="13"/>
  <c r="H274" i="13"/>
  <c r="AY273" i="13"/>
  <c r="AX273" i="13"/>
  <c r="AT273" i="13"/>
  <c r="AS273" i="13"/>
  <c r="AB273" i="13"/>
  <c r="AH273" i="13" s="1"/>
  <c r="Y273" i="13"/>
  <c r="I273" i="13"/>
  <c r="H273" i="13"/>
  <c r="AY272" i="13"/>
  <c r="AX272" i="13"/>
  <c r="AT272" i="13"/>
  <c r="AS272" i="13"/>
  <c r="AB272" i="13"/>
  <c r="AH272" i="13" s="1"/>
  <c r="Y272" i="13"/>
  <c r="I272" i="13"/>
  <c r="H272" i="13"/>
  <c r="AY271" i="13"/>
  <c r="AX271" i="13"/>
  <c r="AT271" i="13"/>
  <c r="AS271" i="13"/>
  <c r="AB271" i="13"/>
  <c r="AH271" i="13" s="1"/>
  <c r="Y271" i="13"/>
  <c r="I271" i="13"/>
  <c r="H271" i="13"/>
  <c r="AY270" i="13"/>
  <c r="AX270" i="13"/>
  <c r="AT270" i="13"/>
  <c r="AS270" i="13"/>
  <c r="AB270" i="13"/>
  <c r="AH270" i="13" s="1"/>
  <c r="Y270" i="13"/>
  <c r="I270" i="13"/>
  <c r="H270" i="13"/>
  <c r="AY269" i="13"/>
  <c r="AX269" i="13"/>
  <c r="AT269" i="13"/>
  <c r="AS269" i="13"/>
  <c r="AB269" i="13"/>
  <c r="AD269" i="13" s="1"/>
  <c r="Y269" i="13"/>
  <c r="I269" i="13"/>
  <c r="H269" i="13"/>
  <c r="AY268" i="13"/>
  <c r="AX268" i="13"/>
  <c r="AT268" i="13"/>
  <c r="AS268" i="13"/>
  <c r="AB268" i="13"/>
  <c r="AH268" i="13" s="1"/>
  <c r="Y268" i="13"/>
  <c r="I268" i="13"/>
  <c r="H268" i="13"/>
  <c r="AY267" i="13"/>
  <c r="AX267" i="13"/>
  <c r="AT267" i="13"/>
  <c r="AS267" i="13"/>
  <c r="AD267" i="13"/>
  <c r="AB267" i="13"/>
  <c r="AH267" i="13" s="1"/>
  <c r="Y267" i="13"/>
  <c r="I267" i="13"/>
  <c r="H267" i="13"/>
  <c r="AY266" i="13"/>
  <c r="AX266" i="13"/>
  <c r="AT266" i="13"/>
  <c r="AS266" i="13"/>
  <c r="AB266" i="13"/>
  <c r="AH266" i="13" s="1"/>
  <c r="Y266" i="13"/>
  <c r="I266" i="13"/>
  <c r="H266" i="13"/>
  <c r="AY265" i="13"/>
  <c r="AX265" i="13"/>
  <c r="AT265" i="13"/>
  <c r="AS265" i="13"/>
  <c r="AB265" i="13"/>
  <c r="AH265" i="13" s="1"/>
  <c r="Y265" i="13"/>
  <c r="I265" i="13"/>
  <c r="H265" i="13"/>
  <c r="AY264" i="13"/>
  <c r="AX264" i="13"/>
  <c r="AT264" i="13"/>
  <c r="AS264" i="13"/>
  <c r="AB264" i="13"/>
  <c r="AH264" i="13" s="1"/>
  <c r="Y264" i="13"/>
  <c r="I264" i="13"/>
  <c r="H264" i="13"/>
  <c r="AY263" i="13"/>
  <c r="AX263" i="13"/>
  <c r="AT263" i="13"/>
  <c r="AS263" i="13"/>
  <c r="AB263" i="13"/>
  <c r="AH263" i="13" s="1"/>
  <c r="Y263" i="13"/>
  <c r="I263" i="13"/>
  <c r="H263" i="13"/>
  <c r="AY262" i="13"/>
  <c r="AX262" i="13"/>
  <c r="AT262" i="13"/>
  <c r="AS262" i="13"/>
  <c r="AB262" i="13"/>
  <c r="AD262" i="13" s="1"/>
  <c r="Y262" i="13"/>
  <c r="I262" i="13"/>
  <c r="H262" i="13"/>
  <c r="AY261" i="13"/>
  <c r="AX261" i="13"/>
  <c r="AT261" i="13"/>
  <c r="AS261" i="13"/>
  <c r="AD261" i="13"/>
  <c r="AB261" i="13"/>
  <c r="AH261" i="13" s="1"/>
  <c r="Y261" i="13"/>
  <c r="I261" i="13"/>
  <c r="H261" i="13"/>
  <c r="AY260" i="13"/>
  <c r="AX260" i="13"/>
  <c r="AT260" i="13"/>
  <c r="AS260" i="13"/>
  <c r="AB260" i="13"/>
  <c r="AH260" i="13" s="1"/>
  <c r="Y260" i="13"/>
  <c r="I260" i="13"/>
  <c r="H260" i="13"/>
  <c r="AY259" i="13"/>
  <c r="AX259" i="13"/>
  <c r="AT259" i="13"/>
  <c r="AS259" i="13"/>
  <c r="AB259" i="13"/>
  <c r="AH259" i="13" s="1"/>
  <c r="Y259" i="13"/>
  <c r="I259" i="13"/>
  <c r="H259" i="13"/>
  <c r="AY258" i="13"/>
  <c r="AX258" i="13"/>
  <c r="AT258" i="13"/>
  <c r="AS258" i="13"/>
  <c r="AB258" i="13"/>
  <c r="AH258" i="13" s="1"/>
  <c r="Y258" i="13"/>
  <c r="I258" i="13"/>
  <c r="H258" i="13"/>
  <c r="AY257" i="13"/>
  <c r="AX257" i="13"/>
  <c r="AT257" i="13"/>
  <c r="AS257" i="13"/>
  <c r="AB257" i="13"/>
  <c r="AH257" i="13" s="1"/>
  <c r="Y257" i="13"/>
  <c r="I257" i="13"/>
  <c r="H257" i="13"/>
  <c r="AY256" i="13"/>
  <c r="AX256" i="13"/>
  <c r="AT256" i="13"/>
  <c r="AS256" i="13"/>
  <c r="AB256" i="13"/>
  <c r="AH256" i="13" s="1"/>
  <c r="Y256" i="13"/>
  <c r="I256" i="13"/>
  <c r="H256" i="13"/>
  <c r="AY255" i="13"/>
  <c r="AX255" i="13"/>
  <c r="AT255" i="13"/>
  <c r="AS255" i="13"/>
  <c r="AB255" i="13"/>
  <c r="AH255" i="13" s="1"/>
  <c r="Y255" i="13"/>
  <c r="I255" i="13"/>
  <c r="H255" i="13"/>
  <c r="AY254" i="13"/>
  <c r="AX254" i="13"/>
  <c r="AT254" i="13"/>
  <c r="AS254" i="13"/>
  <c r="AB254" i="13"/>
  <c r="AD254" i="13" s="1"/>
  <c r="Y254" i="13"/>
  <c r="I254" i="13"/>
  <c r="H254" i="13"/>
  <c r="AY253" i="13"/>
  <c r="AX253" i="13"/>
  <c r="AT253" i="13"/>
  <c r="AS253" i="13"/>
  <c r="AB253" i="13"/>
  <c r="AH253" i="13" s="1"/>
  <c r="Y253" i="13"/>
  <c r="I253" i="13"/>
  <c r="H253" i="13"/>
  <c r="AY252" i="13"/>
  <c r="AX252" i="13"/>
  <c r="AT252" i="13"/>
  <c r="AS252" i="13"/>
  <c r="AB252" i="13"/>
  <c r="AH252" i="13" s="1"/>
  <c r="Y252" i="13"/>
  <c r="I252" i="13"/>
  <c r="H252" i="13"/>
  <c r="AY251" i="13"/>
  <c r="AX251" i="13"/>
  <c r="AT251" i="13"/>
  <c r="AS251" i="13"/>
  <c r="AB251" i="13"/>
  <c r="AH251" i="13" s="1"/>
  <c r="Y251" i="13"/>
  <c r="I251" i="13"/>
  <c r="H251" i="13"/>
  <c r="AY250" i="13"/>
  <c r="AX250" i="13"/>
  <c r="AT250" i="13"/>
  <c r="AS250" i="13"/>
  <c r="AB250" i="13"/>
  <c r="AH250" i="13" s="1"/>
  <c r="Y250" i="13"/>
  <c r="I250" i="13"/>
  <c r="H250" i="13"/>
  <c r="AY249" i="13"/>
  <c r="AX249" i="13"/>
  <c r="AT249" i="13"/>
  <c r="AS249" i="13"/>
  <c r="AB249" i="13"/>
  <c r="AH249" i="13" s="1"/>
  <c r="Y249" i="13"/>
  <c r="I249" i="13"/>
  <c r="H249" i="13"/>
  <c r="AY248" i="13"/>
  <c r="AX248" i="13"/>
  <c r="AT248" i="13"/>
  <c r="AS248" i="13"/>
  <c r="AH248" i="13"/>
  <c r="AD248" i="13"/>
  <c r="AB248" i="13"/>
  <c r="Y248" i="13"/>
  <c r="I248" i="13"/>
  <c r="H248" i="13"/>
  <c r="AY247" i="13"/>
  <c r="AX247" i="13"/>
  <c r="AT247" i="13"/>
  <c r="AS247" i="13"/>
  <c r="AB247" i="13"/>
  <c r="AH247" i="13" s="1"/>
  <c r="Y247" i="13"/>
  <c r="I247" i="13"/>
  <c r="H247" i="13"/>
  <c r="AY246" i="13"/>
  <c r="AX246" i="13"/>
  <c r="AT246" i="13"/>
  <c r="AS246" i="13"/>
  <c r="AB246" i="13"/>
  <c r="AH246" i="13" s="1"/>
  <c r="Y246" i="13"/>
  <c r="I246" i="13"/>
  <c r="H246" i="13"/>
  <c r="AY245" i="13"/>
  <c r="AX245" i="13"/>
  <c r="AT245" i="13"/>
  <c r="AS245" i="13"/>
  <c r="AB245" i="13"/>
  <c r="AH245" i="13" s="1"/>
  <c r="Y245" i="13"/>
  <c r="I245" i="13"/>
  <c r="H245" i="13"/>
  <c r="AY244" i="13"/>
  <c r="AX244" i="13"/>
  <c r="AT244" i="13"/>
  <c r="AS244" i="13"/>
  <c r="AB244" i="13"/>
  <c r="AH244" i="13" s="1"/>
  <c r="Y244" i="13"/>
  <c r="I244" i="13"/>
  <c r="H244" i="13"/>
  <c r="AY243" i="13"/>
  <c r="AX243" i="13"/>
  <c r="AT243" i="13"/>
  <c r="AS243" i="13"/>
  <c r="AB243" i="13"/>
  <c r="AH243" i="13" s="1"/>
  <c r="Y243" i="13"/>
  <c r="I243" i="13"/>
  <c r="H243" i="13"/>
  <c r="AY242" i="13"/>
  <c r="AX242" i="13"/>
  <c r="AT242" i="13"/>
  <c r="AS242" i="13"/>
  <c r="AB242" i="13"/>
  <c r="AD242" i="13" s="1"/>
  <c r="Y242" i="13"/>
  <c r="I242" i="13"/>
  <c r="H242" i="13"/>
  <c r="AY241" i="13"/>
  <c r="AX241" i="13"/>
  <c r="AT241" i="13"/>
  <c r="AS241" i="13"/>
  <c r="AB241" i="13"/>
  <c r="AH241" i="13" s="1"/>
  <c r="Y241" i="13"/>
  <c r="I241" i="13"/>
  <c r="H241" i="13"/>
  <c r="AY240" i="13"/>
  <c r="AX240" i="13"/>
  <c r="AT240" i="13"/>
  <c r="AS240" i="13"/>
  <c r="AB240" i="13"/>
  <c r="AH240" i="13" s="1"/>
  <c r="Y240" i="13"/>
  <c r="I240" i="13"/>
  <c r="H240" i="13"/>
  <c r="AY239" i="13"/>
  <c r="AX239" i="13"/>
  <c r="AT239" i="13"/>
  <c r="AS239" i="13"/>
  <c r="AB239" i="13"/>
  <c r="AH239" i="13" s="1"/>
  <c r="Y239" i="13"/>
  <c r="I239" i="13"/>
  <c r="H239" i="13"/>
  <c r="AY238" i="13"/>
  <c r="AX238" i="13"/>
  <c r="AT238" i="13"/>
  <c r="AS238" i="13"/>
  <c r="AB238" i="13"/>
  <c r="AH238" i="13" s="1"/>
  <c r="Y238" i="13"/>
  <c r="I238" i="13"/>
  <c r="H238" i="13"/>
  <c r="AY237" i="13"/>
  <c r="AX237" i="13"/>
  <c r="AT237" i="13"/>
  <c r="AS237" i="13"/>
  <c r="AB237" i="13"/>
  <c r="AH237" i="13" s="1"/>
  <c r="Y237" i="13"/>
  <c r="I237" i="13"/>
  <c r="H237" i="13"/>
  <c r="AY236" i="13"/>
  <c r="AX236" i="13"/>
  <c r="AT236" i="13"/>
  <c r="AS236" i="13"/>
  <c r="AB236" i="13"/>
  <c r="AH236" i="13" s="1"/>
  <c r="Y236" i="13"/>
  <c r="I236" i="13"/>
  <c r="H236" i="13"/>
  <c r="AY235" i="13"/>
  <c r="AX235" i="13"/>
  <c r="AT235" i="13"/>
  <c r="AS235" i="13"/>
  <c r="AB235" i="13"/>
  <c r="AD235" i="13" s="1"/>
  <c r="Y235" i="13"/>
  <c r="I235" i="13"/>
  <c r="H235" i="13"/>
  <c r="AY234" i="13"/>
  <c r="AX234" i="13"/>
  <c r="AT234" i="13"/>
  <c r="AS234" i="13"/>
  <c r="AB234" i="13"/>
  <c r="AH234" i="13" s="1"/>
  <c r="Y234" i="13"/>
  <c r="I234" i="13"/>
  <c r="H234" i="13"/>
  <c r="AY233" i="13"/>
  <c r="AX233" i="13"/>
  <c r="AT233" i="13"/>
  <c r="AS233" i="13"/>
  <c r="AB233" i="13"/>
  <c r="AH233" i="13" s="1"/>
  <c r="Y233" i="13"/>
  <c r="I233" i="13"/>
  <c r="H233" i="13"/>
  <c r="AY232" i="13"/>
  <c r="AX232" i="13"/>
  <c r="AT232" i="13"/>
  <c r="AS232" i="13"/>
  <c r="AB232" i="13"/>
  <c r="AH232" i="13" s="1"/>
  <c r="Y232" i="13"/>
  <c r="I232" i="13"/>
  <c r="H232" i="13"/>
  <c r="AY231" i="13"/>
  <c r="AX231" i="13"/>
  <c r="AT231" i="13"/>
  <c r="AS231" i="13"/>
  <c r="AB231" i="13"/>
  <c r="AH231" i="13" s="1"/>
  <c r="Y231" i="13"/>
  <c r="I231" i="13"/>
  <c r="H231" i="13"/>
  <c r="AY230" i="13"/>
  <c r="AX230" i="13"/>
  <c r="AT230" i="13"/>
  <c r="AS230" i="13"/>
  <c r="AB230" i="13"/>
  <c r="AH230" i="13" s="1"/>
  <c r="Y230" i="13"/>
  <c r="I230" i="13"/>
  <c r="H230" i="13"/>
  <c r="AY229" i="13"/>
  <c r="AX229" i="13"/>
  <c r="AT229" i="13"/>
  <c r="AS229" i="13"/>
  <c r="AD229" i="13"/>
  <c r="AB229" i="13"/>
  <c r="AH229" i="13" s="1"/>
  <c r="Y229" i="13"/>
  <c r="I229" i="13"/>
  <c r="H229" i="13"/>
  <c r="AY228" i="13"/>
  <c r="AX228" i="13"/>
  <c r="AT228" i="13"/>
  <c r="AS228" i="13"/>
  <c r="AH228" i="13"/>
  <c r="AB228" i="13"/>
  <c r="AD228" i="13" s="1"/>
  <c r="Y228" i="13"/>
  <c r="I228" i="13"/>
  <c r="H228" i="13"/>
  <c r="AY227" i="13"/>
  <c r="AX227" i="13"/>
  <c r="AT227" i="13"/>
  <c r="AS227" i="13"/>
  <c r="AB227" i="13"/>
  <c r="AD227" i="13" s="1"/>
  <c r="Y227" i="13"/>
  <c r="I227" i="13"/>
  <c r="H227" i="13"/>
  <c r="AY226" i="13"/>
  <c r="AX226" i="13"/>
  <c r="AT226" i="13"/>
  <c r="AS226" i="13"/>
  <c r="AB226" i="13"/>
  <c r="AD226" i="13" s="1"/>
  <c r="Y226" i="13"/>
  <c r="I226" i="13"/>
  <c r="H226" i="13"/>
  <c r="AY225" i="13"/>
  <c r="AX225" i="13"/>
  <c r="AT225" i="13"/>
  <c r="AS225" i="13"/>
  <c r="AB225" i="13"/>
  <c r="AH225" i="13" s="1"/>
  <c r="Y225" i="13"/>
  <c r="I225" i="13"/>
  <c r="H225" i="13"/>
  <c r="AY224" i="13"/>
  <c r="AX224" i="13"/>
  <c r="AT224" i="13"/>
  <c r="AS224" i="13"/>
  <c r="AB224" i="13"/>
  <c r="AH224" i="13" s="1"/>
  <c r="Y224" i="13"/>
  <c r="I224" i="13"/>
  <c r="H224" i="13"/>
  <c r="AY223" i="13"/>
  <c r="AX223" i="13"/>
  <c r="AT223" i="13"/>
  <c r="AS223" i="13"/>
  <c r="AB223" i="13"/>
  <c r="AH223" i="13" s="1"/>
  <c r="Y223" i="13"/>
  <c r="I223" i="13"/>
  <c r="H223" i="13"/>
  <c r="AY222" i="13"/>
  <c r="AX222" i="13"/>
  <c r="AT222" i="13"/>
  <c r="AS222" i="13"/>
  <c r="AB222" i="13"/>
  <c r="AH222" i="13" s="1"/>
  <c r="Y222" i="13"/>
  <c r="I222" i="13"/>
  <c r="H222" i="13"/>
  <c r="AY221" i="13"/>
  <c r="AX221" i="13"/>
  <c r="AT221" i="13"/>
  <c r="AS221" i="13"/>
  <c r="AB221" i="13"/>
  <c r="AD221" i="13" s="1"/>
  <c r="AG221" i="13" s="1"/>
  <c r="Y221" i="13"/>
  <c r="I221" i="13"/>
  <c r="H221" i="13"/>
  <c r="AY220" i="13"/>
  <c r="AX220" i="13"/>
  <c r="AT220" i="13"/>
  <c r="AS220" i="13"/>
  <c r="AB220" i="13"/>
  <c r="AH220" i="13" s="1"/>
  <c r="Y220" i="13"/>
  <c r="I220" i="13"/>
  <c r="H220" i="13"/>
  <c r="AY219" i="13"/>
  <c r="AX219" i="13"/>
  <c r="AT219" i="13"/>
  <c r="AS219" i="13"/>
  <c r="AD219" i="13"/>
  <c r="AB219" i="13"/>
  <c r="AH219" i="13" s="1"/>
  <c r="Y219" i="13"/>
  <c r="I219" i="13"/>
  <c r="H219" i="13"/>
  <c r="AY218" i="13"/>
  <c r="AX218" i="13"/>
  <c r="AT218" i="13"/>
  <c r="AS218" i="13"/>
  <c r="AD218" i="13"/>
  <c r="AB218" i="13"/>
  <c r="AH218" i="13" s="1"/>
  <c r="Y218" i="13"/>
  <c r="I218" i="13"/>
  <c r="H218" i="13"/>
  <c r="AY217" i="13"/>
  <c r="AX217" i="13"/>
  <c r="AT217" i="13"/>
  <c r="AS217" i="13"/>
  <c r="AB217" i="13"/>
  <c r="AH217" i="13" s="1"/>
  <c r="Y217" i="13"/>
  <c r="I217" i="13"/>
  <c r="H217" i="13"/>
  <c r="AY216" i="13"/>
  <c r="AX216" i="13"/>
  <c r="AT216" i="13"/>
  <c r="AS216" i="13"/>
  <c r="AB216" i="13"/>
  <c r="AH216" i="13" s="1"/>
  <c r="Y216" i="13"/>
  <c r="I216" i="13"/>
  <c r="H216" i="13"/>
  <c r="AY215" i="13"/>
  <c r="AX215" i="13"/>
  <c r="AT215" i="13"/>
  <c r="AS215" i="13"/>
  <c r="AB215" i="13"/>
  <c r="AH215" i="13" s="1"/>
  <c r="Y215" i="13"/>
  <c r="I215" i="13"/>
  <c r="H215" i="13"/>
  <c r="AY214" i="13"/>
  <c r="AX214" i="13"/>
  <c r="AT214" i="13"/>
  <c r="AS214" i="13"/>
  <c r="AH214" i="13"/>
  <c r="AB214" i="13"/>
  <c r="AD214" i="13" s="1"/>
  <c r="Y214" i="13"/>
  <c r="I214" i="13"/>
  <c r="H214" i="13"/>
  <c r="AY213" i="13"/>
  <c r="AX213" i="13"/>
  <c r="AT213" i="13"/>
  <c r="AS213" i="13"/>
  <c r="AD213" i="13"/>
  <c r="AB213" i="13"/>
  <c r="AH213" i="13" s="1"/>
  <c r="Y213" i="13"/>
  <c r="I213" i="13"/>
  <c r="H213" i="13"/>
  <c r="AY212" i="13"/>
  <c r="AX212" i="13"/>
  <c r="AT212" i="13"/>
  <c r="AS212" i="13"/>
  <c r="AB212" i="13"/>
  <c r="AH212" i="13" s="1"/>
  <c r="Y212" i="13"/>
  <c r="I212" i="13"/>
  <c r="H212" i="13"/>
  <c r="AY211" i="13"/>
  <c r="AX211" i="13"/>
  <c r="AT211" i="13"/>
  <c r="AS211" i="13"/>
  <c r="AB211" i="13"/>
  <c r="AH211" i="13" s="1"/>
  <c r="Y211" i="13"/>
  <c r="I211" i="13"/>
  <c r="H211" i="13"/>
  <c r="AY210" i="13"/>
  <c r="AX210" i="13"/>
  <c r="AT210" i="13"/>
  <c r="AS210" i="13"/>
  <c r="AB210" i="13"/>
  <c r="AH210" i="13" s="1"/>
  <c r="Y210" i="13"/>
  <c r="I210" i="13"/>
  <c r="H210" i="13"/>
  <c r="AY209" i="13"/>
  <c r="AX209" i="13"/>
  <c r="AT209" i="13"/>
  <c r="AS209" i="13"/>
  <c r="AB209" i="13"/>
  <c r="AH209" i="13" s="1"/>
  <c r="Y209" i="13"/>
  <c r="I209" i="13"/>
  <c r="H209" i="13"/>
  <c r="AY208" i="13"/>
  <c r="AX208" i="13"/>
  <c r="AT208" i="13"/>
  <c r="AS208" i="13"/>
  <c r="AB208" i="13"/>
  <c r="AH208" i="13" s="1"/>
  <c r="Y208" i="13"/>
  <c r="I208" i="13"/>
  <c r="H208" i="13"/>
  <c r="AY207" i="13"/>
  <c r="AX207" i="13"/>
  <c r="AT207" i="13"/>
  <c r="AS207" i="13"/>
  <c r="AB207" i="13"/>
  <c r="AD207" i="13" s="1"/>
  <c r="Y207" i="13"/>
  <c r="I207" i="13"/>
  <c r="H207" i="13"/>
  <c r="AY206" i="13"/>
  <c r="AX206" i="13"/>
  <c r="AT206" i="13"/>
  <c r="AS206" i="13"/>
  <c r="AB206" i="13"/>
  <c r="AH206" i="13" s="1"/>
  <c r="Y206" i="13"/>
  <c r="I206" i="13"/>
  <c r="H206" i="13"/>
  <c r="AY205" i="13"/>
  <c r="AX205" i="13"/>
  <c r="AT205" i="13"/>
  <c r="AS205" i="13"/>
  <c r="AB205" i="13"/>
  <c r="AH205" i="13" s="1"/>
  <c r="Y205" i="13"/>
  <c r="I205" i="13"/>
  <c r="H205" i="13"/>
  <c r="AY204" i="13"/>
  <c r="AX204" i="13"/>
  <c r="AT204" i="13"/>
  <c r="AS204" i="13"/>
  <c r="AB204" i="13"/>
  <c r="AH204" i="13" s="1"/>
  <c r="Y204" i="13"/>
  <c r="I204" i="13"/>
  <c r="H204" i="13"/>
  <c r="AY203" i="13"/>
  <c r="AX203" i="13"/>
  <c r="AT203" i="13"/>
  <c r="AS203" i="13"/>
  <c r="AB203" i="13"/>
  <c r="AH203" i="13" s="1"/>
  <c r="Y203" i="13"/>
  <c r="I203" i="13"/>
  <c r="H203" i="13"/>
  <c r="AY202" i="13"/>
  <c r="AX202" i="13"/>
  <c r="AT202" i="13"/>
  <c r="AS202" i="13"/>
  <c r="AB202" i="13"/>
  <c r="AH202" i="13" s="1"/>
  <c r="Y202" i="13"/>
  <c r="I202" i="13"/>
  <c r="H202" i="13"/>
  <c r="AY201" i="13"/>
  <c r="AX201" i="13"/>
  <c r="AT201" i="13"/>
  <c r="AS201" i="13"/>
  <c r="AB201" i="13"/>
  <c r="AH201" i="13" s="1"/>
  <c r="Y201" i="13"/>
  <c r="I201" i="13"/>
  <c r="H201" i="13"/>
  <c r="AY200" i="13"/>
  <c r="AX200" i="13"/>
  <c r="AT200" i="13"/>
  <c r="AS200" i="13"/>
  <c r="AB200" i="13"/>
  <c r="AH200" i="13" s="1"/>
  <c r="Y200" i="13"/>
  <c r="I200" i="13"/>
  <c r="H200" i="13"/>
  <c r="AY199" i="13"/>
  <c r="AX199" i="13"/>
  <c r="AT199" i="13"/>
  <c r="AS199" i="13"/>
  <c r="AB199" i="13"/>
  <c r="AD199" i="13" s="1"/>
  <c r="Y199" i="13"/>
  <c r="I199" i="13"/>
  <c r="H199" i="13"/>
  <c r="AY198" i="13"/>
  <c r="AX198" i="13"/>
  <c r="AT198" i="13"/>
  <c r="AS198" i="13"/>
  <c r="AB198" i="13"/>
  <c r="AH198" i="13" s="1"/>
  <c r="Y198" i="13"/>
  <c r="I198" i="13"/>
  <c r="H198" i="13"/>
  <c r="AY197" i="13"/>
  <c r="AX197" i="13"/>
  <c r="AT197" i="13"/>
  <c r="AS197" i="13"/>
  <c r="AB197" i="13"/>
  <c r="AH197" i="13" s="1"/>
  <c r="Y197" i="13"/>
  <c r="I197" i="13"/>
  <c r="H197" i="13"/>
  <c r="AY196" i="13"/>
  <c r="AX196" i="13"/>
  <c r="AT196" i="13"/>
  <c r="AS196" i="13"/>
  <c r="AB196" i="13"/>
  <c r="AH196" i="13" s="1"/>
  <c r="Y196" i="13"/>
  <c r="I196" i="13"/>
  <c r="H196" i="13"/>
  <c r="AY195" i="13"/>
  <c r="AX195" i="13"/>
  <c r="AT195" i="13"/>
  <c r="AS195" i="13"/>
  <c r="AB195" i="13"/>
  <c r="AH195" i="13" s="1"/>
  <c r="Y195" i="13"/>
  <c r="I195" i="13"/>
  <c r="H195" i="13"/>
  <c r="AY194" i="13"/>
  <c r="AX194" i="13"/>
  <c r="AT194" i="13"/>
  <c r="AS194" i="13"/>
  <c r="AB194" i="13"/>
  <c r="AH194" i="13" s="1"/>
  <c r="Y194" i="13"/>
  <c r="I194" i="13"/>
  <c r="H194" i="13"/>
  <c r="AY193" i="13"/>
  <c r="AX193" i="13"/>
  <c r="AT193" i="13"/>
  <c r="AS193" i="13"/>
  <c r="AB193" i="13"/>
  <c r="AD193" i="13" s="1"/>
  <c r="AG193" i="13" s="1"/>
  <c r="Y193" i="13"/>
  <c r="I193" i="13"/>
  <c r="H193" i="13"/>
  <c r="AY192" i="13"/>
  <c r="AX192" i="13"/>
  <c r="AT192" i="13"/>
  <c r="AS192" i="13"/>
  <c r="AB192" i="13"/>
  <c r="AH192" i="13" s="1"/>
  <c r="Y192" i="13"/>
  <c r="I192" i="13"/>
  <c r="H192" i="13"/>
  <c r="AY191" i="13"/>
  <c r="AX191" i="13"/>
  <c r="AT191" i="13"/>
  <c r="AS191" i="13"/>
  <c r="AB191" i="13"/>
  <c r="AD191" i="13" s="1"/>
  <c r="Y191" i="13"/>
  <c r="I191" i="13"/>
  <c r="H191" i="13"/>
  <c r="AY190" i="13"/>
  <c r="AX190" i="13"/>
  <c r="AT190" i="13"/>
  <c r="AS190" i="13"/>
  <c r="AB190" i="13"/>
  <c r="AH190" i="13" s="1"/>
  <c r="Y190" i="13"/>
  <c r="I190" i="13"/>
  <c r="H190" i="13"/>
  <c r="AY189" i="13"/>
  <c r="AX189" i="13"/>
  <c r="AT189" i="13"/>
  <c r="AS189" i="13"/>
  <c r="AB189" i="13"/>
  <c r="AD189" i="13" s="1"/>
  <c r="Y189" i="13"/>
  <c r="I189" i="13"/>
  <c r="H189" i="13"/>
  <c r="AY188" i="13"/>
  <c r="AX188" i="13"/>
  <c r="AT188" i="13"/>
  <c r="AS188" i="13"/>
  <c r="AB188" i="13"/>
  <c r="Y188" i="13"/>
  <c r="I188" i="13"/>
  <c r="H188" i="13"/>
  <c r="AY187" i="13"/>
  <c r="AX187" i="13"/>
  <c r="AT187" i="13"/>
  <c r="AS187" i="13"/>
  <c r="AB187" i="13"/>
  <c r="AH187" i="13" s="1"/>
  <c r="Y187" i="13"/>
  <c r="I187" i="13"/>
  <c r="H187" i="13"/>
  <c r="AY186" i="13"/>
  <c r="AX186" i="13"/>
  <c r="AT186" i="13"/>
  <c r="AS186" i="13"/>
  <c r="AB186" i="13"/>
  <c r="AH186" i="13" s="1"/>
  <c r="Y186" i="13"/>
  <c r="I186" i="13"/>
  <c r="H186" i="13"/>
  <c r="AY185" i="13"/>
  <c r="AX185" i="13"/>
  <c r="AT185" i="13"/>
  <c r="AS185" i="13"/>
  <c r="AB185" i="13"/>
  <c r="AH185" i="13" s="1"/>
  <c r="Y185" i="13"/>
  <c r="I185" i="13"/>
  <c r="H185" i="13"/>
  <c r="AY184" i="13"/>
  <c r="AX184" i="13"/>
  <c r="AT184" i="13"/>
  <c r="AS184" i="13"/>
  <c r="AB184" i="13"/>
  <c r="AH184" i="13" s="1"/>
  <c r="Y184" i="13"/>
  <c r="I184" i="13"/>
  <c r="H184" i="13"/>
  <c r="AY183" i="13"/>
  <c r="AX183" i="13"/>
  <c r="AT183" i="13"/>
  <c r="AS183" i="13"/>
  <c r="AB183" i="13"/>
  <c r="AD183" i="13" s="1"/>
  <c r="Y183" i="13"/>
  <c r="I183" i="13"/>
  <c r="H183" i="13"/>
  <c r="AY182" i="13"/>
  <c r="AX182" i="13"/>
  <c r="AT182" i="13"/>
  <c r="AS182" i="13"/>
  <c r="AB182" i="13"/>
  <c r="AH182" i="13" s="1"/>
  <c r="Y182" i="13"/>
  <c r="I182" i="13"/>
  <c r="H182" i="13"/>
  <c r="AY181" i="13"/>
  <c r="AX181" i="13"/>
  <c r="AT181" i="13"/>
  <c r="AS181" i="13"/>
  <c r="AB181" i="13"/>
  <c r="Y181" i="13"/>
  <c r="I181" i="13"/>
  <c r="H181" i="13"/>
  <c r="AY180" i="13"/>
  <c r="AX180" i="13"/>
  <c r="AT180" i="13"/>
  <c r="AS180" i="13"/>
  <c r="AB180" i="13"/>
  <c r="Y180" i="13"/>
  <c r="I180" i="13"/>
  <c r="H180" i="13"/>
  <c r="AY179" i="13"/>
  <c r="AX179" i="13"/>
  <c r="AT179" i="13"/>
  <c r="AS179" i="13"/>
  <c r="AB179" i="13"/>
  <c r="Y179" i="13"/>
  <c r="I179" i="13"/>
  <c r="H179" i="13"/>
  <c r="AY178" i="13"/>
  <c r="AX178" i="13"/>
  <c r="AT178" i="13"/>
  <c r="AS178" i="13"/>
  <c r="AB178" i="13"/>
  <c r="Y178" i="13"/>
  <c r="I178" i="13"/>
  <c r="H178" i="13"/>
  <c r="AY177" i="13"/>
  <c r="AX177" i="13"/>
  <c r="AT177" i="13"/>
  <c r="AS177" i="13"/>
  <c r="AB177" i="13"/>
  <c r="AD177" i="13" s="1"/>
  <c r="Y177" i="13"/>
  <c r="I177" i="13"/>
  <c r="H177" i="13"/>
  <c r="AY176" i="13"/>
  <c r="AX176" i="13"/>
  <c r="AT176" i="13"/>
  <c r="AS176" i="13"/>
  <c r="AB176" i="13"/>
  <c r="AH176" i="13" s="1"/>
  <c r="Y176" i="13"/>
  <c r="I176" i="13"/>
  <c r="H176" i="13"/>
  <c r="AY175" i="13"/>
  <c r="AX175" i="13"/>
  <c r="AT175" i="13"/>
  <c r="AS175" i="13"/>
  <c r="AB175" i="13"/>
  <c r="AD175" i="13" s="1"/>
  <c r="Y175" i="13"/>
  <c r="I175" i="13"/>
  <c r="H175" i="13"/>
  <c r="AY174" i="13"/>
  <c r="AX174" i="13"/>
  <c r="AT174" i="13"/>
  <c r="AS174" i="13"/>
  <c r="AB174" i="13"/>
  <c r="AH174" i="13" s="1"/>
  <c r="Y174" i="13"/>
  <c r="I174" i="13"/>
  <c r="H174" i="13"/>
  <c r="AY173" i="13"/>
  <c r="AX173" i="13"/>
  <c r="AT173" i="13"/>
  <c r="AS173" i="13"/>
  <c r="AB173" i="13"/>
  <c r="AH173" i="13" s="1"/>
  <c r="Y173" i="13"/>
  <c r="I173" i="13"/>
  <c r="H173" i="13"/>
  <c r="AY172" i="13"/>
  <c r="AX172" i="13"/>
  <c r="AT172" i="13"/>
  <c r="AS172" i="13"/>
  <c r="AH172" i="13"/>
  <c r="AB172" i="13"/>
  <c r="AD172" i="13" s="1"/>
  <c r="Y172" i="13"/>
  <c r="AG172" i="13" s="1"/>
  <c r="I172" i="13"/>
  <c r="H172" i="13"/>
  <c r="AY171" i="13"/>
  <c r="AX171" i="13"/>
  <c r="AT171" i="13"/>
  <c r="AS171" i="13"/>
  <c r="AB171" i="13"/>
  <c r="AH171" i="13" s="1"/>
  <c r="Y171" i="13"/>
  <c r="I171" i="13"/>
  <c r="H171" i="13"/>
  <c r="AY170" i="13"/>
  <c r="AX170" i="13"/>
  <c r="AT170" i="13"/>
  <c r="AS170" i="13"/>
  <c r="AD170" i="13"/>
  <c r="AB170" i="13"/>
  <c r="AH170" i="13" s="1"/>
  <c r="Y170" i="13"/>
  <c r="I170" i="13"/>
  <c r="H170" i="13"/>
  <c r="AY169" i="13"/>
  <c r="AX169" i="13"/>
  <c r="AT169" i="13"/>
  <c r="AS169" i="13"/>
  <c r="AB169" i="13"/>
  <c r="AH169" i="13" s="1"/>
  <c r="Y169" i="13"/>
  <c r="I169" i="13"/>
  <c r="H169" i="13"/>
  <c r="AY168" i="13"/>
  <c r="AX168" i="13"/>
  <c r="AT168" i="13"/>
  <c r="AS168" i="13"/>
  <c r="AB168" i="13"/>
  <c r="AH168" i="13" s="1"/>
  <c r="Y168" i="13"/>
  <c r="I168" i="13"/>
  <c r="H168" i="13"/>
  <c r="AY167" i="13"/>
  <c r="AX167" i="13"/>
  <c r="AT167" i="13"/>
  <c r="AS167" i="13"/>
  <c r="AB167" i="13"/>
  <c r="Y167" i="13"/>
  <c r="I167" i="13"/>
  <c r="H167" i="13"/>
  <c r="AY166" i="13"/>
  <c r="AX166" i="13"/>
  <c r="AT166" i="13"/>
  <c r="AS166" i="13"/>
  <c r="AB166" i="13"/>
  <c r="AH166" i="13" s="1"/>
  <c r="Y166" i="13"/>
  <c r="I166" i="13"/>
  <c r="H166" i="13"/>
  <c r="AY165" i="13"/>
  <c r="AX165" i="13"/>
  <c r="AT165" i="13"/>
  <c r="AS165" i="13"/>
  <c r="AB165" i="13"/>
  <c r="AD165" i="13" s="1"/>
  <c r="Y165" i="13"/>
  <c r="I165" i="13"/>
  <c r="H165" i="13"/>
  <c r="AY164" i="13"/>
  <c r="AX164" i="13"/>
  <c r="AT164" i="13"/>
  <c r="AS164" i="13"/>
  <c r="AB164" i="13"/>
  <c r="AD164" i="13" s="1"/>
  <c r="Y164" i="13"/>
  <c r="I164" i="13"/>
  <c r="H164" i="13"/>
  <c r="AY163" i="13"/>
  <c r="AX163" i="13"/>
  <c r="AT163" i="13"/>
  <c r="AS163" i="13"/>
  <c r="AB163" i="13"/>
  <c r="AH163" i="13" s="1"/>
  <c r="Y163" i="13"/>
  <c r="I163" i="13"/>
  <c r="H163" i="13"/>
  <c r="AY162" i="13"/>
  <c r="AX162" i="13"/>
  <c r="AT162" i="13"/>
  <c r="AS162" i="13"/>
  <c r="AB162" i="13"/>
  <c r="AH162" i="13" s="1"/>
  <c r="Y162" i="13"/>
  <c r="I162" i="13"/>
  <c r="H162" i="13"/>
  <c r="AY161" i="13"/>
  <c r="AX161" i="13"/>
  <c r="AT161" i="13"/>
  <c r="AS161" i="13"/>
  <c r="AD161" i="13"/>
  <c r="AB161" i="13"/>
  <c r="AH161" i="13" s="1"/>
  <c r="Y161" i="13"/>
  <c r="I161" i="13"/>
  <c r="H161" i="13"/>
  <c r="AY160" i="13"/>
  <c r="AX160" i="13"/>
  <c r="AT160" i="13"/>
  <c r="AS160" i="13"/>
  <c r="AB160" i="13"/>
  <c r="AD160" i="13" s="1"/>
  <c r="Y160" i="13"/>
  <c r="I160" i="13"/>
  <c r="H160" i="13"/>
  <c r="AY159" i="13"/>
  <c r="AX159" i="13"/>
  <c r="AT159" i="13"/>
  <c r="AS159" i="13"/>
  <c r="AB159" i="13"/>
  <c r="AH159" i="13" s="1"/>
  <c r="Y159" i="13"/>
  <c r="I159" i="13"/>
  <c r="H159" i="13"/>
  <c r="AY158" i="13"/>
  <c r="AX158" i="13"/>
  <c r="AT158" i="13"/>
  <c r="AS158" i="13"/>
  <c r="AB158" i="13"/>
  <c r="Y158" i="13"/>
  <c r="I158" i="13"/>
  <c r="H158" i="13"/>
  <c r="AY157" i="13"/>
  <c r="AX157" i="13"/>
  <c r="AT157" i="13"/>
  <c r="AS157" i="13"/>
  <c r="AB157" i="13"/>
  <c r="AD157" i="13" s="1"/>
  <c r="Y157" i="13"/>
  <c r="I157" i="13"/>
  <c r="H157" i="13"/>
  <c r="AY156" i="13"/>
  <c r="AX156" i="13"/>
  <c r="AT156" i="13"/>
  <c r="AS156" i="13"/>
  <c r="AB156" i="13"/>
  <c r="AH156" i="13" s="1"/>
  <c r="Y156" i="13"/>
  <c r="I156" i="13"/>
  <c r="H156" i="13"/>
  <c r="AY155" i="13"/>
  <c r="AX155" i="13"/>
  <c r="AT155" i="13"/>
  <c r="AS155" i="13"/>
  <c r="AB155" i="13"/>
  <c r="AH155" i="13" s="1"/>
  <c r="Y155" i="13"/>
  <c r="I155" i="13"/>
  <c r="H155" i="13"/>
  <c r="AY154" i="13"/>
  <c r="AX154" i="13"/>
  <c r="AT154" i="13"/>
  <c r="AS154" i="13"/>
  <c r="AB154" i="13"/>
  <c r="Y154" i="13"/>
  <c r="I154" i="13"/>
  <c r="H154" i="13"/>
  <c r="AY153" i="13"/>
  <c r="AX153" i="13"/>
  <c r="AT153" i="13"/>
  <c r="AS153" i="13"/>
  <c r="AB153" i="13"/>
  <c r="AD153" i="13" s="1"/>
  <c r="Y153" i="13"/>
  <c r="I153" i="13"/>
  <c r="H153" i="13"/>
  <c r="AY152" i="13"/>
  <c r="AX152" i="13"/>
  <c r="AT152" i="13"/>
  <c r="AS152" i="13"/>
  <c r="AB152" i="13"/>
  <c r="AH152" i="13" s="1"/>
  <c r="Y152" i="13"/>
  <c r="I152" i="13"/>
  <c r="H152" i="13"/>
  <c r="AY151" i="13"/>
  <c r="AX151" i="13"/>
  <c r="AT151" i="13"/>
  <c r="AS151" i="13"/>
  <c r="AB151" i="13"/>
  <c r="AD151" i="13" s="1"/>
  <c r="Y151" i="13"/>
  <c r="I151" i="13"/>
  <c r="H151" i="13"/>
  <c r="AY150" i="13"/>
  <c r="AX150" i="13"/>
  <c r="AT150" i="13"/>
  <c r="AS150" i="13"/>
  <c r="AB150" i="13"/>
  <c r="AH150" i="13" s="1"/>
  <c r="Y150" i="13"/>
  <c r="I150" i="13"/>
  <c r="H150" i="13"/>
  <c r="AY149" i="13"/>
  <c r="AX149" i="13"/>
  <c r="AT149" i="13"/>
  <c r="AS149" i="13"/>
  <c r="AB149" i="13"/>
  <c r="AH149" i="13" s="1"/>
  <c r="Y149" i="13"/>
  <c r="I149" i="13"/>
  <c r="H149" i="13"/>
  <c r="AY148" i="13"/>
  <c r="AX148" i="13"/>
  <c r="AT148" i="13"/>
  <c r="AS148" i="13"/>
  <c r="AB148" i="13"/>
  <c r="AH148" i="13" s="1"/>
  <c r="Y148" i="13"/>
  <c r="I148" i="13"/>
  <c r="H148" i="13"/>
  <c r="AY147" i="13"/>
  <c r="AX147" i="13"/>
  <c r="AT147" i="13"/>
  <c r="AS147" i="13"/>
  <c r="AB147" i="13"/>
  <c r="AH147" i="13" s="1"/>
  <c r="Y147" i="13"/>
  <c r="I147" i="13"/>
  <c r="H147" i="13"/>
  <c r="AY146" i="13"/>
  <c r="AX146" i="13"/>
  <c r="AT146" i="13"/>
  <c r="AS146" i="13"/>
  <c r="AD146" i="13"/>
  <c r="AB146" i="13"/>
  <c r="AH146" i="13" s="1"/>
  <c r="Y146" i="13"/>
  <c r="I146" i="13"/>
  <c r="H146" i="13"/>
  <c r="AY145" i="13"/>
  <c r="AX145" i="13"/>
  <c r="AT145" i="13"/>
  <c r="AS145" i="13"/>
  <c r="AB145" i="13"/>
  <c r="AH145" i="13" s="1"/>
  <c r="Y145" i="13"/>
  <c r="I145" i="13"/>
  <c r="H145" i="13"/>
  <c r="AY144" i="13"/>
  <c r="AX144" i="13"/>
  <c r="AT144" i="13"/>
  <c r="AS144" i="13"/>
  <c r="AB144" i="13"/>
  <c r="AH144" i="13" s="1"/>
  <c r="Y144" i="13"/>
  <c r="I144" i="13"/>
  <c r="H144" i="13"/>
  <c r="AY143" i="13"/>
  <c r="AX143" i="13"/>
  <c r="AT143" i="13"/>
  <c r="AS143" i="13"/>
  <c r="AB143" i="13"/>
  <c r="AH143" i="13" s="1"/>
  <c r="Y143" i="13"/>
  <c r="I143" i="13"/>
  <c r="H143" i="13"/>
  <c r="AY142" i="13"/>
  <c r="AX142" i="13"/>
  <c r="AT142" i="13"/>
  <c r="AS142" i="13"/>
  <c r="AB142" i="13"/>
  <c r="AD142" i="13" s="1"/>
  <c r="Y142" i="13"/>
  <c r="I142" i="13"/>
  <c r="H142" i="13"/>
  <c r="AY141" i="13"/>
  <c r="AX141" i="13"/>
  <c r="AT141" i="13"/>
  <c r="AS141" i="13"/>
  <c r="AB141" i="13"/>
  <c r="AH141" i="13" s="1"/>
  <c r="Y141" i="13"/>
  <c r="I141" i="13"/>
  <c r="H141" i="13"/>
  <c r="AY140" i="13"/>
  <c r="AX140" i="13"/>
  <c r="AT140" i="13"/>
  <c r="AS140" i="13"/>
  <c r="AB140" i="13"/>
  <c r="AH140" i="13" s="1"/>
  <c r="Y140" i="13"/>
  <c r="I140" i="13"/>
  <c r="H140" i="13"/>
  <c r="AY139" i="13"/>
  <c r="AX139" i="13"/>
  <c r="AT139" i="13"/>
  <c r="AS139" i="13"/>
  <c r="AB139" i="13"/>
  <c r="AH139" i="13" s="1"/>
  <c r="Y139" i="13"/>
  <c r="I139" i="13"/>
  <c r="H139" i="13"/>
  <c r="AY138" i="13"/>
  <c r="AX138" i="13"/>
  <c r="AT138" i="13"/>
  <c r="AS138" i="13"/>
  <c r="AB138" i="13"/>
  <c r="AH138" i="13" s="1"/>
  <c r="Y138" i="13"/>
  <c r="I138" i="13"/>
  <c r="H138" i="13"/>
  <c r="AY137" i="13"/>
  <c r="AX137" i="13"/>
  <c r="AT137" i="13"/>
  <c r="AS137" i="13"/>
  <c r="AB137" i="13"/>
  <c r="AD137" i="13" s="1"/>
  <c r="Y137" i="13"/>
  <c r="I137" i="13"/>
  <c r="H137" i="13"/>
  <c r="AY136" i="13"/>
  <c r="AX136" i="13"/>
  <c r="AT136" i="13"/>
  <c r="AS136" i="13"/>
  <c r="AB136" i="13"/>
  <c r="AH136" i="13" s="1"/>
  <c r="Y136" i="13"/>
  <c r="I136" i="13"/>
  <c r="H136" i="13"/>
  <c r="AY135" i="13"/>
  <c r="AX135" i="13"/>
  <c r="AT135" i="13"/>
  <c r="AS135" i="13"/>
  <c r="AB135" i="13"/>
  <c r="Y135" i="13"/>
  <c r="I135" i="13"/>
  <c r="H135" i="13"/>
  <c r="AY134" i="13"/>
  <c r="AX134" i="13"/>
  <c r="AT134" i="13"/>
  <c r="AS134" i="13"/>
  <c r="AB134" i="13"/>
  <c r="AH134" i="13" s="1"/>
  <c r="Y134" i="13"/>
  <c r="I134" i="13"/>
  <c r="H134" i="13"/>
  <c r="AY133" i="13"/>
  <c r="AX133" i="13"/>
  <c r="AT133" i="13"/>
  <c r="AS133" i="13"/>
  <c r="AB133" i="13"/>
  <c r="AH133" i="13" s="1"/>
  <c r="Y133" i="13"/>
  <c r="I133" i="13"/>
  <c r="H133" i="13"/>
  <c r="AY132" i="13"/>
  <c r="AX132" i="13"/>
  <c r="AT132" i="13"/>
  <c r="AS132" i="13"/>
  <c r="AH132" i="13"/>
  <c r="AB132" i="13"/>
  <c r="AD132" i="13" s="1"/>
  <c r="Y132" i="13"/>
  <c r="AF132" i="13" s="1"/>
  <c r="I132" i="13"/>
  <c r="H132" i="13"/>
  <c r="AY131" i="13"/>
  <c r="AX131" i="13"/>
  <c r="AT131" i="13"/>
  <c r="AS131" i="13"/>
  <c r="AB131" i="13"/>
  <c r="Y131" i="13"/>
  <c r="I131" i="13"/>
  <c r="H131" i="13"/>
  <c r="AY130" i="13"/>
  <c r="AX130" i="13"/>
  <c r="AT130" i="13"/>
  <c r="AS130" i="13"/>
  <c r="AB130" i="13"/>
  <c r="AH130" i="13" s="1"/>
  <c r="Y130" i="13"/>
  <c r="I130" i="13"/>
  <c r="H130" i="13"/>
  <c r="AY129" i="13"/>
  <c r="AX129" i="13"/>
  <c r="AT129" i="13"/>
  <c r="AS129" i="13"/>
  <c r="AH129" i="13"/>
  <c r="AB129" i="13"/>
  <c r="AD129" i="13" s="1"/>
  <c r="Y129" i="13"/>
  <c r="AG129" i="13" s="1"/>
  <c r="I129" i="13"/>
  <c r="H129" i="13"/>
  <c r="AY128" i="13"/>
  <c r="AX128" i="13"/>
  <c r="AT128" i="13"/>
  <c r="AS128" i="13"/>
  <c r="AB128" i="13"/>
  <c r="Y128" i="13"/>
  <c r="I128" i="13"/>
  <c r="H128" i="13"/>
  <c r="AY127" i="13"/>
  <c r="AX127" i="13"/>
  <c r="AT127" i="13"/>
  <c r="AS127" i="13"/>
  <c r="AB127" i="13"/>
  <c r="AH127" i="13" s="1"/>
  <c r="Y127" i="13"/>
  <c r="I127" i="13"/>
  <c r="H127" i="13"/>
  <c r="AY126" i="13"/>
  <c r="AX126" i="13"/>
  <c r="AT126" i="13"/>
  <c r="AS126" i="13"/>
  <c r="AB126" i="13"/>
  <c r="AD126" i="13" s="1"/>
  <c r="Y126" i="13"/>
  <c r="I126" i="13"/>
  <c r="H126" i="13"/>
  <c r="AY125" i="13"/>
  <c r="AX125" i="13"/>
  <c r="AT125" i="13"/>
  <c r="AS125" i="13"/>
  <c r="AB125" i="13"/>
  <c r="AH125" i="13" s="1"/>
  <c r="Y125" i="13"/>
  <c r="I125" i="13"/>
  <c r="H125" i="13"/>
  <c r="AY124" i="13"/>
  <c r="AX124" i="13"/>
  <c r="AT124" i="13"/>
  <c r="AS124" i="13"/>
  <c r="AB124" i="13"/>
  <c r="AH124" i="13" s="1"/>
  <c r="Y124" i="13"/>
  <c r="I124" i="13"/>
  <c r="H124" i="13"/>
  <c r="AY123" i="13"/>
  <c r="AX123" i="13"/>
  <c r="AT123" i="13"/>
  <c r="AS123" i="13"/>
  <c r="AB123" i="13"/>
  <c r="Y123" i="13"/>
  <c r="I123" i="13"/>
  <c r="H123" i="13"/>
  <c r="AY122" i="13"/>
  <c r="AX122" i="13"/>
  <c r="AT122" i="13"/>
  <c r="AS122" i="13"/>
  <c r="AB122" i="13"/>
  <c r="AD122" i="13" s="1"/>
  <c r="AF122" i="13" s="1"/>
  <c r="Y122" i="13"/>
  <c r="I122" i="13"/>
  <c r="H122" i="13"/>
  <c r="AY121" i="13"/>
  <c r="AX121" i="13"/>
  <c r="AT121" i="13"/>
  <c r="AS121" i="13"/>
  <c r="AB121" i="13"/>
  <c r="AD121" i="13" s="1"/>
  <c r="Y121" i="13"/>
  <c r="I121" i="13"/>
  <c r="H121" i="13"/>
  <c r="AY120" i="13"/>
  <c r="AX120" i="13"/>
  <c r="AT120" i="13"/>
  <c r="AS120" i="13"/>
  <c r="AG120" i="13"/>
  <c r="AB120" i="13"/>
  <c r="AD120" i="13" s="1"/>
  <c r="Y120" i="13"/>
  <c r="I120" i="13"/>
  <c r="H120" i="13"/>
  <c r="AY119" i="13"/>
  <c r="AX119" i="13"/>
  <c r="AT119" i="13"/>
  <c r="AS119" i="13"/>
  <c r="AB119" i="13"/>
  <c r="Y119" i="13"/>
  <c r="I119" i="13"/>
  <c r="H119" i="13"/>
  <c r="AY118" i="13"/>
  <c r="AX118" i="13"/>
  <c r="AT118" i="13"/>
  <c r="AS118" i="13"/>
  <c r="AB118" i="13"/>
  <c r="AH118" i="13" s="1"/>
  <c r="Y118" i="13"/>
  <c r="I118" i="13"/>
  <c r="H118" i="13"/>
  <c r="AY117" i="13"/>
  <c r="AX117" i="13"/>
  <c r="AT117" i="13"/>
  <c r="AS117" i="13"/>
  <c r="AB117" i="13"/>
  <c r="AH117" i="13" s="1"/>
  <c r="Y117" i="13"/>
  <c r="I117" i="13"/>
  <c r="H117" i="13"/>
  <c r="AY116" i="13"/>
  <c r="AX116" i="13"/>
  <c r="AT116" i="13"/>
  <c r="AS116" i="13"/>
  <c r="AD116" i="13"/>
  <c r="AG116" i="13" s="1"/>
  <c r="AB116" i="13"/>
  <c r="AH116" i="13" s="1"/>
  <c r="Y116" i="13"/>
  <c r="I116" i="13"/>
  <c r="H116" i="13"/>
  <c r="AY115" i="13"/>
  <c r="AX115" i="13"/>
  <c r="AT115" i="13"/>
  <c r="AS115" i="13"/>
  <c r="AH115" i="13"/>
  <c r="AB115" i="13"/>
  <c r="AD115" i="13" s="1"/>
  <c r="Y115" i="13"/>
  <c r="I115" i="13"/>
  <c r="H115" i="13"/>
  <c r="AY114" i="13"/>
  <c r="AX114" i="13"/>
  <c r="AT114" i="13"/>
  <c r="AS114" i="13"/>
  <c r="AB114" i="13"/>
  <c r="Y114" i="13"/>
  <c r="I114" i="13"/>
  <c r="H114" i="13"/>
  <c r="AY113" i="13"/>
  <c r="AX113" i="13"/>
  <c r="AT113" i="13"/>
  <c r="AS113" i="13"/>
  <c r="AB113" i="13"/>
  <c r="Y113" i="13"/>
  <c r="I113" i="13"/>
  <c r="H113" i="13"/>
  <c r="AY112" i="13"/>
  <c r="AX112" i="13"/>
  <c r="AT112" i="13"/>
  <c r="AS112" i="13"/>
  <c r="AB112" i="13"/>
  <c r="Y112" i="13"/>
  <c r="I112" i="13"/>
  <c r="H112" i="13"/>
  <c r="AY111" i="13"/>
  <c r="AX111" i="13"/>
  <c r="AT111" i="13"/>
  <c r="AS111" i="13"/>
  <c r="AB111" i="13"/>
  <c r="AH111" i="13" s="1"/>
  <c r="Y111" i="13"/>
  <c r="I111" i="13"/>
  <c r="H111" i="13"/>
  <c r="AY110" i="13"/>
  <c r="AX110" i="13"/>
  <c r="AT110" i="13"/>
  <c r="AS110" i="13"/>
  <c r="AB110" i="13"/>
  <c r="AH110" i="13" s="1"/>
  <c r="Y110" i="13"/>
  <c r="I110" i="13"/>
  <c r="H110" i="13"/>
  <c r="AY109" i="13"/>
  <c r="AX109" i="13"/>
  <c r="AT109" i="13"/>
  <c r="AS109" i="13"/>
  <c r="AB109" i="13"/>
  <c r="AH109" i="13" s="1"/>
  <c r="Y109" i="13"/>
  <c r="I109" i="13"/>
  <c r="H109" i="13"/>
  <c r="AY108" i="13"/>
  <c r="AX108" i="13"/>
  <c r="AT108" i="13"/>
  <c r="AS108" i="13"/>
  <c r="AB108" i="13"/>
  <c r="AH108" i="13" s="1"/>
  <c r="Y108" i="13"/>
  <c r="I108" i="13"/>
  <c r="H108" i="13"/>
  <c r="AY107" i="13"/>
  <c r="AX107" i="13"/>
  <c r="AT107" i="13"/>
  <c r="AS107" i="13"/>
  <c r="AB107" i="13"/>
  <c r="AH107" i="13" s="1"/>
  <c r="Y107" i="13"/>
  <c r="I107" i="13"/>
  <c r="H107" i="13"/>
  <c r="AY106" i="13"/>
  <c r="AX106" i="13"/>
  <c r="AT106" i="13"/>
  <c r="AS106" i="13"/>
  <c r="AB106" i="13"/>
  <c r="AH106" i="13" s="1"/>
  <c r="Y106" i="13"/>
  <c r="I106" i="13"/>
  <c r="H106" i="13"/>
  <c r="AY105" i="13"/>
  <c r="AX105" i="13"/>
  <c r="AT105" i="13"/>
  <c r="AS105" i="13"/>
  <c r="AB105" i="13"/>
  <c r="AH105" i="13" s="1"/>
  <c r="Y105" i="13"/>
  <c r="I105" i="13"/>
  <c r="H105" i="13"/>
  <c r="AY104" i="13"/>
  <c r="AX104" i="13"/>
  <c r="AT104" i="13"/>
  <c r="AS104" i="13"/>
  <c r="AB104" i="13"/>
  <c r="AD104" i="13" s="1"/>
  <c r="Y104" i="13"/>
  <c r="I104" i="13"/>
  <c r="H104" i="13"/>
  <c r="AY103" i="13"/>
  <c r="AX103" i="13"/>
  <c r="AT103" i="13"/>
  <c r="AS103" i="13"/>
  <c r="AB103" i="13"/>
  <c r="AH103" i="13" s="1"/>
  <c r="Y103" i="13"/>
  <c r="I103" i="13"/>
  <c r="H103" i="13"/>
  <c r="AY102" i="13"/>
  <c r="AX102" i="13"/>
  <c r="AT102" i="13"/>
  <c r="AS102" i="13"/>
  <c r="AB102" i="13"/>
  <c r="AD102" i="13" s="1"/>
  <c r="Y102" i="13"/>
  <c r="I102" i="13"/>
  <c r="H102" i="13"/>
  <c r="AY101" i="13"/>
  <c r="AX101" i="13"/>
  <c r="AT101" i="13"/>
  <c r="AS101" i="13"/>
  <c r="AB101" i="13"/>
  <c r="AH101" i="13" s="1"/>
  <c r="Y101" i="13"/>
  <c r="I101" i="13"/>
  <c r="H101" i="13"/>
  <c r="AY100" i="13"/>
  <c r="AX100" i="13"/>
  <c r="AT100" i="13"/>
  <c r="AS100" i="13"/>
  <c r="AB100" i="13"/>
  <c r="Y100" i="13"/>
  <c r="I100" i="13"/>
  <c r="H100" i="13"/>
  <c r="AY99" i="13"/>
  <c r="AX99" i="13"/>
  <c r="AT99" i="13"/>
  <c r="AS99" i="13"/>
  <c r="AB99" i="13"/>
  <c r="AH99" i="13" s="1"/>
  <c r="Y99" i="13"/>
  <c r="I99" i="13"/>
  <c r="H99" i="13"/>
  <c r="AY98" i="13"/>
  <c r="AX98" i="13"/>
  <c r="AT98" i="13"/>
  <c r="AS98" i="13"/>
  <c r="AB98" i="13"/>
  <c r="AD98" i="13" s="1"/>
  <c r="Y98" i="13"/>
  <c r="I98" i="13"/>
  <c r="H98" i="13"/>
  <c r="AY97" i="13"/>
  <c r="AX97" i="13"/>
  <c r="AT97" i="13"/>
  <c r="AS97" i="13"/>
  <c r="AB97" i="13"/>
  <c r="AH97" i="13" s="1"/>
  <c r="Y97" i="13"/>
  <c r="I97" i="13"/>
  <c r="H97" i="13"/>
  <c r="AY96" i="13"/>
  <c r="AX96" i="13"/>
  <c r="AT96" i="13"/>
  <c r="AS96" i="13"/>
  <c r="AB96" i="13"/>
  <c r="AH96" i="13" s="1"/>
  <c r="Y96" i="13"/>
  <c r="I96" i="13"/>
  <c r="H96" i="13"/>
  <c r="AY95" i="13"/>
  <c r="AX95" i="13"/>
  <c r="AT95" i="13"/>
  <c r="AS95" i="13"/>
  <c r="AD95" i="13"/>
  <c r="AB95" i="13"/>
  <c r="AH95" i="13" s="1"/>
  <c r="Y95" i="13"/>
  <c r="I95" i="13"/>
  <c r="H95" i="13"/>
  <c r="AY94" i="13"/>
  <c r="AX94" i="13"/>
  <c r="AT94" i="13"/>
  <c r="AS94" i="13"/>
  <c r="AB94" i="13"/>
  <c r="AH94" i="13" s="1"/>
  <c r="Y94" i="13"/>
  <c r="I94" i="13"/>
  <c r="H94" i="13"/>
  <c r="AY93" i="13"/>
  <c r="AX93" i="13"/>
  <c r="AT93" i="13"/>
  <c r="AS93" i="13"/>
  <c r="AB93" i="13"/>
  <c r="Y93" i="13"/>
  <c r="I93" i="13"/>
  <c r="H93" i="13"/>
  <c r="AY92" i="13"/>
  <c r="AX92" i="13"/>
  <c r="AT92" i="13"/>
  <c r="AS92" i="13"/>
  <c r="AB92" i="13"/>
  <c r="AH92" i="13" s="1"/>
  <c r="Y92" i="13"/>
  <c r="I92" i="13"/>
  <c r="H92" i="13"/>
  <c r="AY91" i="13"/>
  <c r="AX91" i="13"/>
  <c r="AT91" i="13"/>
  <c r="AS91" i="13"/>
  <c r="AB91" i="13"/>
  <c r="Y91" i="13"/>
  <c r="I91" i="13"/>
  <c r="H91" i="13"/>
  <c r="AY90" i="13"/>
  <c r="AX90" i="13"/>
  <c r="AT90" i="13"/>
  <c r="AS90" i="13"/>
  <c r="AD90" i="13"/>
  <c r="AB90" i="13"/>
  <c r="AH90" i="13" s="1"/>
  <c r="Y90" i="13"/>
  <c r="I90" i="13"/>
  <c r="H90" i="13"/>
  <c r="AY89" i="13"/>
  <c r="AX89" i="13"/>
  <c r="AT89" i="13"/>
  <c r="AS89" i="13"/>
  <c r="AB89" i="13"/>
  <c r="AH89" i="13" s="1"/>
  <c r="Y89" i="13"/>
  <c r="I89" i="13"/>
  <c r="H89" i="13"/>
  <c r="AY88" i="13"/>
  <c r="AX88" i="13"/>
  <c r="AT88" i="13"/>
  <c r="AS88" i="13"/>
  <c r="AB88" i="13"/>
  <c r="Y88" i="13"/>
  <c r="I88" i="13"/>
  <c r="H88" i="13"/>
  <c r="AY87" i="13"/>
  <c r="AX87" i="13"/>
  <c r="AT87" i="13"/>
  <c r="AS87" i="13"/>
  <c r="AB87" i="13"/>
  <c r="AH87" i="13" s="1"/>
  <c r="Y87" i="13"/>
  <c r="I87" i="13"/>
  <c r="H87" i="13"/>
  <c r="AY86" i="13"/>
  <c r="AX86" i="13"/>
  <c r="AT86" i="13"/>
  <c r="AS86" i="13"/>
  <c r="AB86" i="13"/>
  <c r="Y86" i="13"/>
  <c r="I86" i="13"/>
  <c r="H86" i="13"/>
  <c r="AY85" i="13"/>
  <c r="AX85" i="13"/>
  <c r="AT85" i="13"/>
  <c r="AS85" i="13"/>
  <c r="AB85" i="13"/>
  <c r="AD85" i="13" s="1"/>
  <c r="Y85" i="13"/>
  <c r="I85" i="13"/>
  <c r="H85" i="13"/>
  <c r="AY84" i="13"/>
  <c r="AX84" i="13"/>
  <c r="AT84" i="13"/>
  <c r="AS84" i="13"/>
  <c r="AB84" i="13"/>
  <c r="AH84" i="13" s="1"/>
  <c r="Y84" i="13"/>
  <c r="I84" i="13"/>
  <c r="H84" i="13"/>
  <c r="AY83" i="13"/>
  <c r="AX83" i="13"/>
  <c r="AT83" i="13"/>
  <c r="AS83" i="13"/>
  <c r="AB83" i="13"/>
  <c r="AD83" i="13" s="1"/>
  <c r="Y83" i="13"/>
  <c r="I83" i="13"/>
  <c r="H83" i="13"/>
  <c r="AY82" i="13"/>
  <c r="AX82" i="13"/>
  <c r="AT82" i="13"/>
  <c r="AS82" i="13"/>
  <c r="AB82" i="13"/>
  <c r="Y82" i="13"/>
  <c r="I82" i="13"/>
  <c r="H82" i="13"/>
  <c r="AY81" i="13"/>
  <c r="AX81" i="13"/>
  <c r="AT81" i="13"/>
  <c r="AS81" i="13"/>
  <c r="AH81" i="13"/>
  <c r="AB81" i="13"/>
  <c r="AD81" i="13" s="1"/>
  <c r="Y81" i="13"/>
  <c r="I81" i="13"/>
  <c r="H81" i="13"/>
  <c r="AY80" i="13"/>
  <c r="AX80" i="13"/>
  <c r="AT80" i="13"/>
  <c r="AS80" i="13"/>
  <c r="AB80" i="13"/>
  <c r="AH80" i="13" s="1"/>
  <c r="Y80" i="13"/>
  <c r="I80" i="13"/>
  <c r="H80" i="13"/>
  <c r="AY79" i="13"/>
  <c r="AX79" i="13"/>
  <c r="AT79" i="13"/>
  <c r="AS79" i="13"/>
  <c r="AB79" i="13"/>
  <c r="AH79" i="13" s="1"/>
  <c r="Y79" i="13"/>
  <c r="I79" i="13"/>
  <c r="H79" i="13"/>
  <c r="AY78" i="13"/>
  <c r="AX78" i="13"/>
  <c r="AT78" i="13"/>
  <c r="AS78" i="13"/>
  <c r="AB78" i="13"/>
  <c r="AH78" i="13" s="1"/>
  <c r="Y78" i="13"/>
  <c r="I78" i="13"/>
  <c r="H78" i="13"/>
  <c r="AY77" i="13"/>
  <c r="AX77" i="13"/>
  <c r="AT77" i="13"/>
  <c r="AS77" i="13"/>
  <c r="AB77" i="13"/>
  <c r="Y77" i="13"/>
  <c r="I77" i="13"/>
  <c r="H77" i="13"/>
  <c r="AY76" i="13"/>
  <c r="AX76" i="13"/>
  <c r="AT76" i="13"/>
  <c r="AS76" i="13"/>
  <c r="AB76" i="13"/>
  <c r="Y76" i="13"/>
  <c r="I76" i="13"/>
  <c r="H76" i="13"/>
  <c r="AY75" i="13"/>
  <c r="AX75" i="13"/>
  <c r="AT75" i="13"/>
  <c r="AS75" i="13"/>
  <c r="AB75" i="13"/>
  <c r="AH75" i="13" s="1"/>
  <c r="Y75" i="13"/>
  <c r="I75" i="13"/>
  <c r="H75" i="13"/>
  <c r="AY74" i="13"/>
  <c r="AX74" i="13"/>
  <c r="AT74" i="13"/>
  <c r="AS74" i="13"/>
  <c r="AB74" i="13"/>
  <c r="AH74" i="13" s="1"/>
  <c r="Y74" i="13"/>
  <c r="I74" i="13"/>
  <c r="H74" i="13"/>
  <c r="AY73" i="13"/>
  <c r="AX73" i="13"/>
  <c r="AT73" i="13"/>
  <c r="AS73" i="13"/>
  <c r="AB73" i="13"/>
  <c r="AH73" i="13" s="1"/>
  <c r="Y73" i="13"/>
  <c r="I73" i="13"/>
  <c r="H73" i="13"/>
  <c r="AY72" i="13"/>
  <c r="AX72" i="13"/>
  <c r="AT72" i="13"/>
  <c r="AS72" i="13"/>
  <c r="AB72" i="13"/>
  <c r="Y72" i="13"/>
  <c r="I72" i="13"/>
  <c r="H72" i="13"/>
  <c r="AY71" i="13"/>
  <c r="AX71" i="13"/>
  <c r="AT71" i="13"/>
  <c r="AS71" i="13"/>
  <c r="AB71" i="13"/>
  <c r="Y71" i="13"/>
  <c r="I71" i="13"/>
  <c r="H71" i="13"/>
  <c r="AY70" i="13"/>
  <c r="AX70" i="13"/>
  <c r="AT70" i="13"/>
  <c r="AS70" i="13"/>
  <c r="AD70" i="13"/>
  <c r="AB70" i="13"/>
  <c r="AH70" i="13" s="1"/>
  <c r="Y70" i="13"/>
  <c r="I70" i="13"/>
  <c r="H70" i="13"/>
  <c r="AY69" i="13"/>
  <c r="AX69" i="13"/>
  <c r="AT69" i="13"/>
  <c r="AS69" i="13"/>
  <c r="AB69" i="13"/>
  <c r="AH69" i="13" s="1"/>
  <c r="Y69" i="13"/>
  <c r="I69" i="13"/>
  <c r="H69" i="13"/>
  <c r="AY68" i="13"/>
  <c r="AX68" i="13"/>
  <c r="AT68" i="13"/>
  <c r="AS68" i="13"/>
  <c r="AB68" i="13"/>
  <c r="AH68" i="13" s="1"/>
  <c r="Y68" i="13"/>
  <c r="I68" i="13"/>
  <c r="H68" i="13"/>
  <c r="AY67" i="13"/>
  <c r="AX67" i="13"/>
  <c r="AT67" i="13"/>
  <c r="AS67" i="13"/>
  <c r="AB67" i="13"/>
  <c r="Y67" i="13"/>
  <c r="I67" i="13"/>
  <c r="H67" i="13"/>
  <c r="AY66" i="13"/>
  <c r="AX66" i="13"/>
  <c r="AT66" i="13"/>
  <c r="AS66" i="13"/>
  <c r="AB66" i="13"/>
  <c r="AD66" i="13" s="1"/>
  <c r="Y66" i="13"/>
  <c r="I66" i="13"/>
  <c r="H66" i="13"/>
  <c r="AY65" i="13"/>
  <c r="AX65" i="13"/>
  <c r="AT65" i="13"/>
  <c r="AS65" i="13"/>
  <c r="AB65" i="13"/>
  <c r="AD65" i="13" s="1"/>
  <c r="Y65" i="13"/>
  <c r="I65" i="13"/>
  <c r="H65" i="13"/>
  <c r="AY64" i="13"/>
  <c r="AX64" i="13"/>
  <c r="AT64" i="13"/>
  <c r="AS64" i="13"/>
  <c r="AB64" i="13"/>
  <c r="Y64" i="13"/>
  <c r="I64" i="13"/>
  <c r="H64" i="13"/>
  <c r="AY63" i="13"/>
  <c r="AX63" i="13"/>
  <c r="AT63" i="13"/>
  <c r="AS63" i="13"/>
  <c r="AB63" i="13"/>
  <c r="AH63" i="13" s="1"/>
  <c r="Y63" i="13"/>
  <c r="I63" i="13"/>
  <c r="H63" i="13"/>
  <c r="AY62" i="13"/>
  <c r="AX62" i="13"/>
  <c r="AT62" i="13"/>
  <c r="AS62" i="13"/>
  <c r="AB62" i="13"/>
  <c r="AH62" i="13" s="1"/>
  <c r="Y62" i="13"/>
  <c r="I62" i="13"/>
  <c r="H62" i="13"/>
  <c r="AY61" i="13"/>
  <c r="AX61" i="13"/>
  <c r="AT61" i="13"/>
  <c r="AS61" i="13"/>
  <c r="AB61" i="13"/>
  <c r="AH61" i="13" s="1"/>
  <c r="Y61" i="13"/>
  <c r="I61" i="13"/>
  <c r="H61" i="13"/>
  <c r="AY60" i="13"/>
  <c r="AX60" i="13"/>
  <c r="AT60" i="13"/>
  <c r="AS60" i="13"/>
  <c r="AB60" i="13"/>
  <c r="AH60" i="13" s="1"/>
  <c r="Y60" i="13"/>
  <c r="I60" i="13"/>
  <c r="H60" i="13"/>
  <c r="AY59" i="13"/>
  <c r="AX59" i="13"/>
  <c r="AT59" i="13"/>
  <c r="AS59" i="13"/>
  <c r="AB59" i="13"/>
  <c r="AH59" i="13" s="1"/>
  <c r="Y59" i="13"/>
  <c r="I59" i="13"/>
  <c r="H59" i="13"/>
  <c r="AY58" i="13"/>
  <c r="AX58" i="13"/>
  <c r="AT58" i="13"/>
  <c r="AS58" i="13"/>
  <c r="AB58" i="13"/>
  <c r="Y58" i="13"/>
  <c r="I58" i="13"/>
  <c r="H58" i="13"/>
  <c r="AY57" i="13"/>
  <c r="AX57" i="13"/>
  <c r="AT57" i="13"/>
  <c r="AS57" i="13"/>
  <c r="AB57" i="13"/>
  <c r="AH57" i="13" s="1"/>
  <c r="Y57" i="13"/>
  <c r="I57" i="13"/>
  <c r="H57" i="13"/>
  <c r="AY56" i="13"/>
  <c r="AX56" i="13"/>
  <c r="AT56" i="13"/>
  <c r="AS56" i="13"/>
  <c r="AB56" i="13"/>
  <c r="AH56" i="13" s="1"/>
  <c r="Y56" i="13"/>
  <c r="I56" i="13"/>
  <c r="H56" i="13"/>
  <c r="AY55" i="13"/>
  <c r="AX55" i="13"/>
  <c r="AT55" i="13"/>
  <c r="AS55" i="13"/>
  <c r="AB55" i="13"/>
  <c r="Y55" i="13"/>
  <c r="I55" i="13"/>
  <c r="H55" i="13"/>
  <c r="AY54" i="13"/>
  <c r="AX54" i="13"/>
  <c r="AT54" i="13"/>
  <c r="AS54" i="13"/>
  <c r="AB54" i="13"/>
  <c r="AH54" i="13" s="1"/>
  <c r="Y54" i="13"/>
  <c r="I54" i="13"/>
  <c r="H54" i="13"/>
  <c r="AY53" i="13"/>
  <c r="AX53" i="13"/>
  <c r="AT53" i="13"/>
  <c r="AS53" i="13"/>
  <c r="AB53" i="13"/>
  <c r="AD53" i="13" s="1"/>
  <c r="Y53" i="13"/>
  <c r="I53" i="13"/>
  <c r="H53" i="13"/>
  <c r="AY52" i="13"/>
  <c r="AX52" i="13"/>
  <c r="AT52" i="13"/>
  <c r="AS52" i="13"/>
  <c r="AB52" i="13"/>
  <c r="AD52" i="13" s="1"/>
  <c r="Y52" i="13"/>
  <c r="I52" i="13"/>
  <c r="H52" i="13"/>
  <c r="AY51" i="13"/>
  <c r="AX51" i="13"/>
  <c r="AT51" i="13"/>
  <c r="AS51" i="13"/>
  <c r="AB51" i="13"/>
  <c r="AH51" i="13" s="1"/>
  <c r="Y51" i="13"/>
  <c r="I51" i="13"/>
  <c r="H51" i="13"/>
  <c r="AY50" i="13"/>
  <c r="AX50" i="13"/>
  <c r="AT50" i="13"/>
  <c r="AS50" i="13"/>
  <c r="AB50" i="13"/>
  <c r="Y50" i="13"/>
  <c r="I50" i="13"/>
  <c r="H50" i="13"/>
  <c r="AY49" i="13"/>
  <c r="AX49" i="13"/>
  <c r="AT49" i="13"/>
  <c r="AS49" i="13"/>
  <c r="AB49" i="13"/>
  <c r="AH49" i="13" s="1"/>
  <c r="Y49" i="13"/>
  <c r="I49" i="13"/>
  <c r="H49" i="13"/>
  <c r="AY48" i="13"/>
  <c r="AX48" i="13"/>
  <c r="AT48" i="13"/>
  <c r="AS48" i="13"/>
  <c r="AB48" i="13"/>
  <c r="AH48" i="13" s="1"/>
  <c r="Y48" i="13"/>
  <c r="I48" i="13"/>
  <c r="H48" i="13"/>
  <c r="AY47" i="13"/>
  <c r="AX47" i="13"/>
  <c r="AT47" i="13"/>
  <c r="AS47" i="13"/>
  <c r="AB47" i="13"/>
  <c r="AH47" i="13" s="1"/>
  <c r="Y47" i="13"/>
  <c r="I47" i="13"/>
  <c r="H47" i="13"/>
  <c r="AY46" i="13"/>
  <c r="AX46" i="13"/>
  <c r="AT46" i="13"/>
  <c r="AS46" i="13"/>
  <c r="AB46" i="13"/>
  <c r="AH46" i="13" s="1"/>
  <c r="Y46" i="13"/>
  <c r="I46" i="13"/>
  <c r="H46" i="13"/>
  <c r="AY45" i="13"/>
  <c r="AX45" i="13"/>
  <c r="AT45" i="13"/>
  <c r="AS45" i="13"/>
  <c r="AB45" i="13"/>
  <c r="AH45" i="13" s="1"/>
  <c r="Y45" i="13"/>
  <c r="I45" i="13"/>
  <c r="H45" i="13"/>
  <c r="AY44" i="13"/>
  <c r="AX44" i="13"/>
  <c r="AT44" i="13"/>
  <c r="AS44" i="13"/>
  <c r="AB44" i="13"/>
  <c r="AH44" i="13" s="1"/>
  <c r="Y44" i="13"/>
  <c r="I44" i="13"/>
  <c r="H44" i="13"/>
  <c r="AY43" i="13"/>
  <c r="AX43" i="13"/>
  <c r="AT43" i="13"/>
  <c r="AS43" i="13"/>
  <c r="AB43" i="13"/>
  <c r="AH43" i="13" s="1"/>
  <c r="Y43" i="13"/>
  <c r="I43" i="13"/>
  <c r="H43" i="13"/>
  <c r="AY42" i="13"/>
  <c r="AX42" i="13"/>
  <c r="AT42" i="13"/>
  <c r="AS42" i="13"/>
  <c r="AD42" i="13"/>
  <c r="AB42" i="13"/>
  <c r="AH42" i="13" s="1"/>
  <c r="Y42" i="13"/>
  <c r="I42" i="13"/>
  <c r="H42" i="13"/>
  <c r="AY41" i="13"/>
  <c r="AX41" i="13"/>
  <c r="AT41" i="13"/>
  <c r="AS41" i="13"/>
  <c r="AB41" i="13"/>
  <c r="AH41" i="13" s="1"/>
  <c r="Y41" i="13"/>
  <c r="I41" i="13"/>
  <c r="H41" i="13"/>
  <c r="AY40" i="13"/>
  <c r="AX40" i="13"/>
  <c r="AT40" i="13"/>
  <c r="AS40" i="13"/>
  <c r="AB40" i="13"/>
  <c r="AH40" i="13" s="1"/>
  <c r="Y40" i="13"/>
  <c r="I40" i="13"/>
  <c r="H40" i="13"/>
  <c r="AY39" i="13"/>
  <c r="AX39" i="13"/>
  <c r="AT39" i="13"/>
  <c r="AS39" i="13"/>
  <c r="AB39" i="13"/>
  <c r="AH39" i="13" s="1"/>
  <c r="Y39" i="13"/>
  <c r="I39" i="13"/>
  <c r="H39" i="13"/>
  <c r="AY38" i="13"/>
  <c r="AX38" i="13"/>
  <c r="AT38" i="13"/>
  <c r="AS38" i="13"/>
  <c r="AB38" i="13"/>
  <c r="AH38" i="13" s="1"/>
  <c r="Y38" i="13"/>
  <c r="I38" i="13"/>
  <c r="H38" i="13"/>
  <c r="AY37" i="13"/>
  <c r="AX37" i="13"/>
  <c r="AT37" i="13"/>
  <c r="AS37" i="13"/>
  <c r="AB37" i="13"/>
  <c r="AH37" i="13" s="1"/>
  <c r="Y37" i="13"/>
  <c r="I37" i="13"/>
  <c r="H37" i="13"/>
  <c r="AY36" i="13"/>
  <c r="AX36" i="13"/>
  <c r="AT36" i="13"/>
  <c r="AS36" i="13"/>
  <c r="AB36" i="13"/>
  <c r="AD36" i="13" s="1"/>
  <c r="Y36" i="13"/>
  <c r="I36" i="13"/>
  <c r="H36" i="13"/>
  <c r="AY35" i="13"/>
  <c r="AX35" i="13"/>
  <c r="AT35" i="13"/>
  <c r="AS35" i="13"/>
  <c r="AB35" i="13"/>
  <c r="AH35" i="13" s="1"/>
  <c r="Y35" i="13"/>
  <c r="I35" i="13"/>
  <c r="H35" i="13"/>
  <c r="AY34" i="13"/>
  <c r="AX34" i="13"/>
  <c r="AT34" i="13"/>
  <c r="AS34" i="13"/>
  <c r="AB34" i="13"/>
  <c r="Y34" i="13"/>
  <c r="I34" i="13"/>
  <c r="H34" i="13"/>
  <c r="AY33" i="13"/>
  <c r="AX33" i="13"/>
  <c r="AT33" i="13"/>
  <c r="AS33" i="13"/>
  <c r="AB33" i="13"/>
  <c r="Y33" i="13"/>
  <c r="I33" i="13"/>
  <c r="H33" i="13"/>
  <c r="AY32" i="13"/>
  <c r="AX32" i="13"/>
  <c r="AT32" i="13"/>
  <c r="AS32" i="13"/>
  <c r="AB32" i="13"/>
  <c r="AH32" i="13" s="1"/>
  <c r="Y32" i="13"/>
  <c r="I32" i="13"/>
  <c r="H32" i="13"/>
  <c r="AY31" i="13"/>
  <c r="AX31" i="13"/>
  <c r="AT31" i="13"/>
  <c r="AS31" i="13"/>
  <c r="AB31" i="13"/>
  <c r="AH31" i="13" s="1"/>
  <c r="Y31" i="13"/>
  <c r="I31" i="13"/>
  <c r="H31" i="13"/>
  <c r="AY30" i="13"/>
  <c r="AX30" i="13"/>
  <c r="AT30" i="13"/>
  <c r="AS30" i="13"/>
  <c r="AB30" i="13"/>
  <c r="AD30" i="13" s="1"/>
  <c r="Y30" i="13"/>
  <c r="I30" i="13"/>
  <c r="H30" i="13"/>
  <c r="AY29" i="13"/>
  <c r="AX29" i="13"/>
  <c r="AT29" i="13"/>
  <c r="AS29" i="13"/>
  <c r="AB29" i="13"/>
  <c r="AH29" i="13" s="1"/>
  <c r="Y29" i="13"/>
  <c r="I29" i="13"/>
  <c r="H29" i="13"/>
  <c r="AY28" i="13"/>
  <c r="AX28" i="13"/>
  <c r="AT28" i="13"/>
  <c r="AS28" i="13"/>
  <c r="AB28" i="13"/>
  <c r="AD28" i="13" s="1"/>
  <c r="Y28" i="13"/>
  <c r="I28" i="13"/>
  <c r="H28" i="13"/>
  <c r="AY27" i="13"/>
  <c r="AX27" i="13"/>
  <c r="AT27" i="13"/>
  <c r="AS27" i="13"/>
  <c r="AB27" i="13"/>
  <c r="Y27" i="13"/>
  <c r="I27" i="13"/>
  <c r="H27" i="13"/>
  <c r="AY26" i="13"/>
  <c r="AX26" i="13"/>
  <c r="AT26" i="13"/>
  <c r="AS26" i="13"/>
  <c r="AB26" i="13"/>
  <c r="AH26" i="13" s="1"/>
  <c r="Y26" i="13"/>
  <c r="I26" i="13"/>
  <c r="H26" i="13"/>
  <c r="AY25" i="13"/>
  <c r="AX25" i="13"/>
  <c r="AT25" i="13"/>
  <c r="AS25" i="13"/>
  <c r="AB25" i="13"/>
  <c r="Y25" i="13"/>
  <c r="I25" i="13"/>
  <c r="H25" i="13"/>
  <c r="AY24" i="13"/>
  <c r="AX24" i="13"/>
  <c r="AT24" i="13"/>
  <c r="AS24" i="13"/>
  <c r="AB24" i="13"/>
  <c r="AD24" i="13" s="1"/>
  <c r="Y24" i="13"/>
  <c r="I24" i="13"/>
  <c r="H24" i="13"/>
  <c r="AY23" i="13"/>
  <c r="AX23" i="13"/>
  <c r="AT23" i="13"/>
  <c r="AS23" i="13"/>
  <c r="AB23" i="13"/>
  <c r="AH23" i="13" s="1"/>
  <c r="Y23" i="13"/>
  <c r="I23" i="13"/>
  <c r="H23" i="13"/>
  <c r="AY22" i="13"/>
  <c r="AX22" i="13"/>
  <c r="AT22" i="13"/>
  <c r="AS22" i="13"/>
  <c r="AB22" i="13"/>
  <c r="AH22" i="13" s="1"/>
  <c r="Y22" i="13"/>
  <c r="I22" i="13"/>
  <c r="H22" i="13"/>
  <c r="AY21" i="13"/>
  <c r="AX21" i="13"/>
  <c r="AT21" i="13"/>
  <c r="AS21" i="13"/>
  <c r="AB21" i="13"/>
  <c r="AH21" i="13" s="1"/>
  <c r="Y21" i="13"/>
  <c r="I21" i="13"/>
  <c r="H21" i="13"/>
  <c r="AY20" i="13"/>
  <c r="AX20" i="13"/>
  <c r="AT20" i="13"/>
  <c r="AS20" i="13"/>
  <c r="AB20" i="13"/>
  <c r="AH20" i="13" s="1"/>
  <c r="Y20" i="13"/>
  <c r="I20" i="13"/>
  <c r="H20" i="13"/>
  <c r="AY19" i="13"/>
  <c r="AX19" i="13"/>
  <c r="AT19" i="13"/>
  <c r="AS19" i="13"/>
  <c r="AB19" i="13"/>
  <c r="AH19" i="13" s="1"/>
  <c r="Y19" i="13"/>
  <c r="I19" i="13"/>
  <c r="H19" i="13"/>
  <c r="AY18" i="13"/>
  <c r="AX18" i="13"/>
  <c r="AT18" i="13"/>
  <c r="AS18" i="13"/>
  <c r="AB18" i="13"/>
  <c r="Y18" i="13"/>
  <c r="I18" i="13"/>
  <c r="H18" i="13"/>
  <c r="AY17" i="13"/>
  <c r="AX17" i="13"/>
  <c r="AT17" i="13"/>
  <c r="AS17" i="13"/>
  <c r="AB17" i="13"/>
  <c r="AD17" i="13" s="1"/>
  <c r="Y17" i="13"/>
  <c r="I17" i="13"/>
  <c r="H17" i="13"/>
  <c r="AY16" i="13"/>
  <c r="AX16" i="13"/>
  <c r="AT16" i="13"/>
  <c r="AS16" i="13"/>
  <c r="AB16" i="13"/>
  <c r="Y16" i="13"/>
  <c r="I16" i="13"/>
  <c r="H16" i="13"/>
  <c r="AY15" i="13"/>
  <c r="AX15" i="13"/>
  <c r="AT15" i="13"/>
  <c r="AS15" i="13"/>
  <c r="AB15" i="13"/>
  <c r="AH15" i="13" s="1"/>
  <c r="Y15" i="13"/>
  <c r="I15" i="13"/>
  <c r="H15" i="13"/>
  <c r="AY14" i="13"/>
  <c r="AX14" i="13"/>
  <c r="AT14" i="13"/>
  <c r="AS14" i="13"/>
  <c r="AB14" i="13"/>
  <c r="Y14" i="13"/>
  <c r="I14" i="13"/>
  <c r="H14" i="13"/>
  <c r="AY13" i="13"/>
  <c r="AX13" i="13"/>
  <c r="AT13" i="13"/>
  <c r="AS13" i="13"/>
  <c r="AB13" i="13"/>
  <c r="AH13" i="13" s="1"/>
  <c r="Y13" i="13"/>
  <c r="I13" i="13"/>
  <c r="H13" i="13"/>
  <c r="AY12" i="13"/>
  <c r="AX12" i="13"/>
  <c r="AT12" i="13"/>
  <c r="AS12" i="13"/>
  <c r="AB12" i="13"/>
  <c r="AH12" i="13" s="1"/>
  <c r="Y12" i="13"/>
  <c r="I12" i="13"/>
  <c r="H12" i="13"/>
  <c r="AY11" i="13"/>
  <c r="AX11" i="13"/>
  <c r="AT11" i="13"/>
  <c r="AS11" i="13"/>
  <c r="AB11" i="13"/>
  <c r="AH11" i="13" s="1"/>
  <c r="Y11" i="13"/>
  <c r="I11" i="13"/>
  <c r="H11" i="13"/>
  <c r="AY10" i="13"/>
  <c r="AX10" i="13"/>
  <c r="AT10" i="13"/>
  <c r="AS10" i="13"/>
  <c r="AB10" i="13"/>
  <c r="AH10" i="13" s="1"/>
  <c r="Y10" i="13"/>
  <c r="I10" i="13"/>
  <c r="H10" i="13"/>
  <c r="AY9" i="13"/>
  <c r="AX9" i="13"/>
  <c r="AT9" i="13"/>
  <c r="AS9" i="13"/>
  <c r="AB9" i="13"/>
  <c r="AD9" i="13" s="1"/>
  <c r="Y9" i="13"/>
  <c r="I9" i="13"/>
  <c r="H9" i="13"/>
  <c r="AY8" i="13"/>
  <c r="AX8" i="13"/>
  <c r="AT8" i="13"/>
  <c r="AS8" i="13"/>
  <c r="AB8" i="13"/>
  <c r="AH8" i="13" s="1"/>
  <c r="Y8" i="13"/>
  <c r="I8" i="13"/>
  <c r="H8" i="13"/>
  <c r="AY7" i="13"/>
  <c r="AX7" i="13"/>
  <c r="AT7" i="13"/>
  <c r="AS7" i="13"/>
  <c r="AB7" i="13"/>
  <c r="Y7" i="13"/>
  <c r="I7" i="13"/>
  <c r="H7" i="13"/>
  <c r="AY6" i="13"/>
  <c r="AX6" i="13"/>
  <c r="AT6" i="13"/>
  <c r="AS6" i="13"/>
  <c r="AB6" i="13"/>
  <c r="Y6" i="13"/>
  <c r="I6" i="13"/>
  <c r="H6" i="13"/>
  <c r="AY5" i="13"/>
  <c r="AX5" i="13"/>
  <c r="AT5" i="13"/>
  <c r="AS5" i="13"/>
  <c r="AB5" i="13"/>
  <c r="Y5" i="13"/>
  <c r="I5" i="13"/>
  <c r="H5" i="13"/>
  <c r="AY4" i="13"/>
  <c r="AX4" i="13"/>
  <c r="AT4" i="13"/>
  <c r="AS4" i="13"/>
  <c r="AB4" i="13"/>
  <c r="AH4" i="13" s="1"/>
  <c r="Y4" i="13"/>
  <c r="I4" i="13"/>
  <c r="H4" i="13"/>
  <c r="AY3" i="13"/>
  <c r="AX3" i="13"/>
  <c r="AT3" i="13"/>
  <c r="AS3" i="13"/>
  <c r="AB3" i="13"/>
  <c r="AD3" i="13" s="1"/>
  <c r="Y3" i="13"/>
  <c r="I3" i="13"/>
  <c r="H3" i="13"/>
  <c r="AY2" i="13"/>
  <c r="AX2" i="13"/>
  <c r="AT2" i="13"/>
  <c r="AS2" i="13"/>
  <c r="AB2" i="13"/>
  <c r="Y2" i="13"/>
  <c r="I2" i="13"/>
  <c r="H2" i="13"/>
  <c r="C300" i="12"/>
  <c r="B300" i="12"/>
  <c r="C299" i="12"/>
  <c r="B299" i="12"/>
  <c r="C298" i="12"/>
  <c r="B298" i="12"/>
  <c r="C297" i="12"/>
  <c r="B297" i="12"/>
  <c r="C296" i="12"/>
  <c r="B296" i="12"/>
  <c r="C295" i="12"/>
  <c r="B295" i="12"/>
  <c r="C294" i="12"/>
  <c r="B294" i="12"/>
  <c r="C293" i="12"/>
  <c r="B293" i="12"/>
  <c r="C292" i="12"/>
  <c r="B292" i="12"/>
  <c r="C291" i="12"/>
  <c r="B291" i="12"/>
  <c r="C290" i="12"/>
  <c r="B290" i="12"/>
  <c r="C289" i="12"/>
  <c r="B289" i="12"/>
  <c r="C288" i="12"/>
  <c r="B288" i="12"/>
  <c r="C287" i="12"/>
  <c r="B287" i="12"/>
  <c r="C286" i="12"/>
  <c r="B286" i="12"/>
  <c r="C285" i="12"/>
  <c r="B285" i="12"/>
  <c r="C284" i="12"/>
  <c r="B284" i="12"/>
  <c r="C283" i="12"/>
  <c r="B283" i="12"/>
  <c r="C282" i="12"/>
  <c r="B282" i="12"/>
  <c r="C281" i="12"/>
  <c r="B281" i="12"/>
  <c r="C280" i="12"/>
  <c r="B280" i="12"/>
  <c r="C279" i="12"/>
  <c r="B279" i="12"/>
  <c r="C278" i="12"/>
  <c r="B278" i="12"/>
  <c r="C277" i="12"/>
  <c r="B277" i="12"/>
  <c r="C276" i="12"/>
  <c r="B276" i="12"/>
  <c r="C275" i="12"/>
  <c r="B275" i="12"/>
  <c r="C274" i="12"/>
  <c r="B274" i="12"/>
  <c r="C273" i="12"/>
  <c r="B273" i="12"/>
  <c r="C272" i="12"/>
  <c r="B272" i="12"/>
  <c r="C271" i="12"/>
  <c r="B271" i="12"/>
  <c r="C270" i="12"/>
  <c r="B270" i="12"/>
  <c r="C269" i="12"/>
  <c r="B269" i="12"/>
  <c r="C268" i="12"/>
  <c r="B268" i="12"/>
  <c r="C267" i="12"/>
  <c r="B267" i="12"/>
  <c r="C266" i="12"/>
  <c r="B266" i="12"/>
  <c r="C265" i="12"/>
  <c r="B265" i="12"/>
  <c r="C264" i="12"/>
  <c r="B264" i="12"/>
  <c r="C263" i="12"/>
  <c r="B263" i="12"/>
  <c r="C262" i="12"/>
  <c r="B262" i="12"/>
  <c r="C261" i="12"/>
  <c r="B261" i="12"/>
  <c r="C260" i="12"/>
  <c r="B260" i="12"/>
  <c r="C259" i="12"/>
  <c r="B259" i="12"/>
  <c r="C258" i="12"/>
  <c r="B258" i="12"/>
  <c r="C257" i="12"/>
  <c r="B257" i="12"/>
  <c r="C256" i="12"/>
  <c r="B256" i="12"/>
  <c r="C255" i="12"/>
  <c r="B255" i="12"/>
  <c r="C254" i="12"/>
  <c r="B254" i="12"/>
  <c r="C253" i="12"/>
  <c r="B253" i="12"/>
  <c r="C252" i="12"/>
  <c r="B252" i="12"/>
  <c r="C251" i="12"/>
  <c r="B251" i="12"/>
  <c r="C250" i="12"/>
  <c r="B250" i="12"/>
  <c r="C249" i="12"/>
  <c r="B249" i="12"/>
  <c r="C248" i="12"/>
  <c r="B248" i="12"/>
  <c r="C247" i="12"/>
  <c r="B247" i="12"/>
  <c r="C246" i="12"/>
  <c r="B246" i="12"/>
  <c r="C245" i="12"/>
  <c r="B245" i="12"/>
  <c r="C244" i="12"/>
  <c r="B244" i="12"/>
  <c r="C243" i="12"/>
  <c r="B243" i="12"/>
  <c r="C242" i="12"/>
  <c r="B242" i="12"/>
  <c r="C241" i="12"/>
  <c r="B241" i="12"/>
  <c r="C240" i="12"/>
  <c r="B240" i="12"/>
  <c r="C239" i="12"/>
  <c r="B239" i="12"/>
  <c r="C238" i="12"/>
  <c r="B238" i="12"/>
  <c r="C237" i="12"/>
  <c r="B237" i="12"/>
  <c r="C236" i="12"/>
  <c r="B236" i="12"/>
  <c r="C235" i="12"/>
  <c r="B235" i="12"/>
  <c r="C234" i="12"/>
  <c r="B234" i="12"/>
  <c r="C233" i="12"/>
  <c r="B233" i="12"/>
  <c r="C232" i="12"/>
  <c r="B232" i="12"/>
  <c r="C231" i="12"/>
  <c r="B231" i="12"/>
  <c r="C230" i="12"/>
  <c r="B230" i="12"/>
  <c r="C229" i="12"/>
  <c r="B229" i="12"/>
  <c r="C228" i="12"/>
  <c r="B228" i="12"/>
  <c r="C227" i="12"/>
  <c r="B227" i="12"/>
  <c r="C226" i="12"/>
  <c r="B226" i="12"/>
  <c r="C225" i="12"/>
  <c r="B225" i="12"/>
  <c r="C224" i="12"/>
  <c r="B224" i="12"/>
  <c r="C223" i="12"/>
  <c r="B223" i="12"/>
  <c r="C222" i="12"/>
  <c r="B222" i="12"/>
  <c r="C221" i="12"/>
  <c r="B221" i="12"/>
  <c r="C220" i="12"/>
  <c r="B220" i="12"/>
  <c r="C219" i="12"/>
  <c r="B219" i="12"/>
  <c r="C218" i="12"/>
  <c r="B218" i="12"/>
  <c r="C217" i="12"/>
  <c r="B217" i="12"/>
  <c r="C216" i="12"/>
  <c r="B216" i="12"/>
  <c r="C215" i="12"/>
  <c r="B215" i="12"/>
  <c r="C214" i="12"/>
  <c r="B214" i="12"/>
  <c r="C213" i="12"/>
  <c r="B213" i="12"/>
  <c r="C212" i="12"/>
  <c r="B212" i="12"/>
  <c r="C211" i="12"/>
  <c r="B211" i="12"/>
  <c r="C210" i="12"/>
  <c r="B210" i="12"/>
  <c r="C209" i="12"/>
  <c r="B209" i="12"/>
  <c r="C208" i="12"/>
  <c r="B208" i="12"/>
  <c r="C207" i="12"/>
  <c r="B207" i="12"/>
  <c r="C206" i="12"/>
  <c r="B206" i="12"/>
  <c r="C205" i="12"/>
  <c r="B205" i="12"/>
  <c r="C204" i="12"/>
  <c r="B204" i="12"/>
  <c r="C203" i="12"/>
  <c r="B203" i="12"/>
  <c r="C202" i="12"/>
  <c r="B202" i="12"/>
  <c r="C201" i="12"/>
  <c r="B201" i="12"/>
  <c r="C200" i="12"/>
  <c r="B200" i="12"/>
  <c r="C199" i="12"/>
  <c r="B199" i="12"/>
  <c r="C198" i="12"/>
  <c r="B198" i="12"/>
  <c r="C197" i="12"/>
  <c r="B197" i="12"/>
  <c r="C196" i="12"/>
  <c r="B196" i="12"/>
  <c r="C195" i="12"/>
  <c r="B195" i="12"/>
  <c r="C194" i="12"/>
  <c r="B194" i="12"/>
  <c r="C193" i="12"/>
  <c r="B193" i="12"/>
  <c r="C192" i="12"/>
  <c r="B192" i="12"/>
  <c r="C191" i="12"/>
  <c r="B191" i="12"/>
  <c r="C190" i="12"/>
  <c r="B190" i="12"/>
  <c r="C189" i="12"/>
  <c r="B189" i="12"/>
  <c r="C188" i="12"/>
  <c r="B188" i="12"/>
  <c r="C187" i="12"/>
  <c r="B187" i="12"/>
  <c r="C186" i="12"/>
  <c r="B186" i="12"/>
  <c r="C185" i="12"/>
  <c r="B185" i="12"/>
  <c r="C184" i="12"/>
  <c r="B184" i="12"/>
  <c r="C183" i="12"/>
  <c r="B183" i="12"/>
  <c r="C182" i="12"/>
  <c r="B182" i="12"/>
  <c r="C181" i="12"/>
  <c r="B181" i="12"/>
  <c r="C180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C170" i="12"/>
  <c r="B170" i="12"/>
  <c r="C169" i="12"/>
  <c r="B169" i="12"/>
  <c r="C168" i="12"/>
  <c r="B168" i="12"/>
  <c r="C167" i="12"/>
  <c r="B167" i="12"/>
  <c r="C166" i="12"/>
  <c r="B166" i="12"/>
  <c r="C165" i="12"/>
  <c r="B165" i="12"/>
  <c r="C164" i="12"/>
  <c r="B164" i="12"/>
  <c r="C163" i="12"/>
  <c r="B163" i="12"/>
  <c r="C162" i="12"/>
  <c r="B162" i="12"/>
  <c r="C161" i="12"/>
  <c r="B161" i="12"/>
  <c r="C160" i="12"/>
  <c r="B160" i="12"/>
  <c r="C159" i="12"/>
  <c r="B159" i="12"/>
  <c r="C158" i="12"/>
  <c r="B158" i="12"/>
  <c r="C157" i="12"/>
  <c r="B157" i="12"/>
  <c r="C156" i="12"/>
  <c r="B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C124" i="12"/>
  <c r="B124" i="12"/>
  <c r="C123" i="12"/>
  <c r="B123" i="12"/>
  <c r="C122" i="12"/>
  <c r="B122" i="12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B70" i="12"/>
  <c r="C69" i="12"/>
  <c r="B69" i="12"/>
  <c r="C68" i="12"/>
  <c r="B68" i="12"/>
  <c r="C67" i="12"/>
  <c r="B67" i="12"/>
  <c r="C66" i="12"/>
  <c r="B66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C4" i="12"/>
  <c r="B4" i="12"/>
  <c r="C3" i="12"/>
  <c r="B3" i="12"/>
  <c r="C2" i="12"/>
  <c r="B2" i="12"/>
  <c r="BS300" i="11"/>
  <c r="BM300" i="11"/>
  <c r="BL300" i="11"/>
  <c r="BH300" i="11"/>
  <c r="BG300" i="11"/>
  <c r="AQ300" i="11"/>
  <c r="AL300" i="11"/>
  <c r="AN300" i="11" s="1"/>
  <c r="AG300" i="11"/>
  <c r="P300" i="11"/>
  <c r="O300" i="11"/>
  <c r="BS299" i="11"/>
  <c r="BM299" i="11"/>
  <c r="BL299" i="11"/>
  <c r="BH299" i="11"/>
  <c r="BG299" i="11"/>
  <c r="AQ299" i="11"/>
  <c r="AL299" i="11"/>
  <c r="AN299" i="11" s="1"/>
  <c r="AG299" i="11"/>
  <c r="P299" i="11"/>
  <c r="O299" i="11"/>
  <c r="BS298" i="11"/>
  <c r="BM298" i="11"/>
  <c r="BL298" i="11"/>
  <c r="BH298" i="11"/>
  <c r="BG298" i="11"/>
  <c r="AQ298" i="11"/>
  <c r="AL298" i="11"/>
  <c r="AN298" i="11" s="1"/>
  <c r="AG298" i="11"/>
  <c r="P298" i="11"/>
  <c r="O298" i="11"/>
  <c r="BS297" i="11"/>
  <c r="BM297" i="11"/>
  <c r="BL297" i="11"/>
  <c r="BH297" i="11"/>
  <c r="BG297" i="11"/>
  <c r="AQ297" i="11"/>
  <c r="AL297" i="11"/>
  <c r="AN297" i="11" s="1"/>
  <c r="AG297" i="11"/>
  <c r="P297" i="11"/>
  <c r="O297" i="11"/>
  <c r="BS296" i="11"/>
  <c r="BM296" i="11"/>
  <c r="BL296" i="11"/>
  <c r="BH296" i="11"/>
  <c r="BG296" i="11"/>
  <c r="AQ296" i="11"/>
  <c r="AL296" i="11"/>
  <c r="AN296" i="11" s="1"/>
  <c r="AG296" i="11"/>
  <c r="AI296" i="11" s="1"/>
  <c r="P296" i="11"/>
  <c r="O296" i="11"/>
  <c r="BS295" i="11"/>
  <c r="BM295" i="11"/>
  <c r="BL295" i="11"/>
  <c r="BH295" i="11"/>
  <c r="BG295" i="11"/>
  <c r="AQ295" i="11"/>
  <c r="AL295" i="11"/>
  <c r="AN295" i="11" s="1"/>
  <c r="AG295" i="11"/>
  <c r="P295" i="11"/>
  <c r="O295" i="11"/>
  <c r="BS294" i="11"/>
  <c r="BM294" i="11"/>
  <c r="BL294" i="11"/>
  <c r="BH294" i="11"/>
  <c r="BG294" i="11"/>
  <c r="AQ294" i="11"/>
  <c r="AL294" i="11"/>
  <c r="AN294" i="11" s="1"/>
  <c r="AG294" i="11"/>
  <c r="P294" i="11"/>
  <c r="O294" i="11"/>
  <c r="BS293" i="11"/>
  <c r="BM293" i="11"/>
  <c r="BL293" i="11"/>
  <c r="BH293" i="11"/>
  <c r="BG293" i="11"/>
  <c r="AQ293" i="11"/>
  <c r="AL293" i="11"/>
  <c r="AN293" i="11" s="1"/>
  <c r="AG293" i="11"/>
  <c r="AI293" i="11" s="1"/>
  <c r="P293" i="11"/>
  <c r="O293" i="11"/>
  <c r="BS292" i="11"/>
  <c r="BM292" i="11"/>
  <c r="BL292" i="11"/>
  <c r="BH292" i="11"/>
  <c r="BG292" i="11"/>
  <c r="AQ292" i="11"/>
  <c r="AL292" i="11"/>
  <c r="AG292" i="11"/>
  <c r="AI292" i="11" s="1"/>
  <c r="P292" i="11"/>
  <c r="O292" i="11"/>
  <c r="BS291" i="11"/>
  <c r="BM291" i="11"/>
  <c r="BL291" i="11"/>
  <c r="BH291" i="11"/>
  <c r="BG291" i="11"/>
  <c r="AQ291" i="11"/>
  <c r="AL291" i="11"/>
  <c r="AN291" i="11" s="1"/>
  <c r="AG291" i="11"/>
  <c r="AI291" i="11" s="1"/>
  <c r="P291" i="11"/>
  <c r="O291" i="11"/>
  <c r="BS290" i="11"/>
  <c r="BM290" i="11"/>
  <c r="BL290" i="11"/>
  <c r="BH290" i="11"/>
  <c r="BG290" i="11"/>
  <c r="AQ290" i="11"/>
  <c r="AL290" i="11"/>
  <c r="AN290" i="11" s="1"/>
  <c r="AG290" i="11"/>
  <c r="AI290" i="11" s="1"/>
  <c r="P290" i="11"/>
  <c r="O290" i="11"/>
  <c r="BS289" i="11"/>
  <c r="BM289" i="11"/>
  <c r="BL289" i="11"/>
  <c r="BH289" i="11"/>
  <c r="BG289" i="11"/>
  <c r="AQ289" i="11"/>
  <c r="AN289" i="11"/>
  <c r="AL289" i="11"/>
  <c r="AG289" i="11"/>
  <c r="P289" i="11"/>
  <c r="O289" i="11"/>
  <c r="BS288" i="11"/>
  <c r="BM288" i="11"/>
  <c r="BL288" i="11"/>
  <c r="BH288" i="11"/>
  <c r="BG288" i="11"/>
  <c r="AQ288" i="11"/>
  <c r="AL288" i="11"/>
  <c r="AN288" i="11" s="1"/>
  <c r="AG288" i="11"/>
  <c r="AI288" i="11" s="1"/>
  <c r="P288" i="11"/>
  <c r="O288" i="11"/>
  <c r="BS287" i="11"/>
  <c r="BM287" i="11"/>
  <c r="BL287" i="11"/>
  <c r="BH287" i="11"/>
  <c r="BG287" i="11"/>
  <c r="AQ287" i="11"/>
  <c r="AL287" i="11"/>
  <c r="AN287" i="11" s="1"/>
  <c r="AG287" i="11"/>
  <c r="P287" i="11"/>
  <c r="O287" i="11"/>
  <c r="BS286" i="11"/>
  <c r="BM286" i="11"/>
  <c r="BL286" i="11"/>
  <c r="BH286" i="11"/>
  <c r="BG286" i="11"/>
  <c r="AQ286" i="11"/>
  <c r="AL286" i="11"/>
  <c r="AN286" i="11" s="1"/>
  <c r="AG286" i="11"/>
  <c r="AI286" i="11" s="1"/>
  <c r="P286" i="11"/>
  <c r="O286" i="11"/>
  <c r="BS285" i="11"/>
  <c r="BM285" i="11"/>
  <c r="BL285" i="11"/>
  <c r="BH285" i="11"/>
  <c r="BG285" i="11"/>
  <c r="AQ285" i="11"/>
  <c r="AL285" i="11"/>
  <c r="AN285" i="11" s="1"/>
  <c r="AG285" i="11"/>
  <c r="P285" i="11"/>
  <c r="O285" i="11"/>
  <c r="BS284" i="11"/>
  <c r="BM284" i="11"/>
  <c r="BL284" i="11"/>
  <c r="BH284" i="11"/>
  <c r="BG284" i="11"/>
  <c r="AQ284" i="11"/>
  <c r="AL284" i="11"/>
  <c r="AN284" i="11" s="1"/>
  <c r="AG284" i="11"/>
  <c r="P284" i="11"/>
  <c r="O284" i="11"/>
  <c r="BS283" i="11"/>
  <c r="BM283" i="11"/>
  <c r="BL283" i="11"/>
  <c r="BH283" i="11"/>
  <c r="BG283" i="11"/>
  <c r="AQ283" i="11"/>
  <c r="AL283" i="11"/>
  <c r="AN283" i="11" s="1"/>
  <c r="AG283" i="11"/>
  <c r="P283" i="11"/>
  <c r="O283" i="11"/>
  <c r="BS282" i="11"/>
  <c r="BM282" i="11"/>
  <c r="BL282" i="11"/>
  <c r="BH282" i="11"/>
  <c r="BG282" i="11"/>
  <c r="AQ282" i="11"/>
  <c r="AL282" i="11"/>
  <c r="AN282" i="11" s="1"/>
  <c r="AG282" i="11"/>
  <c r="AI282" i="11" s="1"/>
  <c r="P282" i="11"/>
  <c r="O282" i="11"/>
  <c r="BS281" i="11"/>
  <c r="BM281" i="11"/>
  <c r="BL281" i="11"/>
  <c r="BH281" i="11"/>
  <c r="BG281" i="11"/>
  <c r="AQ281" i="11"/>
  <c r="AL281" i="11"/>
  <c r="AN281" i="11" s="1"/>
  <c r="AG281" i="11"/>
  <c r="P281" i="11"/>
  <c r="O281" i="11"/>
  <c r="BS280" i="11"/>
  <c r="BM280" i="11"/>
  <c r="BL280" i="11"/>
  <c r="BH280" i="11"/>
  <c r="BG280" i="11"/>
  <c r="AQ280" i="11"/>
  <c r="AL280" i="11"/>
  <c r="AN280" i="11" s="1"/>
  <c r="AG280" i="11"/>
  <c r="AI280" i="11" s="1"/>
  <c r="P280" i="11"/>
  <c r="O280" i="11"/>
  <c r="BS279" i="11"/>
  <c r="BM279" i="11"/>
  <c r="BL279" i="11"/>
  <c r="BH279" i="11"/>
  <c r="BG279" i="11"/>
  <c r="AQ279" i="11"/>
  <c r="AL279" i="11"/>
  <c r="AN279" i="11" s="1"/>
  <c r="AG279" i="11"/>
  <c r="P279" i="11"/>
  <c r="O279" i="11"/>
  <c r="BS278" i="11"/>
  <c r="BM278" i="11"/>
  <c r="BL278" i="11"/>
  <c r="BH278" i="11"/>
  <c r="BG278" i="11"/>
  <c r="AQ278" i="11"/>
  <c r="AL278" i="11"/>
  <c r="AG278" i="11"/>
  <c r="AI278" i="11" s="1"/>
  <c r="P278" i="11"/>
  <c r="O278" i="11"/>
  <c r="BS277" i="11"/>
  <c r="BM277" i="11"/>
  <c r="BL277" i="11"/>
  <c r="BH277" i="11"/>
  <c r="BG277" i="11"/>
  <c r="AQ277" i="11"/>
  <c r="AL277" i="11"/>
  <c r="AN277" i="11" s="1"/>
  <c r="AG277" i="11"/>
  <c r="AI277" i="11" s="1"/>
  <c r="P277" i="11"/>
  <c r="O277" i="11"/>
  <c r="BS276" i="11"/>
  <c r="BM276" i="11"/>
  <c r="BL276" i="11"/>
  <c r="BH276" i="11"/>
  <c r="BG276" i="11"/>
  <c r="AQ276" i="11"/>
  <c r="AN276" i="11"/>
  <c r="AL276" i="11"/>
  <c r="AG276" i="11"/>
  <c r="P276" i="11"/>
  <c r="O276" i="11"/>
  <c r="BS275" i="11"/>
  <c r="BM275" i="11"/>
  <c r="BL275" i="11"/>
  <c r="BH275" i="11"/>
  <c r="BG275" i="11"/>
  <c r="AQ275" i="11"/>
  <c r="AL275" i="11"/>
  <c r="AN275" i="11" s="1"/>
  <c r="AG275" i="11"/>
  <c r="P275" i="11"/>
  <c r="O275" i="11"/>
  <c r="BS274" i="11"/>
  <c r="BM274" i="11"/>
  <c r="BL274" i="11"/>
  <c r="BH274" i="11"/>
  <c r="BG274" i="11"/>
  <c r="AQ274" i="11"/>
  <c r="AL274" i="11"/>
  <c r="AN274" i="11" s="1"/>
  <c r="AG274" i="11"/>
  <c r="AI274" i="11" s="1"/>
  <c r="P274" i="11"/>
  <c r="O274" i="11"/>
  <c r="BS273" i="11"/>
  <c r="BM273" i="11"/>
  <c r="BL273" i="11"/>
  <c r="BH273" i="11"/>
  <c r="BG273" i="11"/>
  <c r="AQ273" i="11"/>
  <c r="AL273" i="11"/>
  <c r="AN273" i="11" s="1"/>
  <c r="AG273" i="11"/>
  <c r="AI273" i="11" s="1"/>
  <c r="P273" i="11"/>
  <c r="O273" i="11"/>
  <c r="BS272" i="11"/>
  <c r="BM272" i="11"/>
  <c r="BL272" i="11"/>
  <c r="BH272" i="11"/>
  <c r="BG272" i="11"/>
  <c r="AQ272" i="11"/>
  <c r="AL272" i="11"/>
  <c r="AI272" i="11"/>
  <c r="AG272" i="11"/>
  <c r="P272" i="11"/>
  <c r="O272" i="11"/>
  <c r="BS271" i="11"/>
  <c r="BM271" i="11"/>
  <c r="BL271" i="11"/>
  <c r="BH271" i="11"/>
  <c r="BG271" i="11"/>
  <c r="AQ271" i="11"/>
  <c r="AL271" i="11"/>
  <c r="AN271" i="11" s="1"/>
  <c r="AG271" i="11"/>
  <c r="P271" i="11"/>
  <c r="O271" i="11"/>
  <c r="BS270" i="11"/>
  <c r="BM270" i="11"/>
  <c r="BL270" i="11"/>
  <c r="BH270" i="11"/>
  <c r="BG270" i="11"/>
  <c r="AQ270" i="11"/>
  <c r="AL270" i="11"/>
  <c r="AN270" i="11" s="1"/>
  <c r="AG270" i="11"/>
  <c r="AI270" i="11" s="1"/>
  <c r="P270" i="11"/>
  <c r="O270" i="11"/>
  <c r="BS269" i="11"/>
  <c r="BM269" i="11"/>
  <c r="BL269" i="11"/>
  <c r="BH269" i="11"/>
  <c r="BG269" i="11"/>
  <c r="AQ269" i="11"/>
  <c r="AL269" i="11"/>
  <c r="AN269" i="11" s="1"/>
  <c r="AG269" i="11"/>
  <c r="AI269" i="11" s="1"/>
  <c r="P269" i="11"/>
  <c r="O269" i="11"/>
  <c r="BS268" i="11"/>
  <c r="BM268" i="11"/>
  <c r="BL268" i="11"/>
  <c r="BH268" i="11"/>
  <c r="BG268" i="11"/>
  <c r="AQ268" i="11"/>
  <c r="AL268" i="11"/>
  <c r="AN268" i="11" s="1"/>
  <c r="AI268" i="11"/>
  <c r="AG268" i="11"/>
  <c r="P268" i="11"/>
  <c r="O268" i="11"/>
  <c r="BS267" i="11"/>
  <c r="BM267" i="11"/>
  <c r="BL267" i="11"/>
  <c r="BH267" i="11"/>
  <c r="BG267" i="11"/>
  <c r="AQ267" i="11"/>
  <c r="AL267" i="11"/>
  <c r="AN267" i="11" s="1"/>
  <c r="AG267" i="11"/>
  <c r="AI267" i="11" s="1"/>
  <c r="P267" i="11"/>
  <c r="O267" i="11"/>
  <c r="BS266" i="11"/>
  <c r="BM266" i="11"/>
  <c r="BL266" i="11"/>
  <c r="BH266" i="11"/>
  <c r="BG266" i="11"/>
  <c r="AQ266" i="11"/>
  <c r="AL266" i="11"/>
  <c r="AN266" i="11" s="1"/>
  <c r="AG266" i="11"/>
  <c r="AI266" i="11" s="1"/>
  <c r="P266" i="11"/>
  <c r="O266" i="11"/>
  <c r="BS265" i="11"/>
  <c r="BM265" i="11"/>
  <c r="BL265" i="11"/>
  <c r="BH265" i="11"/>
  <c r="BG265" i="11"/>
  <c r="AQ265" i="11"/>
  <c r="AL265" i="11"/>
  <c r="AN265" i="11" s="1"/>
  <c r="AG265" i="11"/>
  <c r="P265" i="11"/>
  <c r="O265" i="11"/>
  <c r="BS264" i="11"/>
  <c r="BM264" i="11"/>
  <c r="BL264" i="11"/>
  <c r="BH264" i="11"/>
  <c r="BG264" i="11"/>
  <c r="AQ264" i="11"/>
  <c r="AL264" i="11"/>
  <c r="AG264" i="11"/>
  <c r="AI264" i="11" s="1"/>
  <c r="P264" i="11"/>
  <c r="O264" i="11"/>
  <c r="BS263" i="11"/>
  <c r="BM263" i="11"/>
  <c r="BL263" i="11"/>
  <c r="BH263" i="11"/>
  <c r="BG263" i="11"/>
  <c r="AQ263" i="11"/>
  <c r="AL263" i="11"/>
  <c r="AN263" i="11" s="1"/>
  <c r="AG263" i="11"/>
  <c r="P263" i="11"/>
  <c r="O263" i="11"/>
  <c r="BS262" i="11"/>
  <c r="BM262" i="11"/>
  <c r="BL262" i="11"/>
  <c r="BH262" i="11"/>
  <c r="BG262" i="11"/>
  <c r="AQ262" i="11"/>
  <c r="AL262" i="11"/>
  <c r="AN262" i="11" s="1"/>
  <c r="AG262" i="11"/>
  <c r="P262" i="11"/>
  <c r="O262" i="11"/>
  <c r="BS261" i="11"/>
  <c r="BM261" i="11"/>
  <c r="BL261" i="11"/>
  <c r="BH261" i="11"/>
  <c r="BG261" i="11"/>
  <c r="AQ261" i="11"/>
  <c r="AL261" i="11"/>
  <c r="AN261" i="11" s="1"/>
  <c r="AG261" i="11"/>
  <c r="P261" i="11"/>
  <c r="O261" i="11"/>
  <c r="BS260" i="11"/>
  <c r="BM260" i="11"/>
  <c r="BL260" i="11"/>
  <c r="BH260" i="11"/>
  <c r="BG260" i="11"/>
  <c r="AQ260" i="11"/>
  <c r="AL260" i="11"/>
  <c r="AN260" i="11" s="1"/>
  <c r="AG260" i="11"/>
  <c r="P260" i="11"/>
  <c r="O260" i="11"/>
  <c r="BS259" i="11"/>
  <c r="BM259" i="11"/>
  <c r="BL259" i="11"/>
  <c r="BH259" i="11"/>
  <c r="BG259" i="11"/>
  <c r="AQ259" i="11"/>
  <c r="AL259" i="11"/>
  <c r="AN259" i="11" s="1"/>
  <c r="AG259" i="11"/>
  <c r="P259" i="11"/>
  <c r="O259" i="11"/>
  <c r="BS258" i="11"/>
  <c r="BM258" i="11"/>
  <c r="BL258" i="11"/>
  <c r="BH258" i="11"/>
  <c r="BG258" i="11"/>
  <c r="AQ258" i="11"/>
  <c r="AL258" i="11"/>
  <c r="AN258" i="11" s="1"/>
  <c r="AG258" i="11"/>
  <c r="P258" i="11"/>
  <c r="O258" i="11"/>
  <c r="BS257" i="11"/>
  <c r="BM257" i="11"/>
  <c r="BL257" i="11"/>
  <c r="BH257" i="11"/>
  <c r="BG257" i="11"/>
  <c r="AQ257" i="11"/>
  <c r="AL257" i="11"/>
  <c r="AN257" i="11" s="1"/>
  <c r="AG257" i="11"/>
  <c r="P257" i="11"/>
  <c r="O257" i="11"/>
  <c r="BS256" i="11"/>
  <c r="BM256" i="11"/>
  <c r="BL256" i="11"/>
  <c r="BH256" i="11"/>
  <c r="BG256" i="11"/>
  <c r="AQ256" i="11"/>
  <c r="AL256" i="11"/>
  <c r="AN256" i="11" s="1"/>
  <c r="AG256" i="11"/>
  <c r="P256" i="11"/>
  <c r="O256" i="11"/>
  <c r="BS255" i="11"/>
  <c r="BM255" i="11"/>
  <c r="BL255" i="11"/>
  <c r="BH255" i="11"/>
  <c r="BG255" i="11"/>
  <c r="AQ255" i="11"/>
  <c r="AL255" i="11"/>
  <c r="AN255" i="11" s="1"/>
  <c r="AG255" i="11"/>
  <c r="P255" i="11"/>
  <c r="O255" i="11"/>
  <c r="BS254" i="11"/>
  <c r="BM254" i="11"/>
  <c r="BL254" i="11"/>
  <c r="BH254" i="11"/>
  <c r="BG254" i="11"/>
  <c r="AQ254" i="11"/>
  <c r="AL254" i="11"/>
  <c r="AN254" i="11" s="1"/>
  <c r="AG254" i="11"/>
  <c r="AI254" i="11" s="1"/>
  <c r="P254" i="11"/>
  <c r="O254" i="11"/>
  <c r="BS253" i="11"/>
  <c r="BM253" i="11"/>
  <c r="BL253" i="11"/>
  <c r="BH253" i="11"/>
  <c r="BG253" i="11"/>
  <c r="AQ253" i="11"/>
  <c r="AL253" i="11"/>
  <c r="AN253" i="11" s="1"/>
  <c r="AG253" i="11"/>
  <c r="AI253" i="11" s="1"/>
  <c r="P253" i="11"/>
  <c r="O253" i="11"/>
  <c r="BS252" i="11"/>
  <c r="BM252" i="11"/>
  <c r="BL252" i="11"/>
  <c r="BH252" i="11"/>
  <c r="BG252" i="11"/>
  <c r="AQ252" i="11"/>
  <c r="AL252" i="11"/>
  <c r="AN252" i="11" s="1"/>
  <c r="AG252" i="11"/>
  <c r="P252" i="11"/>
  <c r="O252" i="11"/>
  <c r="BS251" i="11"/>
  <c r="BM251" i="11"/>
  <c r="BL251" i="11"/>
  <c r="BH251" i="11"/>
  <c r="BG251" i="11"/>
  <c r="AQ251" i="11"/>
  <c r="AL251" i="11"/>
  <c r="AN251" i="11" s="1"/>
  <c r="AG251" i="11"/>
  <c r="AI251" i="11" s="1"/>
  <c r="P251" i="11"/>
  <c r="O251" i="11"/>
  <c r="BS250" i="11"/>
  <c r="BM250" i="11"/>
  <c r="BL250" i="11"/>
  <c r="BH250" i="11"/>
  <c r="BG250" i="11"/>
  <c r="AQ250" i="11"/>
  <c r="AL250" i="11"/>
  <c r="AG250" i="11"/>
  <c r="AI250" i="11" s="1"/>
  <c r="P250" i="11"/>
  <c r="O250" i="11"/>
  <c r="BS249" i="11"/>
  <c r="BM249" i="11"/>
  <c r="BL249" i="11"/>
  <c r="BH249" i="11"/>
  <c r="BG249" i="11"/>
  <c r="AQ249" i="11"/>
  <c r="AL249" i="11"/>
  <c r="AN249" i="11" s="1"/>
  <c r="AG249" i="11"/>
  <c r="AI249" i="11" s="1"/>
  <c r="P249" i="11"/>
  <c r="O249" i="11"/>
  <c r="BS248" i="11"/>
  <c r="BM248" i="11"/>
  <c r="BL248" i="11"/>
  <c r="BH248" i="11"/>
  <c r="BG248" i="11"/>
  <c r="AQ248" i="11"/>
  <c r="AL248" i="11"/>
  <c r="AN248" i="11" s="1"/>
  <c r="AG248" i="11"/>
  <c r="P248" i="11"/>
  <c r="O248" i="11"/>
  <c r="BS247" i="11"/>
  <c r="BM247" i="11"/>
  <c r="BL247" i="11"/>
  <c r="BH247" i="11"/>
  <c r="BG247" i="11"/>
  <c r="AQ247" i="11"/>
  <c r="AL247" i="11"/>
  <c r="AN247" i="11" s="1"/>
  <c r="AG247" i="11"/>
  <c r="AI247" i="11" s="1"/>
  <c r="P247" i="11"/>
  <c r="O247" i="11"/>
  <c r="BS246" i="11"/>
  <c r="BM246" i="11"/>
  <c r="BL246" i="11"/>
  <c r="BH246" i="11"/>
  <c r="BG246" i="11"/>
  <c r="AQ246" i="11"/>
  <c r="AL246" i="11"/>
  <c r="AN246" i="11" s="1"/>
  <c r="AI246" i="11"/>
  <c r="AG246" i="11"/>
  <c r="P246" i="11"/>
  <c r="O246" i="11"/>
  <c r="BS245" i="11"/>
  <c r="BM245" i="11"/>
  <c r="BL245" i="11"/>
  <c r="BH245" i="11"/>
  <c r="BG245" i="11"/>
  <c r="AQ245" i="11"/>
  <c r="AL245" i="11"/>
  <c r="AN245" i="11" s="1"/>
  <c r="AG245" i="11"/>
  <c r="AI245" i="11" s="1"/>
  <c r="P245" i="11"/>
  <c r="O245" i="11"/>
  <c r="BS244" i="11"/>
  <c r="BM244" i="11"/>
  <c r="BL244" i="11"/>
  <c r="BH244" i="11"/>
  <c r="BG244" i="11"/>
  <c r="AQ244" i="11"/>
  <c r="AL244" i="11"/>
  <c r="AN244" i="11" s="1"/>
  <c r="AG244" i="11"/>
  <c r="P244" i="11"/>
  <c r="O244" i="11"/>
  <c r="BS243" i="11"/>
  <c r="BM243" i="11"/>
  <c r="BL243" i="11"/>
  <c r="BH243" i="11"/>
  <c r="BG243" i="11"/>
  <c r="AQ243" i="11"/>
  <c r="AL243" i="11"/>
  <c r="AN243" i="11" s="1"/>
  <c r="AG243" i="11"/>
  <c r="P243" i="11"/>
  <c r="O243" i="11"/>
  <c r="BS242" i="11"/>
  <c r="BM242" i="11"/>
  <c r="BL242" i="11"/>
  <c r="BH242" i="11"/>
  <c r="BG242" i="11"/>
  <c r="AQ242" i="11"/>
  <c r="AL242" i="11"/>
  <c r="AN242" i="11" s="1"/>
  <c r="AG242" i="11"/>
  <c r="P242" i="11"/>
  <c r="O242" i="11"/>
  <c r="BS241" i="11"/>
  <c r="BM241" i="11"/>
  <c r="BL241" i="11"/>
  <c r="BH241" i="11"/>
  <c r="BG241" i="11"/>
  <c r="AQ241" i="11"/>
  <c r="AL241" i="11"/>
  <c r="AN241" i="11" s="1"/>
  <c r="AG241" i="11"/>
  <c r="AI241" i="11" s="1"/>
  <c r="P241" i="11"/>
  <c r="O241" i="11"/>
  <c r="BS240" i="11"/>
  <c r="BM240" i="11"/>
  <c r="BL240" i="11"/>
  <c r="BH240" i="11"/>
  <c r="BG240" i="11"/>
  <c r="AQ240" i="11"/>
  <c r="AL240" i="11"/>
  <c r="AG240" i="11"/>
  <c r="AI240" i="11" s="1"/>
  <c r="P240" i="11"/>
  <c r="O240" i="11"/>
  <c r="BS239" i="11"/>
  <c r="BM239" i="11"/>
  <c r="BL239" i="11"/>
  <c r="BH239" i="11"/>
  <c r="BG239" i="11"/>
  <c r="AQ239" i="11"/>
  <c r="AL239" i="11"/>
  <c r="AN239" i="11" s="1"/>
  <c r="AG239" i="11"/>
  <c r="P239" i="11"/>
  <c r="O239" i="11"/>
  <c r="BS238" i="11"/>
  <c r="BM238" i="11"/>
  <c r="BL238" i="11"/>
  <c r="BH238" i="11"/>
  <c r="BG238" i="11"/>
  <c r="AQ238" i="11"/>
  <c r="AL238" i="11"/>
  <c r="AN238" i="11" s="1"/>
  <c r="AG238" i="11"/>
  <c r="AI238" i="11" s="1"/>
  <c r="P238" i="11"/>
  <c r="O238" i="11"/>
  <c r="BS237" i="11"/>
  <c r="BM237" i="11"/>
  <c r="BL237" i="11"/>
  <c r="BH237" i="11"/>
  <c r="BG237" i="11"/>
  <c r="AQ237" i="11"/>
  <c r="AL237" i="11"/>
  <c r="AN237" i="11" s="1"/>
  <c r="AG237" i="11"/>
  <c r="P237" i="11"/>
  <c r="O237" i="11"/>
  <c r="BS236" i="11"/>
  <c r="BM236" i="11"/>
  <c r="BL236" i="11"/>
  <c r="BH236" i="11"/>
  <c r="BG236" i="11"/>
  <c r="AQ236" i="11"/>
  <c r="AL236" i="11"/>
  <c r="AG236" i="11"/>
  <c r="AI236" i="11" s="1"/>
  <c r="P236" i="11"/>
  <c r="O236" i="11"/>
  <c r="BS235" i="11"/>
  <c r="BM235" i="11"/>
  <c r="BL235" i="11"/>
  <c r="BH235" i="11"/>
  <c r="BG235" i="11"/>
  <c r="AQ235" i="11"/>
  <c r="AL235" i="11"/>
  <c r="AN235" i="11" s="1"/>
  <c r="AG235" i="11"/>
  <c r="P235" i="11"/>
  <c r="O235" i="11"/>
  <c r="BS234" i="11"/>
  <c r="BM234" i="11"/>
  <c r="BL234" i="11"/>
  <c r="BH234" i="11"/>
  <c r="BG234" i="11"/>
  <c r="AQ234" i="11"/>
  <c r="AL234" i="11"/>
  <c r="AN234" i="11" s="1"/>
  <c r="AG234" i="11"/>
  <c r="P234" i="11"/>
  <c r="O234" i="11"/>
  <c r="BS233" i="11"/>
  <c r="BM233" i="11"/>
  <c r="BL233" i="11"/>
  <c r="BH233" i="11"/>
  <c r="BG233" i="11"/>
  <c r="AQ233" i="11"/>
  <c r="AL233" i="11"/>
  <c r="AN233" i="11" s="1"/>
  <c r="AG233" i="11"/>
  <c r="P233" i="11"/>
  <c r="O233" i="11"/>
  <c r="BS232" i="11"/>
  <c r="BM232" i="11"/>
  <c r="BL232" i="11"/>
  <c r="BH232" i="11"/>
  <c r="BG232" i="11"/>
  <c r="AQ232" i="11"/>
  <c r="AL232" i="11"/>
  <c r="AN232" i="11" s="1"/>
  <c r="AG232" i="11"/>
  <c r="P232" i="11"/>
  <c r="O232" i="11"/>
  <c r="BS231" i="11"/>
  <c r="BM231" i="11"/>
  <c r="BL231" i="11"/>
  <c r="BH231" i="11"/>
  <c r="BG231" i="11"/>
  <c r="AQ231" i="11"/>
  <c r="AL231" i="11"/>
  <c r="AN231" i="11" s="1"/>
  <c r="AG231" i="11"/>
  <c r="P231" i="11"/>
  <c r="O231" i="11"/>
  <c r="BS230" i="11"/>
  <c r="BM230" i="11"/>
  <c r="BL230" i="11"/>
  <c r="BH230" i="11"/>
  <c r="BG230" i="11"/>
  <c r="AQ230" i="11"/>
  <c r="AL230" i="11"/>
  <c r="AN230" i="11" s="1"/>
  <c r="AG230" i="11"/>
  <c r="AI230" i="11" s="1"/>
  <c r="P230" i="11"/>
  <c r="O230" i="11"/>
  <c r="BS229" i="11"/>
  <c r="BM229" i="11"/>
  <c r="BL229" i="11"/>
  <c r="BH229" i="11"/>
  <c r="BG229" i="11"/>
  <c r="AQ229" i="11"/>
  <c r="AL229" i="11"/>
  <c r="AN229" i="11" s="1"/>
  <c r="AG229" i="11"/>
  <c r="AI229" i="11" s="1"/>
  <c r="P229" i="11"/>
  <c r="O229" i="11"/>
  <c r="BS228" i="11"/>
  <c r="BM228" i="11"/>
  <c r="BL228" i="11"/>
  <c r="BH228" i="11"/>
  <c r="BG228" i="11"/>
  <c r="AQ228" i="11"/>
  <c r="AL228" i="11"/>
  <c r="AN228" i="11" s="1"/>
  <c r="AG228" i="11"/>
  <c r="AI228" i="11" s="1"/>
  <c r="P228" i="11"/>
  <c r="O228" i="11"/>
  <c r="BS227" i="11"/>
  <c r="BM227" i="11"/>
  <c r="BL227" i="11"/>
  <c r="BH227" i="11"/>
  <c r="BG227" i="11"/>
  <c r="AQ227" i="11"/>
  <c r="AL227" i="11"/>
  <c r="AN227" i="11" s="1"/>
  <c r="AG227" i="11"/>
  <c r="P227" i="11"/>
  <c r="O227" i="11"/>
  <c r="BS226" i="11"/>
  <c r="BM226" i="11"/>
  <c r="BL226" i="11"/>
  <c r="BH226" i="11"/>
  <c r="BG226" i="11"/>
  <c r="AQ226" i="11"/>
  <c r="AL226" i="11"/>
  <c r="AN226" i="11" s="1"/>
  <c r="AG226" i="11"/>
  <c r="AI226" i="11" s="1"/>
  <c r="P226" i="11"/>
  <c r="O226" i="11"/>
  <c r="BS225" i="11"/>
  <c r="BM225" i="11"/>
  <c r="BL225" i="11"/>
  <c r="BH225" i="11"/>
  <c r="BG225" i="11"/>
  <c r="AQ225" i="11"/>
  <c r="AL225" i="11"/>
  <c r="AN225" i="11" s="1"/>
  <c r="AG225" i="11"/>
  <c r="AI225" i="11" s="1"/>
  <c r="P225" i="11"/>
  <c r="O225" i="11"/>
  <c r="BS224" i="11"/>
  <c r="BM224" i="11"/>
  <c r="BL224" i="11"/>
  <c r="BH224" i="11"/>
  <c r="BG224" i="11"/>
  <c r="AQ224" i="11"/>
  <c r="AL224" i="11"/>
  <c r="AN224" i="11" s="1"/>
  <c r="AG224" i="11"/>
  <c r="P224" i="11"/>
  <c r="O224" i="11"/>
  <c r="BS223" i="11"/>
  <c r="BM223" i="11"/>
  <c r="BL223" i="11"/>
  <c r="BH223" i="11"/>
  <c r="BG223" i="11"/>
  <c r="AQ223" i="11"/>
  <c r="AL223" i="11"/>
  <c r="AG223" i="11"/>
  <c r="AI223" i="11" s="1"/>
  <c r="P223" i="11"/>
  <c r="O223" i="11"/>
  <c r="BS222" i="11"/>
  <c r="BM222" i="11"/>
  <c r="BL222" i="11"/>
  <c r="BH222" i="11"/>
  <c r="BG222" i="11"/>
  <c r="AQ222" i="11"/>
  <c r="AL222" i="11"/>
  <c r="AN222" i="11" s="1"/>
  <c r="AG222" i="11"/>
  <c r="AI222" i="11" s="1"/>
  <c r="P222" i="11"/>
  <c r="O222" i="11"/>
  <c r="BS221" i="11"/>
  <c r="BM221" i="11"/>
  <c r="BL221" i="11"/>
  <c r="BH221" i="11"/>
  <c r="BG221" i="11"/>
  <c r="AQ221" i="11"/>
  <c r="AL221" i="11"/>
  <c r="AG221" i="11"/>
  <c r="AI221" i="11" s="1"/>
  <c r="P221" i="11"/>
  <c r="O221" i="11"/>
  <c r="BS220" i="11"/>
  <c r="BM220" i="11"/>
  <c r="BL220" i="11"/>
  <c r="BH220" i="11"/>
  <c r="BG220" i="11"/>
  <c r="AQ220" i="11"/>
  <c r="AL220" i="11"/>
  <c r="AN220" i="11" s="1"/>
  <c r="AG220" i="11"/>
  <c r="AI220" i="11" s="1"/>
  <c r="P220" i="11"/>
  <c r="O220" i="11"/>
  <c r="BS219" i="11"/>
  <c r="BM219" i="11"/>
  <c r="BL219" i="11"/>
  <c r="BH219" i="11"/>
  <c r="BG219" i="11"/>
  <c r="AQ219" i="11"/>
  <c r="AL219" i="11"/>
  <c r="AN219" i="11" s="1"/>
  <c r="AG219" i="11"/>
  <c r="AI219" i="11" s="1"/>
  <c r="P219" i="11"/>
  <c r="O219" i="11"/>
  <c r="BS218" i="11"/>
  <c r="BM218" i="11"/>
  <c r="BL218" i="11"/>
  <c r="BH218" i="11"/>
  <c r="BG218" i="11"/>
  <c r="AQ218" i="11"/>
  <c r="AL218" i="11"/>
  <c r="AN218" i="11" s="1"/>
  <c r="AG218" i="11"/>
  <c r="AI218" i="11" s="1"/>
  <c r="P218" i="11"/>
  <c r="O218" i="11"/>
  <c r="BS217" i="11"/>
  <c r="BM217" i="11"/>
  <c r="BL217" i="11"/>
  <c r="BH217" i="11"/>
  <c r="BG217" i="11"/>
  <c r="AQ217" i="11"/>
  <c r="AL217" i="11"/>
  <c r="AN217" i="11" s="1"/>
  <c r="AG217" i="11"/>
  <c r="AI217" i="11" s="1"/>
  <c r="P217" i="11"/>
  <c r="O217" i="11"/>
  <c r="BS216" i="11"/>
  <c r="BM216" i="11"/>
  <c r="BL216" i="11"/>
  <c r="BH216" i="11"/>
  <c r="BG216" i="11"/>
  <c r="AQ216" i="11"/>
  <c r="AL216" i="11"/>
  <c r="AN216" i="11" s="1"/>
  <c r="AI216" i="11"/>
  <c r="AG216" i="11"/>
  <c r="P216" i="11"/>
  <c r="O216" i="11"/>
  <c r="BS215" i="11"/>
  <c r="BM215" i="11"/>
  <c r="BL215" i="11"/>
  <c r="BH215" i="11"/>
  <c r="BG215" i="11"/>
  <c r="AQ215" i="11"/>
  <c r="AL215" i="11"/>
  <c r="AN215" i="11" s="1"/>
  <c r="AG215" i="11"/>
  <c r="P215" i="11"/>
  <c r="O215" i="11"/>
  <c r="BS214" i="11"/>
  <c r="BM214" i="11"/>
  <c r="BL214" i="11"/>
  <c r="BH214" i="11"/>
  <c r="BG214" i="11"/>
  <c r="AQ214" i="11"/>
  <c r="AL214" i="11"/>
  <c r="AN214" i="11" s="1"/>
  <c r="AG214" i="11"/>
  <c r="P214" i="11"/>
  <c r="O214" i="11"/>
  <c r="BS213" i="11"/>
  <c r="BM213" i="11"/>
  <c r="BL213" i="11"/>
  <c r="BH213" i="11"/>
  <c r="BG213" i="11"/>
  <c r="AQ213" i="11"/>
  <c r="AL213" i="11"/>
  <c r="AN213" i="11" s="1"/>
  <c r="AG213" i="11"/>
  <c r="AI213" i="11" s="1"/>
  <c r="P213" i="11"/>
  <c r="O213" i="11"/>
  <c r="BS212" i="11"/>
  <c r="BM212" i="11"/>
  <c r="BL212" i="11"/>
  <c r="BH212" i="11"/>
  <c r="BG212" i="11"/>
  <c r="AQ212" i="11"/>
  <c r="AL212" i="11"/>
  <c r="AN212" i="11" s="1"/>
  <c r="AG212" i="11"/>
  <c r="AI212" i="11" s="1"/>
  <c r="P212" i="11"/>
  <c r="O212" i="11"/>
  <c r="BS211" i="11"/>
  <c r="BM211" i="11"/>
  <c r="BL211" i="11"/>
  <c r="BH211" i="11"/>
  <c r="BG211" i="11"/>
  <c r="AQ211" i="11"/>
  <c r="AL211" i="11"/>
  <c r="AN211" i="11" s="1"/>
  <c r="AG211" i="11"/>
  <c r="AI211" i="11" s="1"/>
  <c r="P211" i="11"/>
  <c r="O211" i="11"/>
  <c r="BS210" i="11"/>
  <c r="BM210" i="11"/>
  <c r="BL210" i="11"/>
  <c r="BH210" i="11"/>
  <c r="BG210" i="11"/>
  <c r="AQ210" i="11"/>
  <c r="AL210" i="11"/>
  <c r="AN210" i="11" s="1"/>
  <c r="AG210" i="11"/>
  <c r="AI210" i="11" s="1"/>
  <c r="P210" i="11"/>
  <c r="O210" i="11"/>
  <c r="BS209" i="11"/>
  <c r="BM209" i="11"/>
  <c r="BL209" i="11"/>
  <c r="BH209" i="11"/>
  <c r="BG209" i="11"/>
  <c r="AQ209" i="11"/>
  <c r="AL209" i="11"/>
  <c r="AN209" i="11" s="1"/>
  <c r="AG209" i="11"/>
  <c r="AI209" i="11" s="1"/>
  <c r="P209" i="11"/>
  <c r="O209" i="11"/>
  <c r="BS208" i="11"/>
  <c r="BM208" i="11"/>
  <c r="BL208" i="11"/>
  <c r="BH208" i="11"/>
  <c r="BG208" i="11"/>
  <c r="AQ208" i="11"/>
  <c r="AL208" i="11"/>
  <c r="AN208" i="11" s="1"/>
  <c r="AI208" i="11"/>
  <c r="AG208" i="11"/>
  <c r="P208" i="11"/>
  <c r="O208" i="11"/>
  <c r="BS207" i="11"/>
  <c r="BM207" i="11"/>
  <c r="BL207" i="11"/>
  <c r="BH207" i="11"/>
  <c r="BG207" i="11"/>
  <c r="AQ207" i="11"/>
  <c r="AT207" i="11" s="1"/>
  <c r="AN207" i="11"/>
  <c r="AL207" i="11"/>
  <c r="AG207" i="11"/>
  <c r="AI207" i="11" s="1"/>
  <c r="P207" i="11"/>
  <c r="O207" i="11"/>
  <c r="BS206" i="11"/>
  <c r="BM206" i="11"/>
  <c r="BL206" i="11"/>
  <c r="BH206" i="11"/>
  <c r="BG206" i="11"/>
  <c r="AQ206" i="11"/>
  <c r="AL206" i="11"/>
  <c r="AN206" i="11" s="1"/>
  <c r="AG206" i="11"/>
  <c r="AI206" i="11" s="1"/>
  <c r="P206" i="11"/>
  <c r="O206" i="11"/>
  <c r="BS205" i="11"/>
  <c r="BM205" i="11"/>
  <c r="BL205" i="11"/>
  <c r="BH205" i="11"/>
  <c r="BG205" i="11"/>
  <c r="AQ205" i="11"/>
  <c r="AL205" i="11"/>
  <c r="AN205" i="11" s="1"/>
  <c r="AG205" i="11"/>
  <c r="P205" i="11"/>
  <c r="O205" i="11"/>
  <c r="BS204" i="11"/>
  <c r="BM204" i="11"/>
  <c r="BL204" i="11"/>
  <c r="BH204" i="11"/>
  <c r="BG204" i="11"/>
  <c r="AQ204" i="11"/>
  <c r="AL204" i="11"/>
  <c r="AN204" i="11" s="1"/>
  <c r="AG204" i="11"/>
  <c r="AI204" i="11" s="1"/>
  <c r="P204" i="11"/>
  <c r="O204" i="11"/>
  <c r="BS203" i="11"/>
  <c r="BM203" i="11"/>
  <c r="BL203" i="11"/>
  <c r="BH203" i="11"/>
  <c r="BG203" i="11"/>
  <c r="AQ203" i="11"/>
  <c r="AL203" i="11"/>
  <c r="AN203" i="11" s="1"/>
  <c r="AG203" i="11"/>
  <c r="P203" i="11"/>
  <c r="O203" i="11"/>
  <c r="BS202" i="11"/>
  <c r="BM202" i="11"/>
  <c r="BL202" i="11"/>
  <c r="BH202" i="11"/>
  <c r="BG202" i="11"/>
  <c r="AQ202" i="11"/>
  <c r="AL202" i="11"/>
  <c r="AN202" i="11" s="1"/>
  <c r="AG202" i="11"/>
  <c r="P202" i="11"/>
  <c r="O202" i="11"/>
  <c r="BS201" i="11"/>
  <c r="BM201" i="11"/>
  <c r="BL201" i="11"/>
  <c r="BH201" i="11"/>
  <c r="BG201" i="11"/>
  <c r="AQ201" i="11"/>
  <c r="AL201" i="11"/>
  <c r="AN201" i="11" s="1"/>
  <c r="AG201" i="11"/>
  <c r="P201" i="11"/>
  <c r="O201" i="11"/>
  <c r="BS200" i="11"/>
  <c r="BM200" i="11"/>
  <c r="BL200" i="11"/>
  <c r="BH200" i="11"/>
  <c r="BG200" i="11"/>
  <c r="AQ200" i="11"/>
  <c r="AL200" i="11"/>
  <c r="AN200" i="11" s="1"/>
  <c r="AG200" i="11"/>
  <c r="P200" i="11"/>
  <c r="O200" i="11"/>
  <c r="BS199" i="11"/>
  <c r="BM199" i="11"/>
  <c r="BL199" i="11"/>
  <c r="BH199" i="11"/>
  <c r="BG199" i="11"/>
  <c r="AQ199" i="11"/>
  <c r="AL199" i="11"/>
  <c r="AN199" i="11" s="1"/>
  <c r="AG199" i="11"/>
  <c r="AI199" i="11" s="1"/>
  <c r="P199" i="11"/>
  <c r="O199" i="11"/>
  <c r="BS198" i="11"/>
  <c r="BM198" i="11"/>
  <c r="BL198" i="11"/>
  <c r="BH198" i="11"/>
  <c r="BG198" i="11"/>
  <c r="AQ198" i="11"/>
  <c r="AL198" i="11"/>
  <c r="AN198" i="11" s="1"/>
  <c r="AG198" i="11"/>
  <c r="AI198" i="11" s="1"/>
  <c r="P198" i="11"/>
  <c r="O198" i="11"/>
  <c r="BS197" i="11"/>
  <c r="BM197" i="11"/>
  <c r="BL197" i="11"/>
  <c r="BH197" i="11"/>
  <c r="BG197" i="11"/>
  <c r="AQ197" i="11"/>
  <c r="AL197" i="11"/>
  <c r="AN197" i="11" s="1"/>
  <c r="AG197" i="11"/>
  <c r="P197" i="11"/>
  <c r="O197" i="11"/>
  <c r="BS196" i="11"/>
  <c r="BM196" i="11"/>
  <c r="BL196" i="11"/>
  <c r="BH196" i="11"/>
  <c r="BG196" i="11"/>
  <c r="AQ196" i="11"/>
  <c r="AL196" i="11"/>
  <c r="AN196" i="11" s="1"/>
  <c r="AG196" i="11"/>
  <c r="P196" i="11"/>
  <c r="O196" i="11"/>
  <c r="BS195" i="11"/>
  <c r="BM195" i="11"/>
  <c r="BL195" i="11"/>
  <c r="BH195" i="11"/>
  <c r="BG195" i="11"/>
  <c r="AQ195" i="11"/>
  <c r="AL195" i="11"/>
  <c r="AN195" i="11" s="1"/>
  <c r="AG195" i="11"/>
  <c r="P195" i="11"/>
  <c r="O195" i="11"/>
  <c r="BS194" i="11"/>
  <c r="BM194" i="11"/>
  <c r="BL194" i="11"/>
  <c r="BH194" i="11"/>
  <c r="BG194" i="11"/>
  <c r="AQ194" i="11"/>
  <c r="AL194" i="11"/>
  <c r="AG194" i="11"/>
  <c r="AI194" i="11" s="1"/>
  <c r="P194" i="11"/>
  <c r="O194" i="11"/>
  <c r="BS193" i="11"/>
  <c r="BM193" i="11"/>
  <c r="BL193" i="11"/>
  <c r="BH193" i="11"/>
  <c r="BG193" i="11"/>
  <c r="AQ193" i="11"/>
  <c r="AL193" i="11"/>
  <c r="AN193" i="11" s="1"/>
  <c r="AG193" i="11"/>
  <c r="AI193" i="11" s="1"/>
  <c r="P193" i="11"/>
  <c r="O193" i="11"/>
  <c r="BS192" i="11"/>
  <c r="BM192" i="11"/>
  <c r="BL192" i="11"/>
  <c r="BH192" i="11"/>
  <c r="BG192" i="11"/>
  <c r="AQ192" i="11"/>
  <c r="AL192" i="11"/>
  <c r="AN192" i="11" s="1"/>
  <c r="AG192" i="11"/>
  <c r="P192" i="11"/>
  <c r="O192" i="11"/>
  <c r="BS191" i="11"/>
  <c r="BM191" i="11"/>
  <c r="BL191" i="11"/>
  <c r="BH191" i="11"/>
  <c r="BG191" i="11"/>
  <c r="AQ191" i="11"/>
  <c r="AL191" i="11"/>
  <c r="AN191" i="11" s="1"/>
  <c r="AG191" i="11"/>
  <c r="AI191" i="11" s="1"/>
  <c r="P191" i="11"/>
  <c r="O191" i="11"/>
  <c r="BS190" i="11"/>
  <c r="BM190" i="11"/>
  <c r="BL190" i="11"/>
  <c r="BH190" i="11"/>
  <c r="BG190" i="11"/>
  <c r="AQ190" i="11"/>
  <c r="AL190" i="11"/>
  <c r="AN190" i="11" s="1"/>
  <c r="AG190" i="11"/>
  <c r="P190" i="11"/>
  <c r="O190" i="11"/>
  <c r="BS189" i="11"/>
  <c r="BM189" i="11"/>
  <c r="BL189" i="11"/>
  <c r="BH189" i="11"/>
  <c r="BG189" i="11"/>
  <c r="AQ189" i="11"/>
  <c r="AL189" i="11"/>
  <c r="AN189" i="11" s="1"/>
  <c r="AG189" i="11"/>
  <c r="AI189" i="11" s="1"/>
  <c r="P189" i="11"/>
  <c r="O189" i="11"/>
  <c r="BS188" i="11"/>
  <c r="BM188" i="11"/>
  <c r="BL188" i="11"/>
  <c r="BH188" i="11"/>
  <c r="BG188" i="11"/>
  <c r="AQ188" i="11"/>
  <c r="AL188" i="11"/>
  <c r="AN188" i="11" s="1"/>
  <c r="AG188" i="11"/>
  <c r="P188" i="11"/>
  <c r="O188" i="11"/>
  <c r="BS187" i="11"/>
  <c r="BM187" i="11"/>
  <c r="BL187" i="11"/>
  <c r="BH187" i="11"/>
  <c r="BG187" i="11"/>
  <c r="AQ187" i="11"/>
  <c r="AL187" i="11"/>
  <c r="AN187" i="11" s="1"/>
  <c r="AG187" i="11"/>
  <c r="P187" i="11"/>
  <c r="O187" i="11"/>
  <c r="BS186" i="11"/>
  <c r="BM186" i="11"/>
  <c r="BL186" i="11"/>
  <c r="BH186" i="11"/>
  <c r="BG186" i="11"/>
  <c r="AQ186" i="11"/>
  <c r="AL186" i="11"/>
  <c r="AN186" i="11" s="1"/>
  <c r="AG186" i="11"/>
  <c r="P186" i="11"/>
  <c r="O186" i="11"/>
  <c r="BS185" i="11"/>
  <c r="BM185" i="11"/>
  <c r="BL185" i="11"/>
  <c r="BH185" i="11"/>
  <c r="BG185" i="11"/>
  <c r="AQ185" i="11"/>
  <c r="AL185" i="11"/>
  <c r="AN185" i="11" s="1"/>
  <c r="AG185" i="11"/>
  <c r="P185" i="11"/>
  <c r="O185" i="11"/>
  <c r="BS184" i="11"/>
  <c r="BM184" i="11"/>
  <c r="BL184" i="11"/>
  <c r="BH184" i="11"/>
  <c r="BG184" i="11"/>
  <c r="AQ184" i="11"/>
  <c r="AL184" i="11"/>
  <c r="AN184" i="11" s="1"/>
  <c r="AG184" i="11"/>
  <c r="AI184" i="11" s="1"/>
  <c r="P184" i="11"/>
  <c r="O184" i="11"/>
  <c r="BS183" i="11"/>
  <c r="BM183" i="11"/>
  <c r="BL183" i="11"/>
  <c r="BH183" i="11"/>
  <c r="BG183" i="11"/>
  <c r="AQ183" i="11"/>
  <c r="AL183" i="11"/>
  <c r="AN183" i="11" s="1"/>
  <c r="AG183" i="11"/>
  <c r="P183" i="11"/>
  <c r="O183" i="11"/>
  <c r="BS182" i="11"/>
  <c r="BM182" i="11"/>
  <c r="BL182" i="11"/>
  <c r="BH182" i="11"/>
  <c r="BG182" i="11"/>
  <c r="AQ182" i="11"/>
  <c r="AL182" i="11"/>
  <c r="AN182" i="11" s="1"/>
  <c r="AG182" i="11"/>
  <c r="AI182" i="11" s="1"/>
  <c r="P182" i="11"/>
  <c r="O182" i="11"/>
  <c r="BS181" i="11"/>
  <c r="BM181" i="11"/>
  <c r="BL181" i="11"/>
  <c r="BH181" i="11"/>
  <c r="BG181" i="11"/>
  <c r="AQ181" i="11"/>
  <c r="AL181" i="11"/>
  <c r="AN181" i="11" s="1"/>
  <c r="AG181" i="11"/>
  <c r="AI181" i="11" s="1"/>
  <c r="P181" i="11"/>
  <c r="O181" i="11"/>
  <c r="BS180" i="11"/>
  <c r="BM180" i="11"/>
  <c r="BL180" i="11"/>
  <c r="BH180" i="11"/>
  <c r="BG180" i="11"/>
  <c r="AQ180" i="11"/>
  <c r="AL180" i="11"/>
  <c r="AN180" i="11" s="1"/>
  <c r="AG180" i="11"/>
  <c r="AI180" i="11" s="1"/>
  <c r="P180" i="11"/>
  <c r="O180" i="11"/>
  <c r="BS179" i="11"/>
  <c r="BM179" i="11"/>
  <c r="BL179" i="11"/>
  <c r="BH179" i="11"/>
  <c r="BG179" i="11"/>
  <c r="AQ179" i="11"/>
  <c r="AL179" i="11"/>
  <c r="AN179" i="11" s="1"/>
  <c r="AG179" i="11"/>
  <c r="P179" i="11"/>
  <c r="O179" i="11"/>
  <c r="BS178" i="11"/>
  <c r="BM178" i="11"/>
  <c r="BL178" i="11"/>
  <c r="BH178" i="11"/>
  <c r="BG178" i="11"/>
  <c r="AQ178" i="11"/>
  <c r="AL178" i="11"/>
  <c r="AN178" i="11" s="1"/>
  <c r="AG178" i="11"/>
  <c r="P178" i="11"/>
  <c r="O178" i="11"/>
  <c r="BS177" i="11"/>
  <c r="BM177" i="11"/>
  <c r="BL177" i="11"/>
  <c r="BH177" i="11"/>
  <c r="BG177" i="11"/>
  <c r="AQ177" i="11"/>
  <c r="AN177" i="11"/>
  <c r="AL177" i="11"/>
  <c r="AG177" i="11"/>
  <c r="AI177" i="11" s="1"/>
  <c r="P177" i="11"/>
  <c r="O177" i="11"/>
  <c r="BS176" i="11"/>
  <c r="BM176" i="11"/>
  <c r="BL176" i="11"/>
  <c r="BH176" i="11"/>
  <c r="BG176" i="11"/>
  <c r="AQ176" i="11"/>
  <c r="AL176" i="11"/>
  <c r="AN176" i="11" s="1"/>
  <c r="AG176" i="11"/>
  <c r="P176" i="11"/>
  <c r="O176" i="11"/>
  <c r="BS175" i="11"/>
  <c r="BM175" i="11"/>
  <c r="BL175" i="11"/>
  <c r="BH175" i="11"/>
  <c r="BG175" i="11"/>
  <c r="AQ175" i="11"/>
  <c r="AL175" i="11"/>
  <c r="AN175" i="11" s="1"/>
  <c r="AG175" i="11"/>
  <c r="P175" i="11"/>
  <c r="O175" i="11"/>
  <c r="BS174" i="11"/>
  <c r="BM174" i="11"/>
  <c r="BL174" i="11"/>
  <c r="BH174" i="11"/>
  <c r="BG174" i="11"/>
  <c r="AQ174" i="11"/>
  <c r="AL174" i="11"/>
  <c r="AN174" i="11" s="1"/>
  <c r="AG174" i="11"/>
  <c r="P174" i="11"/>
  <c r="O174" i="11"/>
  <c r="BS173" i="11"/>
  <c r="BM173" i="11"/>
  <c r="BL173" i="11"/>
  <c r="BH173" i="11"/>
  <c r="BG173" i="11"/>
  <c r="AQ173" i="11"/>
  <c r="AL173" i="11"/>
  <c r="AN173" i="11" s="1"/>
  <c r="AI173" i="11"/>
  <c r="AG173" i="11"/>
  <c r="P173" i="11"/>
  <c r="O173" i="11"/>
  <c r="BS172" i="11"/>
  <c r="BM172" i="11"/>
  <c r="BL172" i="11"/>
  <c r="BH172" i="11"/>
  <c r="BG172" i="11"/>
  <c r="AQ172" i="11"/>
  <c r="AL172" i="11"/>
  <c r="AN172" i="11" s="1"/>
  <c r="AG172" i="11"/>
  <c r="AI172" i="11" s="1"/>
  <c r="P172" i="11"/>
  <c r="O172" i="11"/>
  <c r="BS171" i="11"/>
  <c r="BM171" i="11"/>
  <c r="BL171" i="11"/>
  <c r="BH171" i="11"/>
  <c r="BG171" i="11"/>
  <c r="AQ171" i="11"/>
  <c r="AN171" i="11"/>
  <c r="AL171" i="11"/>
  <c r="AG171" i="11"/>
  <c r="AI171" i="11" s="1"/>
  <c r="P171" i="11"/>
  <c r="O171" i="11"/>
  <c r="BS170" i="11"/>
  <c r="BM170" i="11"/>
  <c r="BL170" i="11"/>
  <c r="BH170" i="11"/>
  <c r="BG170" i="11"/>
  <c r="AQ170" i="11"/>
  <c r="AL170" i="11"/>
  <c r="AN170" i="11" s="1"/>
  <c r="AG170" i="11"/>
  <c r="P170" i="11"/>
  <c r="O170" i="11"/>
  <c r="BS169" i="11"/>
  <c r="BM169" i="11"/>
  <c r="BL169" i="11"/>
  <c r="BH169" i="11"/>
  <c r="BG169" i="11"/>
  <c r="AQ169" i="11"/>
  <c r="AT169" i="11" s="1"/>
  <c r="AL169" i="11"/>
  <c r="AN169" i="11" s="1"/>
  <c r="AG169" i="11"/>
  <c r="AI169" i="11" s="1"/>
  <c r="P169" i="11"/>
  <c r="O169" i="11"/>
  <c r="BS168" i="11"/>
  <c r="BM168" i="11"/>
  <c r="BL168" i="11"/>
  <c r="BH168" i="11"/>
  <c r="BG168" i="11"/>
  <c r="AQ168" i="11"/>
  <c r="AL168" i="11"/>
  <c r="AN168" i="11" s="1"/>
  <c r="AG168" i="11"/>
  <c r="AI168" i="11" s="1"/>
  <c r="P168" i="11"/>
  <c r="O168" i="11"/>
  <c r="BS167" i="11"/>
  <c r="BM167" i="11"/>
  <c r="BL167" i="11"/>
  <c r="BH167" i="11"/>
  <c r="BG167" i="11"/>
  <c r="AQ167" i="11"/>
  <c r="AL167" i="11"/>
  <c r="AN167" i="11" s="1"/>
  <c r="AG167" i="11"/>
  <c r="AI167" i="11" s="1"/>
  <c r="P167" i="11"/>
  <c r="O167" i="11"/>
  <c r="BS166" i="11"/>
  <c r="BM166" i="11"/>
  <c r="BL166" i="11"/>
  <c r="BH166" i="11"/>
  <c r="BG166" i="11"/>
  <c r="AQ166" i="11"/>
  <c r="AL166" i="11"/>
  <c r="AN166" i="11" s="1"/>
  <c r="AG166" i="11"/>
  <c r="AI166" i="11" s="1"/>
  <c r="P166" i="11"/>
  <c r="O166" i="11"/>
  <c r="BS165" i="11"/>
  <c r="BM165" i="11"/>
  <c r="BL165" i="11"/>
  <c r="BH165" i="11"/>
  <c r="BG165" i="11"/>
  <c r="AQ165" i="11"/>
  <c r="AN165" i="11"/>
  <c r="AL165" i="11"/>
  <c r="AG165" i="11"/>
  <c r="AI165" i="11" s="1"/>
  <c r="P165" i="11"/>
  <c r="O165" i="11"/>
  <c r="BS164" i="11"/>
  <c r="BM164" i="11"/>
  <c r="BL164" i="11"/>
  <c r="BH164" i="11"/>
  <c r="BG164" i="11"/>
  <c r="AQ164" i="11"/>
  <c r="AN164" i="11"/>
  <c r="AL164" i="11"/>
  <c r="AG164" i="11"/>
  <c r="AI164" i="11" s="1"/>
  <c r="P164" i="11"/>
  <c r="O164" i="11"/>
  <c r="BS163" i="11"/>
  <c r="BM163" i="11"/>
  <c r="BL163" i="11"/>
  <c r="BH163" i="11"/>
  <c r="BG163" i="11"/>
  <c r="AQ163" i="11"/>
  <c r="AL163" i="11"/>
  <c r="AN163" i="11" s="1"/>
  <c r="AG163" i="11"/>
  <c r="AI163" i="11" s="1"/>
  <c r="P163" i="11"/>
  <c r="O163" i="11"/>
  <c r="BS162" i="11"/>
  <c r="BM162" i="11"/>
  <c r="BL162" i="11"/>
  <c r="BH162" i="11"/>
  <c r="BG162" i="11"/>
  <c r="AQ162" i="11"/>
  <c r="AL162" i="11"/>
  <c r="AN162" i="11" s="1"/>
  <c r="AG162" i="11"/>
  <c r="P162" i="11"/>
  <c r="O162" i="11"/>
  <c r="BS161" i="11"/>
  <c r="BM161" i="11"/>
  <c r="BL161" i="11"/>
  <c r="BH161" i="11"/>
  <c r="BG161" i="11"/>
  <c r="AQ161" i="11"/>
  <c r="AL161" i="11"/>
  <c r="AN161" i="11" s="1"/>
  <c r="AG161" i="11"/>
  <c r="P161" i="11"/>
  <c r="O161" i="11"/>
  <c r="BS160" i="11"/>
  <c r="BM160" i="11"/>
  <c r="BL160" i="11"/>
  <c r="BH160" i="11"/>
  <c r="BG160" i="11"/>
  <c r="AQ160" i="11"/>
  <c r="AL160" i="11"/>
  <c r="AN160" i="11" s="1"/>
  <c r="AG160" i="11"/>
  <c r="AI160" i="11" s="1"/>
  <c r="P160" i="11"/>
  <c r="O160" i="11"/>
  <c r="BS159" i="11"/>
  <c r="BM159" i="11"/>
  <c r="BL159" i="11"/>
  <c r="BH159" i="11"/>
  <c r="BG159" i="11"/>
  <c r="AQ159" i="11"/>
  <c r="AL159" i="11"/>
  <c r="AN159" i="11" s="1"/>
  <c r="AG159" i="11"/>
  <c r="P159" i="11"/>
  <c r="O159" i="11"/>
  <c r="BS158" i="11"/>
  <c r="BM158" i="11"/>
  <c r="BL158" i="11"/>
  <c r="BH158" i="11"/>
  <c r="BG158" i="11"/>
  <c r="AQ158" i="11"/>
  <c r="AL158" i="11"/>
  <c r="AN158" i="11" s="1"/>
  <c r="AG158" i="11"/>
  <c r="AI158" i="11" s="1"/>
  <c r="P158" i="11"/>
  <c r="O158" i="11"/>
  <c r="BS157" i="11"/>
  <c r="BM157" i="11"/>
  <c r="BL157" i="11"/>
  <c r="BH157" i="11"/>
  <c r="BG157" i="11"/>
  <c r="AQ157" i="11"/>
  <c r="AL157" i="11"/>
  <c r="AN157" i="11" s="1"/>
  <c r="AG157" i="11"/>
  <c r="AI157" i="11" s="1"/>
  <c r="P157" i="11"/>
  <c r="O157" i="11"/>
  <c r="BS156" i="11"/>
  <c r="BM156" i="11"/>
  <c r="BL156" i="11"/>
  <c r="BH156" i="11"/>
  <c r="BG156" i="11"/>
  <c r="AQ156" i="11"/>
  <c r="AL156" i="11"/>
  <c r="AN156" i="11" s="1"/>
  <c r="AG156" i="11"/>
  <c r="AI156" i="11" s="1"/>
  <c r="P156" i="11"/>
  <c r="O156" i="11"/>
  <c r="BS155" i="11"/>
  <c r="BM155" i="11"/>
  <c r="BL155" i="11"/>
  <c r="BH155" i="11"/>
  <c r="BG155" i="11"/>
  <c r="AQ155" i="11"/>
  <c r="AL155" i="11"/>
  <c r="AN155" i="11" s="1"/>
  <c r="AI155" i="11"/>
  <c r="AG155" i="11"/>
  <c r="P155" i="11"/>
  <c r="O155" i="11"/>
  <c r="BS154" i="11"/>
  <c r="BM154" i="11"/>
  <c r="BL154" i="11"/>
  <c r="BH154" i="11"/>
  <c r="BG154" i="11"/>
  <c r="AQ154" i="11"/>
  <c r="AL154" i="11"/>
  <c r="AN154" i="11" s="1"/>
  <c r="AG154" i="11"/>
  <c r="AI154" i="11" s="1"/>
  <c r="P154" i="11"/>
  <c r="O154" i="11"/>
  <c r="BS153" i="11"/>
  <c r="BM153" i="11"/>
  <c r="BL153" i="11"/>
  <c r="BH153" i="11"/>
  <c r="BG153" i="11"/>
  <c r="AQ153" i="11"/>
  <c r="AL153" i="11"/>
  <c r="AN153" i="11" s="1"/>
  <c r="AG153" i="11"/>
  <c r="P153" i="11"/>
  <c r="O153" i="11"/>
  <c r="BS152" i="11"/>
  <c r="BM152" i="11"/>
  <c r="BL152" i="11"/>
  <c r="BH152" i="11"/>
  <c r="BG152" i="11"/>
  <c r="AQ152" i="11"/>
  <c r="AL152" i="11"/>
  <c r="AN152" i="11" s="1"/>
  <c r="AG152" i="11"/>
  <c r="AI152" i="11" s="1"/>
  <c r="P152" i="11"/>
  <c r="O152" i="11"/>
  <c r="BS151" i="11"/>
  <c r="BM151" i="11"/>
  <c r="BL151" i="11"/>
  <c r="BH151" i="11"/>
  <c r="BG151" i="11"/>
  <c r="AQ151" i="11"/>
  <c r="AL151" i="11"/>
  <c r="AG151" i="11"/>
  <c r="AI151" i="11" s="1"/>
  <c r="P151" i="11"/>
  <c r="O151" i="11"/>
  <c r="BS150" i="11"/>
  <c r="BM150" i="11"/>
  <c r="BL150" i="11"/>
  <c r="BH150" i="11"/>
  <c r="BG150" i="11"/>
  <c r="AQ150" i="11"/>
  <c r="AL150" i="11"/>
  <c r="AN150" i="11" s="1"/>
  <c r="AG150" i="11"/>
  <c r="AI150" i="11" s="1"/>
  <c r="P150" i="11"/>
  <c r="O150" i="11"/>
  <c r="BS149" i="11"/>
  <c r="BM149" i="11"/>
  <c r="BL149" i="11"/>
  <c r="BH149" i="11"/>
  <c r="BG149" i="11"/>
  <c r="AQ149" i="11"/>
  <c r="AL149" i="11"/>
  <c r="AN149" i="11" s="1"/>
  <c r="AG149" i="11"/>
  <c r="AI149" i="11" s="1"/>
  <c r="P149" i="11"/>
  <c r="O149" i="11"/>
  <c r="BS148" i="11"/>
  <c r="BM148" i="11"/>
  <c r="BL148" i="11"/>
  <c r="BH148" i="11"/>
  <c r="BG148" i="11"/>
  <c r="AQ148" i="11"/>
  <c r="AL148" i="11"/>
  <c r="AN148" i="11" s="1"/>
  <c r="AG148" i="11"/>
  <c r="P148" i="11"/>
  <c r="O148" i="11"/>
  <c r="BS147" i="11"/>
  <c r="BM147" i="11"/>
  <c r="BL147" i="11"/>
  <c r="BH147" i="11"/>
  <c r="BG147" i="11"/>
  <c r="AQ147" i="11"/>
  <c r="AL147" i="11"/>
  <c r="AN147" i="11" s="1"/>
  <c r="AG147" i="11"/>
  <c r="AI147" i="11" s="1"/>
  <c r="P147" i="11"/>
  <c r="O147" i="11"/>
  <c r="BS146" i="11"/>
  <c r="BM146" i="11"/>
  <c r="BL146" i="11"/>
  <c r="BH146" i="11"/>
  <c r="BG146" i="11"/>
  <c r="AQ146" i="11"/>
  <c r="AL146" i="11"/>
  <c r="AN146" i="11" s="1"/>
  <c r="AG146" i="11"/>
  <c r="AI146" i="11" s="1"/>
  <c r="P146" i="11"/>
  <c r="O146" i="11"/>
  <c r="BS145" i="11"/>
  <c r="BM145" i="11"/>
  <c r="BL145" i="11"/>
  <c r="BH145" i="11"/>
  <c r="BG145" i="11"/>
  <c r="AQ145" i="11"/>
  <c r="AL145" i="11"/>
  <c r="AN145" i="11" s="1"/>
  <c r="AG145" i="11"/>
  <c r="AI145" i="11" s="1"/>
  <c r="P145" i="11"/>
  <c r="O145" i="11"/>
  <c r="BS144" i="11"/>
  <c r="BM144" i="11"/>
  <c r="BL144" i="11"/>
  <c r="BH144" i="11"/>
  <c r="BG144" i="11"/>
  <c r="AQ144" i="11"/>
  <c r="AL144" i="11"/>
  <c r="AN144" i="11" s="1"/>
  <c r="AG144" i="11"/>
  <c r="P144" i="11"/>
  <c r="O144" i="11"/>
  <c r="BS143" i="11"/>
  <c r="BM143" i="11"/>
  <c r="BL143" i="11"/>
  <c r="BH143" i="11"/>
  <c r="BG143" i="11"/>
  <c r="AQ143" i="11"/>
  <c r="AL143" i="11"/>
  <c r="AN143" i="11" s="1"/>
  <c r="AG143" i="11"/>
  <c r="AI143" i="11" s="1"/>
  <c r="P143" i="11"/>
  <c r="O143" i="11"/>
  <c r="BS142" i="11"/>
  <c r="BM142" i="11"/>
  <c r="BL142" i="11"/>
  <c r="BH142" i="11"/>
  <c r="BG142" i="11"/>
  <c r="AQ142" i="11"/>
  <c r="AL142" i="11"/>
  <c r="AG142" i="11"/>
  <c r="AI142" i="11" s="1"/>
  <c r="P142" i="11"/>
  <c r="O142" i="11"/>
  <c r="BS141" i="11"/>
  <c r="BM141" i="11"/>
  <c r="BL141" i="11"/>
  <c r="BH141" i="11"/>
  <c r="BG141" i="11"/>
  <c r="AQ141" i="11"/>
  <c r="AN141" i="11"/>
  <c r="AL141" i="11"/>
  <c r="AG141" i="11"/>
  <c r="AI141" i="11" s="1"/>
  <c r="P141" i="11"/>
  <c r="O141" i="11"/>
  <c r="BS140" i="11"/>
  <c r="BM140" i="11"/>
  <c r="BL140" i="11"/>
  <c r="BH140" i="11"/>
  <c r="BG140" i="11"/>
  <c r="AQ140" i="11"/>
  <c r="AL140" i="11"/>
  <c r="AN140" i="11" s="1"/>
  <c r="AG140" i="11"/>
  <c r="P140" i="11"/>
  <c r="O140" i="11"/>
  <c r="BS139" i="11"/>
  <c r="BM139" i="11"/>
  <c r="BL139" i="11"/>
  <c r="BH139" i="11"/>
  <c r="BG139" i="11"/>
  <c r="AQ139" i="11"/>
  <c r="AL139" i="11"/>
  <c r="AN139" i="11" s="1"/>
  <c r="AG139" i="11"/>
  <c r="P139" i="11"/>
  <c r="O139" i="11"/>
  <c r="BS138" i="11"/>
  <c r="BM138" i="11"/>
  <c r="BL138" i="11"/>
  <c r="BH138" i="11"/>
  <c r="BG138" i="11"/>
  <c r="AQ138" i="11"/>
  <c r="AL138" i="11"/>
  <c r="AN138" i="11" s="1"/>
  <c r="AG138" i="11"/>
  <c r="P138" i="11"/>
  <c r="O138" i="11"/>
  <c r="BS137" i="11"/>
  <c r="BM137" i="11"/>
  <c r="BL137" i="11"/>
  <c r="BH137" i="11"/>
  <c r="BG137" i="11"/>
  <c r="AQ137" i="11"/>
  <c r="AL137" i="11"/>
  <c r="AN137" i="11" s="1"/>
  <c r="AG137" i="11"/>
  <c r="AI137" i="11" s="1"/>
  <c r="P137" i="11"/>
  <c r="O137" i="11"/>
  <c r="BS136" i="11"/>
  <c r="BM136" i="11"/>
  <c r="BL136" i="11"/>
  <c r="BH136" i="11"/>
  <c r="BG136" i="11"/>
  <c r="AQ136" i="11"/>
  <c r="AL136" i="11"/>
  <c r="AN136" i="11" s="1"/>
  <c r="AG136" i="11"/>
  <c r="P136" i="11"/>
  <c r="O136" i="11"/>
  <c r="BS135" i="11"/>
  <c r="BM135" i="11"/>
  <c r="BL135" i="11"/>
  <c r="BH135" i="11"/>
  <c r="BG135" i="11"/>
  <c r="AQ135" i="11"/>
  <c r="AL135" i="11"/>
  <c r="AN135" i="11" s="1"/>
  <c r="AG135" i="11"/>
  <c r="AI135" i="11" s="1"/>
  <c r="P135" i="11"/>
  <c r="O135" i="11"/>
  <c r="BS134" i="11"/>
  <c r="BM134" i="11"/>
  <c r="BL134" i="11"/>
  <c r="BH134" i="11"/>
  <c r="BG134" i="11"/>
  <c r="AQ134" i="11"/>
  <c r="AL134" i="11"/>
  <c r="AN134" i="11" s="1"/>
  <c r="AI134" i="11"/>
  <c r="AG134" i="11"/>
  <c r="P134" i="11"/>
  <c r="O134" i="11"/>
  <c r="BS133" i="11"/>
  <c r="BM133" i="11"/>
  <c r="BL133" i="11"/>
  <c r="BH133" i="11"/>
  <c r="BG133" i="11"/>
  <c r="AQ133" i="11"/>
  <c r="AL133" i="11"/>
  <c r="AN133" i="11" s="1"/>
  <c r="AG133" i="11"/>
  <c r="P133" i="11"/>
  <c r="O133" i="11"/>
  <c r="BS132" i="11"/>
  <c r="BM132" i="11"/>
  <c r="BL132" i="11"/>
  <c r="BH132" i="11"/>
  <c r="BG132" i="11"/>
  <c r="AQ132" i="11"/>
  <c r="AL132" i="11"/>
  <c r="AN132" i="11" s="1"/>
  <c r="AG132" i="11"/>
  <c r="AI132" i="11" s="1"/>
  <c r="P132" i="11"/>
  <c r="O132" i="11"/>
  <c r="BS131" i="11"/>
  <c r="BM131" i="11"/>
  <c r="BL131" i="11"/>
  <c r="BH131" i="11"/>
  <c r="BG131" i="11"/>
  <c r="AQ131" i="11"/>
  <c r="AL131" i="11"/>
  <c r="AN131" i="11" s="1"/>
  <c r="AI131" i="11"/>
  <c r="AG131" i="11"/>
  <c r="P131" i="11"/>
  <c r="O131" i="11"/>
  <c r="BS130" i="11"/>
  <c r="BM130" i="11"/>
  <c r="BL130" i="11"/>
  <c r="BH130" i="11"/>
  <c r="BG130" i="11"/>
  <c r="AQ130" i="11"/>
  <c r="AL130" i="11"/>
  <c r="AN130" i="11" s="1"/>
  <c r="AS130" i="11" s="1"/>
  <c r="AG130" i="11"/>
  <c r="AI130" i="11" s="1"/>
  <c r="P130" i="11"/>
  <c r="O130" i="11"/>
  <c r="BS129" i="11"/>
  <c r="BM129" i="11"/>
  <c r="BL129" i="11"/>
  <c r="BH129" i="11"/>
  <c r="BG129" i="11"/>
  <c r="AQ129" i="11"/>
  <c r="AL129" i="11"/>
  <c r="AN129" i="11" s="1"/>
  <c r="AG129" i="11"/>
  <c r="AI129" i="11" s="1"/>
  <c r="P129" i="11"/>
  <c r="O129" i="11"/>
  <c r="BS128" i="11"/>
  <c r="BM128" i="11"/>
  <c r="BL128" i="11"/>
  <c r="BH128" i="11"/>
  <c r="BG128" i="11"/>
  <c r="AQ128" i="11"/>
  <c r="AL128" i="11"/>
  <c r="AN128" i="11" s="1"/>
  <c r="AG128" i="11"/>
  <c r="AI128" i="11" s="1"/>
  <c r="P128" i="11"/>
  <c r="O128" i="11"/>
  <c r="BS127" i="11"/>
  <c r="BM127" i="11"/>
  <c r="BL127" i="11"/>
  <c r="BH127" i="11"/>
  <c r="BG127" i="11"/>
  <c r="AQ127" i="11"/>
  <c r="AL127" i="11"/>
  <c r="AN127" i="11" s="1"/>
  <c r="AG127" i="11"/>
  <c r="P127" i="11"/>
  <c r="O127" i="11"/>
  <c r="BS126" i="11"/>
  <c r="BM126" i="11"/>
  <c r="BL126" i="11"/>
  <c r="BH126" i="11"/>
  <c r="BG126" i="11"/>
  <c r="AQ126" i="11"/>
  <c r="AL126" i="11"/>
  <c r="AN126" i="11" s="1"/>
  <c r="AG126" i="11"/>
  <c r="AI126" i="11" s="1"/>
  <c r="P126" i="11"/>
  <c r="O126" i="11"/>
  <c r="BS125" i="11"/>
  <c r="BM125" i="11"/>
  <c r="BL125" i="11"/>
  <c r="BH125" i="11"/>
  <c r="BG125" i="11"/>
  <c r="AQ125" i="11"/>
  <c r="AL125" i="11"/>
  <c r="AG125" i="11"/>
  <c r="AI125" i="11" s="1"/>
  <c r="P125" i="11"/>
  <c r="O125" i="11"/>
  <c r="BS124" i="11"/>
  <c r="BM124" i="11"/>
  <c r="BL124" i="11"/>
  <c r="BH124" i="11"/>
  <c r="BG124" i="11"/>
  <c r="AQ124" i="11"/>
  <c r="AL124" i="11"/>
  <c r="AN124" i="11" s="1"/>
  <c r="AG124" i="11"/>
  <c r="P124" i="11"/>
  <c r="O124" i="11"/>
  <c r="BS123" i="11"/>
  <c r="BM123" i="11"/>
  <c r="BL123" i="11"/>
  <c r="BH123" i="11"/>
  <c r="BG123" i="11"/>
  <c r="AQ123" i="11"/>
  <c r="AL123" i="11"/>
  <c r="AN123" i="11" s="1"/>
  <c r="AG123" i="11"/>
  <c r="AI123" i="11" s="1"/>
  <c r="P123" i="11"/>
  <c r="O123" i="11"/>
  <c r="BS122" i="11"/>
  <c r="BM122" i="11"/>
  <c r="BL122" i="11"/>
  <c r="BH122" i="11"/>
  <c r="BG122" i="11"/>
  <c r="AQ122" i="11"/>
  <c r="AL122" i="11"/>
  <c r="AN122" i="11" s="1"/>
  <c r="AG122" i="11"/>
  <c r="P122" i="11"/>
  <c r="O122" i="11"/>
  <c r="BS121" i="11"/>
  <c r="BM121" i="11"/>
  <c r="BL121" i="11"/>
  <c r="BH121" i="11"/>
  <c r="BG121" i="11"/>
  <c r="AQ121" i="11"/>
  <c r="AL121" i="11"/>
  <c r="AI121" i="11"/>
  <c r="AG121" i="11"/>
  <c r="P121" i="11"/>
  <c r="O121" i="11"/>
  <c r="BS120" i="11"/>
  <c r="BM120" i="11"/>
  <c r="BL120" i="11"/>
  <c r="BH120" i="11"/>
  <c r="BG120" i="11"/>
  <c r="AQ120" i="11"/>
  <c r="AL120" i="11"/>
  <c r="AG120" i="11"/>
  <c r="AI120" i="11" s="1"/>
  <c r="P120" i="11"/>
  <c r="O120" i="11"/>
  <c r="BS119" i="11"/>
  <c r="BM119" i="11"/>
  <c r="BL119" i="11"/>
  <c r="BH119" i="11"/>
  <c r="BG119" i="11"/>
  <c r="AQ119" i="11"/>
  <c r="AL119" i="11"/>
  <c r="AN119" i="11" s="1"/>
  <c r="AG119" i="11"/>
  <c r="P119" i="11"/>
  <c r="O119" i="11"/>
  <c r="BS118" i="11"/>
  <c r="BM118" i="11"/>
  <c r="BL118" i="11"/>
  <c r="BH118" i="11"/>
  <c r="BG118" i="11"/>
  <c r="AQ118" i="11"/>
  <c r="AL118" i="11"/>
  <c r="AN118" i="11" s="1"/>
  <c r="AG118" i="11"/>
  <c r="P118" i="11"/>
  <c r="O118" i="11"/>
  <c r="BS117" i="11"/>
  <c r="BM117" i="11"/>
  <c r="BL117" i="11"/>
  <c r="BH117" i="11"/>
  <c r="BG117" i="11"/>
  <c r="AQ117" i="11"/>
  <c r="AL117" i="11"/>
  <c r="AN117" i="11" s="1"/>
  <c r="AG117" i="11"/>
  <c r="AI117" i="11" s="1"/>
  <c r="P117" i="11"/>
  <c r="O117" i="11"/>
  <c r="BS116" i="11"/>
  <c r="BM116" i="11"/>
  <c r="BL116" i="11"/>
  <c r="BH116" i="11"/>
  <c r="BG116" i="11"/>
  <c r="AQ116" i="11"/>
  <c r="AL116" i="11"/>
  <c r="AN116" i="11" s="1"/>
  <c r="AG116" i="11"/>
  <c r="AI116" i="11" s="1"/>
  <c r="P116" i="11"/>
  <c r="O116" i="11"/>
  <c r="BS115" i="11"/>
  <c r="BM115" i="11"/>
  <c r="BL115" i="11"/>
  <c r="BH115" i="11"/>
  <c r="BG115" i="11"/>
  <c r="AQ115" i="11"/>
  <c r="AL115" i="11"/>
  <c r="AN115" i="11" s="1"/>
  <c r="AG115" i="11"/>
  <c r="AI115" i="11" s="1"/>
  <c r="P115" i="11"/>
  <c r="O115" i="11"/>
  <c r="BS114" i="11"/>
  <c r="BM114" i="11"/>
  <c r="BL114" i="11"/>
  <c r="BH114" i="11"/>
  <c r="BG114" i="11"/>
  <c r="AQ114" i="11"/>
  <c r="AL114" i="11"/>
  <c r="AN114" i="11" s="1"/>
  <c r="AG114" i="11"/>
  <c r="P114" i="11"/>
  <c r="O114" i="11"/>
  <c r="BS113" i="11"/>
  <c r="BM113" i="11"/>
  <c r="BL113" i="11"/>
  <c r="BH113" i="11"/>
  <c r="BG113" i="11"/>
  <c r="AQ113" i="11"/>
  <c r="AL113" i="11"/>
  <c r="AN113" i="11" s="1"/>
  <c r="AG113" i="11"/>
  <c r="P113" i="11"/>
  <c r="O113" i="11"/>
  <c r="BS112" i="11"/>
  <c r="BM112" i="11"/>
  <c r="BL112" i="11"/>
  <c r="BH112" i="11"/>
  <c r="BG112" i="11"/>
  <c r="AQ112" i="11"/>
  <c r="AL112" i="11"/>
  <c r="AN112" i="11" s="1"/>
  <c r="AG112" i="11"/>
  <c r="AI112" i="11" s="1"/>
  <c r="P112" i="11"/>
  <c r="O112" i="11"/>
  <c r="BS111" i="11"/>
  <c r="BM111" i="11"/>
  <c r="BL111" i="11"/>
  <c r="BH111" i="11"/>
  <c r="BG111" i="11"/>
  <c r="AQ111" i="11"/>
  <c r="AL111" i="11"/>
  <c r="AN111" i="11" s="1"/>
  <c r="AG111" i="11"/>
  <c r="P111" i="11"/>
  <c r="O111" i="11"/>
  <c r="BS110" i="11"/>
  <c r="BM110" i="11"/>
  <c r="BL110" i="11"/>
  <c r="BH110" i="11"/>
  <c r="BG110" i="11"/>
  <c r="AQ110" i="11"/>
  <c r="AL110" i="11"/>
  <c r="AN110" i="11" s="1"/>
  <c r="AG110" i="11"/>
  <c r="P110" i="11"/>
  <c r="O110" i="11"/>
  <c r="BS109" i="11"/>
  <c r="BM109" i="11"/>
  <c r="BL109" i="11"/>
  <c r="BH109" i="11"/>
  <c r="BG109" i="11"/>
  <c r="AQ109" i="11"/>
  <c r="AL109" i="11"/>
  <c r="AN109" i="11" s="1"/>
  <c r="AG109" i="11"/>
  <c r="AI109" i="11" s="1"/>
  <c r="P109" i="11"/>
  <c r="O109" i="11"/>
  <c r="BS108" i="11"/>
  <c r="BM108" i="11"/>
  <c r="BL108" i="11"/>
  <c r="BH108" i="11"/>
  <c r="BG108" i="11"/>
  <c r="AQ108" i="11"/>
  <c r="AL108" i="11"/>
  <c r="AN108" i="11" s="1"/>
  <c r="AG108" i="11"/>
  <c r="AI108" i="11" s="1"/>
  <c r="P108" i="11"/>
  <c r="O108" i="11"/>
  <c r="BS107" i="11"/>
  <c r="BM107" i="11"/>
  <c r="BL107" i="11"/>
  <c r="BH107" i="11"/>
  <c r="BG107" i="11"/>
  <c r="AQ107" i="11"/>
  <c r="AL107" i="11"/>
  <c r="AG107" i="11"/>
  <c r="AI107" i="11" s="1"/>
  <c r="P107" i="11"/>
  <c r="O107" i="11"/>
  <c r="BS106" i="11"/>
  <c r="BM106" i="11"/>
  <c r="BL106" i="11"/>
  <c r="BH106" i="11"/>
  <c r="BG106" i="11"/>
  <c r="AQ106" i="11"/>
  <c r="AN106" i="11"/>
  <c r="AL106" i="11"/>
  <c r="AG106" i="11"/>
  <c r="AI106" i="11" s="1"/>
  <c r="P106" i="11"/>
  <c r="O106" i="11"/>
  <c r="BS105" i="11"/>
  <c r="BM105" i="11"/>
  <c r="BL105" i="11"/>
  <c r="BH105" i="11"/>
  <c r="BG105" i="11"/>
  <c r="AQ105" i="11"/>
  <c r="AL105" i="11"/>
  <c r="AN105" i="11" s="1"/>
  <c r="AG105" i="11"/>
  <c r="P105" i="11"/>
  <c r="O105" i="11"/>
  <c r="BS104" i="11"/>
  <c r="BM104" i="11"/>
  <c r="BL104" i="11"/>
  <c r="BH104" i="11"/>
  <c r="BG104" i="11"/>
  <c r="AQ104" i="11"/>
  <c r="AL104" i="11"/>
  <c r="AN104" i="11" s="1"/>
  <c r="AG104" i="11"/>
  <c r="P104" i="11"/>
  <c r="O104" i="11"/>
  <c r="BS103" i="11"/>
  <c r="BM103" i="11"/>
  <c r="BL103" i="11"/>
  <c r="BH103" i="11"/>
  <c r="BG103" i="11"/>
  <c r="AQ103" i="11"/>
  <c r="AL103" i="11"/>
  <c r="AN103" i="11" s="1"/>
  <c r="AG103" i="11"/>
  <c r="AI103" i="11" s="1"/>
  <c r="P103" i="11"/>
  <c r="O103" i="11"/>
  <c r="BS102" i="11"/>
  <c r="BM102" i="11"/>
  <c r="BL102" i="11"/>
  <c r="BH102" i="11"/>
  <c r="BG102" i="11"/>
  <c r="AQ102" i="11"/>
  <c r="AL102" i="11"/>
  <c r="AN102" i="11" s="1"/>
  <c r="AG102" i="11"/>
  <c r="P102" i="11"/>
  <c r="O102" i="11"/>
  <c r="BS101" i="11"/>
  <c r="BM101" i="11"/>
  <c r="BL101" i="11"/>
  <c r="BH101" i="11"/>
  <c r="BG101" i="11"/>
  <c r="AQ101" i="11"/>
  <c r="AL101" i="11"/>
  <c r="AN101" i="11" s="1"/>
  <c r="AG101" i="11"/>
  <c r="AI101" i="11" s="1"/>
  <c r="P101" i="11"/>
  <c r="O101" i="11"/>
  <c r="BS100" i="11"/>
  <c r="BM100" i="11"/>
  <c r="BL100" i="11"/>
  <c r="BH100" i="11"/>
  <c r="BG100" i="11"/>
  <c r="AQ100" i="11"/>
  <c r="AL100" i="11"/>
  <c r="AN100" i="11" s="1"/>
  <c r="AG100" i="11"/>
  <c r="AI100" i="11" s="1"/>
  <c r="P100" i="11"/>
  <c r="O100" i="11"/>
  <c r="BS99" i="11"/>
  <c r="BM99" i="11"/>
  <c r="BL99" i="11"/>
  <c r="BH99" i="11"/>
  <c r="BG99" i="11"/>
  <c r="AQ99" i="11"/>
  <c r="AL99" i="11"/>
  <c r="AN99" i="11" s="1"/>
  <c r="AG99" i="11"/>
  <c r="P99" i="11"/>
  <c r="O99" i="11"/>
  <c r="BS98" i="11"/>
  <c r="BM98" i="11"/>
  <c r="BL98" i="11"/>
  <c r="BH98" i="11"/>
  <c r="BG98" i="11"/>
  <c r="AQ98" i="11"/>
  <c r="AL98" i="11"/>
  <c r="AG98" i="11"/>
  <c r="AI98" i="11" s="1"/>
  <c r="P98" i="11"/>
  <c r="O98" i="11"/>
  <c r="BS97" i="11"/>
  <c r="BM97" i="11"/>
  <c r="BL97" i="11"/>
  <c r="BH97" i="11"/>
  <c r="BG97" i="11"/>
  <c r="AQ97" i="11"/>
  <c r="AL97" i="11"/>
  <c r="AG97" i="11"/>
  <c r="AI97" i="11" s="1"/>
  <c r="P97" i="11"/>
  <c r="O97" i="11"/>
  <c r="BS96" i="11"/>
  <c r="BM96" i="11"/>
  <c r="BL96" i="11"/>
  <c r="BH96" i="11"/>
  <c r="BG96" i="11"/>
  <c r="AQ96" i="11"/>
  <c r="AL96" i="11"/>
  <c r="AN96" i="11" s="1"/>
  <c r="AG96" i="11"/>
  <c r="P96" i="11"/>
  <c r="O96" i="11"/>
  <c r="BS95" i="11"/>
  <c r="BM95" i="11"/>
  <c r="BL95" i="11"/>
  <c r="BH95" i="11"/>
  <c r="BG95" i="11"/>
  <c r="AQ95" i="11"/>
  <c r="AL95" i="11"/>
  <c r="AN95" i="11" s="1"/>
  <c r="AG95" i="11"/>
  <c r="AI95" i="11" s="1"/>
  <c r="P95" i="11"/>
  <c r="O95" i="11"/>
  <c r="BS94" i="11"/>
  <c r="BM94" i="11"/>
  <c r="BL94" i="11"/>
  <c r="BH94" i="11"/>
  <c r="BG94" i="11"/>
  <c r="AQ94" i="11"/>
  <c r="AL94" i="11"/>
  <c r="AN94" i="11" s="1"/>
  <c r="AG94" i="11"/>
  <c r="P94" i="11"/>
  <c r="O94" i="11"/>
  <c r="BS93" i="11"/>
  <c r="BM93" i="11"/>
  <c r="BL93" i="11"/>
  <c r="BH93" i="11"/>
  <c r="BG93" i="11"/>
  <c r="AQ93" i="11"/>
  <c r="AL93" i="11"/>
  <c r="AN93" i="11" s="1"/>
  <c r="AG93" i="11"/>
  <c r="AI93" i="11" s="1"/>
  <c r="P93" i="11"/>
  <c r="O93" i="11"/>
  <c r="BS92" i="11"/>
  <c r="BM92" i="11"/>
  <c r="BL92" i="11"/>
  <c r="BH92" i="11"/>
  <c r="BG92" i="11"/>
  <c r="AQ92" i="11"/>
  <c r="AL92" i="11"/>
  <c r="AN92" i="11" s="1"/>
  <c r="AG92" i="11"/>
  <c r="AI92" i="11" s="1"/>
  <c r="P92" i="11"/>
  <c r="O92" i="11"/>
  <c r="BS91" i="11"/>
  <c r="BM91" i="11"/>
  <c r="BL91" i="11"/>
  <c r="BH91" i="11"/>
  <c r="BG91" i="11"/>
  <c r="AQ91" i="11"/>
  <c r="AL91" i="11"/>
  <c r="AN91" i="11" s="1"/>
  <c r="AG91" i="11"/>
  <c r="P91" i="11"/>
  <c r="O91" i="11"/>
  <c r="BS90" i="11"/>
  <c r="BM90" i="11"/>
  <c r="BL90" i="11"/>
  <c r="BH90" i="11"/>
  <c r="BG90" i="11"/>
  <c r="AQ90" i="11"/>
  <c r="AL90" i="11"/>
  <c r="AN90" i="11" s="1"/>
  <c r="AG90" i="11"/>
  <c r="AI90" i="11" s="1"/>
  <c r="P90" i="11"/>
  <c r="O90" i="11"/>
  <c r="BS89" i="11"/>
  <c r="BM89" i="11"/>
  <c r="BL89" i="11"/>
  <c r="BH89" i="11"/>
  <c r="BG89" i="11"/>
  <c r="AQ89" i="11"/>
  <c r="AL89" i="11"/>
  <c r="AN89" i="11" s="1"/>
  <c r="AG89" i="11"/>
  <c r="AI89" i="11" s="1"/>
  <c r="AS89" i="11" s="1"/>
  <c r="P89" i="11"/>
  <c r="O89" i="11"/>
  <c r="BS88" i="11"/>
  <c r="BM88" i="11"/>
  <c r="BL88" i="11"/>
  <c r="BH88" i="11"/>
  <c r="BG88" i="11"/>
  <c r="AQ88" i="11"/>
  <c r="AL88" i="11"/>
  <c r="AG88" i="11"/>
  <c r="AI88" i="11" s="1"/>
  <c r="P88" i="11"/>
  <c r="O88" i="11"/>
  <c r="BS87" i="11"/>
  <c r="BM87" i="11"/>
  <c r="BL87" i="11"/>
  <c r="BH87" i="11"/>
  <c r="BG87" i="11"/>
  <c r="AQ87" i="11"/>
  <c r="AN87" i="11"/>
  <c r="AL87" i="11"/>
  <c r="AG87" i="11"/>
  <c r="AI87" i="11" s="1"/>
  <c r="P87" i="11"/>
  <c r="O87" i="11"/>
  <c r="BS86" i="11"/>
  <c r="BM86" i="11"/>
  <c r="BL86" i="11"/>
  <c r="BH86" i="11"/>
  <c r="BG86" i="11"/>
  <c r="AQ86" i="11"/>
  <c r="AL86" i="11"/>
  <c r="AN86" i="11" s="1"/>
  <c r="AG86" i="11"/>
  <c r="P86" i="11"/>
  <c r="O86" i="11"/>
  <c r="BS85" i="11"/>
  <c r="BM85" i="11"/>
  <c r="BL85" i="11"/>
  <c r="BH85" i="11"/>
  <c r="BG85" i="11"/>
  <c r="AQ85" i="11"/>
  <c r="AL85" i="11"/>
  <c r="AN85" i="11" s="1"/>
  <c r="AG85" i="11"/>
  <c r="P85" i="11"/>
  <c r="O85" i="11"/>
  <c r="BS84" i="11"/>
  <c r="BM84" i="11"/>
  <c r="BL84" i="11"/>
  <c r="BH84" i="11"/>
  <c r="BG84" i="11"/>
  <c r="AQ84" i="11"/>
  <c r="AL84" i="11"/>
  <c r="AN84" i="11" s="1"/>
  <c r="AG84" i="11"/>
  <c r="AI84" i="11" s="1"/>
  <c r="P84" i="11"/>
  <c r="O84" i="11"/>
  <c r="BS83" i="11"/>
  <c r="BM83" i="11"/>
  <c r="BL83" i="11"/>
  <c r="BH83" i="11"/>
  <c r="BG83" i="11"/>
  <c r="AQ83" i="11"/>
  <c r="AL83" i="11"/>
  <c r="AN83" i="11" s="1"/>
  <c r="AG83" i="11"/>
  <c r="AI83" i="11" s="1"/>
  <c r="P83" i="11"/>
  <c r="O83" i="11"/>
  <c r="BS82" i="11"/>
  <c r="BM82" i="11"/>
  <c r="BL82" i="11"/>
  <c r="BH82" i="11"/>
  <c r="BG82" i="11"/>
  <c r="AQ82" i="11"/>
  <c r="AL82" i="11"/>
  <c r="AN82" i="11" s="1"/>
  <c r="AG82" i="11"/>
  <c r="P82" i="11"/>
  <c r="O82" i="11"/>
  <c r="BS81" i="11"/>
  <c r="BM81" i="11"/>
  <c r="BL81" i="11"/>
  <c r="BH81" i="11"/>
  <c r="BG81" i="11"/>
  <c r="AQ81" i="11"/>
  <c r="AL81" i="11"/>
  <c r="AN81" i="11" s="1"/>
  <c r="AG81" i="11"/>
  <c r="P81" i="11"/>
  <c r="O81" i="11"/>
  <c r="BS80" i="11"/>
  <c r="BM80" i="11"/>
  <c r="BL80" i="11"/>
  <c r="BH80" i="11"/>
  <c r="BG80" i="11"/>
  <c r="AQ80" i="11"/>
  <c r="AL80" i="11"/>
  <c r="AN80" i="11" s="1"/>
  <c r="AG80" i="11"/>
  <c r="P80" i="11"/>
  <c r="O80" i="11"/>
  <c r="BS79" i="11"/>
  <c r="BM79" i="11"/>
  <c r="BL79" i="11"/>
  <c r="BH79" i="11"/>
  <c r="BG79" i="11"/>
  <c r="AQ79" i="11"/>
  <c r="AL79" i="11"/>
  <c r="AN79" i="11" s="1"/>
  <c r="AG79" i="11"/>
  <c r="P79" i="11"/>
  <c r="O79" i="11"/>
  <c r="BS78" i="11"/>
  <c r="BM78" i="11"/>
  <c r="BL78" i="11"/>
  <c r="BH78" i="11"/>
  <c r="BG78" i="11"/>
  <c r="AQ78" i="11"/>
  <c r="AL78" i="11"/>
  <c r="AN78" i="11" s="1"/>
  <c r="AG78" i="11"/>
  <c r="AI78" i="11" s="1"/>
  <c r="P78" i="11"/>
  <c r="O78" i="11"/>
  <c r="BS77" i="11"/>
  <c r="BM77" i="11"/>
  <c r="BL77" i="11"/>
  <c r="BH77" i="11"/>
  <c r="BG77" i="11"/>
  <c r="AQ77" i="11"/>
  <c r="AL77" i="11"/>
  <c r="AN77" i="11" s="1"/>
  <c r="AG77" i="11"/>
  <c r="P77" i="11"/>
  <c r="O77" i="11"/>
  <c r="BS76" i="11"/>
  <c r="BM76" i="11"/>
  <c r="BL76" i="11"/>
  <c r="BH76" i="11"/>
  <c r="BG76" i="11"/>
  <c r="AQ76" i="11"/>
  <c r="AL76" i="11"/>
  <c r="AN76" i="11" s="1"/>
  <c r="AG76" i="11"/>
  <c r="P76" i="11"/>
  <c r="O76" i="11"/>
  <c r="BS75" i="11"/>
  <c r="BM75" i="11"/>
  <c r="BL75" i="11"/>
  <c r="BH75" i="11"/>
  <c r="BG75" i="11"/>
  <c r="AQ75" i="11"/>
  <c r="AL75" i="11"/>
  <c r="AN75" i="11" s="1"/>
  <c r="AG75" i="11"/>
  <c r="AI75" i="11" s="1"/>
  <c r="P75" i="11"/>
  <c r="O75" i="11"/>
  <c r="BS74" i="11"/>
  <c r="BM74" i="11"/>
  <c r="BL74" i="11"/>
  <c r="BH74" i="11"/>
  <c r="BG74" i="11"/>
  <c r="AQ74" i="11"/>
  <c r="AL74" i="11"/>
  <c r="AN74" i="11" s="1"/>
  <c r="AG74" i="11"/>
  <c r="AI74" i="11" s="1"/>
  <c r="P74" i="11"/>
  <c r="O74" i="11"/>
  <c r="BS73" i="11"/>
  <c r="BM73" i="11"/>
  <c r="BL73" i="11"/>
  <c r="BH73" i="11"/>
  <c r="BG73" i="11"/>
  <c r="AQ73" i="11"/>
  <c r="AL73" i="11"/>
  <c r="AN73" i="11" s="1"/>
  <c r="AG73" i="11"/>
  <c r="P73" i="11"/>
  <c r="O73" i="11"/>
  <c r="BS72" i="11"/>
  <c r="BM72" i="11"/>
  <c r="BL72" i="11"/>
  <c r="BH72" i="11"/>
  <c r="BG72" i="11"/>
  <c r="AQ72" i="11"/>
  <c r="AL72" i="11"/>
  <c r="AN72" i="11" s="1"/>
  <c r="AG72" i="11"/>
  <c r="AI72" i="11" s="1"/>
  <c r="P72" i="11"/>
  <c r="O72" i="11"/>
  <c r="BS71" i="11"/>
  <c r="BM71" i="11"/>
  <c r="BL71" i="11"/>
  <c r="BH71" i="11"/>
  <c r="BG71" i="11"/>
  <c r="AQ71" i="11"/>
  <c r="AL71" i="11"/>
  <c r="AN71" i="11" s="1"/>
  <c r="AG71" i="11"/>
  <c r="P71" i="11"/>
  <c r="O71" i="11"/>
  <c r="BS70" i="11"/>
  <c r="BM70" i="11"/>
  <c r="BL70" i="11"/>
  <c r="BH70" i="11"/>
  <c r="BG70" i="11"/>
  <c r="AQ70" i="11"/>
  <c r="AL70" i="11"/>
  <c r="AN70" i="11" s="1"/>
  <c r="AG70" i="11"/>
  <c r="AI70" i="11" s="1"/>
  <c r="P70" i="11"/>
  <c r="O70" i="11"/>
  <c r="BS69" i="11"/>
  <c r="BM69" i="11"/>
  <c r="BL69" i="11"/>
  <c r="BH69" i="11"/>
  <c r="BG69" i="11"/>
  <c r="AQ69" i="11"/>
  <c r="AT69" i="11" s="1"/>
  <c r="AL69" i="11"/>
  <c r="AN69" i="11" s="1"/>
  <c r="AG69" i="11"/>
  <c r="AI69" i="11" s="1"/>
  <c r="P69" i="11"/>
  <c r="O69" i="11"/>
  <c r="BS68" i="11"/>
  <c r="BM68" i="11"/>
  <c r="BL68" i="11"/>
  <c r="BH68" i="11"/>
  <c r="BG68" i="11"/>
  <c r="AQ68" i="11"/>
  <c r="AL68" i="11"/>
  <c r="AN68" i="11" s="1"/>
  <c r="AG68" i="11"/>
  <c r="P68" i="11"/>
  <c r="O68" i="11"/>
  <c r="BS67" i="11"/>
  <c r="BM67" i="11"/>
  <c r="BL67" i="11"/>
  <c r="BH67" i="11"/>
  <c r="BG67" i="11"/>
  <c r="AQ67" i="11"/>
  <c r="AL67" i="11"/>
  <c r="AN67" i="11" s="1"/>
  <c r="AG67" i="11"/>
  <c r="AI67" i="11" s="1"/>
  <c r="P67" i="11"/>
  <c r="O67" i="11"/>
  <c r="BS66" i="11"/>
  <c r="BM66" i="11"/>
  <c r="BL66" i="11"/>
  <c r="BH66" i="11"/>
  <c r="BG66" i="11"/>
  <c r="AQ66" i="11"/>
  <c r="AL66" i="11"/>
  <c r="AN66" i="11" s="1"/>
  <c r="AG66" i="11"/>
  <c r="P66" i="11"/>
  <c r="O66" i="11"/>
  <c r="BS65" i="11"/>
  <c r="BM65" i="11"/>
  <c r="BL65" i="11"/>
  <c r="BH65" i="11"/>
  <c r="BG65" i="11"/>
  <c r="AQ65" i="11"/>
  <c r="AL65" i="11"/>
  <c r="AN65" i="11" s="1"/>
  <c r="AI65" i="11"/>
  <c r="AG65" i="11"/>
  <c r="P65" i="11"/>
  <c r="O65" i="11"/>
  <c r="BS64" i="11"/>
  <c r="BM64" i="11"/>
  <c r="BL64" i="11"/>
  <c r="BH64" i="11"/>
  <c r="BG64" i="11"/>
  <c r="AQ64" i="11"/>
  <c r="AL64" i="11"/>
  <c r="AN64" i="11" s="1"/>
  <c r="AG64" i="11"/>
  <c r="P64" i="11"/>
  <c r="O64" i="11"/>
  <c r="BS63" i="11"/>
  <c r="BM63" i="11"/>
  <c r="BL63" i="11"/>
  <c r="BH63" i="11"/>
  <c r="BG63" i="11"/>
  <c r="AQ63" i="11"/>
  <c r="AL63" i="11"/>
  <c r="AN63" i="11" s="1"/>
  <c r="AG63" i="11"/>
  <c r="P63" i="11"/>
  <c r="O63" i="11"/>
  <c r="BS62" i="11"/>
  <c r="BM62" i="11"/>
  <c r="BL62" i="11"/>
  <c r="BH62" i="11"/>
  <c r="BG62" i="11"/>
  <c r="AQ62" i="11"/>
  <c r="AL62" i="11"/>
  <c r="AN62" i="11" s="1"/>
  <c r="AG62" i="11"/>
  <c r="AI62" i="11" s="1"/>
  <c r="P62" i="11"/>
  <c r="O62" i="11"/>
  <c r="BS61" i="11"/>
  <c r="BM61" i="11"/>
  <c r="BL61" i="11"/>
  <c r="BH61" i="11"/>
  <c r="BG61" i="11"/>
  <c r="AQ61" i="11"/>
  <c r="AL61" i="11"/>
  <c r="AN61" i="11" s="1"/>
  <c r="AG61" i="11"/>
  <c r="AI61" i="11" s="1"/>
  <c r="AS61" i="11" s="1"/>
  <c r="P61" i="11"/>
  <c r="O61" i="11"/>
  <c r="BS60" i="11"/>
  <c r="BM60" i="11"/>
  <c r="BL60" i="11"/>
  <c r="BH60" i="11"/>
  <c r="BG60" i="11"/>
  <c r="AQ60" i="11"/>
  <c r="AL60" i="11"/>
  <c r="AN60" i="11" s="1"/>
  <c r="AG60" i="11"/>
  <c r="AI60" i="11" s="1"/>
  <c r="P60" i="11"/>
  <c r="O60" i="11"/>
  <c r="BS59" i="11"/>
  <c r="BM59" i="11"/>
  <c r="BL59" i="11"/>
  <c r="BH59" i="11"/>
  <c r="BG59" i="11"/>
  <c r="AQ59" i="11"/>
  <c r="AL59" i="11"/>
  <c r="AN59" i="11" s="1"/>
  <c r="AG59" i="11"/>
  <c r="AI59" i="11" s="1"/>
  <c r="P59" i="11"/>
  <c r="O59" i="11"/>
  <c r="BS58" i="11"/>
  <c r="BM58" i="11"/>
  <c r="BL58" i="11"/>
  <c r="BH58" i="11"/>
  <c r="BG58" i="11"/>
  <c r="AQ58" i="11"/>
  <c r="AL58" i="11"/>
  <c r="AN58" i="11" s="1"/>
  <c r="AG58" i="11"/>
  <c r="AI58" i="11" s="1"/>
  <c r="P58" i="11"/>
  <c r="O58" i="11"/>
  <c r="BS57" i="11"/>
  <c r="BM57" i="11"/>
  <c r="BL57" i="11"/>
  <c r="BH57" i="11"/>
  <c r="BG57" i="11"/>
  <c r="AQ57" i="11"/>
  <c r="AL57" i="11"/>
  <c r="AN57" i="11" s="1"/>
  <c r="AG57" i="11"/>
  <c r="P57" i="11"/>
  <c r="O57" i="11"/>
  <c r="BS56" i="11"/>
  <c r="BM56" i="11"/>
  <c r="BL56" i="11"/>
  <c r="BH56" i="11"/>
  <c r="BG56" i="11"/>
  <c r="AQ56" i="11"/>
  <c r="AL56" i="11"/>
  <c r="AN56" i="11" s="1"/>
  <c r="AG56" i="11"/>
  <c r="P56" i="11"/>
  <c r="O56" i="11"/>
  <c r="BS55" i="11"/>
  <c r="BM55" i="11"/>
  <c r="BL55" i="11"/>
  <c r="BH55" i="11"/>
  <c r="BG55" i="11"/>
  <c r="AQ55" i="11"/>
  <c r="AL55" i="11"/>
  <c r="AN55" i="11" s="1"/>
  <c r="AG55" i="11"/>
  <c r="P55" i="11"/>
  <c r="O55" i="11"/>
  <c r="BS54" i="11"/>
  <c r="BM54" i="11"/>
  <c r="BL54" i="11"/>
  <c r="BH54" i="11"/>
  <c r="BG54" i="11"/>
  <c r="AQ54" i="11"/>
  <c r="AL54" i="11"/>
  <c r="AN54" i="11" s="1"/>
  <c r="AG54" i="11"/>
  <c r="P54" i="11"/>
  <c r="O54" i="11"/>
  <c r="BS53" i="11"/>
  <c r="BM53" i="11"/>
  <c r="BL53" i="11"/>
  <c r="BH53" i="11"/>
  <c r="BG53" i="11"/>
  <c r="AQ53" i="11"/>
  <c r="AL53" i="11"/>
  <c r="AN53" i="11" s="1"/>
  <c r="AG53" i="11"/>
  <c r="AI53" i="11" s="1"/>
  <c r="P53" i="11"/>
  <c r="O53" i="11"/>
  <c r="BS52" i="11"/>
  <c r="BM52" i="11"/>
  <c r="BL52" i="11"/>
  <c r="BH52" i="11"/>
  <c r="BG52" i="11"/>
  <c r="AQ52" i="11"/>
  <c r="AL52" i="11"/>
  <c r="AN52" i="11" s="1"/>
  <c r="AG52" i="11"/>
  <c r="P52" i="11"/>
  <c r="O52" i="11"/>
  <c r="BS51" i="11"/>
  <c r="BM51" i="11"/>
  <c r="BL51" i="11"/>
  <c r="BH51" i="11"/>
  <c r="BG51" i="11"/>
  <c r="AQ51" i="11"/>
  <c r="AL51" i="11"/>
  <c r="AN51" i="11" s="1"/>
  <c r="AG51" i="11"/>
  <c r="AI51" i="11" s="1"/>
  <c r="P51" i="11"/>
  <c r="O51" i="11"/>
  <c r="BS50" i="11"/>
  <c r="BM50" i="11"/>
  <c r="BL50" i="11"/>
  <c r="BH50" i="11"/>
  <c r="BG50" i="11"/>
  <c r="AQ50" i="11"/>
  <c r="AL50" i="11"/>
  <c r="AN50" i="11" s="1"/>
  <c r="AG50" i="11"/>
  <c r="P50" i="11"/>
  <c r="O50" i="11"/>
  <c r="BS49" i="11"/>
  <c r="BM49" i="11"/>
  <c r="BL49" i="11"/>
  <c r="BH49" i="11"/>
  <c r="BG49" i="11"/>
  <c r="AQ49" i="11"/>
  <c r="AL49" i="11"/>
  <c r="AN49" i="11" s="1"/>
  <c r="AG49" i="11"/>
  <c r="P49" i="11"/>
  <c r="O49" i="11"/>
  <c r="BS48" i="11"/>
  <c r="BM48" i="11"/>
  <c r="BL48" i="11"/>
  <c r="BH48" i="11"/>
  <c r="BG48" i="11"/>
  <c r="AQ48" i="11"/>
  <c r="AL48" i="11"/>
  <c r="AN48" i="11" s="1"/>
  <c r="AG48" i="11"/>
  <c r="AI48" i="11" s="1"/>
  <c r="P48" i="11"/>
  <c r="O48" i="11"/>
  <c r="BS47" i="11"/>
  <c r="BM47" i="11"/>
  <c r="BL47" i="11"/>
  <c r="BH47" i="11"/>
  <c r="BG47" i="11"/>
  <c r="AQ47" i="11"/>
  <c r="AL47" i="11"/>
  <c r="AN47" i="11" s="1"/>
  <c r="AG47" i="11"/>
  <c r="AI47" i="11" s="1"/>
  <c r="P47" i="11"/>
  <c r="O47" i="11"/>
  <c r="BS46" i="11"/>
  <c r="BM46" i="11"/>
  <c r="BL46" i="11"/>
  <c r="BH46" i="11"/>
  <c r="BG46" i="11"/>
  <c r="AQ46" i="11"/>
  <c r="AL46" i="11"/>
  <c r="AG46" i="11"/>
  <c r="AI46" i="11" s="1"/>
  <c r="P46" i="11"/>
  <c r="O46" i="11"/>
  <c r="BS45" i="11"/>
  <c r="BM45" i="11"/>
  <c r="BL45" i="11"/>
  <c r="BH45" i="11"/>
  <c r="BG45" i="11"/>
  <c r="AQ45" i="11"/>
  <c r="AL45" i="11"/>
  <c r="AN45" i="11" s="1"/>
  <c r="AG45" i="11"/>
  <c r="AI45" i="11" s="1"/>
  <c r="P45" i="11"/>
  <c r="O45" i="11"/>
  <c r="BS44" i="11"/>
  <c r="BM44" i="11"/>
  <c r="BL44" i="11"/>
  <c r="BH44" i="11"/>
  <c r="BG44" i="11"/>
  <c r="AQ44" i="11"/>
  <c r="AL44" i="11"/>
  <c r="AN44" i="11" s="1"/>
  <c r="AG44" i="11"/>
  <c r="AI44" i="11" s="1"/>
  <c r="P44" i="11"/>
  <c r="O44" i="11"/>
  <c r="BS43" i="11"/>
  <c r="BM43" i="11"/>
  <c r="BL43" i="11"/>
  <c r="BH43" i="11"/>
  <c r="BG43" i="11"/>
  <c r="AQ43" i="11"/>
  <c r="AL43" i="11"/>
  <c r="AN43" i="11" s="1"/>
  <c r="AG43" i="11"/>
  <c r="AI43" i="11" s="1"/>
  <c r="P43" i="11"/>
  <c r="O43" i="11"/>
  <c r="BS42" i="11"/>
  <c r="BM42" i="11"/>
  <c r="BL42" i="11"/>
  <c r="BH42" i="11"/>
  <c r="BG42" i="11"/>
  <c r="AQ42" i="11"/>
  <c r="AL42" i="11"/>
  <c r="AN42" i="11" s="1"/>
  <c r="AG42" i="11"/>
  <c r="AI42" i="11" s="1"/>
  <c r="P42" i="11"/>
  <c r="O42" i="11"/>
  <c r="BS41" i="11"/>
  <c r="BM41" i="11"/>
  <c r="BL41" i="11"/>
  <c r="BH41" i="11"/>
  <c r="BG41" i="11"/>
  <c r="AQ41" i="11"/>
  <c r="AL41" i="11"/>
  <c r="AN41" i="11" s="1"/>
  <c r="AG41" i="11"/>
  <c r="AI41" i="11" s="1"/>
  <c r="P41" i="11"/>
  <c r="O41" i="11"/>
  <c r="BS40" i="11"/>
  <c r="BM40" i="11"/>
  <c r="BL40" i="11"/>
  <c r="BH40" i="11"/>
  <c r="BG40" i="11"/>
  <c r="AQ40" i="11"/>
  <c r="AL40" i="11"/>
  <c r="AN40" i="11" s="1"/>
  <c r="AG40" i="11"/>
  <c r="AI40" i="11" s="1"/>
  <c r="P40" i="11"/>
  <c r="O40" i="11"/>
  <c r="BS39" i="11"/>
  <c r="BM39" i="11"/>
  <c r="BL39" i="11"/>
  <c r="BH39" i="11"/>
  <c r="BG39" i="11"/>
  <c r="AQ39" i="11"/>
  <c r="AL39" i="11"/>
  <c r="AN39" i="11" s="1"/>
  <c r="AG39" i="11"/>
  <c r="AI39" i="11" s="1"/>
  <c r="P39" i="11"/>
  <c r="O39" i="11"/>
  <c r="BS38" i="11"/>
  <c r="BM38" i="11"/>
  <c r="BL38" i="11"/>
  <c r="BH38" i="11"/>
  <c r="BG38" i="11"/>
  <c r="AQ38" i="11"/>
  <c r="AL38" i="11"/>
  <c r="AN38" i="11" s="1"/>
  <c r="AG38" i="11"/>
  <c r="P38" i="11"/>
  <c r="O38" i="11"/>
  <c r="BS37" i="11"/>
  <c r="BM37" i="11"/>
  <c r="BL37" i="11"/>
  <c r="BH37" i="11"/>
  <c r="BG37" i="11"/>
  <c r="AQ37" i="11"/>
  <c r="AL37" i="11"/>
  <c r="AN37" i="11" s="1"/>
  <c r="AG37" i="11"/>
  <c r="AI37" i="11" s="1"/>
  <c r="P37" i="11"/>
  <c r="O37" i="11"/>
  <c r="BS36" i="11"/>
  <c r="BM36" i="11"/>
  <c r="BL36" i="11"/>
  <c r="BH36" i="11"/>
  <c r="BG36" i="11"/>
  <c r="AQ36" i="11"/>
  <c r="AL36" i="11"/>
  <c r="AN36" i="11" s="1"/>
  <c r="AG36" i="11"/>
  <c r="AI36" i="11" s="1"/>
  <c r="AR36" i="11" s="1"/>
  <c r="P36" i="11"/>
  <c r="O36" i="11"/>
  <c r="BS35" i="11"/>
  <c r="BM35" i="11"/>
  <c r="BL35" i="11"/>
  <c r="BH35" i="11"/>
  <c r="BG35" i="11"/>
  <c r="AQ35" i="11"/>
  <c r="AL35" i="11"/>
  <c r="AN35" i="11" s="1"/>
  <c r="AG35" i="11"/>
  <c r="P35" i="11"/>
  <c r="O35" i="11"/>
  <c r="BS34" i="11"/>
  <c r="BM34" i="11"/>
  <c r="BL34" i="11"/>
  <c r="BH34" i="11"/>
  <c r="BG34" i="11"/>
  <c r="AQ34" i="11"/>
  <c r="AL34" i="11"/>
  <c r="AN34" i="11" s="1"/>
  <c r="AG34" i="11"/>
  <c r="P34" i="11"/>
  <c r="O34" i="11"/>
  <c r="BS33" i="11"/>
  <c r="BM33" i="11"/>
  <c r="BL33" i="11"/>
  <c r="BH33" i="11"/>
  <c r="BG33" i="11"/>
  <c r="AQ33" i="11"/>
  <c r="AL33" i="11"/>
  <c r="AN33" i="11" s="1"/>
  <c r="AG33" i="11"/>
  <c r="P33" i="11"/>
  <c r="O33" i="11"/>
  <c r="BS32" i="11"/>
  <c r="BM32" i="11"/>
  <c r="BL32" i="11"/>
  <c r="BH32" i="11"/>
  <c r="BG32" i="11"/>
  <c r="AQ32" i="11"/>
  <c r="AL32" i="11"/>
  <c r="AN32" i="11" s="1"/>
  <c r="AI32" i="11"/>
  <c r="AG32" i="11"/>
  <c r="P32" i="11"/>
  <c r="O32" i="11"/>
  <c r="BS31" i="11"/>
  <c r="BM31" i="11"/>
  <c r="BL31" i="11"/>
  <c r="BH31" i="11"/>
  <c r="BG31" i="11"/>
  <c r="AQ31" i="11"/>
  <c r="AL31" i="11"/>
  <c r="AN31" i="11" s="1"/>
  <c r="AG31" i="11"/>
  <c r="P31" i="11"/>
  <c r="O31" i="11"/>
  <c r="BS30" i="11"/>
  <c r="BM30" i="11"/>
  <c r="BL30" i="11"/>
  <c r="BH30" i="11"/>
  <c r="BG30" i="11"/>
  <c r="AQ30" i="11"/>
  <c r="AL30" i="11"/>
  <c r="AN30" i="11" s="1"/>
  <c r="AG30" i="11"/>
  <c r="P30" i="11"/>
  <c r="O30" i="11"/>
  <c r="BS29" i="11"/>
  <c r="BM29" i="11"/>
  <c r="BL29" i="11"/>
  <c r="BH29" i="11"/>
  <c r="BG29" i="11"/>
  <c r="AQ29" i="11"/>
  <c r="AL29" i="11"/>
  <c r="AN29" i="11" s="1"/>
  <c r="AG29" i="11"/>
  <c r="P29" i="11"/>
  <c r="O29" i="11"/>
  <c r="BS28" i="11"/>
  <c r="BM28" i="11"/>
  <c r="BL28" i="11"/>
  <c r="BH28" i="11"/>
  <c r="BG28" i="11"/>
  <c r="AQ28" i="11"/>
  <c r="AL28" i="11"/>
  <c r="AN28" i="11" s="1"/>
  <c r="AG28" i="11"/>
  <c r="AI28" i="11" s="1"/>
  <c r="P28" i="11"/>
  <c r="O28" i="11"/>
  <c r="BS27" i="11"/>
  <c r="BM27" i="11"/>
  <c r="BL27" i="11"/>
  <c r="BH27" i="11"/>
  <c r="BG27" i="11"/>
  <c r="AQ27" i="11"/>
  <c r="AL27" i="11"/>
  <c r="AN27" i="11" s="1"/>
  <c r="AG27" i="11"/>
  <c r="P27" i="11"/>
  <c r="O27" i="11"/>
  <c r="BS26" i="11"/>
  <c r="BM26" i="11"/>
  <c r="BL26" i="11"/>
  <c r="BH26" i="11"/>
  <c r="BG26" i="11"/>
  <c r="AQ26" i="11"/>
  <c r="AL26" i="11"/>
  <c r="AN26" i="11" s="1"/>
  <c r="AI26" i="11"/>
  <c r="AG26" i="11"/>
  <c r="P26" i="11"/>
  <c r="O26" i="11"/>
  <c r="BS25" i="11"/>
  <c r="BM25" i="11"/>
  <c r="BL25" i="11"/>
  <c r="BH25" i="11"/>
  <c r="BG25" i="11"/>
  <c r="AQ25" i="11"/>
  <c r="AL25" i="11"/>
  <c r="AN25" i="11" s="1"/>
  <c r="AG25" i="11"/>
  <c r="AI25" i="11" s="1"/>
  <c r="P25" i="11"/>
  <c r="O25" i="11"/>
  <c r="BS24" i="11"/>
  <c r="BM24" i="11"/>
  <c r="BL24" i="11"/>
  <c r="BH24" i="11"/>
  <c r="BG24" i="11"/>
  <c r="AQ24" i="11"/>
  <c r="AL24" i="11"/>
  <c r="AN24" i="11" s="1"/>
  <c r="AG24" i="11"/>
  <c r="AI24" i="11" s="1"/>
  <c r="P24" i="11"/>
  <c r="O24" i="11"/>
  <c r="BS23" i="11"/>
  <c r="BM23" i="11"/>
  <c r="BL23" i="11"/>
  <c r="BH23" i="11"/>
  <c r="BG23" i="11"/>
  <c r="AQ23" i="11"/>
  <c r="AL23" i="11"/>
  <c r="AN23" i="11" s="1"/>
  <c r="AG23" i="11"/>
  <c r="AI23" i="11" s="1"/>
  <c r="P23" i="11"/>
  <c r="O23" i="11"/>
  <c r="BS22" i="11"/>
  <c r="BM22" i="11"/>
  <c r="BL22" i="11"/>
  <c r="BH22" i="11"/>
  <c r="BG22" i="11"/>
  <c r="AQ22" i="11"/>
  <c r="AL22" i="11"/>
  <c r="AN22" i="11" s="1"/>
  <c r="AG22" i="11"/>
  <c r="AI22" i="11" s="1"/>
  <c r="P22" i="11"/>
  <c r="O22" i="11"/>
  <c r="BS21" i="11"/>
  <c r="BM21" i="11"/>
  <c r="BL21" i="11"/>
  <c r="BH21" i="11"/>
  <c r="BG21" i="11"/>
  <c r="AQ21" i="11"/>
  <c r="AN21" i="11"/>
  <c r="AL21" i="11"/>
  <c r="AG21" i="11"/>
  <c r="P21" i="11"/>
  <c r="O21" i="11"/>
  <c r="BS20" i="11"/>
  <c r="BM20" i="11"/>
  <c r="BL20" i="11"/>
  <c r="BH20" i="11"/>
  <c r="BG20" i="11"/>
  <c r="AQ20" i="11"/>
  <c r="AL20" i="11"/>
  <c r="AN20" i="11" s="1"/>
  <c r="AG20" i="11"/>
  <c r="P20" i="11"/>
  <c r="O20" i="11"/>
  <c r="BS19" i="11"/>
  <c r="BM19" i="11"/>
  <c r="BL19" i="11"/>
  <c r="BH19" i="11"/>
  <c r="BG19" i="11"/>
  <c r="AQ19" i="11"/>
  <c r="AL19" i="11"/>
  <c r="AN19" i="11" s="1"/>
  <c r="AG19" i="11"/>
  <c r="P19" i="11"/>
  <c r="O19" i="11"/>
  <c r="BS18" i="11"/>
  <c r="BM18" i="11"/>
  <c r="BL18" i="11"/>
  <c r="BH18" i="11"/>
  <c r="BG18" i="11"/>
  <c r="AQ18" i="11"/>
  <c r="AL18" i="11"/>
  <c r="AN18" i="11" s="1"/>
  <c r="AG18" i="11"/>
  <c r="AI18" i="11" s="1"/>
  <c r="P18" i="11"/>
  <c r="O18" i="11"/>
  <c r="BS17" i="11"/>
  <c r="BM17" i="11"/>
  <c r="BL17" i="11"/>
  <c r="BH17" i="11"/>
  <c r="BG17" i="11"/>
  <c r="AQ17" i="11"/>
  <c r="AL17" i="11"/>
  <c r="AN17" i="11" s="1"/>
  <c r="AG17" i="11"/>
  <c r="AI17" i="11" s="1"/>
  <c r="P17" i="11"/>
  <c r="O17" i="11"/>
  <c r="BS16" i="11"/>
  <c r="BM16" i="11"/>
  <c r="BL16" i="11"/>
  <c r="BH16" i="11"/>
  <c r="BG16" i="11"/>
  <c r="AQ16" i="11"/>
  <c r="AL16" i="11"/>
  <c r="AN16" i="11" s="1"/>
  <c r="AG16" i="11"/>
  <c r="AI16" i="11" s="1"/>
  <c r="P16" i="11"/>
  <c r="O16" i="11"/>
  <c r="BS15" i="11"/>
  <c r="BM15" i="11"/>
  <c r="BL15" i="11"/>
  <c r="BH15" i="11"/>
  <c r="BG15" i="11"/>
  <c r="AS15" i="11"/>
  <c r="AQ15" i="11"/>
  <c r="AL15" i="11"/>
  <c r="AN15" i="11" s="1"/>
  <c r="AG15" i="11"/>
  <c r="AI15" i="11" s="1"/>
  <c r="P15" i="11"/>
  <c r="O15" i="11"/>
  <c r="BS14" i="11"/>
  <c r="BM14" i="11"/>
  <c r="BL14" i="11"/>
  <c r="BH14" i="11"/>
  <c r="BG14" i="11"/>
  <c r="AQ14" i="11"/>
  <c r="AL14" i="11"/>
  <c r="AN14" i="11" s="1"/>
  <c r="AG14" i="11"/>
  <c r="AT14" i="11" s="1"/>
  <c r="P14" i="11"/>
  <c r="O14" i="11"/>
  <c r="BS13" i="11"/>
  <c r="BM13" i="11"/>
  <c r="BL13" i="11"/>
  <c r="BH13" i="11"/>
  <c r="BG13" i="11"/>
  <c r="AQ13" i="11"/>
  <c r="AL13" i="11"/>
  <c r="AN13" i="11" s="1"/>
  <c r="AG13" i="11"/>
  <c r="AI13" i="11" s="1"/>
  <c r="P13" i="11"/>
  <c r="O13" i="11"/>
  <c r="BS12" i="11"/>
  <c r="BM12" i="11"/>
  <c r="BL12" i="11"/>
  <c r="BH12" i="11"/>
  <c r="BG12" i="11"/>
  <c r="AQ12" i="11"/>
  <c r="AL12" i="11"/>
  <c r="AN12" i="11" s="1"/>
  <c r="AG12" i="11"/>
  <c r="AT12" i="11" s="1"/>
  <c r="P12" i="11"/>
  <c r="O12" i="11"/>
  <c r="BS11" i="11"/>
  <c r="BM11" i="11"/>
  <c r="BL11" i="11"/>
  <c r="BH11" i="11"/>
  <c r="BG11" i="11"/>
  <c r="AQ11" i="11"/>
  <c r="AL11" i="11"/>
  <c r="AN11" i="11" s="1"/>
  <c r="AG11" i="11"/>
  <c r="AI11" i="11" s="1"/>
  <c r="P11" i="11"/>
  <c r="O11" i="11"/>
  <c r="BS10" i="11"/>
  <c r="BM10" i="11"/>
  <c r="BL10" i="11"/>
  <c r="BH10" i="11"/>
  <c r="BG10" i="11"/>
  <c r="AQ10" i="11"/>
  <c r="AL10" i="11"/>
  <c r="AN10" i="11" s="1"/>
  <c r="AG10" i="11"/>
  <c r="AI10" i="11" s="1"/>
  <c r="P10" i="11"/>
  <c r="O10" i="11"/>
  <c r="BS9" i="11"/>
  <c r="BM9" i="11"/>
  <c r="BL9" i="11"/>
  <c r="BH9" i="11"/>
  <c r="BG9" i="11"/>
  <c r="AQ9" i="11"/>
  <c r="AL9" i="11"/>
  <c r="AN9" i="11" s="1"/>
  <c r="AG9" i="11"/>
  <c r="AI9" i="11" s="1"/>
  <c r="AR9" i="11" s="1"/>
  <c r="P9" i="11"/>
  <c r="O9" i="11"/>
  <c r="BS8" i="11"/>
  <c r="BM8" i="11"/>
  <c r="BL8" i="11"/>
  <c r="BH8" i="11"/>
  <c r="BG8" i="11"/>
  <c r="AQ8" i="11"/>
  <c r="AL8" i="11"/>
  <c r="AN8" i="11" s="1"/>
  <c r="AG8" i="11"/>
  <c r="AI8" i="11" s="1"/>
  <c r="P8" i="11"/>
  <c r="O8" i="11"/>
  <c r="BS7" i="11"/>
  <c r="BM7" i="11"/>
  <c r="BL7" i="11"/>
  <c r="BH7" i="11"/>
  <c r="BG7" i="11"/>
  <c r="AQ7" i="11"/>
  <c r="AN7" i="11"/>
  <c r="AL7" i="11"/>
  <c r="AG7" i="11"/>
  <c r="P7" i="11"/>
  <c r="O7" i="11"/>
  <c r="BS6" i="11"/>
  <c r="BM6" i="11"/>
  <c r="BL6" i="11"/>
  <c r="BH6" i="11"/>
  <c r="BG6" i="11"/>
  <c r="AQ6" i="11"/>
  <c r="AL6" i="11"/>
  <c r="AN6" i="11" s="1"/>
  <c r="AG6" i="11"/>
  <c r="P6" i="11"/>
  <c r="O6" i="11"/>
  <c r="BS5" i="11"/>
  <c r="BM5" i="11"/>
  <c r="BL5" i="11"/>
  <c r="BH5" i="11"/>
  <c r="BG5" i="11"/>
  <c r="AQ5" i="11"/>
  <c r="AL5" i="11"/>
  <c r="AN5" i="11" s="1"/>
  <c r="AG5" i="11"/>
  <c r="AI5" i="11" s="1"/>
  <c r="P5" i="11"/>
  <c r="O5" i="11"/>
  <c r="BS4" i="11"/>
  <c r="BM4" i="11"/>
  <c r="BL4" i="11"/>
  <c r="BH4" i="11"/>
  <c r="BG4" i="11"/>
  <c r="AQ4" i="11"/>
  <c r="AL4" i="11"/>
  <c r="AN4" i="11" s="1"/>
  <c r="AG4" i="11"/>
  <c r="P4" i="11"/>
  <c r="O4" i="11"/>
  <c r="BS3" i="11"/>
  <c r="BM3" i="11"/>
  <c r="BL3" i="11"/>
  <c r="BH3" i="11"/>
  <c r="BG3" i="11"/>
  <c r="AQ3" i="11"/>
  <c r="AL3" i="11"/>
  <c r="AN3" i="11" s="1"/>
  <c r="AG3" i="11"/>
  <c r="P3" i="11"/>
  <c r="O3" i="11"/>
  <c r="BS2" i="11"/>
  <c r="BM2" i="11"/>
  <c r="BL2" i="11"/>
  <c r="BH2" i="11"/>
  <c r="BG2" i="11"/>
  <c r="AQ2" i="11"/>
  <c r="AL2" i="11"/>
  <c r="AN2" i="11" s="1"/>
  <c r="AG2" i="11"/>
  <c r="P2" i="11"/>
  <c r="O2" i="11"/>
  <c r="BS300" i="10"/>
  <c r="BM300" i="10"/>
  <c r="BL300" i="10"/>
  <c r="BH300" i="10"/>
  <c r="BG300" i="10"/>
  <c r="AQ300" i="10"/>
  <c r="AL300" i="10"/>
  <c r="AN300" i="10" s="1"/>
  <c r="AG300" i="10"/>
  <c r="AI300" i="10" s="1"/>
  <c r="P300" i="10"/>
  <c r="O300" i="10"/>
  <c r="BS299" i="10"/>
  <c r="BM299" i="10"/>
  <c r="BL299" i="10"/>
  <c r="BH299" i="10"/>
  <c r="BG299" i="10"/>
  <c r="AQ299" i="10"/>
  <c r="AL299" i="10"/>
  <c r="AN299" i="10" s="1"/>
  <c r="AG299" i="10"/>
  <c r="AI299" i="10" s="1"/>
  <c r="P299" i="10"/>
  <c r="O299" i="10"/>
  <c r="BS298" i="10"/>
  <c r="BM298" i="10"/>
  <c r="BL298" i="10"/>
  <c r="BH298" i="10"/>
  <c r="BG298" i="10"/>
  <c r="AQ298" i="10"/>
  <c r="AL298" i="10"/>
  <c r="AN298" i="10" s="1"/>
  <c r="AG298" i="10"/>
  <c r="P298" i="10"/>
  <c r="O298" i="10"/>
  <c r="BS297" i="10"/>
  <c r="BM297" i="10"/>
  <c r="BL297" i="10"/>
  <c r="BH297" i="10"/>
  <c r="BG297" i="10"/>
  <c r="AQ297" i="10"/>
  <c r="AL297" i="10"/>
  <c r="AN297" i="10" s="1"/>
  <c r="AG297" i="10"/>
  <c r="AI297" i="10" s="1"/>
  <c r="P297" i="10"/>
  <c r="O297" i="10"/>
  <c r="BS296" i="10"/>
  <c r="BM296" i="10"/>
  <c r="BL296" i="10"/>
  <c r="BH296" i="10"/>
  <c r="BG296" i="10"/>
  <c r="AQ296" i="10"/>
  <c r="AL296" i="10"/>
  <c r="AN296" i="10" s="1"/>
  <c r="AG296" i="10"/>
  <c r="AI296" i="10" s="1"/>
  <c r="P296" i="10"/>
  <c r="O296" i="10"/>
  <c r="BS295" i="10"/>
  <c r="BM295" i="10"/>
  <c r="BL295" i="10"/>
  <c r="BH295" i="10"/>
  <c r="BG295" i="10"/>
  <c r="AQ295" i="10"/>
  <c r="AL295" i="10"/>
  <c r="AN295" i="10" s="1"/>
  <c r="AG295" i="10"/>
  <c r="P295" i="10"/>
  <c r="O295" i="10"/>
  <c r="BS294" i="10"/>
  <c r="BM294" i="10"/>
  <c r="BL294" i="10"/>
  <c r="BH294" i="10"/>
  <c r="BG294" i="10"/>
  <c r="AQ294" i="10"/>
  <c r="AL294" i="10"/>
  <c r="AN294" i="10" s="1"/>
  <c r="AG294" i="10"/>
  <c r="AI294" i="10" s="1"/>
  <c r="P294" i="10"/>
  <c r="O294" i="10"/>
  <c r="BS293" i="10"/>
  <c r="BM293" i="10"/>
  <c r="BL293" i="10"/>
  <c r="BH293" i="10"/>
  <c r="BG293" i="10"/>
  <c r="AQ293" i="10"/>
  <c r="AL293" i="10"/>
  <c r="AN293" i="10" s="1"/>
  <c r="AG293" i="10"/>
  <c r="P293" i="10"/>
  <c r="O293" i="10"/>
  <c r="BS292" i="10"/>
  <c r="BM292" i="10"/>
  <c r="BL292" i="10"/>
  <c r="BH292" i="10"/>
  <c r="BG292" i="10"/>
  <c r="AQ292" i="10"/>
  <c r="AL292" i="10"/>
  <c r="AN292" i="10" s="1"/>
  <c r="AG292" i="10"/>
  <c r="AI292" i="10" s="1"/>
  <c r="P292" i="10"/>
  <c r="O292" i="10"/>
  <c r="BS291" i="10"/>
  <c r="BM291" i="10"/>
  <c r="BL291" i="10"/>
  <c r="BH291" i="10"/>
  <c r="BG291" i="10"/>
  <c r="AQ291" i="10"/>
  <c r="AL291" i="10"/>
  <c r="AN291" i="10" s="1"/>
  <c r="AG291" i="10"/>
  <c r="AI291" i="10" s="1"/>
  <c r="P291" i="10"/>
  <c r="O291" i="10"/>
  <c r="BS290" i="10"/>
  <c r="BM290" i="10"/>
  <c r="BL290" i="10"/>
  <c r="BH290" i="10"/>
  <c r="BG290" i="10"/>
  <c r="AQ290" i="10"/>
  <c r="AL290" i="10"/>
  <c r="AN290" i="10" s="1"/>
  <c r="AG290" i="10"/>
  <c r="P290" i="10"/>
  <c r="O290" i="10"/>
  <c r="BS289" i="10"/>
  <c r="BM289" i="10"/>
  <c r="BL289" i="10"/>
  <c r="BH289" i="10"/>
  <c r="BG289" i="10"/>
  <c r="AQ289" i="10"/>
  <c r="AL289" i="10"/>
  <c r="AN289" i="10" s="1"/>
  <c r="AG289" i="10"/>
  <c r="AI289" i="10" s="1"/>
  <c r="P289" i="10"/>
  <c r="O289" i="10"/>
  <c r="BS288" i="10"/>
  <c r="BM288" i="10"/>
  <c r="BL288" i="10"/>
  <c r="BH288" i="10"/>
  <c r="BG288" i="10"/>
  <c r="AQ288" i="10"/>
  <c r="AL288" i="10"/>
  <c r="AN288" i="10" s="1"/>
  <c r="AG288" i="10"/>
  <c r="P288" i="10"/>
  <c r="O288" i="10"/>
  <c r="BS287" i="10"/>
  <c r="BM287" i="10"/>
  <c r="BL287" i="10"/>
  <c r="BH287" i="10"/>
  <c r="BG287" i="10"/>
  <c r="AQ287" i="10"/>
  <c r="AL287" i="10"/>
  <c r="AN287" i="10" s="1"/>
  <c r="AG287" i="10"/>
  <c r="P287" i="10"/>
  <c r="O287" i="10"/>
  <c r="BS286" i="10"/>
  <c r="BM286" i="10"/>
  <c r="BL286" i="10"/>
  <c r="BH286" i="10"/>
  <c r="BG286" i="10"/>
  <c r="AQ286" i="10"/>
  <c r="AL286" i="10"/>
  <c r="AG286" i="10"/>
  <c r="AI286" i="10" s="1"/>
  <c r="P286" i="10"/>
  <c r="O286" i="10"/>
  <c r="BS285" i="10"/>
  <c r="BM285" i="10"/>
  <c r="BL285" i="10"/>
  <c r="BH285" i="10"/>
  <c r="BG285" i="10"/>
  <c r="AQ285" i="10"/>
  <c r="AL285" i="10"/>
  <c r="AN285" i="10" s="1"/>
  <c r="AI285" i="10"/>
  <c r="AS285" i="10" s="1"/>
  <c r="AG285" i="10"/>
  <c r="P285" i="10"/>
  <c r="O285" i="10"/>
  <c r="BS284" i="10"/>
  <c r="BM284" i="10"/>
  <c r="BL284" i="10"/>
  <c r="BH284" i="10"/>
  <c r="BG284" i="10"/>
  <c r="AQ284" i="10"/>
  <c r="AL284" i="10"/>
  <c r="AN284" i="10" s="1"/>
  <c r="AG284" i="10"/>
  <c r="AI284" i="10" s="1"/>
  <c r="P284" i="10"/>
  <c r="O284" i="10"/>
  <c r="BS283" i="10"/>
  <c r="BM283" i="10"/>
  <c r="BL283" i="10"/>
  <c r="BH283" i="10"/>
  <c r="BG283" i="10"/>
  <c r="AQ283" i="10"/>
  <c r="AL283" i="10"/>
  <c r="AN283" i="10" s="1"/>
  <c r="AG283" i="10"/>
  <c r="AI283" i="10" s="1"/>
  <c r="P283" i="10"/>
  <c r="O283" i="10"/>
  <c r="BS282" i="10"/>
  <c r="BM282" i="10"/>
  <c r="BL282" i="10"/>
  <c r="BH282" i="10"/>
  <c r="BG282" i="10"/>
  <c r="AQ282" i="10"/>
  <c r="AL282" i="10"/>
  <c r="AN282" i="10" s="1"/>
  <c r="AG282" i="10"/>
  <c r="P282" i="10"/>
  <c r="O282" i="10"/>
  <c r="BS281" i="10"/>
  <c r="BM281" i="10"/>
  <c r="BL281" i="10"/>
  <c r="BH281" i="10"/>
  <c r="BG281" i="10"/>
  <c r="AQ281" i="10"/>
  <c r="AL281" i="10"/>
  <c r="AN281" i="10" s="1"/>
  <c r="AG281" i="10"/>
  <c r="P281" i="10"/>
  <c r="O281" i="10"/>
  <c r="BS280" i="10"/>
  <c r="BM280" i="10"/>
  <c r="BL280" i="10"/>
  <c r="BH280" i="10"/>
  <c r="BG280" i="10"/>
  <c r="AQ280" i="10"/>
  <c r="AL280" i="10"/>
  <c r="AN280" i="10" s="1"/>
  <c r="AG280" i="10"/>
  <c r="AI280" i="10" s="1"/>
  <c r="P280" i="10"/>
  <c r="O280" i="10"/>
  <c r="BS279" i="10"/>
  <c r="BM279" i="10"/>
  <c r="BL279" i="10"/>
  <c r="BH279" i="10"/>
  <c r="BG279" i="10"/>
  <c r="AQ279" i="10"/>
  <c r="AL279" i="10"/>
  <c r="AN279" i="10" s="1"/>
  <c r="AG279" i="10"/>
  <c r="P279" i="10"/>
  <c r="O279" i="10"/>
  <c r="BS278" i="10"/>
  <c r="BM278" i="10"/>
  <c r="BL278" i="10"/>
  <c r="BH278" i="10"/>
  <c r="BG278" i="10"/>
  <c r="AQ278" i="10"/>
  <c r="AL278" i="10"/>
  <c r="AN278" i="10" s="1"/>
  <c r="AG278" i="10"/>
  <c r="P278" i="10"/>
  <c r="O278" i="10"/>
  <c r="BS277" i="10"/>
  <c r="BM277" i="10"/>
  <c r="BL277" i="10"/>
  <c r="BH277" i="10"/>
  <c r="BG277" i="10"/>
  <c r="AQ277" i="10"/>
  <c r="AL277" i="10"/>
  <c r="AN277" i="10" s="1"/>
  <c r="AG277" i="10"/>
  <c r="P277" i="10"/>
  <c r="O277" i="10"/>
  <c r="BS276" i="10"/>
  <c r="BM276" i="10"/>
  <c r="BL276" i="10"/>
  <c r="BH276" i="10"/>
  <c r="BG276" i="10"/>
  <c r="AQ276" i="10"/>
  <c r="AL276" i="10"/>
  <c r="AN276" i="10" s="1"/>
  <c r="AG276" i="10"/>
  <c r="AI276" i="10" s="1"/>
  <c r="P276" i="10"/>
  <c r="O276" i="10"/>
  <c r="BS275" i="10"/>
  <c r="BM275" i="10"/>
  <c r="BL275" i="10"/>
  <c r="BH275" i="10"/>
  <c r="BG275" i="10"/>
  <c r="AQ275" i="10"/>
  <c r="AL275" i="10"/>
  <c r="AN275" i="10" s="1"/>
  <c r="AG275" i="10"/>
  <c r="P275" i="10"/>
  <c r="O275" i="10"/>
  <c r="BS274" i="10"/>
  <c r="BM274" i="10"/>
  <c r="BL274" i="10"/>
  <c r="BH274" i="10"/>
  <c r="BG274" i="10"/>
  <c r="AQ274" i="10"/>
  <c r="AL274" i="10"/>
  <c r="AN274" i="10" s="1"/>
  <c r="AG274" i="10"/>
  <c r="AI274" i="10" s="1"/>
  <c r="P274" i="10"/>
  <c r="O274" i="10"/>
  <c r="BS273" i="10"/>
  <c r="BM273" i="10"/>
  <c r="BL273" i="10"/>
  <c r="BH273" i="10"/>
  <c r="BG273" i="10"/>
  <c r="AQ273" i="10"/>
  <c r="AN273" i="10"/>
  <c r="AL273" i="10"/>
  <c r="AG273" i="10"/>
  <c r="P273" i="10"/>
  <c r="O273" i="10"/>
  <c r="BS272" i="10"/>
  <c r="BM272" i="10"/>
  <c r="BL272" i="10"/>
  <c r="BH272" i="10"/>
  <c r="BG272" i="10"/>
  <c r="AQ272" i="10"/>
  <c r="AL272" i="10"/>
  <c r="AN272" i="10" s="1"/>
  <c r="AG272" i="10"/>
  <c r="P272" i="10"/>
  <c r="O272" i="10"/>
  <c r="BS271" i="10"/>
  <c r="BM271" i="10"/>
  <c r="BL271" i="10"/>
  <c r="BH271" i="10"/>
  <c r="BG271" i="10"/>
  <c r="AQ271" i="10"/>
  <c r="AL271" i="10"/>
  <c r="AN271" i="10" s="1"/>
  <c r="AG271" i="10"/>
  <c r="AI271" i="10" s="1"/>
  <c r="P271" i="10"/>
  <c r="O271" i="10"/>
  <c r="BS270" i="10"/>
  <c r="BM270" i="10"/>
  <c r="BL270" i="10"/>
  <c r="BH270" i="10"/>
  <c r="BG270" i="10"/>
  <c r="AQ270" i="10"/>
  <c r="AL270" i="10"/>
  <c r="AN270" i="10" s="1"/>
  <c r="AG270" i="10"/>
  <c r="AI270" i="10" s="1"/>
  <c r="P270" i="10"/>
  <c r="O270" i="10"/>
  <c r="BS269" i="10"/>
  <c r="BM269" i="10"/>
  <c r="BL269" i="10"/>
  <c r="BH269" i="10"/>
  <c r="BG269" i="10"/>
  <c r="AQ269" i="10"/>
  <c r="AN269" i="10"/>
  <c r="AL269" i="10"/>
  <c r="AG269" i="10"/>
  <c r="P269" i="10"/>
  <c r="O269" i="10"/>
  <c r="BS268" i="10"/>
  <c r="BM268" i="10"/>
  <c r="BL268" i="10"/>
  <c r="BH268" i="10"/>
  <c r="BG268" i="10"/>
  <c r="AQ268" i="10"/>
  <c r="AL268" i="10"/>
  <c r="AN268" i="10" s="1"/>
  <c r="AG268" i="10"/>
  <c r="P268" i="10"/>
  <c r="O268" i="10"/>
  <c r="BS267" i="10"/>
  <c r="BM267" i="10"/>
  <c r="BL267" i="10"/>
  <c r="BH267" i="10"/>
  <c r="BG267" i="10"/>
  <c r="AQ267" i="10"/>
  <c r="AL267" i="10"/>
  <c r="AN267" i="10" s="1"/>
  <c r="AG267" i="10"/>
  <c r="P267" i="10"/>
  <c r="O267" i="10"/>
  <c r="BS266" i="10"/>
  <c r="BM266" i="10"/>
  <c r="BL266" i="10"/>
  <c r="BH266" i="10"/>
  <c r="BG266" i="10"/>
  <c r="AQ266" i="10"/>
  <c r="AL266" i="10"/>
  <c r="AN266" i="10" s="1"/>
  <c r="AG266" i="10"/>
  <c r="AI266" i="10" s="1"/>
  <c r="P266" i="10"/>
  <c r="O266" i="10"/>
  <c r="BS265" i="10"/>
  <c r="BM265" i="10"/>
  <c r="BL265" i="10"/>
  <c r="BH265" i="10"/>
  <c r="BG265" i="10"/>
  <c r="AQ265" i="10"/>
  <c r="AL265" i="10"/>
  <c r="AN265" i="10" s="1"/>
  <c r="AG265" i="10"/>
  <c r="P265" i="10"/>
  <c r="O265" i="10"/>
  <c r="BS264" i="10"/>
  <c r="BM264" i="10"/>
  <c r="BL264" i="10"/>
  <c r="BH264" i="10"/>
  <c r="BG264" i="10"/>
  <c r="AQ264" i="10"/>
  <c r="AL264" i="10"/>
  <c r="AN264" i="10" s="1"/>
  <c r="AG264" i="10"/>
  <c r="P264" i="10"/>
  <c r="O264" i="10"/>
  <c r="BS263" i="10"/>
  <c r="BM263" i="10"/>
  <c r="BL263" i="10"/>
  <c r="BH263" i="10"/>
  <c r="BG263" i="10"/>
  <c r="AQ263" i="10"/>
  <c r="AL263" i="10"/>
  <c r="AN263" i="10" s="1"/>
  <c r="AG263" i="10"/>
  <c r="P263" i="10"/>
  <c r="O263" i="10"/>
  <c r="BS262" i="10"/>
  <c r="BM262" i="10"/>
  <c r="BL262" i="10"/>
  <c r="BH262" i="10"/>
  <c r="BG262" i="10"/>
  <c r="AQ262" i="10"/>
  <c r="AL262" i="10"/>
  <c r="AN262" i="10" s="1"/>
  <c r="AG262" i="10"/>
  <c r="AI262" i="10" s="1"/>
  <c r="P262" i="10"/>
  <c r="O262" i="10"/>
  <c r="BS261" i="10"/>
  <c r="BM261" i="10"/>
  <c r="BL261" i="10"/>
  <c r="BH261" i="10"/>
  <c r="BG261" i="10"/>
  <c r="AQ261" i="10"/>
  <c r="AL261" i="10"/>
  <c r="AN261" i="10" s="1"/>
  <c r="AG261" i="10"/>
  <c r="AI261" i="10" s="1"/>
  <c r="P261" i="10"/>
  <c r="O261" i="10"/>
  <c r="BS260" i="10"/>
  <c r="BM260" i="10"/>
  <c r="BL260" i="10"/>
  <c r="BH260" i="10"/>
  <c r="BG260" i="10"/>
  <c r="AQ260" i="10"/>
  <c r="AL260" i="10"/>
  <c r="AN260" i="10" s="1"/>
  <c r="AG260" i="10"/>
  <c r="P260" i="10"/>
  <c r="O260" i="10"/>
  <c r="BS259" i="10"/>
  <c r="BM259" i="10"/>
  <c r="BL259" i="10"/>
  <c r="BH259" i="10"/>
  <c r="BG259" i="10"/>
  <c r="AQ259" i="10"/>
  <c r="AL259" i="10"/>
  <c r="AN259" i="10" s="1"/>
  <c r="AG259" i="10"/>
  <c r="AI259" i="10" s="1"/>
  <c r="P259" i="10"/>
  <c r="O259" i="10"/>
  <c r="BS258" i="10"/>
  <c r="BM258" i="10"/>
  <c r="BL258" i="10"/>
  <c r="BH258" i="10"/>
  <c r="BG258" i="10"/>
  <c r="AQ258" i="10"/>
  <c r="AL258" i="10"/>
  <c r="AN258" i="10" s="1"/>
  <c r="AG258" i="10"/>
  <c r="AI258" i="10" s="1"/>
  <c r="P258" i="10"/>
  <c r="O258" i="10"/>
  <c r="BS257" i="10"/>
  <c r="BM257" i="10"/>
  <c r="BL257" i="10"/>
  <c r="BH257" i="10"/>
  <c r="BG257" i="10"/>
  <c r="AQ257" i="10"/>
  <c r="AL257" i="10"/>
  <c r="AG257" i="10"/>
  <c r="AI257" i="10" s="1"/>
  <c r="P257" i="10"/>
  <c r="O257" i="10"/>
  <c r="BS256" i="10"/>
  <c r="BM256" i="10"/>
  <c r="BL256" i="10"/>
  <c r="BH256" i="10"/>
  <c r="BG256" i="10"/>
  <c r="AQ256" i="10"/>
  <c r="AL256" i="10"/>
  <c r="AN256" i="10" s="1"/>
  <c r="AG256" i="10"/>
  <c r="P256" i="10"/>
  <c r="O256" i="10"/>
  <c r="BS255" i="10"/>
  <c r="BM255" i="10"/>
  <c r="BL255" i="10"/>
  <c r="BH255" i="10"/>
  <c r="BG255" i="10"/>
  <c r="AQ255" i="10"/>
  <c r="AL255" i="10"/>
  <c r="AN255" i="10" s="1"/>
  <c r="AG255" i="10"/>
  <c r="AI255" i="10" s="1"/>
  <c r="P255" i="10"/>
  <c r="O255" i="10"/>
  <c r="BS254" i="10"/>
  <c r="BM254" i="10"/>
  <c r="BL254" i="10"/>
  <c r="BH254" i="10"/>
  <c r="BG254" i="10"/>
  <c r="AQ254" i="10"/>
  <c r="AL254" i="10"/>
  <c r="AN254" i="10" s="1"/>
  <c r="AG254" i="10"/>
  <c r="AI254" i="10" s="1"/>
  <c r="P254" i="10"/>
  <c r="O254" i="10"/>
  <c r="BS253" i="10"/>
  <c r="BM253" i="10"/>
  <c r="BL253" i="10"/>
  <c r="BH253" i="10"/>
  <c r="BG253" i="10"/>
  <c r="AQ253" i="10"/>
  <c r="AL253" i="10"/>
  <c r="AN253" i="10" s="1"/>
  <c r="AG253" i="10"/>
  <c r="AI253" i="10" s="1"/>
  <c r="P253" i="10"/>
  <c r="O253" i="10"/>
  <c r="BS252" i="10"/>
  <c r="BM252" i="10"/>
  <c r="BL252" i="10"/>
  <c r="BH252" i="10"/>
  <c r="BG252" i="10"/>
  <c r="AQ252" i="10"/>
  <c r="AL252" i="10"/>
  <c r="AN252" i="10" s="1"/>
  <c r="AG252" i="10"/>
  <c r="AI252" i="10" s="1"/>
  <c r="AS252" i="10" s="1"/>
  <c r="P252" i="10"/>
  <c r="O252" i="10"/>
  <c r="BS251" i="10"/>
  <c r="BM251" i="10"/>
  <c r="BL251" i="10"/>
  <c r="BH251" i="10"/>
  <c r="BG251" i="10"/>
  <c r="AQ251" i="10"/>
  <c r="AL251" i="10"/>
  <c r="AN251" i="10" s="1"/>
  <c r="AG251" i="10"/>
  <c r="AI251" i="10" s="1"/>
  <c r="P251" i="10"/>
  <c r="O251" i="10"/>
  <c r="BS250" i="10"/>
  <c r="BM250" i="10"/>
  <c r="BL250" i="10"/>
  <c r="BH250" i="10"/>
  <c r="BG250" i="10"/>
  <c r="AQ250" i="10"/>
  <c r="AL250" i="10"/>
  <c r="AN250" i="10" s="1"/>
  <c r="AI250" i="10"/>
  <c r="AG250" i="10"/>
  <c r="P250" i="10"/>
  <c r="O250" i="10"/>
  <c r="BS249" i="10"/>
  <c r="BM249" i="10"/>
  <c r="BL249" i="10"/>
  <c r="BH249" i="10"/>
  <c r="BG249" i="10"/>
  <c r="AQ249" i="10"/>
  <c r="AL249" i="10"/>
  <c r="AN249" i="10" s="1"/>
  <c r="AG249" i="10"/>
  <c r="AI249" i="10" s="1"/>
  <c r="AS249" i="10" s="1"/>
  <c r="P249" i="10"/>
  <c r="O249" i="10"/>
  <c r="BS248" i="10"/>
  <c r="BM248" i="10"/>
  <c r="BL248" i="10"/>
  <c r="BH248" i="10"/>
  <c r="BG248" i="10"/>
  <c r="AQ248" i="10"/>
  <c r="AL248" i="10"/>
  <c r="AN248" i="10" s="1"/>
  <c r="AG248" i="10"/>
  <c r="AI248" i="10" s="1"/>
  <c r="P248" i="10"/>
  <c r="O248" i="10"/>
  <c r="BS247" i="10"/>
  <c r="BM247" i="10"/>
  <c r="BL247" i="10"/>
  <c r="BH247" i="10"/>
  <c r="BG247" i="10"/>
  <c r="AQ247" i="10"/>
  <c r="AL247" i="10"/>
  <c r="AN247" i="10" s="1"/>
  <c r="AG247" i="10"/>
  <c r="AI247" i="10" s="1"/>
  <c r="P247" i="10"/>
  <c r="O247" i="10"/>
  <c r="BS246" i="10"/>
  <c r="BM246" i="10"/>
  <c r="BL246" i="10"/>
  <c r="BH246" i="10"/>
  <c r="BG246" i="10"/>
  <c r="AQ246" i="10"/>
  <c r="AL246" i="10"/>
  <c r="AN246" i="10" s="1"/>
  <c r="AG246" i="10"/>
  <c r="AI246" i="10" s="1"/>
  <c r="P246" i="10"/>
  <c r="O246" i="10"/>
  <c r="BS245" i="10"/>
  <c r="BM245" i="10"/>
  <c r="BL245" i="10"/>
  <c r="BH245" i="10"/>
  <c r="BG245" i="10"/>
  <c r="AQ245" i="10"/>
  <c r="AL245" i="10"/>
  <c r="AN245" i="10" s="1"/>
  <c r="AG245" i="10"/>
  <c r="P245" i="10"/>
  <c r="O245" i="10"/>
  <c r="BS244" i="10"/>
  <c r="BM244" i="10"/>
  <c r="BL244" i="10"/>
  <c r="BH244" i="10"/>
  <c r="BG244" i="10"/>
  <c r="AQ244" i="10"/>
  <c r="AL244" i="10"/>
  <c r="AN244" i="10" s="1"/>
  <c r="AG244" i="10"/>
  <c r="AI244" i="10" s="1"/>
  <c r="P244" i="10"/>
  <c r="O244" i="10"/>
  <c r="BS243" i="10"/>
  <c r="BM243" i="10"/>
  <c r="BL243" i="10"/>
  <c r="BH243" i="10"/>
  <c r="BG243" i="10"/>
  <c r="AQ243" i="10"/>
  <c r="AL243" i="10"/>
  <c r="AN243" i="10" s="1"/>
  <c r="AG243" i="10"/>
  <c r="AI243" i="10" s="1"/>
  <c r="P243" i="10"/>
  <c r="O243" i="10"/>
  <c r="BS242" i="10"/>
  <c r="BM242" i="10"/>
  <c r="BL242" i="10"/>
  <c r="BH242" i="10"/>
  <c r="BG242" i="10"/>
  <c r="AQ242" i="10"/>
  <c r="AL242" i="10"/>
  <c r="AN242" i="10" s="1"/>
  <c r="AG242" i="10"/>
  <c r="AI242" i="10" s="1"/>
  <c r="P242" i="10"/>
  <c r="O242" i="10"/>
  <c r="BS241" i="10"/>
  <c r="BM241" i="10"/>
  <c r="BL241" i="10"/>
  <c r="BH241" i="10"/>
  <c r="BG241" i="10"/>
  <c r="AQ241" i="10"/>
  <c r="AL241" i="10"/>
  <c r="AN241" i="10" s="1"/>
  <c r="AG241" i="10"/>
  <c r="AI241" i="10" s="1"/>
  <c r="P241" i="10"/>
  <c r="O241" i="10"/>
  <c r="BS240" i="10"/>
  <c r="BM240" i="10"/>
  <c r="BL240" i="10"/>
  <c r="BH240" i="10"/>
  <c r="BG240" i="10"/>
  <c r="AQ240" i="10"/>
  <c r="AL240" i="10"/>
  <c r="AN240" i="10" s="1"/>
  <c r="AG240" i="10"/>
  <c r="AI240" i="10" s="1"/>
  <c r="P240" i="10"/>
  <c r="O240" i="10"/>
  <c r="BS239" i="10"/>
  <c r="BM239" i="10"/>
  <c r="BL239" i="10"/>
  <c r="BH239" i="10"/>
  <c r="BG239" i="10"/>
  <c r="AQ239" i="10"/>
  <c r="AL239" i="10"/>
  <c r="AG239" i="10"/>
  <c r="AI239" i="10" s="1"/>
  <c r="P239" i="10"/>
  <c r="O239" i="10"/>
  <c r="BS238" i="10"/>
  <c r="BM238" i="10"/>
  <c r="BL238" i="10"/>
  <c r="BH238" i="10"/>
  <c r="BG238" i="10"/>
  <c r="AQ238" i="10"/>
  <c r="AL238" i="10"/>
  <c r="AN238" i="10" s="1"/>
  <c r="AG238" i="10"/>
  <c r="P238" i="10"/>
  <c r="O238" i="10"/>
  <c r="BS237" i="10"/>
  <c r="BM237" i="10"/>
  <c r="BL237" i="10"/>
  <c r="BH237" i="10"/>
  <c r="BG237" i="10"/>
  <c r="AQ237" i="10"/>
  <c r="AL237" i="10"/>
  <c r="AN237" i="10" s="1"/>
  <c r="AG237" i="10"/>
  <c r="AI237" i="10" s="1"/>
  <c r="P237" i="10"/>
  <c r="O237" i="10"/>
  <c r="BS236" i="10"/>
  <c r="BM236" i="10"/>
  <c r="BL236" i="10"/>
  <c r="BH236" i="10"/>
  <c r="BG236" i="10"/>
  <c r="AQ236" i="10"/>
  <c r="AL236" i="10"/>
  <c r="AN236" i="10" s="1"/>
  <c r="AI236" i="10"/>
  <c r="AG236" i="10"/>
  <c r="P236" i="10"/>
  <c r="O236" i="10"/>
  <c r="BS235" i="10"/>
  <c r="BM235" i="10"/>
  <c r="BL235" i="10"/>
  <c r="BH235" i="10"/>
  <c r="BG235" i="10"/>
  <c r="AQ235" i="10"/>
  <c r="AL235" i="10"/>
  <c r="AN235" i="10" s="1"/>
  <c r="AG235" i="10"/>
  <c r="P235" i="10"/>
  <c r="O235" i="10"/>
  <c r="BS234" i="10"/>
  <c r="BM234" i="10"/>
  <c r="BL234" i="10"/>
  <c r="BH234" i="10"/>
  <c r="BG234" i="10"/>
  <c r="AQ234" i="10"/>
  <c r="AL234" i="10"/>
  <c r="AG234" i="10"/>
  <c r="AI234" i="10" s="1"/>
  <c r="P234" i="10"/>
  <c r="O234" i="10"/>
  <c r="BS233" i="10"/>
  <c r="BM233" i="10"/>
  <c r="BL233" i="10"/>
  <c r="BH233" i="10"/>
  <c r="BG233" i="10"/>
  <c r="AQ233" i="10"/>
  <c r="AL233" i="10"/>
  <c r="AN233" i="10" s="1"/>
  <c r="AG233" i="10"/>
  <c r="P233" i="10"/>
  <c r="O233" i="10"/>
  <c r="BS232" i="10"/>
  <c r="BM232" i="10"/>
  <c r="BL232" i="10"/>
  <c r="BH232" i="10"/>
  <c r="BG232" i="10"/>
  <c r="AQ232" i="10"/>
  <c r="AL232" i="10"/>
  <c r="AN232" i="10" s="1"/>
  <c r="AG232" i="10"/>
  <c r="P232" i="10"/>
  <c r="O232" i="10"/>
  <c r="BS231" i="10"/>
  <c r="BM231" i="10"/>
  <c r="BL231" i="10"/>
  <c r="BH231" i="10"/>
  <c r="BG231" i="10"/>
  <c r="AQ231" i="10"/>
  <c r="AL231" i="10"/>
  <c r="AN231" i="10" s="1"/>
  <c r="AG231" i="10"/>
  <c r="AI231" i="10" s="1"/>
  <c r="P231" i="10"/>
  <c r="O231" i="10"/>
  <c r="BS230" i="10"/>
  <c r="BM230" i="10"/>
  <c r="BL230" i="10"/>
  <c r="BH230" i="10"/>
  <c r="BG230" i="10"/>
  <c r="AQ230" i="10"/>
  <c r="AL230" i="10"/>
  <c r="AN230" i="10" s="1"/>
  <c r="AG230" i="10"/>
  <c r="AI230" i="10" s="1"/>
  <c r="P230" i="10"/>
  <c r="O230" i="10"/>
  <c r="BS229" i="10"/>
  <c r="BM229" i="10"/>
  <c r="BL229" i="10"/>
  <c r="BH229" i="10"/>
  <c r="BG229" i="10"/>
  <c r="AQ229" i="10"/>
  <c r="AN229" i="10"/>
  <c r="AL229" i="10"/>
  <c r="AG229" i="10"/>
  <c r="AI229" i="10" s="1"/>
  <c r="P229" i="10"/>
  <c r="O229" i="10"/>
  <c r="BS228" i="10"/>
  <c r="BM228" i="10"/>
  <c r="BL228" i="10"/>
  <c r="BH228" i="10"/>
  <c r="BG228" i="10"/>
  <c r="AQ228" i="10"/>
  <c r="AL228" i="10"/>
  <c r="AG228" i="10"/>
  <c r="AI228" i="10" s="1"/>
  <c r="P228" i="10"/>
  <c r="O228" i="10"/>
  <c r="BS227" i="10"/>
  <c r="BM227" i="10"/>
  <c r="BL227" i="10"/>
  <c r="BH227" i="10"/>
  <c r="BG227" i="10"/>
  <c r="AQ227" i="10"/>
  <c r="AL227" i="10"/>
  <c r="AN227" i="10" s="1"/>
  <c r="AG227" i="10"/>
  <c r="P227" i="10"/>
  <c r="O227" i="10"/>
  <c r="BS226" i="10"/>
  <c r="BM226" i="10"/>
  <c r="BL226" i="10"/>
  <c r="BH226" i="10"/>
  <c r="BG226" i="10"/>
  <c r="AQ226" i="10"/>
  <c r="AL226" i="10"/>
  <c r="AN226" i="10" s="1"/>
  <c r="AG226" i="10"/>
  <c r="AI226" i="10" s="1"/>
  <c r="P226" i="10"/>
  <c r="O226" i="10"/>
  <c r="BS225" i="10"/>
  <c r="BM225" i="10"/>
  <c r="BL225" i="10"/>
  <c r="BH225" i="10"/>
  <c r="BG225" i="10"/>
  <c r="AQ225" i="10"/>
  <c r="AL225" i="10"/>
  <c r="AN225" i="10" s="1"/>
  <c r="AG225" i="10"/>
  <c r="P225" i="10"/>
  <c r="O225" i="10"/>
  <c r="BS224" i="10"/>
  <c r="BM224" i="10"/>
  <c r="BL224" i="10"/>
  <c r="BH224" i="10"/>
  <c r="BG224" i="10"/>
  <c r="AQ224" i="10"/>
  <c r="AL224" i="10"/>
  <c r="AN224" i="10" s="1"/>
  <c r="AG224" i="10"/>
  <c r="AI224" i="10" s="1"/>
  <c r="P224" i="10"/>
  <c r="O224" i="10"/>
  <c r="BS223" i="10"/>
  <c r="BM223" i="10"/>
  <c r="BL223" i="10"/>
  <c r="BH223" i="10"/>
  <c r="BG223" i="10"/>
  <c r="AQ223" i="10"/>
  <c r="AL223" i="10"/>
  <c r="AN223" i="10" s="1"/>
  <c r="AG223" i="10"/>
  <c r="AI223" i="10" s="1"/>
  <c r="P223" i="10"/>
  <c r="O223" i="10"/>
  <c r="BS222" i="10"/>
  <c r="BM222" i="10"/>
  <c r="BL222" i="10"/>
  <c r="BH222" i="10"/>
  <c r="BG222" i="10"/>
  <c r="AQ222" i="10"/>
  <c r="AL222" i="10"/>
  <c r="AN222" i="10" s="1"/>
  <c r="AG222" i="10"/>
  <c r="AT222" i="10" s="1"/>
  <c r="P222" i="10"/>
  <c r="O222" i="10"/>
  <c r="BS221" i="10"/>
  <c r="BM221" i="10"/>
  <c r="BL221" i="10"/>
  <c r="BH221" i="10"/>
  <c r="BG221" i="10"/>
  <c r="AQ221" i="10"/>
  <c r="AL221" i="10"/>
  <c r="AN221" i="10" s="1"/>
  <c r="AG221" i="10"/>
  <c r="P221" i="10"/>
  <c r="O221" i="10"/>
  <c r="BS220" i="10"/>
  <c r="BM220" i="10"/>
  <c r="BL220" i="10"/>
  <c r="BH220" i="10"/>
  <c r="BG220" i="10"/>
  <c r="AQ220" i="10"/>
  <c r="AL220" i="10"/>
  <c r="AN220" i="10" s="1"/>
  <c r="AG220" i="10"/>
  <c r="P220" i="10"/>
  <c r="O220" i="10"/>
  <c r="BS219" i="10"/>
  <c r="BM219" i="10"/>
  <c r="BL219" i="10"/>
  <c r="BH219" i="10"/>
  <c r="BG219" i="10"/>
  <c r="AQ219" i="10"/>
  <c r="AL219" i="10"/>
  <c r="AN219" i="10" s="1"/>
  <c r="AG219" i="10"/>
  <c r="P219" i="10"/>
  <c r="O219" i="10"/>
  <c r="BS218" i="10"/>
  <c r="BM218" i="10"/>
  <c r="BL218" i="10"/>
  <c r="BH218" i="10"/>
  <c r="BG218" i="10"/>
  <c r="AQ218" i="10"/>
  <c r="AN218" i="10"/>
  <c r="AL218" i="10"/>
  <c r="AG218" i="10"/>
  <c r="P218" i="10"/>
  <c r="O218" i="10"/>
  <c r="BS217" i="10"/>
  <c r="BM217" i="10"/>
  <c r="BL217" i="10"/>
  <c r="BH217" i="10"/>
  <c r="BG217" i="10"/>
  <c r="AQ217" i="10"/>
  <c r="AL217" i="10"/>
  <c r="AN217" i="10" s="1"/>
  <c r="AG217" i="10"/>
  <c r="P217" i="10"/>
  <c r="O217" i="10"/>
  <c r="BS216" i="10"/>
  <c r="BM216" i="10"/>
  <c r="BL216" i="10"/>
  <c r="BH216" i="10"/>
  <c r="BG216" i="10"/>
  <c r="AQ216" i="10"/>
  <c r="AL216" i="10"/>
  <c r="AN216" i="10" s="1"/>
  <c r="AG216" i="10"/>
  <c r="P216" i="10"/>
  <c r="O216" i="10"/>
  <c r="BS215" i="10"/>
  <c r="BM215" i="10"/>
  <c r="BL215" i="10"/>
  <c r="BH215" i="10"/>
  <c r="BG215" i="10"/>
  <c r="AQ215" i="10"/>
  <c r="AL215" i="10"/>
  <c r="AN215" i="10" s="1"/>
  <c r="AG215" i="10"/>
  <c r="AI215" i="10" s="1"/>
  <c r="P215" i="10"/>
  <c r="O215" i="10"/>
  <c r="BS214" i="10"/>
  <c r="BM214" i="10"/>
  <c r="BL214" i="10"/>
  <c r="BH214" i="10"/>
  <c r="BG214" i="10"/>
  <c r="AQ214" i="10"/>
  <c r="AL214" i="10"/>
  <c r="AN214" i="10" s="1"/>
  <c r="AG214" i="10"/>
  <c r="P214" i="10"/>
  <c r="O214" i="10"/>
  <c r="BS213" i="10"/>
  <c r="BM213" i="10"/>
  <c r="BL213" i="10"/>
  <c r="BH213" i="10"/>
  <c r="BG213" i="10"/>
  <c r="AQ213" i="10"/>
  <c r="AL213" i="10"/>
  <c r="AN213" i="10" s="1"/>
  <c r="AG213" i="10"/>
  <c r="P213" i="10"/>
  <c r="O213" i="10"/>
  <c r="BS212" i="10"/>
  <c r="BM212" i="10"/>
  <c r="BL212" i="10"/>
  <c r="BH212" i="10"/>
  <c r="BG212" i="10"/>
  <c r="AQ212" i="10"/>
  <c r="AL212" i="10"/>
  <c r="AN212" i="10" s="1"/>
  <c r="AG212" i="10"/>
  <c r="P212" i="10"/>
  <c r="O212" i="10"/>
  <c r="BS211" i="10"/>
  <c r="BM211" i="10"/>
  <c r="BL211" i="10"/>
  <c r="BH211" i="10"/>
  <c r="BG211" i="10"/>
  <c r="AQ211" i="10"/>
  <c r="AL211" i="10"/>
  <c r="AN211" i="10" s="1"/>
  <c r="AG211" i="10"/>
  <c r="AI211" i="10" s="1"/>
  <c r="P211" i="10"/>
  <c r="O211" i="10"/>
  <c r="BS210" i="10"/>
  <c r="BM210" i="10"/>
  <c r="BL210" i="10"/>
  <c r="BH210" i="10"/>
  <c r="BG210" i="10"/>
  <c r="AQ210" i="10"/>
  <c r="AL210" i="10"/>
  <c r="AN210" i="10" s="1"/>
  <c r="AG210" i="10"/>
  <c r="AI210" i="10" s="1"/>
  <c r="P210" i="10"/>
  <c r="O210" i="10"/>
  <c r="BS209" i="10"/>
  <c r="BM209" i="10"/>
  <c r="BL209" i="10"/>
  <c r="BH209" i="10"/>
  <c r="BG209" i="10"/>
  <c r="AQ209" i="10"/>
  <c r="AL209" i="10"/>
  <c r="AN209" i="10" s="1"/>
  <c r="AG209" i="10"/>
  <c r="AI209" i="10" s="1"/>
  <c r="P209" i="10"/>
  <c r="O209" i="10"/>
  <c r="BS208" i="10"/>
  <c r="BM208" i="10"/>
  <c r="BL208" i="10"/>
  <c r="BH208" i="10"/>
  <c r="BG208" i="10"/>
  <c r="AQ208" i="10"/>
  <c r="AL208" i="10"/>
  <c r="AN208" i="10" s="1"/>
  <c r="AG208" i="10"/>
  <c r="AI208" i="10" s="1"/>
  <c r="P208" i="10"/>
  <c r="O208" i="10"/>
  <c r="BS207" i="10"/>
  <c r="BM207" i="10"/>
  <c r="BL207" i="10"/>
  <c r="BH207" i="10"/>
  <c r="BG207" i="10"/>
  <c r="AQ207" i="10"/>
  <c r="AL207" i="10"/>
  <c r="AN207" i="10" s="1"/>
  <c r="AG207" i="10"/>
  <c r="AI207" i="10" s="1"/>
  <c r="P207" i="10"/>
  <c r="O207" i="10"/>
  <c r="BS206" i="10"/>
  <c r="BM206" i="10"/>
  <c r="BL206" i="10"/>
  <c r="BH206" i="10"/>
  <c r="BG206" i="10"/>
  <c r="AQ206" i="10"/>
  <c r="AL206" i="10"/>
  <c r="AN206" i="10" s="1"/>
  <c r="AG206" i="10"/>
  <c r="AI206" i="10" s="1"/>
  <c r="P206" i="10"/>
  <c r="O206" i="10"/>
  <c r="BS205" i="10"/>
  <c r="BM205" i="10"/>
  <c r="BL205" i="10"/>
  <c r="BH205" i="10"/>
  <c r="BG205" i="10"/>
  <c r="AQ205" i="10"/>
  <c r="AL205" i="10"/>
  <c r="AN205" i="10" s="1"/>
  <c r="AG205" i="10"/>
  <c r="P205" i="10"/>
  <c r="O205" i="10"/>
  <c r="BS204" i="10"/>
  <c r="BM204" i="10"/>
  <c r="BL204" i="10"/>
  <c r="BH204" i="10"/>
  <c r="BG204" i="10"/>
  <c r="AQ204" i="10"/>
  <c r="AL204" i="10"/>
  <c r="AN204" i="10" s="1"/>
  <c r="AG204" i="10"/>
  <c r="AI204" i="10" s="1"/>
  <c r="P204" i="10"/>
  <c r="O204" i="10"/>
  <c r="BS203" i="10"/>
  <c r="BM203" i="10"/>
  <c r="BL203" i="10"/>
  <c r="BH203" i="10"/>
  <c r="BG203" i="10"/>
  <c r="AQ203" i="10"/>
  <c r="AL203" i="10"/>
  <c r="AN203" i="10" s="1"/>
  <c r="AG203" i="10"/>
  <c r="AI203" i="10" s="1"/>
  <c r="P203" i="10"/>
  <c r="O203" i="10"/>
  <c r="BS202" i="10"/>
  <c r="BM202" i="10"/>
  <c r="BL202" i="10"/>
  <c r="BH202" i="10"/>
  <c r="BG202" i="10"/>
  <c r="AQ202" i="10"/>
  <c r="AN202" i="10"/>
  <c r="AL202" i="10"/>
  <c r="AI202" i="10"/>
  <c r="AG202" i="10"/>
  <c r="P202" i="10"/>
  <c r="O202" i="10"/>
  <c r="BS201" i="10"/>
  <c r="BM201" i="10"/>
  <c r="BL201" i="10"/>
  <c r="BH201" i="10"/>
  <c r="BG201" i="10"/>
  <c r="AQ201" i="10"/>
  <c r="AL201" i="10"/>
  <c r="AN201" i="10" s="1"/>
  <c r="AG201" i="10"/>
  <c r="AI201" i="10" s="1"/>
  <c r="P201" i="10"/>
  <c r="O201" i="10"/>
  <c r="BS200" i="10"/>
  <c r="BM200" i="10"/>
  <c r="BL200" i="10"/>
  <c r="BH200" i="10"/>
  <c r="BG200" i="10"/>
  <c r="AQ200" i="10"/>
  <c r="AL200" i="10"/>
  <c r="AN200" i="10" s="1"/>
  <c r="AG200" i="10"/>
  <c r="AI200" i="10" s="1"/>
  <c r="P200" i="10"/>
  <c r="O200" i="10"/>
  <c r="BS199" i="10"/>
  <c r="BM199" i="10"/>
  <c r="BL199" i="10"/>
  <c r="BH199" i="10"/>
  <c r="BG199" i="10"/>
  <c r="AQ199" i="10"/>
  <c r="AL199" i="10"/>
  <c r="AN199" i="10" s="1"/>
  <c r="AG199" i="10"/>
  <c r="AI199" i="10" s="1"/>
  <c r="P199" i="10"/>
  <c r="O199" i="10"/>
  <c r="BS198" i="10"/>
  <c r="BM198" i="10"/>
  <c r="BL198" i="10"/>
  <c r="BH198" i="10"/>
  <c r="BG198" i="10"/>
  <c r="AQ198" i="10"/>
  <c r="AL198" i="10"/>
  <c r="AN198" i="10" s="1"/>
  <c r="AG198" i="10"/>
  <c r="AI198" i="10" s="1"/>
  <c r="P198" i="10"/>
  <c r="O198" i="10"/>
  <c r="BS197" i="10"/>
  <c r="BM197" i="10"/>
  <c r="BL197" i="10"/>
  <c r="BH197" i="10"/>
  <c r="BG197" i="10"/>
  <c r="AQ197" i="10"/>
  <c r="AL197" i="10"/>
  <c r="AN197" i="10" s="1"/>
  <c r="AG197" i="10"/>
  <c r="AI197" i="10" s="1"/>
  <c r="P197" i="10"/>
  <c r="O197" i="10"/>
  <c r="BS196" i="10"/>
  <c r="BM196" i="10"/>
  <c r="BL196" i="10"/>
  <c r="BH196" i="10"/>
  <c r="BG196" i="10"/>
  <c r="AQ196" i="10"/>
  <c r="AL196" i="10"/>
  <c r="AG196" i="10"/>
  <c r="AI196" i="10" s="1"/>
  <c r="P196" i="10"/>
  <c r="O196" i="10"/>
  <c r="BS195" i="10"/>
  <c r="BM195" i="10"/>
  <c r="BL195" i="10"/>
  <c r="BH195" i="10"/>
  <c r="BG195" i="10"/>
  <c r="AQ195" i="10"/>
  <c r="AL195" i="10"/>
  <c r="AN195" i="10" s="1"/>
  <c r="AG195" i="10"/>
  <c r="P195" i="10"/>
  <c r="O195" i="10"/>
  <c r="BS194" i="10"/>
  <c r="BM194" i="10"/>
  <c r="BL194" i="10"/>
  <c r="BH194" i="10"/>
  <c r="BG194" i="10"/>
  <c r="AQ194" i="10"/>
  <c r="AL194" i="10"/>
  <c r="AN194" i="10" s="1"/>
  <c r="AG194" i="10"/>
  <c r="P194" i="10"/>
  <c r="O194" i="10"/>
  <c r="BS193" i="10"/>
  <c r="BM193" i="10"/>
  <c r="BL193" i="10"/>
  <c r="BH193" i="10"/>
  <c r="BG193" i="10"/>
  <c r="AQ193" i="10"/>
  <c r="AL193" i="10"/>
  <c r="AN193" i="10" s="1"/>
  <c r="AG193" i="10"/>
  <c r="P193" i="10"/>
  <c r="O193" i="10"/>
  <c r="BS192" i="10"/>
  <c r="BM192" i="10"/>
  <c r="BL192" i="10"/>
  <c r="BH192" i="10"/>
  <c r="BG192" i="10"/>
  <c r="AQ192" i="10"/>
  <c r="AL192" i="10"/>
  <c r="AN192" i="10" s="1"/>
  <c r="AG192" i="10"/>
  <c r="AI192" i="10" s="1"/>
  <c r="P192" i="10"/>
  <c r="O192" i="10"/>
  <c r="BS191" i="10"/>
  <c r="BM191" i="10"/>
  <c r="BL191" i="10"/>
  <c r="BH191" i="10"/>
  <c r="BG191" i="10"/>
  <c r="AQ191" i="10"/>
  <c r="AL191" i="10"/>
  <c r="AN191" i="10" s="1"/>
  <c r="AG191" i="10"/>
  <c r="AI191" i="10" s="1"/>
  <c r="P191" i="10"/>
  <c r="O191" i="10"/>
  <c r="BS190" i="10"/>
  <c r="BM190" i="10"/>
  <c r="BL190" i="10"/>
  <c r="BH190" i="10"/>
  <c r="BG190" i="10"/>
  <c r="AQ190" i="10"/>
  <c r="AL190" i="10"/>
  <c r="AN190" i="10" s="1"/>
  <c r="AG190" i="10"/>
  <c r="AI190" i="10" s="1"/>
  <c r="P190" i="10"/>
  <c r="O190" i="10"/>
  <c r="BS189" i="10"/>
  <c r="BM189" i="10"/>
  <c r="BL189" i="10"/>
  <c r="BH189" i="10"/>
  <c r="BG189" i="10"/>
  <c r="AQ189" i="10"/>
  <c r="AL189" i="10"/>
  <c r="AN189" i="10" s="1"/>
  <c r="AG189" i="10"/>
  <c r="P189" i="10"/>
  <c r="O189" i="10"/>
  <c r="BS188" i="10"/>
  <c r="BM188" i="10"/>
  <c r="BL188" i="10"/>
  <c r="BH188" i="10"/>
  <c r="BG188" i="10"/>
  <c r="AQ188" i="10"/>
  <c r="AL188" i="10"/>
  <c r="AN188" i="10" s="1"/>
  <c r="AG188" i="10"/>
  <c r="AI188" i="10" s="1"/>
  <c r="P188" i="10"/>
  <c r="O188" i="10"/>
  <c r="BS187" i="10"/>
  <c r="BM187" i="10"/>
  <c r="BL187" i="10"/>
  <c r="BH187" i="10"/>
  <c r="BG187" i="10"/>
  <c r="AQ187" i="10"/>
  <c r="AL187" i="10"/>
  <c r="AN187" i="10" s="1"/>
  <c r="AG187" i="10"/>
  <c r="P187" i="10"/>
  <c r="O187" i="10"/>
  <c r="BS186" i="10"/>
  <c r="BM186" i="10"/>
  <c r="BL186" i="10"/>
  <c r="BH186" i="10"/>
  <c r="BG186" i="10"/>
  <c r="AQ186" i="10"/>
  <c r="AL186" i="10"/>
  <c r="AN186" i="10" s="1"/>
  <c r="AG186" i="10"/>
  <c r="AI186" i="10" s="1"/>
  <c r="P186" i="10"/>
  <c r="O186" i="10"/>
  <c r="BS185" i="10"/>
  <c r="BM185" i="10"/>
  <c r="BL185" i="10"/>
  <c r="BH185" i="10"/>
  <c r="BG185" i="10"/>
  <c r="AQ185" i="10"/>
  <c r="AL185" i="10"/>
  <c r="AN185" i="10" s="1"/>
  <c r="AG185" i="10"/>
  <c r="AI185" i="10" s="1"/>
  <c r="P185" i="10"/>
  <c r="O185" i="10"/>
  <c r="BS184" i="10"/>
  <c r="BM184" i="10"/>
  <c r="BL184" i="10"/>
  <c r="BH184" i="10"/>
  <c r="BG184" i="10"/>
  <c r="AQ184" i="10"/>
  <c r="AL184" i="10"/>
  <c r="AN184" i="10" s="1"/>
  <c r="AG184" i="10"/>
  <c r="AI184" i="10" s="1"/>
  <c r="P184" i="10"/>
  <c r="O184" i="10"/>
  <c r="BS183" i="10"/>
  <c r="BM183" i="10"/>
  <c r="BL183" i="10"/>
  <c r="BH183" i="10"/>
  <c r="BG183" i="10"/>
  <c r="AQ183" i="10"/>
  <c r="AL183" i="10"/>
  <c r="AN183" i="10" s="1"/>
  <c r="AG183" i="10"/>
  <c r="P183" i="10"/>
  <c r="O183" i="10"/>
  <c r="BS182" i="10"/>
  <c r="BM182" i="10"/>
  <c r="BL182" i="10"/>
  <c r="BH182" i="10"/>
  <c r="BG182" i="10"/>
  <c r="AQ182" i="10"/>
  <c r="AL182" i="10"/>
  <c r="AN182" i="10" s="1"/>
  <c r="AG182" i="10"/>
  <c r="AI182" i="10" s="1"/>
  <c r="P182" i="10"/>
  <c r="O182" i="10"/>
  <c r="BS181" i="10"/>
  <c r="BM181" i="10"/>
  <c r="BL181" i="10"/>
  <c r="BH181" i="10"/>
  <c r="BG181" i="10"/>
  <c r="AQ181" i="10"/>
  <c r="AL181" i="10"/>
  <c r="AN181" i="10" s="1"/>
  <c r="AG181" i="10"/>
  <c r="P181" i="10"/>
  <c r="O181" i="10"/>
  <c r="BS180" i="10"/>
  <c r="BM180" i="10"/>
  <c r="BL180" i="10"/>
  <c r="BH180" i="10"/>
  <c r="BG180" i="10"/>
  <c r="AQ180" i="10"/>
  <c r="AL180" i="10"/>
  <c r="AN180" i="10" s="1"/>
  <c r="AG180" i="10"/>
  <c r="P180" i="10"/>
  <c r="O180" i="10"/>
  <c r="BS179" i="10"/>
  <c r="BM179" i="10"/>
  <c r="BL179" i="10"/>
  <c r="BH179" i="10"/>
  <c r="BG179" i="10"/>
  <c r="AQ179" i="10"/>
  <c r="AL179" i="10"/>
  <c r="AN179" i="10" s="1"/>
  <c r="AG179" i="10"/>
  <c r="P179" i="10"/>
  <c r="O179" i="10"/>
  <c r="BS178" i="10"/>
  <c r="BM178" i="10"/>
  <c r="BL178" i="10"/>
  <c r="BH178" i="10"/>
  <c r="BG178" i="10"/>
  <c r="AQ178" i="10"/>
  <c r="AL178" i="10"/>
  <c r="AN178" i="10" s="1"/>
  <c r="AG178" i="10"/>
  <c r="AI178" i="10" s="1"/>
  <c r="P178" i="10"/>
  <c r="O178" i="10"/>
  <c r="BS177" i="10"/>
  <c r="BM177" i="10"/>
  <c r="BL177" i="10"/>
  <c r="BH177" i="10"/>
  <c r="BG177" i="10"/>
  <c r="AQ177" i="10"/>
  <c r="AL177" i="10"/>
  <c r="AN177" i="10" s="1"/>
  <c r="AG177" i="10"/>
  <c r="P177" i="10"/>
  <c r="O177" i="10"/>
  <c r="BS176" i="10"/>
  <c r="BM176" i="10"/>
  <c r="BL176" i="10"/>
  <c r="BH176" i="10"/>
  <c r="BG176" i="10"/>
  <c r="AQ176" i="10"/>
  <c r="AL176" i="10"/>
  <c r="AN176" i="10" s="1"/>
  <c r="AG176" i="10"/>
  <c r="AI176" i="10" s="1"/>
  <c r="P176" i="10"/>
  <c r="O176" i="10"/>
  <c r="BS175" i="10"/>
  <c r="BM175" i="10"/>
  <c r="BL175" i="10"/>
  <c r="BH175" i="10"/>
  <c r="BG175" i="10"/>
  <c r="AQ175" i="10"/>
  <c r="AL175" i="10"/>
  <c r="AN175" i="10" s="1"/>
  <c r="AG175" i="10"/>
  <c r="P175" i="10"/>
  <c r="O175" i="10"/>
  <c r="BS174" i="10"/>
  <c r="BM174" i="10"/>
  <c r="BL174" i="10"/>
  <c r="BH174" i="10"/>
  <c r="BG174" i="10"/>
  <c r="AQ174" i="10"/>
  <c r="AL174" i="10"/>
  <c r="AN174" i="10" s="1"/>
  <c r="AG174" i="10"/>
  <c r="AI174" i="10" s="1"/>
  <c r="P174" i="10"/>
  <c r="O174" i="10"/>
  <c r="BS173" i="10"/>
  <c r="BM173" i="10"/>
  <c r="BL173" i="10"/>
  <c r="BH173" i="10"/>
  <c r="BG173" i="10"/>
  <c r="AQ173" i="10"/>
  <c r="AL173" i="10"/>
  <c r="AN173" i="10" s="1"/>
  <c r="AG173" i="10"/>
  <c r="AI173" i="10" s="1"/>
  <c r="P173" i="10"/>
  <c r="O173" i="10"/>
  <c r="BS172" i="10"/>
  <c r="BM172" i="10"/>
  <c r="BL172" i="10"/>
  <c r="BH172" i="10"/>
  <c r="BG172" i="10"/>
  <c r="AQ172" i="10"/>
  <c r="AL172" i="10"/>
  <c r="AN172" i="10" s="1"/>
  <c r="AG172" i="10"/>
  <c r="P172" i="10"/>
  <c r="O172" i="10"/>
  <c r="BS171" i="10"/>
  <c r="BM171" i="10"/>
  <c r="BL171" i="10"/>
  <c r="BH171" i="10"/>
  <c r="BG171" i="10"/>
  <c r="AQ171" i="10"/>
  <c r="AL171" i="10"/>
  <c r="AN171" i="10" s="1"/>
  <c r="AG171" i="10"/>
  <c r="AI171" i="10" s="1"/>
  <c r="P171" i="10"/>
  <c r="O171" i="10"/>
  <c r="BS170" i="10"/>
  <c r="BM170" i="10"/>
  <c r="BL170" i="10"/>
  <c r="BH170" i="10"/>
  <c r="BG170" i="10"/>
  <c r="AQ170" i="10"/>
  <c r="AL170" i="10"/>
  <c r="AN170" i="10" s="1"/>
  <c r="AG170" i="10"/>
  <c r="P170" i="10"/>
  <c r="O170" i="10"/>
  <c r="BS169" i="10"/>
  <c r="BM169" i="10"/>
  <c r="BL169" i="10"/>
  <c r="BH169" i="10"/>
  <c r="BG169" i="10"/>
  <c r="AQ169" i="10"/>
  <c r="AL169" i="10"/>
  <c r="AN169" i="10" s="1"/>
  <c r="AG169" i="10"/>
  <c r="AI169" i="10" s="1"/>
  <c r="AS169" i="10" s="1"/>
  <c r="P169" i="10"/>
  <c r="O169" i="10"/>
  <c r="BS168" i="10"/>
  <c r="BM168" i="10"/>
  <c r="BL168" i="10"/>
  <c r="BH168" i="10"/>
  <c r="BG168" i="10"/>
  <c r="AQ168" i="10"/>
  <c r="AL168" i="10"/>
  <c r="AN168" i="10" s="1"/>
  <c r="AG168" i="10"/>
  <c r="AI168" i="10" s="1"/>
  <c r="P168" i="10"/>
  <c r="O168" i="10"/>
  <c r="BS167" i="10"/>
  <c r="BM167" i="10"/>
  <c r="BL167" i="10"/>
  <c r="BH167" i="10"/>
  <c r="BG167" i="10"/>
  <c r="AQ167" i="10"/>
  <c r="AL167" i="10"/>
  <c r="AN167" i="10" s="1"/>
  <c r="AG167" i="10"/>
  <c r="P167" i="10"/>
  <c r="O167" i="10"/>
  <c r="BS166" i="10"/>
  <c r="BM166" i="10"/>
  <c r="BL166" i="10"/>
  <c r="BH166" i="10"/>
  <c r="BG166" i="10"/>
  <c r="AQ166" i="10"/>
  <c r="AN166" i="10"/>
  <c r="AL166" i="10"/>
  <c r="AG166" i="10"/>
  <c r="P166" i="10"/>
  <c r="O166" i="10"/>
  <c r="BS165" i="10"/>
  <c r="BM165" i="10"/>
  <c r="BL165" i="10"/>
  <c r="BH165" i="10"/>
  <c r="BG165" i="10"/>
  <c r="AQ165" i="10"/>
  <c r="AL165" i="10"/>
  <c r="AN165" i="10" s="1"/>
  <c r="AG165" i="10"/>
  <c r="AI165" i="10" s="1"/>
  <c r="P165" i="10"/>
  <c r="O165" i="10"/>
  <c r="BS164" i="10"/>
  <c r="BM164" i="10"/>
  <c r="BL164" i="10"/>
  <c r="BH164" i="10"/>
  <c r="BG164" i="10"/>
  <c r="AQ164" i="10"/>
  <c r="AL164" i="10"/>
  <c r="AN164" i="10" s="1"/>
  <c r="AG164" i="10"/>
  <c r="AI164" i="10" s="1"/>
  <c r="P164" i="10"/>
  <c r="O164" i="10"/>
  <c r="BS163" i="10"/>
  <c r="BM163" i="10"/>
  <c r="BL163" i="10"/>
  <c r="BH163" i="10"/>
  <c r="BG163" i="10"/>
  <c r="AQ163" i="10"/>
  <c r="AL163" i="10"/>
  <c r="AN163" i="10" s="1"/>
  <c r="AG163" i="10"/>
  <c r="AI163" i="10" s="1"/>
  <c r="P163" i="10"/>
  <c r="O163" i="10"/>
  <c r="BS162" i="10"/>
  <c r="BM162" i="10"/>
  <c r="BL162" i="10"/>
  <c r="BH162" i="10"/>
  <c r="BG162" i="10"/>
  <c r="AQ162" i="10"/>
  <c r="AL162" i="10"/>
  <c r="AN162" i="10" s="1"/>
  <c r="AG162" i="10"/>
  <c r="AI162" i="10" s="1"/>
  <c r="P162" i="10"/>
  <c r="O162" i="10"/>
  <c r="BS161" i="10"/>
  <c r="BM161" i="10"/>
  <c r="BL161" i="10"/>
  <c r="BH161" i="10"/>
  <c r="BG161" i="10"/>
  <c r="AQ161" i="10"/>
  <c r="AL161" i="10"/>
  <c r="AN161" i="10" s="1"/>
  <c r="AG161" i="10"/>
  <c r="P161" i="10"/>
  <c r="O161" i="10"/>
  <c r="BS160" i="10"/>
  <c r="BM160" i="10"/>
  <c r="BL160" i="10"/>
  <c r="BH160" i="10"/>
  <c r="BG160" i="10"/>
  <c r="AQ160" i="10"/>
  <c r="AL160" i="10"/>
  <c r="AN160" i="10" s="1"/>
  <c r="AG160" i="10"/>
  <c r="AI160" i="10" s="1"/>
  <c r="P160" i="10"/>
  <c r="O160" i="10"/>
  <c r="BS159" i="10"/>
  <c r="BM159" i="10"/>
  <c r="BL159" i="10"/>
  <c r="BH159" i="10"/>
  <c r="BG159" i="10"/>
  <c r="AQ159" i="10"/>
  <c r="AL159" i="10"/>
  <c r="AN159" i="10" s="1"/>
  <c r="AG159" i="10"/>
  <c r="AI159" i="10" s="1"/>
  <c r="P159" i="10"/>
  <c r="O159" i="10"/>
  <c r="BS158" i="10"/>
  <c r="BM158" i="10"/>
  <c r="BL158" i="10"/>
  <c r="BH158" i="10"/>
  <c r="BG158" i="10"/>
  <c r="AQ158" i="10"/>
  <c r="AL158" i="10"/>
  <c r="AN158" i="10" s="1"/>
  <c r="AG158" i="10"/>
  <c r="P158" i="10"/>
  <c r="O158" i="10"/>
  <c r="BS157" i="10"/>
  <c r="BM157" i="10"/>
  <c r="BL157" i="10"/>
  <c r="BH157" i="10"/>
  <c r="BG157" i="10"/>
  <c r="AQ157" i="10"/>
  <c r="AL157" i="10"/>
  <c r="AN157" i="10" s="1"/>
  <c r="AG157" i="10"/>
  <c r="AI157" i="10" s="1"/>
  <c r="P157" i="10"/>
  <c r="O157" i="10"/>
  <c r="BS156" i="10"/>
  <c r="BM156" i="10"/>
  <c r="BL156" i="10"/>
  <c r="BH156" i="10"/>
  <c r="BG156" i="10"/>
  <c r="AQ156" i="10"/>
  <c r="AL156" i="10"/>
  <c r="AN156" i="10" s="1"/>
  <c r="AG156" i="10"/>
  <c r="AI156" i="10" s="1"/>
  <c r="P156" i="10"/>
  <c r="O156" i="10"/>
  <c r="BS155" i="10"/>
  <c r="BM155" i="10"/>
  <c r="BL155" i="10"/>
  <c r="BH155" i="10"/>
  <c r="BG155" i="10"/>
  <c r="AQ155" i="10"/>
  <c r="AL155" i="10"/>
  <c r="AN155" i="10" s="1"/>
  <c r="AG155" i="10"/>
  <c r="P155" i="10"/>
  <c r="O155" i="10"/>
  <c r="BS154" i="10"/>
  <c r="BM154" i="10"/>
  <c r="BL154" i="10"/>
  <c r="BH154" i="10"/>
  <c r="BG154" i="10"/>
  <c r="AQ154" i="10"/>
  <c r="AL154" i="10"/>
  <c r="AN154" i="10" s="1"/>
  <c r="AG154" i="10"/>
  <c r="AI154" i="10" s="1"/>
  <c r="P154" i="10"/>
  <c r="O154" i="10"/>
  <c r="BS153" i="10"/>
  <c r="BM153" i="10"/>
  <c r="BL153" i="10"/>
  <c r="BH153" i="10"/>
  <c r="BG153" i="10"/>
  <c r="AQ153" i="10"/>
  <c r="AL153" i="10"/>
  <c r="AN153" i="10" s="1"/>
  <c r="AG153" i="10"/>
  <c r="AI153" i="10" s="1"/>
  <c r="P153" i="10"/>
  <c r="O153" i="10"/>
  <c r="BS152" i="10"/>
  <c r="BM152" i="10"/>
  <c r="BL152" i="10"/>
  <c r="BH152" i="10"/>
  <c r="BG152" i="10"/>
  <c r="AQ152" i="10"/>
  <c r="AL152" i="10"/>
  <c r="AN152" i="10" s="1"/>
  <c r="AG152" i="10"/>
  <c r="AI152" i="10" s="1"/>
  <c r="P152" i="10"/>
  <c r="O152" i="10"/>
  <c r="BS151" i="10"/>
  <c r="BM151" i="10"/>
  <c r="BL151" i="10"/>
  <c r="BH151" i="10"/>
  <c r="BG151" i="10"/>
  <c r="AQ151" i="10"/>
  <c r="AL151" i="10"/>
  <c r="AN151" i="10" s="1"/>
  <c r="AG151" i="10"/>
  <c r="P151" i="10"/>
  <c r="O151" i="10"/>
  <c r="BS150" i="10"/>
  <c r="BM150" i="10"/>
  <c r="BL150" i="10"/>
  <c r="BH150" i="10"/>
  <c r="BG150" i="10"/>
  <c r="AQ150" i="10"/>
  <c r="AL150" i="10"/>
  <c r="AN150" i="10" s="1"/>
  <c r="AG150" i="10"/>
  <c r="AI150" i="10" s="1"/>
  <c r="AR150" i="10" s="1"/>
  <c r="P150" i="10"/>
  <c r="O150" i="10"/>
  <c r="BS149" i="10"/>
  <c r="BM149" i="10"/>
  <c r="BL149" i="10"/>
  <c r="BH149" i="10"/>
  <c r="BG149" i="10"/>
  <c r="AQ149" i="10"/>
  <c r="AL149" i="10"/>
  <c r="AN149" i="10" s="1"/>
  <c r="AG149" i="10"/>
  <c r="AI149" i="10" s="1"/>
  <c r="P149" i="10"/>
  <c r="O149" i="10"/>
  <c r="BS148" i="10"/>
  <c r="BM148" i="10"/>
  <c r="BL148" i="10"/>
  <c r="BH148" i="10"/>
  <c r="BG148" i="10"/>
  <c r="AQ148" i="10"/>
  <c r="AL148" i="10"/>
  <c r="AN148" i="10" s="1"/>
  <c r="AG148" i="10"/>
  <c r="AI148" i="10" s="1"/>
  <c r="P148" i="10"/>
  <c r="O148" i="10"/>
  <c r="BS147" i="10"/>
  <c r="BM147" i="10"/>
  <c r="BL147" i="10"/>
  <c r="BH147" i="10"/>
  <c r="BG147" i="10"/>
  <c r="AQ147" i="10"/>
  <c r="AL147" i="10"/>
  <c r="AN147" i="10" s="1"/>
  <c r="AG147" i="10"/>
  <c r="AI147" i="10" s="1"/>
  <c r="P147" i="10"/>
  <c r="O147" i="10"/>
  <c r="BS146" i="10"/>
  <c r="BM146" i="10"/>
  <c r="BL146" i="10"/>
  <c r="BH146" i="10"/>
  <c r="BG146" i="10"/>
  <c r="AQ146" i="10"/>
  <c r="AL146" i="10"/>
  <c r="AN146" i="10" s="1"/>
  <c r="AI146" i="10"/>
  <c r="AG146" i="10"/>
  <c r="P146" i="10"/>
  <c r="O146" i="10"/>
  <c r="BS145" i="10"/>
  <c r="BM145" i="10"/>
  <c r="BL145" i="10"/>
  <c r="BH145" i="10"/>
  <c r="BG145" i="10"/>
  <c r="AQ145" i="10"/>
  <c r="AL145" i="10"/>
  <c r="AN145" i="10" s="1"/>
  <c r="AG145" i="10"/>
  <c r="AI145" i="10" s="1"/>
  <c r="P145" i="10"/>
  <c r="O145" i="10"/>
  <c r="BS144" i="10"/>
  <c r="BM144" i="10"/>
  <c r="BL144" i="10"/>
  <c r="BH144" i="10"/>
  <c r="BG144" i="10"/>
  <c r="AQ144" i="10"/>
  <c r="AL144" i="10"/>
  <c r="AN144" i="10" s="1"/>
  <c r="AG144" i="10"/>
  <c r="P144" i="10"/>
  <c r="O144" i="10"/>
  <c r="BS143" i="10"/>
  <c r="BM143" i="10"/>
  <c r="BL143" i="10"/>
  <c r="BH143" i="10"/>
  <c r="BG143" i="10"/>
  <c r="AQ143" i="10"/>
  <c r="AL143" i="10"/>
  <c r="AN143" i="10" s="1"/>
  <c r="AG143" i="10"/>
  <c r="AI143" i="10" s="1"/>
  <c r="P143" i="10"/>
  <c r="O143" i="10"/>
  <c r="BS142" i="10"/>
  <c r="BM142" i="10"/>
  <c r="BL142" i="10"/>
  <c r="BH142" i="10"/>
  <c r="BG142" i="10"/>
  <c r="AQ142" i="10"/>
  <c r="AL142" i="10"/>
  <c r="AN142" i="10" s="1"/>
  <c r="AG142" i="10"/>
  <c r="AI142" i="10" s="1"/>
  <c r="AS142" i="10" s="1"/>
  <c r="P142" i="10"/>
  <c r="O142" i="10"/>
  <c r="BS141" i="10"/>
  <c r="BM141" i="10"/>
  <c r="BL141" i="10"/>
  <c r="BH141" i="10"/>
  <c r="BG141" i="10"/>
  <c r="AQ141" i="10"/>
  <c r="AL141" i="10"/>
  <c r="AN141" i="10" s="1"/>
  <c r="AG141" i="10"/>
  <c r="P141" i="10"/>
  <c r="O141" i="10"/>
  <c r="BS140" i="10"/>
  <c r="BM140" i="10"/>
  <c r="BL140" i="10"/>
  <c r="BH140" i="10"/>
  <c r="BG140" i="10"/>
  <c r="AQ140" i="10"/>
  <c r="AL140" i="10"/>
  <c r="AN140" i="10" s="1"/>
  <c r="AG140" i="10"/>
  <c r="AI140" i="10" s="1"/>
  <c r="P140" i="10"/>
  <c r="O140" i="10"/>
  <c r="BS139" i="10"/>
  <c r="BM139" i="10"/>
  <c r="BL139" i="10"/>
  <c r="BH139" i="10"/>
  <c r="BG139" i="10"/>
  <c r="AQ139" i="10"/>
  <c r="AL139" i="10"/>
  <c r="AN139" i="10" s="1"/>
  <c r="AG139" i="10"/>
  <c r="AI139" i="10" s="1"/>
  <c r="P139" i="10"/>
  <c r="O139" i="10"/>
  <c r="BS138" i="10"/>
  <c r="BM138" i="10"/>
  <c r="BL138" i="10"/>
  <c r="BH138" i="10"/>
  <c r="BG138" i="10"/>
  <c r="AQ138" i="10"/>
  <c r="AL138" i="10"/>
  <c r="AG138" i="10"/>
  <c r="AI138" i="10" s="1"/>
  <c r="P138" i="10"/>
  <c r="O138" i="10"/>
  <c r="BS137" i="10"/>
  <c r="BM137" i="10"/>
  <c r="BL137" i="10"/>
  <c r="BH137" i="10"/>
  <c r="BG137" i="10"/>
  <c r="AQ137" i="10"/>
  <c r="AL137" i="10"/>
  <c r="AG137" i="10"/>
  <c r="AI137" i="10" s="1"/>
  <c r="P137" i="10"/>
  <c r="O137" i="10"/>
  <c r="BS136" i="10"/>
  <c r="BM136" i="10"/>
  <c r="BL136" i="10"/>
  <c r="BH136" i="10"/>
  <c r="BG136" i="10"/>
  <c r="AQ136" i="10"/>
  <c r="AL136" i="10"/>
  <c r="AN136" i="10" s="1"/>
  <c r="AG136" i="10"/>
  <c r="AI136" i="10" s="1"/>
  <c r="P136" i="10"/>
  <c r="O136" i="10"/>
  <c r="BS135" i="10"/>
  <c r="BM135" i="10"/>
  <c r="BL135" i="10"/>
  <c r="BH135" i="10"/>
  <c r="BG135" i="10"/>
  <c r="AQ135" i="10"/>
  <c r="AL135" i="10"/>
  <c r="AN135" i="10" s="1"/>
  <c r="AG135" i="10"/>
  <c r="P135" i="10"/>
  <c r="O135" i="10"/>
  <c r="BS134" i="10"/>
  <c r="BM134" i="10"/>
  <c r="BL134" i="10"/>
  <c r="BH134" i="10"/>
  <c r="BG134" i="10"/>
  <c r="AQ134" i="10"/>
  <c r="AL134" i="10"/>
  <c r="AN134" i="10" s="1"/>
  <c r="AG134" i="10"/>
  <c r="AI134" i="10" s="1"/>
  <c r="P134" i="10"/>
  <c r="O134" i="10"/>
  <c r="BS133" i="10"/>
  <c r="BM133" i="10"/>
  <c r="BL133" i="10"/>
  <c r="BH133" i="10"/>
  <c r="BG133" i="10"/>
  <c r="AQ133" i="10"/>
  <c r="AL133" i="10"/>
  <c r="AN133" i="10" s="1"/>
  <c r="AG133" i="10"/>
  <c r="AI133" i="10" s="1"/>
  <c r="P133" i="10"/>
  <c r="O133" i="10"/>
  <c r="BS132" i="10"/>
  <c r="BM132" i="10"/>
  <c r="BL132" i="10"/>
  <c r="BH132" i="10"/>
  <c r="BG132" i="10"/>
  <c r="AQ132" i="10"/>
  <c r="AL132" i="10"/>
  <c r="AN132" i="10" s="1"/>
  <c r="AG132" i="10"/>
  <c r="AI132" i="10" s="1"/>
  <c r="P132" i="10"/>
  <c r="O132" i="10"/>
  <c r="BS131" i="10"/>
  <c r="BM131" i="10"/>
  <c r="BL131" i="10"/>
  <c r="BH131" i="10"/>
  <c r="BG131" i="10"/>
  <c r="AQ131" i="10"/>
  <c r="AL131" i="10"/>
  <c r="AN131" i="10" s="1"/>
  <c r="AG131" i="10"/>
  <c r="AI131" i="10" s="1"/>
  <c r="P131" i="10"/>
  <c r="O131" i="10"/>
  <c r="BS130" i="10"/>
  <c r="BM130" i="10"/>
  <c r="BL130" i="10"/>
  <c r="BH130" i="10"/>
  <c r="BG130" i="10"/>
  <c r="AQ130" i="10"/>
  <c r="AL130" i="10"/>
  <c r="AN130" i="10" s="1"/>
  <c r="AG130" i="10"/>
  <c r="P130" i="10"/>
  <c r="O130" i="10"/>
  <c r="BS129" i="10"/>
  <c r="BM129" i="10"/>
  <c r="BL129" i="10"/>
  <c r="BH129" i="10"/>
  <c r="BG129" i="10"/>
  <c r="AQ129" i="10"/>
  <c r="AL129" i="10"/>
  <c r="AN129" i="10" s="1"/>
  <c r="AG129" i="10"/>
  <c r="AI129" i="10" s="1"/>
  <c r="P129" i="10"/>
  <c r="O129" i="10"/>
  <c r="BS128" i="10"/>
  <c r="BM128" i="10"/>
  <c r="BL128" i="10"/>
  <c r="BH128" i="10"/>
  <c r="BG128" i="10"/>
  <c r="AQ128" i="10"/>
  <c r="AL128" i="10"/>
  <c r="AN128" i="10" s="1"/>
  <c r="AG128" i="10"/>
  <c r="AI128" i="10" s="1"/>
  <c r="P128" i="10"/>
  <c r="O128" i="10"/>
  <c r="BS127" i="10"/>
  <c r="BM127" i="10"/>
  <c r="BL127" i="10"/>
  <c r="BH127" i="10"/>
  <c r="BG127" i="10"/>
  <c r="AQ127" i="10"/>
  <c r="AL127" i="10"/>
  <c r="AN127" i="10" s="1"/>
  <c r="AI127" i="10"/>
  <c r="AG127" i="10"/>
  <c r="P127" i="10"/>
  <c r="O127" i="10"/>
  <c r="BS126" i="10"/>
  <c r="BM126" i="10"/>
  <c r="BL126" i="10"/>
  <c r="BH126" i="10"/>
  <c r="BG126" i="10"/>
  <c r="AQ126" i="10"/>
  <c r="AL126" i="10"/>
  <c r="AN126" i="10" s="1"/>
  <c r="AG126" i="10"/>
  <c r="P126" i="10"/>
  <c r="O126" i="10"/>
  <c r="BS125" i="10"/>
  <c r="BM125" i="10"/>
  <c r="BL125" i="10"/>
  <c r="BH125" i="10"/>
  <c r="BG125" i="10"/>
  <c r="AQ125" i="10"/>
  <c r="AL125" i="10"/>
  <c r="AN125" i="10" s="1"/>
  <c r="AG125" i="10"/>
  <c r="AI125" i="10" s="1"/>
  <c r="P125" i="10"/>
  <c r="O125" i="10"/>
  <c r="BS124" i="10"/>
  <c r="BM124" i="10"/>
  <c r="BL124" i="10"/>
  <c r="BH124" i="10"/>
  <c r="BG124" i="10"/>
  <c r="AQ124" i="10"/>
  <c r="AL124" i="10"/>
  <c r="AN124" i="10" s="1"/>
  <c r="AG124" i="10"/>
  <c r="P124" i="10"/>
  <c r="O124" i="10"/>
  <c r="BS123" i="10"/>
  <c r="BM123" i="10"/>
  <c r="BL123" i="10"/>
  <c r="BH123" i="10"/>
  <c r="BG123" i="10"/>
  <c r="AQ123" i="10"/>
  <c r="AL123" i="10"/>
  <c r="AN123" i="10" s="1"/>
  <c r="AG123" i="10"/>
  <c r="P123" i="10"/>
  <c r="O123" i="10"/>
  <c r="BS122" i="10"/>
  <c r="BM122" i="10"/>
  <c r="BL122" i="10"/>
  <c r="BH122" i="10"/>
  <c r="BG122" i="10"/>
  <c r="AQ122" i="10"/>
  <c r="AL122" i="10"/>
  <c r="AN122" i="10" s="1"/>
  <c r="AG122" i="10"/>
  <c r="AI122" i="10" s="1"/>
  <c r="P122" i="10"/>
  <c r="O122" i="10"/>
  <c r="BS121" i="10"/>
  <c r="BM121" i="10"/>
  <c r="BL121" i="10"/>
  <c r="BH121" i="10"/>
  <c r="BG121" i="10"/>
  <c r="AQ121" i="10"/>
  <c r="AL121" i="10"/>
  <c r="AN121" i="10" s="1"/>
  <c r="AG121" i="10"/>
  <c r="P121" i="10"/>
  <c r="O121" i="10"/>
  <c r="BS120" i="10"/>
  <c r="BM120" i="10"/>
  <c r="BL120" i="10"/>
  <c r="BH120" i="10"/>
  <c r="BG120" i="10"/>
  <c r="AQ120" i="10"/>
  <c r="AL120" i="10"/>
  <c r="AG120" i="10"/>
  <c r="AI120" i="10" s="1"/>
  <c r="P120" i="10"/>
  <c r="O120" i="10"/>
  <c r="BS119" i="10"/>
  <c r="BM119" i="10"/>
  <c r="BL119" i="10"/>
  <c r="BH119" i="10"/>
  <c r="BG119" i="10"/>
  <c r="AQ119" i="10"/>
  <c r="AL119" i="10"/>
  <c r="AN119" i="10" s="1"/>
  <c r="AG119" i="10"/>
  <c r="AI119" i="10" s="1"/>
  <c r="P119" i="10"/>
  <c r="O119" i="10"/>
  <c r="BS118" i="10"/>
  <c r="BM118" i="10"/>
  <c r="BL118" i="10"/>
  <c r="BH118" i="10"/>
  <c r="BG118" i="10"/>
  <c r="AQ118" i="10"/>
  <c r="AL118" i="10"/>
  <c r="AN118" i="10" s="1"/>
  <c r="AG118" i="10"/>
  <c r="AI118" i="10" s="1"/>
  <c r="P118" i="10"/>
  <c r="O118" i="10"/>
  <c r="BS117" i="10"/>
  <c r="BM117" i="10"/>
  <c r="BL117" i="10"/>
  <c r="BH117" i="10"/>
  <c r="BG117" i="10"/>
  <c r="AQ117" i="10"/>
  <c r="AL117" i="10"/>
  <c r="AN117" i="10" s="1"/>
  <c r="AG117" i="10"/>
  <c r="AI117" i="10" s="1"/>
  <c r="P117" i="10"/>
  <c r="O117" i="10"/>
  <c r="BS116" i="10"/>
  <c r="BM116" i="10"/>
  <c r="BL116" i="10"/>
  <c r="BH116" i="10"/>
  <c r="BG116" i="10"/>
  <c r="AQ116" i="10"/>
  <c r="AL116" i="10"/>
  <c r="AN116" i="10" s="1"/>
  <c r="AG116" i="10"/>
  <c r="P116" i="10"/>
  <c r="O116" i="10"/>
  <c r="BS115" i="10"/>
  <c r="BM115" i="10"/>
  <c r="BL115" i="10"/>
  <c r="BH115" i="10"/>
  <c r="BG115" i="10"/>
  <c r="AQ115" i="10"/>
  <c r="AL115" i="10"/>
  <c r="AN115" i="10" s="1"/>
  <c r="AG115" i="10"/>
  <c r="AI115" i="10" s="1"/>
  <c r="P115" i="10"/>
  <c r="O115" i="10"/>
  <c r="BS114" i="10"/>
  <c r="BM114" i="10"/>
  <c r="BL114" i="10"/>
  <c r="BH114" i="10"/>
  <c r="BG114" i="10"/>
  <c r="AQ114" i="10"/>
  <c r="AL114" i="10"/>
  <c r="AN114" i="10" s="1"/>
  <c r="AG114" i="10"/>
  <c r="AI114" i="10" s="1"/>
  <c r="P114" i="10"/>
  <c r="O114" i="10"/>
  <c r="BS113" i="10"/>
  <c r="BM113" i="10"/>
  <c r="BL113" i="10"/>
  <c r="BH113" i="10"/>
  <c r="BG113" i="10"/>
  <c r="AQ113" i="10"/>
  <c r="AL113" i="10"/>
  <c r="AN113" i="10" s="1"/>
  <c r="AG113" i="10"/>
  <c r="P113" i="10"/>
  <c r="O113" i="10"/>
  <c r="BS112" i="10"/>
  <c r="BM112" i="10"/>
  <c r="BL112" i="10"/>
  <c r="BH112" i="10"/>
  <c r="BG112" i="10"/>
  <c r="AQ112" i="10"/>
  <c r="AL112" i="10"/>
  <c r="AN112" i="10" s="1"/>
  <c r="AG112" i="10"/>
  <c r="P112" i="10"/>
  <c r="O112" i="10"/>
  <c r="BS111" i="10"/>
  <c r="BM111" i="10"/>
  <c r="BL111" i="10"/>
  <c r="BH111" i="10"/>
  <c r="BG111" i="10"/>
  <c r="AQ111" i="10"/>
  <c r="AL111" i="10"/>
  <c r="AN111" i="10" s="1"/>
  <c r="AG111" i="10"/>
  <c r="P111" i="10"/>
  <c r="O111" i="10"/>
  <c r="BS110" i="10"/>
  <c r="BM110" i="10"/>
  <c r="BL110" i="10"/>
  <c r="BH110" i="10"/>
  <c r="BG110" i="10"/>
  <c r="AQ110" i="10"/>
  <c r="AL110" i="10"/>
  <c r="AN110" i="10" s="1"/>
  <c r="AG110" i="10"/>
  <c r="P110" i="10"/>
  <c r="O110" i="10"/>
  <c r="BS109" i="10"/>
  <c r="BM109" i="10"/>
  <c r="BL109" i="10"/>
  <c r="BH109" i="10"/>
  <c r="BG109" i="10"/>
  <c r="AQ109" i="10"/>
  <c r="AL109" i="10"/>
  <c r="AN109" i="10" s="1"/>
  <c r="AG109" i="10"/>
  <c r="P109" i="10"/>
  <c r="O109" i="10"/>
  <c r="BS108" i="10"/>
  <c r="BM108" i="10"/>
  <c r="BL108" i="10"/>
  <c r="BH108" i="10"/>
  <c r="BG108" i="10"/>
  <c r="AQ108" i="10"/>
  <c r="AL108" i="10"/>
  <c r="AN108" i="10" s="1"/>
  <c r="AG108" i="10"/>
  <c r="P108" i="10"/>
  <c r="O108" i="10"/>
  <c r="BS107" i="10"/>
  <c r="BM107" i="10"/>
  <c r="BL107" i="10"/>
  <c r="BH107" i="10"/>
  <c r="BG107" i="10"/>
  <c r="AQ107" i="10"/>
  <c r="AL107" i="10"/>
  <c r="AN107" i="10" s="1"/>
  <c r="AG107" i="10"/>
  <c r="P107" i="10"/>
  <c r="O107" i="10"/>
  <c r="BS106" i="10"/>
  <c r="BM106" i="10"/>
  <c r="BL106" i="10"/>
  <c r="BH106" i="10"/>
  <c r="BG106" i="10"/>
  <c r="AQ106" i="10"/>
  <c r="AL106" i="10"/>
  <c r="AG106" i="10"/>
  <c r="AI106" i="10" s="1"/>
  <c r="P106" i="10"/>
  <c r="O106" i="10"/>
  <c r="BS105" i="10"/>
  <c r="BM105" i="10"/>
  <c r="BL105" i="10"/>
  <c r="BH105" i="10"/>
  <c r="BG105" i="10"/>
  <c r="AQ105" i="10"/>
  <c r="AN105" i="10"/>
  <c r="AL105" i="10"/>
  <c r="AG105" i="10"/>
  <c r="AI105" i="10" s="1"/>
  <c r="P105" i="10"/>
  <c r="O105" i="10"/>
  <c r="BS104" i="10"/>
  <c r="BM104" i="10"/>
  <c r="BL104" i="10"/>
  <c r="BH104" i="10"/>
  <c r="BG104" i="10"/>
  <c r="AQ104" i="10"/>
  <c r="AN104" i="10"/>
  <c r="AL104" i="10"/>
  <c r="AG104" i="10"/>
  <c r="P104" i="10"/>
  <c r="O104" i="10"/>
  <c r="BS103" i="10"/>
  <c r="BM103" i="10"/>
  <c r="BL103" i="10"/>
  <c r="BH103" i="10"/>
  <c r="BG103" i="10"/>
  <c r="AQ103" i="10"/>
  <c r="AL103" i="10"/>
  <c r="AN103" i="10" s="1"/>
  <c r="AG103" i="10"/>
  <c r="AI103" i="10" s="1"/>
  <c r="P103" i="10"/>
  <c r="O103" i="10"/>
  <c r="BS102" i="10"/>
  <c r="BM102" i="10"/>
  <c r="BL102" i="10"/>
  <c r="BH102" i="10"/>
  <c r="BG102" i="10"/>
  <c r="AQ102" i="10"/>
  <c r="AL102" i="10"/>
  <c r="AN102" i="10" s="1"/>
  <c r="AG102" i="10"/>
  <c r="AT102" i="10" s="1"/>
  <c r="P102" i="10"/>
  <c r="O102" i="10"/>
  <c r="BS101" i="10"/>
  <c r="BM101" i="10"/>
  <c r="BL101" i="10"/>
  <c r="BH101" i="10"/>
  <c r="BG101" i="10"/>
  <c r="AQ101" i="10"/>
  <c r="AL101" i="10"/>
  <c r="AN101" i="10" s="1"/>
  <c r="AG101" i="10"/>
  <c r="AI101" i="10" s="1"/>
  <c r="P101" i="10"/>
  <c r="O101" i="10"/>
  <c r="BS100" i="10"/>
  <c r="BM100" i="10"/>
  <c r="BL100" i="10"/>
  <c r="BH100" i="10"/>
  <c r="BG100" i="10"/>
  <c r="AQ100" i="10"/>
  <c r="AL100" i="10"/>
  <c r="AN100" i="10" s="1"/>
  <c r="AG100" i="10"/>
  <c r="AI100" i="10" s="1"/>
  <c r="P100" i="10"/>
  <c r="O100" i="10"/>
  <c r="BS99" i="10"/>
  <c r="BM99" i="10"/>
  <c r="BL99" i="10"/>
  <c r="BH99" i="10"/>
  <c r="BG99" i="10"/>
  <c r="AQ99" i="10"/>
  <c r="AL99" i="10"/>
  <c r="AN99" i="10" s="1"/>
  <c r="AG99" i="10"/>
  <c r="P99" i="10"/>
  <c r="O99" i="10"/>
  <c r="BS98" i="10"/>
  <c r="BM98" i="10"/>
  <c r="BL98" i="10"/>
  <c r="BH98" i="10"/>
  <c r="BG98" i="10"/>
  <c r="AQ98" i="10"/>
  <c r="AL98" i="10"/>
  <c r="AN98" i="10" s="1"/>
  <c r="AG98" i="10"/>
  <c r="AI98" i="10" s="1"/>
  <c r="AS98" i="10" s="1"/>
  <c r="P98" i="10"/>
  <c r="O98" i="10"/>
  <c r="BS97" i="10"/>
  <c r="BM97" i="10"/>
  <c r="BL97" i="10"/>
  <c r="BH97" i="10"/>
  <c r="BG97" i="10"/>
  <c r="AQ97" i="10"/>
  <c r="AL97" i="10"/>
  <c r="AN97" i="10" s="1"/>
  <c r="AG97" i="10"/>
  <c r="AI97" i="10" s="1"/>
  <c r="P97" i="10"/>
  <c r="O97" i="10"/>
  <c r="BS96" i="10"/>
  <c r="BM96" i="10"/>
  <c r="BL96" i="10"/>
  <c r="BH96" i="10"/>
  <c r="BG96" i="10"/>
  <c r="AQ96" i="10"/>
  <c r="AL96" i="10"/>
  <c r="AN96" i="10" s="1"/>
  <c r="AG96" i="10"/>
  <c r="AI96" i="10" s="1"/>
  <c r="P96" i="10"/>
  <c r="O96" i="10"/>
  <c r="BS95" i="10"/>
  <c r="BM95" i="10"/>
  <c r="BL95" i="10"/>
  <c r="BH95" i="10"/>
  <c r="BG95" i="10"/>
  <c r="AQ95" i="10"/>
  <c r="AL95" i="10"/>
  <c r="AN95" i="10" s="1"/>
  <c r="AG95" i="10"/>
  <c r="AI95" i="10" s="1"/>
  <c r="P95" i="10"/>
  <c r="O95" i="10"/>
  <c r="BS94" i="10"/>
  <c r="BM94" i="10"/>
  <c r="BL94" i="10"/>
  <c r="BH94" i="10"/>
  <c r="BG94" i="10"/>
  <c r="AQ94" i="10"/>
  <c r="AL94" i="10"/>
  <c r="AN94" i="10" s="1"/>
  <c r="AG94" i="10"/>
  <c r="AI94" i="10" s="1"/>
  <c r="P94" i="10"/>
  <c r="O94" i="10"/>
  <c r="BS93" i="10"/>
  <c r="BM93" i="10"/>
  <c r="BL93" i="10"/>
  <c r="BH93" i="10"/>
  <c r="BG93" i="10"/>
  <c r="AQ93" i="10"/>
  <c r="AL93" i="10"/>
  <c r="AN93" i="10" s="1"/>
  <c r="AG93" i="10"/>
  <c r="P93" i="10"/>
  <c r="O93" i="10"/>
  <c r="BS92" i="10"/>
  <c r="BM92" i="10"/>
  <c r="BL92" i="10"/>
  <c r="BH92" i="10"/>
  <c r="BG92" i="10"/>
  <c r="AQ92" i="10"/>
  <c r="AL92" i="10"/>
  <c r="AN92" i="10" s="1"/>
  <c r="AG92" i="10"/>
  <c r="AI92" i="10" s="1"/>
  <c r="P92" i="10"/>
  <c r="O92" i="10"/>
  <c r="BS91" i="10"/>
  <c r="BM91" i="10"/>
  <c r="BL91" i="10"/>
  <c r="BH91" i="10"/>
  <c r="BG91" i="10"/>
  <c r="AQ91" i="10"/>
  <c r="AL91" i="10"/>
  <c r="AN91" i="10" s="1"/>
  <c r="AG91" i="10"/>
  <c r="AI91" i="10" s="1"/>
  <c r="P91" i="10"/>
  <c r="O91" i="10"/>
  <c r="BS90" i="10"/>
  <c r="BM90" i="10"/>
  <c r="BL90" i="10"/>
  <c r="BH90" i="10"/>
  <c r="BG90" i="10"/>
  <c r="AQ90" i="10"/>
  <c r="AL90" i="10"/>
  <c r="AG90" i="10"/>
  <c r="AI90" i="10" s="1"/>
  <c r="P90" i="10"/>
  <c r="O90" i="10"/>
  <c r="BS89" i="10"/>
  <c r="BM89" i="10"/>
  <c r="BL89" i="10"/>
  <c r="BH89" i="10"/>
  <c r="BG89" i="10"/>
  <c r="AQ89" i="10"/>
  <c r="AL89" i="10"/>
  <c r="AN89" i="10" s="1"/>
  <c r="AG89" i="10"/>
  <c r="AI89" i="10" s="1"/>
  <c r="P89" i="10"/>
  <c r="O89" i="10"/>
  <c r="BS88" i="10"/>
  <c r="BM88" i="10"/>
  <c r="BL88" i="10"/>
  <c r="BH88" i="10"/>
  <c r="BG88" i="10"/>
  <c r="AQ88" i="10"/>
  <c r="AL88" i="10"/>
  <c r="AN88" i="10" s="1"/>
  <c r="AG88" i="10"/>
  <c r="P88" i="10"/>
  <c r="O88" i="10"/>
  <c r="BS87" i="10"/>
  <c r="BM87" i="10"/>
  <c r="BL87" i="10"/>
  <c r="BH87" i="10"/>
  <c r="BG87" i="10"/>
  <c r="AQ87" i="10"/>
  <c r="AL87" i="10"/>
  <c r="AN87" i="10" s="1"/>
  <c r="AG87" i="10"/>
  <c r="AI87" i="10" s="1"/>
  <c r="P87" i="10"/>
  <c r="O87" i="10"/>
  <c r="BS86" i="10"/>
  <c r="BM86" i="10"/>
  <c r="BL86" i="10"/>
  <c r="BH86" i="10"/>
  <c r="BG86" i="10"/>
  <c r="AQ86" i="10"/>
  <c r="AL86" i="10"/>
  <c r="AN86" i="10" s="1"/>
  <c r="AG86" i="10"/>
  <c r="P86" i="10"/>
  <c r="O86" i="10"/>
  <c r="BS85" i="10"/>
  <c r="BM85" i="10"/>
  <c r="BL85" i="10"/>
  <c r="BH85" i="10"/>
  <c r="BG85" i="10"/>
  <c r="AQ85" i="10"/>
  <c r="AL85" i="10"/>
  <c r="AN85" i="10" s="1"/>
  <c r="AG85" i="10"/>
  <c r="P85" i="10"/>
  <c r="O85" i="10"/>
  <c r="BS84" i="10"/>
  <c r="BM84" i="10"/>
  <c r="BL84" i="10"/>
  <c r="BH84" i="10"/>
  <c r="BG84" i="10"/>
  <c r="AQ84" i="10"/>
  <c r="AL84" i="10"/>
  <c r="AN84" i="10" s="1"/>
  <c r="AG84" i="10"/>
  <c r="AI84" i="10" s="1"/>
  <c r="P84" i="10"/>
  <c r="O84" i="10"/>
  <c r="BS83" i="10"/>
  <c r="BM83" i="10"/>
  <c r="BL83" i="10"/>
  <c r="BH83" i="10"/>
  <c r="BG83" i="10"/>
  <c r="AQ83" i="10"/>
  <c r="AL83" i="10"/>
  <c r="AN83" i="10" s="1"/>
  <c r="AG83" i="10"/>
  <c r="AI83" i="10" s="1"/>
  <c r="P83" i="10"/>
  <c r="O83" i="10"/>
  <c r="BS82" i="10"/>
  <c r="BM82" i="10"/>
  <c r="BL82" i="10"/>
  <c r="BH82" i="10"/>
  <c r="BG82" i="10"/>
  <c r="AQ82" i="10"/>
  <c r="AL82" i="10"/>
  <c r="AN82" i="10" s="1"/>
  <c r="AG82" i="10"/>
  <c r="P82" i="10"/>
  <c r="O82" i="10"/>
  <c r="BS81" i="10"/>
  <c r="BM81" i="10"/>
  <c r="BL81" i="10"/>
  <c r="BH81" i="10"/>
  <c r="BG81" i="10"/>
  <c r="AQ81" i="10"/>
  <c r="AL81" i="10"/>
  <c r="AN81" i="10" s="1"/>
  <c r="AG81" i="10"/>
  <c r="AI81" i="10" s="1"/>
  <c r="P81" i="10"/>
  <c r="O81" i="10"/>
  <c r="BS80" i="10"/>
  <c r="BM80" i="10"/>
  <c r="BL80" i="10"/>
  <c r="BH80" i="10"/>
  <c r="BG80" i="10"/>
  <c r="AQ80" i="10"/>
  <c r="AL80" i="10"/>
  <c r="AN80" i="10" s="1"/>
  <c r="AG80" i="10"/>
  <c r="AI80" i="10" s="1"/>
  <c r="P80" i="10"/>
  <c r="O80" i="10"/>
  <c r="BS79" i="10"/>
  <c r="BM79" i="10"/>
  <c r="BL79" i="10"/>
  <c r="BH79" i="10"/>
  <c r="BG79" i="10"/>
  <c r="AQ79" i="10"/>
  <c r="AL79" i="10"/>
  <c r="AN79" i="10" s="1"/>
  <c r="AG79" i="10"/>
  <c r="AI79" i="10" s="1"/>
  <c r="P79" i="10"/>
  <c r="O79" i="10"/>
  <c r="BS78" i="10"/>
  <c r="BM78" i="10"/>
  <c r="BL78" i="10"/>
  <c r="BH78" i="10"/>
  <c r="BG78" i="10"/>
  <c r="AQ78" i="10"/>
  <c r="AL78" i="10"/>
  <c r="AN78" i="10" s="1"/>
  <c r="AG78" i="10"/>
  <c r="AI78" i="10" s="1"/>
  <c r="P78" i="10"/>
  <c r="O78" i="10"/>
  <c r="BS77" i="10"/>
  <c r="BM77" i="10"/>
  <c r="BL77" i="10"/>
  <c r="BH77" i="10"/>
  <c r="BG77" i="10"/>
  <c r="AQ77" i="10"/>
  <c r="AL77" i="10"/>
  <c r="AN77" i="10" s="1"/>
  <c r="AG77" i="10"/>
  <c r="AI77" i="10" s="1"/>
  <c r="P77" i="10"/>
  <c r="O77" i="10"/>
  <c r="BS76" i="10"/>
  <c r="BM76" i="10"/>
  <c r="BL76" i="10"/>
  <c r="BH76" i="10"/>
  <c r="BG76" i="10"/>
  <c r="AQ76" i="10"/>
  <c r="AL76" i="10"/>
  <c r="AN76" i="10" s="1"/>
  <c r="AG76" i="10"/>
  <c r="P76" i="10"/>
  <c r="O76" i="10"/>
  <c r="BS75" i="10"/>
  <c r="BM75" i="10"/>
  <c r="BL75" i="10"/>
  <c r="BH75" i="10"/>
  <c r="BG75" i="10"/>
  <c r="AQ75" i="10"/>
  <c r="AL75" i="10"/>
  <c r="AN75" i="10" s="1"/>
  <c r="AI75" i="10"/>
  <c r="AG75" i="10"/>
  <c r="P75" i="10"/>
  <c r="O75" i="10"/>
  <c r="BS74" i="10"/>
  <c r="BM74" i="10"/>
  <c r="BL74" i="10"/>
  <c r="BH74" i="10"/>
  <c r="BG74" i="10"/>
  <c r="AQ74" i="10"/>
  <c r="AL74" i="10"/>
  <c r="AN74" i="10" s="1"/>
  <c r="AG74" i="10"/>
  <c r="P74" i="10"/>
  <c r="O74" i="10"/>
  <c r="BS73" i="10"/>
  <c r="BM73" i="10"/>
  <c r="BL73" i="10"/>
  <c r="BH73" i="10"/>
  <c r="BG73" i="10"/>
  <c r="AQ73" i="10"/>
  <c r="AL73" i="10"/>
  <c r="AN73" i="10" s="1"/>
  <c r="AG73" i="10"/>
  <c r="P73" i="10"/>
  <c r="O73" i="10"/>
  <c r="BS72" i="10"/>
  <c r="BM72" i="10"/>
  <c r="BL72" i="10"/>
  <c r="BH72" i="10"/>
  <c r="BG72" i="10"/>
  <c r="AQ72" i="10"/>
  <c r="AL72" i="10"/>
  <c r="AN72" i="10" s="1"/>
  <c r="AG72" i="10"/>
  <c r="P72" i="10"/>
  <c r="O72" i="10"/>
  <c r="BS71" i="10"/>
  <c r="BM71" i="10"/>
  <c r="BL71" i="10"/>
  <c r="BH71" i="10"/>
  <c r="BG71" i="10"/>
  <c r="AQ71" i="10"/>
  <c r="AL71" i="10"/>
  <c r="AN71" i="10" s="1"/>
  <c r="AG71" i="10"/>
  <c r="AI71" i="10" s="1"/>
  <c r="P71" i="10"/>
  <c r="O71" i="10"/>
  <c r="BS70" i="10"/>
  <c r="BM70" i="10"/>
  <c r="BL70" i="10"/>
  <c r="BH70" i="10"/>
  <c r="BG70" i="10"/>
  <c r="AQ70" i="10"/>
  <c r="AL70" i="10"/>
  <c r="AN70" i="10" s="1"/>
  <c r="AG70" i="10"/>
  <c r="P70" i="10"/>
  <c r="O70" i="10"/>
  <c r="BS69" i="10"/>
  <c r="BM69" i="10"/>
  <c r="BL69" i="10"/>
  <c r="BH69" i="10"/>
  <c r="BG69" i="10"/>
  <c r="AQ69" i="10"/>
  <c r="AL69" i="10"/>
  <c r="AN69" i="10" s="1"/>
  <c r="AG69" i="10"/>
  <c r="AI69" i="10" s="1"/>
  <c r="P69" i="10"/>
  <c r="O69" i="10"/>
  <c r="BS68" i="10"/>
  <c r="BM68" i="10"/>
  <c r="BL68" i="10"/>
  <c r="BH68" i="10"/>
  <c r="BG68" i="10"/>
  <c r="AQ68" i="10"/>
  <c r="AL68" i="10"/>
  <c r="AN68" i="10" s="1"/>
  <c r="AG68" i="10"/>
  <c r="AI68" i="10" s="1"/>
  <c r="P68" i="10"/>
  <c r="O68" i="10"/>
  <c r="BS67" i="10"/>
  <c r="BM67" i="10"/>
  <c r="BL67" i="10"/>
  <c r="BH67" i="10"/>
  <c r="BG67" i="10"/>
  <c r="AQ67" i="10"/>
  <c r="AL67" i="10"/>
  <c r="AN67" i="10" s="1"/>
  <c r="AG67" i="10"/>
  <c r="AI67" i="10" s="1"/>
  <c r="P67" i="10"/>
  <c r="O67" i="10"/>
  <c r="BS66" i="10"/>
  <c r="BM66" i="10"/>
  <c r="BL66" i="10"/>
  <c r="BH66" i="10"/>
  <c r="BG66" i="10"/>
  <c r="AQ66" i="10"/>
  <c r="AL66" i="10"/>
  <c r="AN66" i="10" s="1"/>
  <c r="AG66" i="10"/>
  <c r="AI66" i="10" s="1"/>
  <c r="P66" i="10"/>
  <c r="O66" i="10"/>
  <c r="BS65" i="10"/>
  <c r="BM65" i="10"/>
  <c r="BL65" i="10"/>
  <c r="BH65" i="10"/>
  <c r="BG65" i="10"/>
  <c r="AQ65" i="10"/>
  <c r="AL65" i="10"/>
  <c r="AN65" i="10" s="1"/>
  <c r="AG65" i="10"/>
  <c r="AI65" i="10" s="1"/>
  <c r="P65" i="10"/>
  <c r="O65" i="10"/>
  <c r="BS64" i="10"/>
  <c r="BM64" i="10"/>
  <c r="BL64" i="10"/>
  <c r="BH64" i="10"/>
  <c r="BG64" i="10"/>
  <c r="AQ64" i="10"/>
  <c r="AL64" i="10"/>
  <c r="AN64" i="10" s="1"/>
  <c r="AG64" i="10"/>
  <c r="P64" i="10"/>
  <c r="O64" i="10"/>
  <c r="BS63" i="10"/>
  <c r="BM63" i="10"/>
  <c r="BL63" i="10"/>
  <c r="BH63" i="10"/>
  <c r="BG63" i="10"/>
  <c r="AQ63" i="10"/>
  <c r="AL63" i="10"/>
  <c r="AN63" i="10" s="1"/>
  <c r="AG63" i="10"/>
  <c r="AI63" i="10" s="1"/>
  <c r="P63" i="10"/>
  <c r="O63" i="10"/>
  <c r="BS62" i="10"/>
  <c r="BM62" i="10"/>
  <c r="BL62" i="10"/>
  <c r="BH62" i="10"/>
  <c r="BG62" i="10"/>
  <c r="AQ62" i="10"/>
  <c r="AL62" i="10"/>
  <c r="AN62" i="10" s="1"/>
  <c r="AG62" i="10"/>
  <c r="P62" i="10"/>
  <c r="O62" i="10"/>
  <c r="BS61" i="10"/>
  <c r="BM61" i="10"/>
  <c r="BL61" i="10"/>
  <c r="BH61" i="10"/>
  <c r="BG61" i="10"/>
  <c r="AQ61" i="10"/>
  <c r="AL61" i="10"/>
  <c r="AN61" i="10" s="1"/>
  <c r="AG61" i="10"/>
  <c r="AI61" i="10" s="1"/>
  <c r="P61" i="10"/>
  <c r="O61" i="10"/>
  <c r="BS60" i="10"/>
  <c r="BM60" i="10"/>
  <c r="BL60" i="10"/>
  <c r="BH60" i="10"/>
  <c r="BG60" i="10"/>
  <c r="AQ60" i="10"/>
  <c r="AL60" i="10"/>
  <c r="AN60" i="10" s="1"/>
  <c r="AG60" i="10"/>
  <c r="AI60" i="10" s="1"/>
  <c r="P60" i="10"/>
  <c r="O60" i="10"/>
  <c r="BS59" i="10"/>
  <c r="BM59" i="10"/>
  <c r="BL59" i="10"/>
  <c r="BH59" i="10"/>
  <c r="BG59" i="10"/>
  <c r="AQ59" i="10"/>
  <c r="AL59" i="10"/>
  <c r="AN59" i="10" s="1"/>
  <c r="AG59" i="10"/>
  <c r="P59" i="10"/>
  <c r="O59" i="10"/>
  <c r="BS58" i="10"/>
  <c r="BM58" i="10"/>
  <c r="BL58" i="10"/>
  <c r="BH58" i="10"/>
  <c r="BG58" i="10"/>
  <c r="AQ58" i="10"/>
  <c r="AL58" i="10"/>
  <c r="AN58" i="10" s="1"/>
  <c r="AG58" i="10"/>
  <c r="P58" i="10"/>
  <c r="O58" i="10"/>
  <c r="BS57" i="10"/>
  <c r="BM57" i="10"/>
  <c r="BL57" i="10"/>
  <c r="BH57" i="10"/>
  <c r="BG57" i="10"/>
  <c r="AQ57" i="10"/>
  <c r="AL57" i="10"/>
  <c r="AN57" i="10" s="1"/>
  <c r="AI57" i="10"/>
  <c r="AG57" i="10"/>
  <c r="P57" i="10"/>
  <c r="O57" i="10"/>
  <c r="BS56" i="10"/>
  <c r="BM56" i="10"/>
  <c r="BL56" i="10"/>
  <c r="BH56" i="10"/>
  <c r="BG56" i="10"/>
  <c r="AQ56" i="10"/>
  <c r="AL56" i="10"/>
  <c r="AN56" i="10" s="1"/>
  <c r="AG56" i="10"/>
  <c r="AI56" i="10" s="1"/>
  <c r="P56" i="10"/>
  <c r="O56" i="10"/>
  <c r="BS55" i="10"/>
  <c r="BM55" i="10"/>
  <c r="BL55" i="10"/>
  <c r="BH55" i="10"/>
  <c r="BG55" i="10"/>
  <c r="AQ55" i="10"/>
  <c r="AL55" i="10"/>
  <c r="AG55" i="10"/>
  <c r="AI55" i="10" s="1"/>
  <c r="P55" i="10"/>
  <c r="O55" i="10"/>
  <c r="BS54" i="10"/>
  <c r="BM54" i="10"/>
  <c r="BL54" i="10"/>
  <c r="BH54" i="10"/>
  <c r="BG54" i="10"/>
  <c r="AQ54" i="10"/>
  <c r="AL54" i="10"/>
  <c r="AN54" i="10" s="1"/>
  <c r="AG54" i="10"/>
  <c r="AI54" i="10" s="1"/>
  <c r="P54" i="10"/>
  <c r="O54" i="10"/>
  <c r="BS53" i="10"/>
  <c r="BM53" i="10"/>
  <c r="BL53" i="10"/>
  <c r="BH53" i="10"/>
  <c r="BG53" i="10"/>
  <c r="AQ53" i="10"/>
  <c r="AL53" i="10"/>
  <c r="AN53" i="10" s="1"/>
  <c r="AG53" i="10"/>
  <c r="AI53" i="10" s="1"/>
  <c r="P53" i="10"/>
  <c r="O53" i="10"/>
  <c r="BS52" i="10"/>
  <c r="BM52" i="10"/>
  <c r="BL52" i="10"/>
  <c r="BH52" i="10"/>
  <c r="BG52" i="10"/>
  <c r="AQ52" i="10"/>
  <c r="AL52" i="10"/>
  <c r="AN52" i="10" s="1"/>
  <c r="AG52" i="10"/>
  <c r="P52" i="10"/>
  <c r="O52" i="10"/>
  <c r="BS51" i="10"/>
  <c r="BM51" i="10"/>
  <c r="BL51" i="10"/>
  <c r="BH51" i="10"/>
  <c r="BG51" i="10"/>
  <c r="AQ51" i="10"/>
  <c r="AL51" i="10"/>
  <c r="AN51" i="10" s="1"/>
  <c r="AG51" i="10"/>
  <c r="AI51" i="10" s="1"/>
  <c r="P51" i="10"/>
  <c r="O51" i="10"/>
  <c r="BS50" i="10"/>
  <c r="BM50" i="10"/>
  <c r="BL50" i="10"/>
  <c r="BH50" i="10"/>
  <c r="BG50" i="10"/>
  <c r="AQ50" i="10"/>
  <c r="AL50" i="10"/>
  <c r="AN50" i="10" s="1"/>
  <c r="AG50" i="10"/>
  <c r="P50" i="10"/>
  <c r="O50" i="10"/>
  <c r="BS49" i="10"/>
  <c r="BM49" i="10"/>
  <c r="BL49" i="10"/>
  <c r="BH49" i="10"/>
  <c r="BG49" i="10"/>
  <c r="AQ49" i="10"/>
  <c r="AL49" i="10"/>
  <c r="AN49" i="10" s="1"/>
  <c r="AG49" i="10"/>
  <c r="P49" i="10"/>
  <c r="O49" i="10"/>
  <c r="BS48" i="10"/>
  <c r="BM48" i="10"/>
  <c r="BL48" i="10"/>
  <c r="BH48" i="10"/>
  <c r="BG48" i="10"/>
  <c r="AQ48" i="10"/>
  <c r="AL48" i="10"/>
  <c r="AN48" i="10" s="1"/>
  <c r="AG48" i="10"/>
  <c r="P48" i="10"/>
  <c r="O48" i="10"/>
  <c r="BS47" i="10"/>
  <c r="BM47" i="10"/>
  <c r="BL47" i="10"/>
  <c r="BH47" i="10"/>
  <c r="BG47" i="10"/>
  <c r="AQ47" i="10"/>
  <c r="AL47" i="10"/>
  <c r="AN47" i="10" s="1"/>
  <c r="AG47" i="10"/>
  <c r="P47" i="10"/>
  <c r="O47" i="10"/>
  <c r="BS46" i="10"/>
  <c r="BM46" i="10"/>
  <c r="BL46" i="10"/>
  <c r="BH46" i="10"/>
  <c r="BG46" i="10"/>
  <c r="AQ46" i="10"/>
  <c r="AL46" i="10"/>
  <c r="AN46" i="10" s="1"/>
  <c r="AG46" i="10"/>
  <c r="P46" i="10"/>
  <c r="O46" i="10"/>
  <c r="BS45" i="10"/>
  <c r="BM45" i="10"/>
  <c r="BL45" i="10"/>
  <c r="BH45" i="10"/>
  <c r="BG45" i="10"/>
  <c r="AQ45" i="10"/>
  <c r="AL45" i="10"/>
  <c r="AG45" i="10"/>
  <c r="AI45" i="10" s="1"/>
  <c r="P45" i="10"/>
  <c r="O45" i="10"/>
  <c r="BS44" i="10"/>
  <c r="BM44" i="10"/>
  <c r="BL44" i="10"/>
  <c r="BH44" i="10"/>
  <c r="BG44" i="10"/>
  <c r="AQ44" i="10"/>
  <c r="AL44" i="10"/>
  <c r="AN44" i="10" s="1"/>
  <c r="AG44" i="10"/>
  <c r="P44" i="10"/>
  <c r="O44" i="10"/>
  <c r="BS43" i="10"/>
  <c r="BM43" i="10"/>
  <c r="BL43" i="10"/>
  <c r="BH43" i="10"/>
  <c r="BG43" i="10"/>
  <c r="AQ43" i="10"/>
  <c r="AL43" i="10"/>
  <c r="AN43" i="10" s="1"/>
  <c r="AG43" i="10"/>
  <c r="P43" i="10"/>
  <c r="O43" i="10"/>
  <c r="BS42" i="10"/>
  <c r="BM42" i="10"/>
  <c r="BL42" i="10"/>
  <c r="BH42" i="10"/>
  <c r="BG42" i="10"/>
  <c r="AQ42" i="10"/>
  <c r="AL42" i="10"/>
  <c r="AN42" i="10" s="1"/>
  <c r="AG42" i="10"/>
  <c r="P42" i="10"/>
  <c r="O42" i="10"/>
  <c r="BS41" i="10"/>
  <c r="BM41" i="10"/>
  <c r="BL41" i="10"/>
  <c r="BH41" i="10"/>
  <c r="BG41" i="10"/>
  <c r="AQ41" i="10"/>
  <c r="AL41" i="10"/>
  <c r="AN41" i="10" s="1"/>
  <c r="AG41" i="10"/>
  <c r="AI41" i="10" s="1"/>
  <c r="P41" i="10"/>
  <c r="O41" i="10"/>
  <c r="BS40" i="10"/>
  <c r="BK40" i="10"/>
  <c r="BH40" i="10"/>
  <c r="BG40" i="10"/>
  <c r="AQ40" i="10"/>
  <c r="AL40" i="10"/>
  <c r="AN40" i="10" s="1"/>
  <c r="AG40" i="10"/>
  <c r="AI40" i="10" s="1"/>
  <c r="P40" i="10"/>
  <c r="O40" i="10"/>
  <c r="BS39" i="10"/>
  <c r="BK39" i="10"/>
  <c r="BM39" i="10" s="1"/>
  <c r="BH39" i="10"/>
  <c r="BG39" i="10"/>
  <c r="AQ39" i="10"/>
  <c r="AL39" i="10"/>
  <c r="AN39" i="10" s="1"/>
  <c r="AG39" i="10"/>
  <c r="AI39" i="10" s="1"/>
  <c r="P39" i="10"/>
  <c r="O39" i="10"/>
  <c r="BS38" i="10"/>
  <c r="BK38" i="10"/>
  <c r="BM38" i="10" s="1"/>
  <c r="BH38" i="10"/>
  <c r="BG38" i="10"/>
  <c r="AQ38" i="10"/>
  <c r="AL38" i="10"/>
  <c r="AN38" i="10" s="1"/>
  <c r="AG38" i="10"/>
  <c r="AI38" i="10" s="1"/>
  <c r="P38" i="10"/>
  <c r="O38" i="10"/>
  <c r="BS37" i="10"/>
  <c r="BK37" i="10"/>
  <c r="BH37" i="10"/>
  <c r="BG37" i="10"/>
  <c r="AQ37" i="10"/>
  <c r="AN37" i="10"/>
  <c r="AL37" i="10"/>
  <c r="AG37" i="10"/>
  <c r="AI37" i="10" s="1"/>
  <c r="P37" i="10"/>
  <c r="O37" i="10"/>
  <c r="BS36" i="10"/>
  <c r="BK36" i="10"/>
  <c r="BH36" i="10"/>
  <c r="BG36" i="10"/>
  <c r="AQ36" i="10"/>
  <c r="AL36" i="10"/>
  <c r="AN36" i="10" s="1"/>
  <c r="AG36" i="10"/>
  <c r="P36" i="10"/>
  <c r="O36" i="10"/>
  <c r="BS35" i="10"/>
  <c r="BK35" i="10"/>
  <c r="BH35" i="10"/>
  <c r="BG35" i="10"/>
  <c r="AQ35" i="10"/>
  <c r="AL35" i="10"/>
  <c r="AN35" i="10" s="1"/>
  <c r="AG35" i="10"/>
  <c r="AI35" i="10" s="1"/>
  <c r="P35" i="10"/>
  <c r="O35" i="10"/>
  <c r="BS34" i="10"/>
  <c r="BK34" i="10"/>
  <c r="BL34" i="10" s="1"/>
  <c r="BH34" i="10"/>
  <c r="BG34" i="10"/>
  <c r="AQ34" i="10"/>
  <c r="AL34" i="10"/>
  <c r="AN34" i="10" s="1"/>
  <c r="AG34" i="10"/>
  <c r="P34" i="10"/>
  <c r="O34" i="10"/>
  <c r="BS33" i="10"/>
  <c r="BK33" i="10"/>
  <c r="BM33" i="10" s="1"/>
  <c r="BH33" i="10"/>
  <c r="BG33" i="10"/>
  <c r="AQ33" i="10"/>
  <c r="AL33" i="10"/>
  <c r="AN33" i="10" s="1"/>
  <c r="AG33" i="10"/>
  <c r="AI33" i="10" s="1"/>
  <c r="P33" i="10"/>
  <c r="O33" i="10"/>
  <c r="BS32" i="10"/>
  <c r="BK32" i="10"/>
  <c r="BM32" i="10" s="1"/>
  <c r="BH32" i="10"/>
  <c r="BG32" i="10"/>
  <c r="AQ32" i="10"/>
  <c r="AL32" i="10"/>
  <c r="AN32" i="10" s="1"/>
  <c r="AI32" i="10"/>
  <c r="AG32" i="10"/>
  <c r="P32" i="10"/>
  <c r="O32" i="10"/>
  <c r="BS31" i="10"/>
  <c r="BK31" i="10"/>
  <c r="BM31" i="10" s="1"/>
  <c r="BH31" i="10"/>
  <c r="BG31" i="10"/>
  <c r="AQ31" i="10"/>
  <c r="AL31" i="10"/>
  <c r="AN31" i="10" s="1"/>
  <c r="AG31" i="10"/>
  <c r="AI31" i="10" s="1"/>
  <c r="P31" i="10"/>
  <c r="O31" i="10"/>
  <c r="BS30" i="10"/>
  <c r="BL30" i="10"/>
  <c r="BK30" i="10"/>
  <c r="BM30" i="10" s="1"/>
  <c r="BH30" i="10"/>
  <c r="BG30" i="10"/>
  <c r="AQ30" i="10"/>
  <c r="AL30" i="10"/>
  <c r="AN30" i="10" s="1"/>
  <c r="AG30" i="10"/>
  <c r="P30" i="10"/>
  <c r="O30" i="10"/>
  <c r="BS29" i="10"/>
  <c r="BK29" i="10"/>
  <c r="BH29" i="10"/>
  <c r="BG29" i="10"/>
  <c r="AQ29" i="10"/>
  <c r="AL29" i="10"/>
  <c r="AN29" i="10" s="1"/>
  <c r="AG29" i="10"/>
  <c r="P29" i="10"/>
  <c r="O29" i="10"/>
  <c r="BS28" i="10"/>
  <c r="BK28" i="10"/>
  <c r="BH28" i="10"/>
  <c r="BG28" i="10"/>
  <c r="AQ28" i="10"/>
  <c r="AL28" i="10"/>
  <c r="AN28" i="10" s="1"/>
  <c r="AI28" i="10"/>
  <c r="AG28" i="10"/>
  <c r="P28" i="10"/>
  <c r="O28" i="10"/>
  <c r="BS27" i="10"/>
  <c r="BK27" i="10"/>
  <c r="BH27" i="10"/>
  <c r="BG27" i="10"/>
  <c r="AQ27" i="10"/>
  <c r="AL27" i="10"/>
  <c r="AN27" i="10" s="1"/>
  <c r="AG27" i="10"/>
  <c r="P27" i="10"/>
  <c r="O27" i="10"/>
  <c r="BS26" i="10"/>
  <c r="BK26" i="10"/>
  <c r="BH26" i="10"/>
  <c r="BG26" i="10"/>
  <c r="AQ26" i="10"/>
  <c r="AL26" i="10"/>
  <c r="AN26" i="10" s="1"/>
  <c r="AG26" i="10"/>
  <c r="AI26" i="10" s="1"/>
  <c r="P26" i="10"/>
  <c r="O26" i="10"/>
  <c r="BS25" i="10"/>
  <c r="BK25" i="10"/>
  <c r="BH25" i="10"/>
  <c r="BG25" i="10"/>
  <c r="AQ25" i="10"/>
  <c r="AL25" i="10"/>
  <c r="AN25" i="10" s="1"/>
  <c r="AG25" i="10"/>
  <c r="AI25" i="10" s="1"/>
  <c r="P25" i="10"/>
  <c r="O25" i="10"/>
  <c r="BS24" i="10"/>
  <c r="BK24" i="10"/>
  <c r="BM24" i="10" s="1"/>
  <c r="BH24" i="10"/>
  <c r="BG24" i="10"/>
  <c r="AQ24" i="10"/>
  <c r="AL24" i="10"/>
  <c r="AN24" i="10" s="1"/>
  <c r="AG24" i="10"/>
  <c r="P24" i="10"/>
  <c r="O24" i="10"/>
  <c r="BS23" i="10"/>
  <c r="BK23" i="10"/>
  <c r="BM23" i="10" s="1"/>
  <c r="BH23" i="10"/>
  <c r="BG23" i="10"/>
  <c r="AQ23" i="10"/>
  <c r="AL23" i="10"/>
  <c r="AN23" i="10" s="1"/>
  <c r="AG23" i="10"/>
  <c r="P23" i="10"/>
  <c r="O23" i="10"/>
  <c r="BS22" i="10"/>
  <c r="BK22" i="10"/>
  <c r="BL22" i="10" s="1"/>
  <c r="BH22" i="10"/>
  <c r="BG22" i="10"/>
  <c r="AQ22" i="10"/>
  <c r="AL22" i="10"/>
  <c r="AN22" i="10" s="1"/>
  <c r="AG22" i="10"/>
  <c r="P22" i="10"/>
  <c r="O22" i="10"/>
  <c r="BS21" i="10"/>
  <c r="BK21" i="10"/>
  <c r="BL21" i="10" s="1"/>
  <c r="BH21" i="10"/>
  <c r="BG21" i="10"/>
  <c r="AQ21" i="10"/>
  <c r="AL21" i="10"/>
  <c r="AN21" i="10" s="1"/>
  <c r="AG21" i="10"/>
  <c r="P21" i="10"/>
  <c r="O21" i="10"/>
  <c r="BS20" i="10"/>
  <c r="BK20" i="10"/>
  <c r="BH20" i="10"/>
  <c r="BG20" i="10"/>
  <c r="AQ20" i="10"/>
  <c r="AL20" i="10"/>
  <c r="AN20" i="10" s="1"/>
  <c r="AG20" i="10"/>
  <c r="P20" i="10"/>
  <c r="O20" i="10"/>
  <c r="BS19" i="10"/>
  <c r="BM19" i="10"/>
  <c r="BK19" i="10"/>
  <c r="BL19" i="10" s="1"/>
  <c r="BH19" i="10"/>
  <c r="BG19" i="10"/>
  <c r="AQ19" i="10"/>
  <c r="AL19" i="10"/>
  <c r="AN19" i="10" s="1"/>
  <c r="AG19" i="10"/>
  <c r="AI19" i="10" s="1"/>
  <c r="P19" i="10"/>
  <c r="O19" i="10"/>
  <c r="BS18" i="10"/>
  <c r="BL18" i="10"/>
  <c r="BK18" i="10"/>
  <c r="BM18" i="10" s="1"/>
  <c r="BH18" i="10"/>
  <c r="BG18" i="10"/>
  <c r="AQ18" i="10"/>
  <c r="AL18" i="10"/>
  <c r="AN18" i="10" s="1"/>
  <c r="AG18" i="10"/>
  <c r="AI18" i="10" s="1"/>
  <c r="P18" i="10"/>
  <c r="O18" i="10"/>
  <c r="BS17" i="10"/>
  <c r="BK17" i="10"/>
  <c r="BM17" i="10" s="1"/>
  <c r="BH17" i="10"/>
  <c r="BG17" i="10"/>
  <c r="AQ17" i="10"/>
  <c r="AL17" i="10"/>
  <c r="AN17" i="10" s="1"/>
  <c r="AG17" i="10"/>
  <c r="AI17" i="10" s="1"/>
  <c r="P17" i="10"/>
  <c r="O17" i="10"/>
  <c r="BS16" i="10"/>
  <c r="BK16" i="10"/>
  <c r="BM16" i="10" s="1"/>
  <c r="BH16" i="10"/>
  <c r="BG16" i="10"/>
  <c r="AQ16" i="10"/>
  <c r="AL16" i="10"/>
  <c r="AN16" i="10" s="1"/>
  <c r="AG16" i="10"/>
  <c r="AI16" i="10" s="1"/>
  <c r="P16" i="10"/>
  <c r="O16" i="10"/>
  <c r="BS15" i="10"/>
  <c r="BK15" i="10"/>
  <c r="BH15" i="10"/>
  <c r="BG15" i="10"/>
  <c r="AQ15" i="10"/>
  <c r="AL15" i="10"/>
  <c r="AN15" i="10" s="1"/>
  <c r="AG15" i="10"/>
  <c r="P15" i="10"/>
  <c r="O15" i="10"/>
  <c r="BS14" i="10"/>
  <c r="BL14" i="10"/>
  <c r="BK14" i="10"/>
  <c r="BM14" i="10" s="1"/>
  <c r="BH14" i="10"/>
  <c r="BG14" i="10"/>
  <c r="AQ14" i="10"/>
  <c r="AL14" i="10"/>
  <c r="AN14" i="10" s="1"/>
  <c r="AG14" i="10"/>
  <c r="AI14" i="10" s="1"/>
  <c r="P14" i="10"/>
  <c r="O14" i="10"/>
  <c r="BS13" i="10"/>
  <c r="BK13" i="10"/>
  <c r="BH13" i="10"/>
  <c r="BG13" i="10"/>
  <c r="AQ13" i="10"/>
  <c r="AL13" i="10"/>
  <c r="AN13" i="10" s="1"/>
  <c r="AG13" i="10"/>
  <c r="P13" i="10"/>
  <c r="O13" i="10"/>
  <c r="BS12" i="10"/>
  <c r="BK12" i="10"/>
  <c r="BH12" i="10"/>
  <c r="BG12" i="10"/>
  <c r="AQ12" i="10"/>
  <c r="AL12" i="10"/>
  <c r="AN12" i="10" s="1"/>
  <c r="AI12" i="10"/>
  <c r="AG12" i="10"/>
  <c r="P12" i="10"/>
  <c r="O12" i="10"/>
  <c r="BS11" i="10"/>
  <c r="BL11" i="10"/>
  <c r="BK11" i="10"/>
  <c r="BM11" i="10" s="1"/>
  <c r="BH11" i="10"/>
  <c r="BG11" i="10"/>
  <c r="AQ11" i="10"/>
  <c r="AL11" i="10"/>
  <c r="AN11" i="10" s="1"/>
  <c r="AG11" i="10"/>
  <c r="AI11" i="10" s="1"/>
  <c r="P11" i="10"/>
  <c r="O11" i="10"/>
  <c r="BS10" i="10"/>
  <c r="BK10" i="10"/>
  <c r="BH10" i="10"/>
  <c r="BG10" i="10"/>
  <c r="AQ10" i="10"/>
  <c r="AL10" i="10"/>
  <c r="AN10" i="10" s="1"/>
  <c r="AG10" i="10"/>
  <c r="AI10" i="10" s="1"/>
  <c r="P10" i="10"/>
  <c r="O10" i="10"/>
  <c r="BS9" i="10"/>
  <c r="BK9" i="10"/>
  <c r="BM9" i="10" s="1"/>
  <c r="BH9" i="10"/>
  <c r="BG9" i="10"/>
  <c r="AQ9" i="10"/>
  <c r="AN9" i="10"/>
  <c r="AL9" i="10"/>
  <c r="AG9" i="10"/>
  <c r="AI9" i="10" s="1"/>
  <c r="P9" i="10"/>
  <c r="O9" i="10"/>
  <c r="BS8" i="10"/>
  <c r="BK8" i="10"/>
  <c r="BM8" i="10" s="1"/>
  <c r="BH8" i="10"/>
  <c r="BG8" i="10"/>
  <c r="AQ8" i="10"/>
  <c r="AL8" i="10"/>
  <c r="AN8" i="10" s="1"/>
  <c r="AG8" i="10"/>
  <c r="P8" i="10"/>
  <c r="O8" i="10"/>
  <c r="BS7" i="10"/>
  <c r="BK7" i="10"/>
  <c r="BL7" i="10" s="1"/>
  <c r="BH7" i="10"/>
  <c r="BG7" i="10"/>
  <c r="AQ7" i="10"/>
  <c r="AL7" i="10"/>
  <c r="AN7" i="10" s="1"/>
  <c r="AG7" i="10"/>
  <c r="AI7" i="10" s="1"/>
  <c r="P7" i="10"/>
  <c r="O7" i="10"/>
  <c r="BS6" i="10"/>
  <c r="BK6" i="10"/>
  <c r="BH6" i="10"/>
  <c r="BG6" i="10"/>
  <c r="AQ6" i="10"/>
  <c r="AL6" i="10"/>
  <c r="AN6" i="10" s="1"/>
  <c r="AG6" i="10"/>
  <c r="AI6" i="10" s="1"/>
  <c r="P6" i="10"/>
  <c r="O6" i="10"/>
  <c r="BS5" i="10"/>
  <c r="BK5" i="10"/>
  <c r="BH5" i="10"/>
  <c r="BG5" i="10"/>
  <c r="AQ5" i="10"/>
  <c r="AL5" i="10"/>
  <c r="AN5" i="10" s="1"/>
  <c r="AG5" i="10"/>
  <c r="P5" i="10"/>
  <c r="O5" i="10"/>
  <c r="BS4" i="10"/>
  <c r="BK4" i="10"/>
  <c r="BL4" i="10" s="1"/>
  <c r="BH4" i="10"/>
  <c r="BG4" i="10"/>
  <c r="AQ4" i="10"/>
  <c r="AL4" i="10"/>
  <c r="AN4" i="10" s="1"/>
  <c r="AG4" i="10"/>
  <c r="AI4" i="10" s="1"/>
  <c r="P4" i="10"/>
  <c r="O4" i="10"/>
  <c r="BS3" i="10"/>
  <c r="BK3" i="10"/>
  <c r="BH3" i="10"/>
  <c r="BG3" i="10"/>
  <c r="AQ3" i="10"/>
  <c r="AL3" i="10"/>
  <c r="AN3" i="10" s="1"/>
  <c r="AG3" i="10"/>
  <c r="AI3" i="10" s="1"/>
  <c r="P3" i="10"/>
  <c r="O3" i="10"/>
  <c r="BS2" i="10"/>
  <c r="BK2" i="10"/>
  <c r="BH2" i="10"/>
  <c r="BG2" i="10"/>
  <c r="AQ2" i="10"/>
  <c r="AL2" i="10"/>
  <c r="AN2" i="10" s="1"/>
  <c r="AG2" i="10"/>
  <c r="AI2" i="10" s="1"/>
  <c r="P2" i="10"/>
  <c r="O2" i="10"/>
  <c r="BS300" i="9"/>
  <c r="BM300" i="9"/>
  <c r="BL300" i="9"/>
  <c r="BH300" i="9"/>
  <c r="BG300" i="9"/>
  <c r="AQ300" i="9"/>
  <c r="AL300" i="9"/>
  <c r="AN300" i="9" s="1"/>
  <c r="AG300" i="9"/>
  <c r="P300" i="9"/>
  <c r="O300" i="9"/>
  <c r="BS299" i="9"/>
  <c r="BM299" i="9"/>
  <c r="BL299" i="9"/>
  <c r="BH299" i="9"/>
  <c r="BG299" i="9"/>
  <c r="AQ299" i="9"/>
  <c r="AL299" i="9"/>
  <c r="AN299" i="9" s="1"/>
  <c r="AG299" i="9"/>
  <c r="AI299" i="9" s="1"/>
  <c r="P299" i="9"/>
  <c r="O299" i="9"/>
  <c r="BS298" i="9"/>
  <c r="BM298" i="9"/>
  <c r="BL298" i="9"/>
  <c r="BH298" i="9"/>
  <c r="BG298" i="9"/>
  <c r="AQ298" i="9"/>
  <c r="AL298" i="9"/>
  <c r="AN298" i="9" s="1"/>
  <c r="AG298" i="9"/>
  <c r="AI298" i="9" s="1"/>
  <c r="P298" i="9"/>
  <c r="O298" i="9"/>
  <c r="BS297" i="9"/>
  <c r="BM297" i="9"/>
  <c r="BL297" i="9"/>
  <c r="BH297" i="9"/>
  <c r="BG297" i="9"/>
  <c r="AQ297" i="9"/>
  <c r="AL297" i="9"/>
  <c r="AN297" i="9" s="1"/>
  <c r="AG297" i="9"/>
  <c r="AI297" i="9" s="1"/>
  <c r="P297" i="9"/>
  <c r="O297" i="9"/>
  <c r="BS296" i="9"/>
  <c r="BM296" i="9"/>
  <c r="BL296" i="9"/>
  <c r="BH296" i="9"/>
  <c r="BG296" i="9"/>
  <c r="AQ296" i="9"/>
  <c r="AL296" i="9"/>
  <c r="AN296" i="9" s="1"/>
  <c r="AG296" i="9"/>
  <c r="AI296" i="9" s="1"/>
  <c r="P296" i="9"/>
  <c r="O296" i="9"/>
  <c r="BS295" i="9"/>
  <c r="BM295" i="9"/>
  <c r="BL295" i="9"/>
  <c r="BH295" i="9"/>
  <c r="BG295" i="9"/>
  <c r="AQ295" i="9"/>
  <c r="AL295" i="9"/>
  <c r="AN295" i="9" s="1"/>
  <c r="AG295" i="9"/>
  <c r="AI295" i="9" s="1"/>
  <c r="P295" i="9"/>
  <c r="O295" i="9"/>
  <c r="BS294" i="9"/>
  <c r="BM294" i="9"/>
  <c r="BL294" i="9"/>
  <c r="BH294" i="9"/>
  <c r="BG294" i="9"/>
  <c r="AQ294" i="9"/>
  <c r="AL294" i="9"/>
  <c r="AN294" i="9" s="1"/>
  <c r="AG294" i="9"/>
  <c r="AI294" i="9" s="1"/>
  <c r="P294" i="9"/>
  <c r="O294" i="9"/>
  <c r="BS293" i="9"/>
  <c r="BM293" i="9"/>
  <c r="BL293" i="9"/>
  <c r="BH293" i="9"/>
  <c r="BG293" i="9"/>
  <c r="AQ293" i="9"/>
  <c r="AL293" i="9"/>
  <c r="AN293" i="9" s="1"/>
  <c r="AG293" i="9"/>
  <c r="P293" i="9"/>
  <c r="O293" i="9"/>
  <c r="BS292" i="9"/>
  <c r="BM292" i="9"/>
  <c r="BL292" i="9"/>
  <c r="BH292" i="9"/>
  <c r="BG292" i="9"/>
  <c r="AQ292" i="9"/>
  <c r="AL292" i="9"/>
  <c r="AN292" i="9" s="1"/>
  <c r="AG292" i="9"/>
  <c r="AI292" i="9" s="1"/>
  <c r="P292" i="9"/>
  <c r="O292" i="9"/>
  <c r="BS291" i="9"/>
  <c r="BM291" i="9"/>
  <c r="BL291" i="9"/>
  <c r="BH291" i="9"/>
  <c r="BG291" i="9"/>
  <c r="AQ291" i="9"/>
  <c r="AL291" i="9"/>
  <c r="AN291" i="9" s="1"/>
  <c r="AG291" i="9"/>
  <c r="AI291" i="9" s="1"/>
  <c r="P291" i="9"/>
  <c r="O291" i="9"/>
  <c r="BS290" i="9"/>
  <c r="BM290" i="9"/>
  <c r="BL290" i="9"/>
  <c r="BH290" i="9"/>
  <c r="BG290" i="9"/>
  <c r="AQ290" i="9"/>
  <c r="AL290" i="9"/>
  <c r="AN290" i="9" s="1"/>
  <c r="AG290" i="9"/>
  <c r="AI290" i="9" s="1"/>
  <c r="P290" i="9"/>
  <c r="O290" i="9"/>
  <c r="BS289" i="9"/>
  <c r="BM289" i="9"/>
  <c r="BL289" i="9"/>
  <c r="BH289" i="9"/>
  <c r="BG289" i="9"/>
  <c r="AQ289" i="9"/>
  <c r="AL289" i="9"/>
  <c r="AN289" i="9" s="1"/>
  <c r="AG289" i="9"/>
  <c r="AI289" i="9" s="1"/>
  <c r="P289" i="9"/>
  <c r="O289" i="9"/>
  <c r="BS288" i="9"/>
  <c r="BM288" i="9"/>
  <c r="BL288" i="9"/>
  <c r="BH288" i="9"/>
  <c r="BG288" i="9"/>
  <c r="AQ288" i="9"/>
  <c r="AL288" i="9"/>
  <c r="AN288" i="9" s="1"/>
  <c r="AG288" i="9"/>
  <c r="AI288" i="9" s="1"/>
  <c r="P288" i="9"/>
  <c r="O288" i="9"/>
  <c r="BS287" i="9"/>
  <c r="BM287" i="9"/>
  <c r="BL287" i="9"/>
  <c r="BH287" i="9"/>
  <c r="BG287" i="9"/>
  <c r="AQ287" i="9"/>
  <c r="AL287" i="9"/>
  <c r="AN287" i="9" s="1"/>
  <c r="AG287" i="9"/>
  <c r="AI287" i="9" s="1"/>
  <c r="P287" i="9"/>
  <c r="O287" i="9"/>
  <c r="BS286" i="9"/>
  <c r="BM286" i="9"/>
  <c r="BL286" i="9"/>
  <c r="BH286" i="9"/>
  <c r="BG286" i="9"/>
  <c r="AQ286" i="9"/>
  <c r="AL286" i="9"/>
  <c r="AN286" i="9" s="1"/>
  <c r="AG286" i="9"/>
  <c r="AI286" i="9" s="1"/>
  <c r="P286" i="9"/>
  <c r="O286" i="9"/>
  <c r="BS285" i="9"/>
  <c r="BM285" i="9"/>
  <c r="BL285" i="9"/>
  <c r="BH285" i="9"/>
  <c r="BG285" i="9"/>
  <c r="AQ285" i="9"/>
  <c r="AL285" i="9"/>
  <c r="AN285" i="9" s="1"/>
  <c r="AG285" i="9"/>
  <c r="AI285" i="9" s="1"/>
  <c r="P285" i="9"/>
  <c r="O285" i="9"/>
  <c r="BS284" i="9"/>
  <c r="BM284" i="9"/>
  <c r="BL284" i="9"/>
  <c r="BH284" i="9"/>
  <c r="BG284" i="9"/>
  <c r="AQ284" i="9"/>
  <c r="AL284" i="9"/>
  <c r="AN284" i="9" s="1"/>
  <c r="AG284" i="9"/>
  <c r="AI284" i="9" s="1"/>
  <c r="P284" i="9"/>
  <c r="O284" i="9"/>
  <c r="BS283" i="9"/>
  <c r="BM283" i="9"/>
  <c r="BL283" i="9"/>
  <c r="BH283" i="9"/>
  <c r="BG283" i="9"/>
  <c r="AQ283" i="9"/>
  <c r="AL283" i="9"/>
  <c r="AN283" i="9" s="1"/>
  <c r="AG283" i="9"/>
  <c r="P283" i="9"/>
  <c r="O283" i="9"/>
  <c r="BS282" i="9"/>
  <c r="BM282" i="9"/>
  <c r="BL282" i="9"/>
  <c r="BH282" i="9"/>
  <c r="BG282" i="9"/>
  <c r="AQ282" i="9"/>
  <c r="AL282" i="9"/>
  <c r="AN282" i="9" s="1"/>
  <c r="AG282" i="9"/>
  <c r="AI282" i="9" s="1"/>
  <c r="P282" i="9"/>
  <c r="O282" i="9"/>
  <c r="BS281" i="9"/>
  <c r="BM281" i="9"/>
  <c r="BL281" i="9"/>
  <c r="BH281" i="9"/>
  <c r="BG281" i="9"/>
  <c r="AQ281" i="9"/>
  <c r="AL281" i="9"/>
  <c r="AN281" i="9" s="1"/>
  <c r="AG281" i="9"/>
  <c r="AI281" i="9" s="1"/>
  <c r="P281" i="9"/>
  <c r="O281" i="9"/>
  <c r="BS280" i="9"/>
  <c r="BM280" i="9"/>
  <c r="BL280" i="9"/>
  <c r="BH280" i="9"/>
  <c r="BG280" i="9"/>
  <c r="AQ280" i="9"/>
  <c r="AL280" i="9"/>
  <c r="AN280" i="9" s="1"/>
  <c r="AG280" i="9"/>
  <c r="AI280" i="9" s="1"/>
  <c r="P280" i="9"/>
  <c r="O280" i="9"/>
  <c r="BS279" i="9"/>
  <c r="BM279" i="9"/>
  <c r="BL279" i="9"/>
  <c r="BH279" i="9"/>
  <c r="BG279" i="9"/>
  <c r="AQ279" i="9"/>
  <c r="AL279" i="9"/>
  <c r="AN279" i="9" s="1"/>
  <c r="AG279" i="9"/>
  <c r="P279" i="9"/>
  <c r="O279" i="9"/>
  <c r="BS278" i="9"/>
  <c r="BM278" i="9"/>
  <c r="BL278" i="9"/>
  <c r="BH278" i="9"/>
  <c r="BG278" i="9"/>
  <c r="AQ278" i="9"/>
  <c r="AL278" i="9"/>
  <c r="AN278" i="9" s="1"/>
  <c r="AG278" i="9"/>
  <c r="P278" i="9"/>
  <c r="O278" i="9"/>
  <c r="BS277" i="9"/>
  <c r="BM277" i="9"/>
  <c r="BL277" i="9"/>
  <c r="BH277" i="9"/>
  <c r="BG277" i="9"/>
  <c r="AQ277" i="9"/>
  <c r="AL277" i="9"/>
  <c r="AN277" i="9" s="1"/>
  <c r="AG277" i="9"/>
  <c r="AI277" i="9" s="1"/>
  <c r="P277" i="9"/>
  <c r="O277" i="9"/>
  <c r="BS276" i="9"/>
  <c r="BM276" i="9"/>
  <c r="BL276" i="9"/>
  <c r="BH276" i="9"/>
  <c r="BG276" i="9"/>
  <c r="AQ276" i="9"/>
  <c r="AL276" i="9"/>
  <c r="AN276" i="9" s="1"/>
  <c r="AG276" i="9"/>
  <c r="AI276" i="9" s="1"/>
  <c r="P276" i="9"/>
  <c r="O276" i="9"/>
  <c r="BS275" i="9"/>
  <c r="BM275" i="9"/>
  <c r="BL275" i="9"/>
  <c r="BH275" i="9"/>
  <c r="BG275" i="9"/>
  <c r="AQ275" i="9"/>
  <c r="AL275" i="9"/>
  <c r="AN275" i="9" s="1"/>
  <c r="AG275" i="9"/>
  <c r="AI275" i="9" s="1"/>
  <c r="P275" i="9"/>
  <c r="O275" i="9"/>
  <c r="BS274" i="9"/>
  <c r="BM274" i="9"/>
  <c r="BL274" i="9"/>
  <c r="BH274" i="9"/>
  <c r="BG274" i="9"/>
  <c r="AQ274" i="9"/>
  <c r="AL274" i="9"/>
  <c r="AN274" i="9" s="1"/>
  <c r="AG274" i="9"/>
  <c r="AI274" i="9" s="1"/>
  <c r="P274" i="9"/>
  <c r="O274" i="9"/>
  <c r="BS273" i="9"/>
  <c r="BM273" i="9"/>
  <c r="BL273" i="9"/>
  <c r="BH273" i="9"/>
  <c r="BG273" i="9"/>
  <c r="AQ273" i="9"/>
  <c r="AL273" i="9"/>
  <c r="AN273" i="9" s="1"/>
  <c r="AG273" i="9"/>
  <c r="AI273" i="9" s="1"/>
  <c r="P273" i="9"/>
  <c r="O273" i="9"/>
  <c r="BS272" i="9"/>
  <c r="BM272" i="9"/>
  <c r="BL272" i="9"/>
  <c r="BH272" i="9"/>
  <c r="BG272" i="9"/>
  <c r="AQ272" i="9"/>
  <c r="AL272" i="9"/>
  <c r="AN272" i="9" s="1"/>
  <c r="AG272" i="9"/>
  <c r="AT272" i="9" s="1"/>
  <c r="P272" i="9"/>
  <c r="O272" i="9"/>
  <c r="BS271" i="9"/>
  <c r="BM271" i="9"/>
  <c r="BL271" i="9"/>
  <c r="BH271" i="9"/>
  <c r="BG271" i="9"/>
  <c r="AQ271" i="9"/>
  <c r="AL271" i="9"/>
  <c r="AN271" i="9" s="1"/>
  <c r="AG271" i="9"/>
  <c r="AI271" i="9" s="1"/>
  <c r="P271" i="9"/>
  <c r="O271" i="9"/>
  <c r="BS270" i="9"/>
  <c r="BM270" i="9"/>
  <c r="BL270" i="9"/>
  <c r="BH270" i="9"/>
  <c r="BG270" i="9"/>
  <c r="AQ270" i="9"/>
  <c r="AL270" i="9"/>
  <c r="AN270" i="9" s="1"/>
  <c r="AG270" i="9"/>
  <c r="AI270" i="9" s="1"/>
  <c r="P270" i="9"/>
  <c r="O270" i="9"/>
  <c r="BS269" i="9"/>
  <c r="BM269" i="9"/>
  <c r="BL269" i="9"/>
  <c r="BH269" i="9"/>
  <c r="BG269" i="9"/>
  <c r="AQ269" i="9"/>
  <c r="AL269" i="9"/>
  <c r="AN269" i="9" s="1"/>
  <c r="AG269" i="9"/>
  <c r="AI269" i="9" s="1"/>
  <c r="P269" i="9"/>
  <c r="O269" i="9"/>
  <c r="BS268" i="9"/>
  <c r="BM268" i="9"/>
  <c r="BL268" i="9"/>
  <c r="BH268" i="9"/>
  <c r="BG268" i="9"/>
  <c r="AQ268" i="9"/>
  <c r="AL268" i="9"/>
  <c r="AN268" i="9" s="1"/>
  <c r="AG268" i="9"/>
  <c r="P268" i="9"/>
  <c r="O268" i="9"/>
  <c r="BS267" i="9"/>
  <c r="BM267" i="9"/>
  <c r="BL267" i="9"/>
  <c r="BH267" i="9"/>
  <c r="BG267" i="9"/>
  <c r="AQ267" i="9"/>
  <c r="AN267" i="9"/>
  <c r="AL267" i="9"/>
  <c r="AG267" i="9"/>
  <c r="P267" i="9"/>
  <c r="O267" i="9"/>
  <c r="BS266" i="9"/>
  <c r="BM266" i="9"/>
  <c r="BL266" i="9"/>
  <c r="BH266" i="9"/>
  <c r="BG266" i="9"/>
  <c r="AQ266" i="9"/>
  <c r="AL266" i="9"/>
  <c r="AN266" i="9" s="1"/>
  <c r="AG266" i="9"/>
  <c r="AI266" i="9" s="1"/>
  <c r="P266" i="9"/>
  <c r="O266" i="9"/>
  <c r="BS265" i="9"/>
  <c r="BM265" i="9"/>
  <c r="BL265" i="9"/>
  <c r="BH265" i="9"/>
  <c r="BG265" i="9"/>
  <c r="AQ265" i="9"/>
  <c r="AL265" i="9"/>
  <c r="AN265" i="9" s="1"/>
  <c r="AG265" i="9"/>
  <c r="P265" i="9"/>
  <c r="O265" i="9"/>
  <c r="BS264" i="9"/>
  <c r="BM264" i="9"/>
  <c r="BL264" i="9"/>
  <c r="BH264" i="9"/>
  <c r="BG264" i="9"/>
  <c r="AQ264" i="9"/>
  <c r="AL264" i="9"/>
  <c r="AN264" i="9" s="1"/>
  <c r="AR264" i="9" s="1"/>
  <c r="AG264" i="9"/>
  <c r="AI264" i="9" s="1"/>
  <c r="P264" i="9"/>
  <c r="O264" i="9"/>
  <c r="BS263" i="9"/>
  <c r="BM263" i="9"/>
  <c r="BL263" i="9"/>
  <c r="BH263" i="9"/>
  <c r="BG263" i="9"/>
  <c r="AQ263" i="9"/>
  <c r="AL263" i="9"/>
  <c r="AN263" i="9" s="1"/>
  <c r="AG263" i="9"/>
  <c r="AI263" i="9" s="1"/>
  <c r="P263" i="9"/>
  <c r="O263" i="9"/>
  <c r="BS262" i="9"/>
  <c r="BM262" i="9"/>
  <c r="BL262" i="9"/>
  <c r="BH262" i="9"/>
  <c r="BG262" i="9"/>
  <c r="AQ262" i="9"/>
  <c r="AL262" i="9"/>
  <c r="AN262" i="9" s="1"/>
  <c r="AG262" i="9"/>
  <c r="AI262" i="9" s="1"/>
  <c r="P262" i="9"/>
  <c r="O262" i="9"/>
  <c r="BS261" i="9"/>
  <c r="BM261" i="9"/>
  <c r="BL261" i="9"/>
  <c r="BH261" i="9"/>
  <c r="BG261" i="9"/>
  <c r="AQ261" i="9"/>
  <c r="AL261" i="9"/>
  <c r="AN261" i="9" s="1"/>
  <c r="AG261" i="9"/>
  <c r="P261" i="9"/>
  <c r="O261" i="9"/>
  <c r="BS260" i="9"/>
  <c r="BM260" i="9"/>
  <c r="BL260" i="9"/>
  <c r="BH260" i="9"/>
  <c r="BG260" i="9"/>
  <c r="AQ260" i="9"/>
  <c r="AL260" i="9"/>
  <c r="AN260" i="9" s="1"/>
  <c r="AG260" i="9"/>
  <c r="AI260" i="9" s="1"/>
  <c r="P260" i="9"/>
  <c r="O260" i="9"/>
  <c r="BS259" i="9"/>
  <c r="BM259" i="9"/>
  <c r="BL259" i="9"/>
  <c r="BH259" i="9"/>
  <c r="BG259" i="9"/>
  <c r="AQ259" i="9"/>
  <c r="AL259" i="9"/>
  <c r="AN259" i="9" s="1"/>
  <c r="AG259" i="9"/>
  <c r="AI259" i="9" s="1"/>
  <c r="P259" i="9"/>
  <c r="O259" i="9"/>
  <c r="BS258" i="9"/>
  <c r="BM258" i="9"/>
  <c r="BL258" i="9"/>
  <c r="BH258" i="9"/>
  <c r="BG258" i="9"/>
  <c r="AQ258" i="9"/>
  <c r="AL258" i="9"/>
  <c r="AN258" i="9" s="1"/>
  <c r="AG258" i="9"/>
  <c r="AI258" i="9" s="1"/>
  <c r="P258" i="9"/>
  <c r="O258" i="9"/>
  <c r="BS257" i="9"/>
  <c r="BM257" i="9"/>
  <c r="BL257" i="9"/>
  <c r="BH257" i="9"/>
  <c r="BG257" i="9"/>
  <c r="AQ257" i="9"/>
  <c r="AL257" i="9"/>
  <c r="AN257" i="9" s="1"/>
  <c r="AG257" i="9"/>
  <c r="AI257" i="9" s="1"/>
  <c r="P257" i="9"/>
  <c r="O257" i="9"/>
  <c r="BS256" i="9"/>
  <c r="BM256" i="9"/>
  <c r="BL256" i="9"/>
  <c r="BH256" i="9"/>
  <c r="BG256" i="9"/>
  <c r="AQ256" i="9"/>
  <c r="AL256" i="9"/>
  <c r="AN256" i="9" s="1"/>
  <c r="AG256" i="9"/>
  <c r="P256" i="9"/>
  <c r="O256" i="9"/>
  <c r="BS255" i="9"/>
  <c r="BM255" i="9"/>
  <c r="BL255" i="9"/>
  <c r="BH255" i="9"/>
  <c r="BG255" i="9"/>
  <c r="AQ255" i="9"/>
  <c r="AL255" i="9"/>
  <c r="AN255" i="9" s="1"/>
  <c r="AG255" i="9"/>
  <c r="P255" i="9"/>
  <c r="O255" i="9"/>
  <c r="BS254" i="9"/>
  <c r="BM254" i="9"/>
  <c r="BL254" i="9"/>
  <c r="BH254" i="9"/>
  <c r="BG254" i="9"/>
  <c r="AQ254" i="9"/>
  <c r="AL254" i="9"/>
  <c r="AN254" i="9" s="1"/>
  <c r="AG254" i="9"/>
  <c r="P254" i="9"/>
  <c r="O254" i="9"/>
  <c r="BS253" i="9"/>
  <c r="BM253" i="9"/>
  <c r="BL253" i="9"/>
  <c r="BH253" i="9"/>
  <c r="BG253" i="9"/>
  <c r="AQ253" i="9"/>
  <c r="AL253" i="9"/>
  <c r="AN253" i="9" s="1"/>
  <c r="AG253" i="9"/>
  <c r="P253" i="9"/>
  <c r="O253" i="9"/>
  <c r="BS252" i="9"/>
  <c r="BM252" i="9"/>
  <c r="BL252" i="9"/>
  <c r="BH252" i="9"/>
  <c r="BG252" i="9"/>
  <c r="AQ252" i="9"/>
  <c r="AL252" i="9"/>
  <c r="AN252" i="9" s="1"/>
  <c r="AG252" i="9"/>
  <c r="AI252" i="9" s="1"/>
  <c r="P252" i="9"/>
  <c r="O252" i="9"/>
  <c r="BS251" i="9"/>
  <c r="BM251" i="9"/>
  <c r="BL251" i="9"/>
  <c r="BH251" i="9"/>
  <c r="BG251" i="9"/>
  <c r="AQ251" i="9"/>
  <c r="AL251" i="9"/>
  <c r="AN251" i="9" s="1"/>
  <c r="AG251" i="9"/>
  <c r="P251" i="9"/>
  <c r="O251" i="9"/>
  <c r="BS250" i="9"/>
  <c r="BM250" i="9"/>
  <c r="BL250" i="9"/>
  <c r="BH250" i="9"/>
  <c r="BG250" i="9"/>
  <c r="AQ250" i="9"/>
  <c r="AL250" i="9"/>
  <c r="AN250" i="9" s="1"/>
  <c r="AG250" i="9"/>
  <c r="AI250" i="9" s="1"/>
  <c r="P250" i="9"/>
  <c r="O250" i="9"/>
  <c r="BS249" i="9"/>
  <c r="BM249" i="9"/>
  <c r="BL249" i="9"/>
  <c r="BH249" i="9"/>
  <c r="BG249" i="9"/>
  <c r="AQ249" i="9"/>
  <c r="AL249" i="9"/>
  <c r="AN249" i="9" s="1"/>
  <c r="AG249" i="9"/>
  <c r="AI249" i="9" s="1"/>
  <c r="P249" i="9"/>
  <c r="O249" i="9"/>
  <c r="BS248" i="9"/>
  <c r="BM248" i="9"/>
  <c r="BL248" i="9"/>
  <c r="BH248" i="9"/>
  <c r="BG248" i="9"/>
  <c r="AQ248" i="9"/>
  <c r="AL248" i="9"/>
  <c r="AN248" i="9" s="1"/>
  <c r="AG248" i="9"/>
  <c r="P248" i="9"/>
  <c r="O248" i="9"/>
  <c r="BS247" i="9"/>
  <c r="BM247" i="9"/>
  <c r="BL247" i="9"/>
  <c r="BH247" i="9"/>
  <c r="BG247" i="9"/>
  <c r="AQ247" i="9"/>
  <c r="AL247" i="9"/>
  <c r="AN247" i="9" s="1"/>
  <c r="AG247" i="9"/>
  <c r="P247" i="9"/>
  <c r="O247" i="9"/>
  <c r="BS246" i="9"/>
  <c r="BM246" i="9"/>
  <c r="BL246" i="9"/>
  <c r="BH246" i="9"/>
  <c r="BG246" i="9"/>
  <c r="AQ246" i="9"/>
  <c r="AL246" i="9"/>
  <c r="AN246" i="9" s="1"/>
  <c r="AG246" i="9"/>
  <c r="P246" i="9"/>
  <c r="O246" i="9"/>
  <c r="BS245" i="9"/>
  <c r="BM245" i="9"/>
  <c r="BL245" i="9"/>
  <c r="BH245" i="9"/>
  <c r="BG245" i="9"/>
  <c r="AQ245" i="9"/>
  <c r="AL245" i="9"/>
  <c r="AN245" i="9" s="1"/>
  <c r="AG245" i="9"/>
  <c r="P245" i="9"/>
  <c r="O245" i="9"/>
  <c r="BS244" i="9"/>
  <c r="BM244" i="9"/>
  <c r="BL244" i="9"/>
  <c r="BH244" i="9"/>
  <c r="BG244" i="9"/>
  <c r="AQ244" i="9"/>
  <c r="AL244" i="9"/>
  <c r="AN244" i="9" s="1"/>
  <c r="AG244" i="9"/>
  <c r="AI244" i="9" s="1"/>
  <c r="P244" i="9"/>
  <c r="O244" i="9"/>
  <c r="BS243" i="9"/>
  <c r="BM243" i="9"/>
  <c r="BL243" i="9"/>
  <c r="BH243" i="9"/>
  <c r="BG243" i="9"/>
  <c r="AQ243" i="9"/>
  <c r="AL243" i="9"/>
  <c r="AN243" i="9" s="1"/>
  <c r="AG243" i="9"/>
  <c r="AI243" i="9" s="1"/>
  <c r="P243" i="9"/>
  <c r="O243" i="9"/>
  <c r="BS242" i="9"/>
  <c r="BM242" i="9"/>
  <c r="BL242" i="9"/>
  <c r="BH242" i="9"/>
  <c r="BG242" i="9"/>
  <c r="AQ242" i="9"/>
  <c r="AL242" i="9"/>
  <c r="AN242" i="9" s="1"/>
  <c r="AG242" i="9"/>
  <c r="AI242" i="9" s="1"/>
  <c r="P242" i="9"/>
  <c r="O242" i="9"/>
  <c r="BS241" i="9"/>
  <c r="BM241" i="9"/>
  <c r="BL241" i="9"/>
  <c r="BH241" i="9"/>
  <c r="BG241" i="9"/>
  <c r="AQ241" i="9"/>
  <c r="AL241" i="9"/>
  <c r="AN241" i="9" s="1"/>
  <c r="AG241" i="9"/>
  <c r="P241" i="9"/>
  <c r="O241" i="9"/>
  <c r="BS240" i="9"/>
  <c r="BM240" i="9"/>
  <c r="BL240" i="9"/>
  <c r="BH240" i="9"/>
  <c r="BG240" i="9"/>
  <c r="AQ240" i="9"/>
  <c r="AL240" i="9"/>
  <c r="AN240" i="9" s="1"/>
  <c r="AG240" i="9"/>
  <c r="AI240" i="9" s="1"/>
  <c r="P240" i="9"/>
  <c r="O240" i="9"/>
  <c r="BS239" i="9"/>
  <c r="BM239" i="9"/>
  <c r="BL239" i="9"/>
  <c r="BH239" i="9"/>
  <c r="BG239" i="9"/>
  <c r="AQ239" i="9"/>
  <c r="AT239" i="9" s="1"/>
  <c r="AL239" i="9"/>
  <c r="AN239" i="9" s="1"/>
  <c r="AG239" i="9"/>
  <c r="AI239" i="9" s="1"/>
  <c r="P239" i="9"/>
  <c r="O239" i="9"/>
  <c r="BS238" i="9"/>
  <c r="BM238" i="9"/>
  <c r="BL238" i="9"/>
  <c r="BH238" i="9"/>
  <c r="BG238" i="9"/>
  <c r="AQ238" i="9"/>
  <c r="AL238" i="9"/>
  <c r="AN238" i="9" s="1"/>
  <c r="AG238" i="9"/>
  <c r="AI238" i="9" s="1"/>
  <c r="P238" i="9"/>
  <c r="O238" i="9"/>
  <c r="BS237" i="9"/>
  <c r="BM237" i="9"/>
  <c r="BL237" i="9"/>
  <c r="BH237" i="9"/>
  <c r="BG237" i="9"/>
  <c r="AQ237" i="9"/>
  <c r="AL237" i="9"/>
  <c r="AN237" i="9" s="1"/>
  <c r="AG237" i="9"/>
  <c r="AI237" i="9" s="1"/>
  <c r="P237" i="9"/>
  <c r="O237" i="9"/>
  <c r="BS236" i="9"/>
  <c r="BM236" i="9"/>
  <c r="BL236" i="9"/>
  <c r="BH236" i="9"/>
  <c r="BG236" i="9"/>
  <c r="AQ236" i="9"/>
  <c r="AL236" i="9"/>
  <c r="AN236" i="9" s="1"/>
  <c r="AG236" i="9"/>
  <c r="AI236" i="9" s="1"/>
  <c r="P236" i="9"/>
  <c r="O236" i="9"/>
  <c r="BS235" i="9"/>
  <c r="BM235" i="9"/>
  <c r="BL235" i="9"/>
  <c r="BH235" i="9"/>
  <c r="BG235" i="9"/>
  <c r="AQ235" i="9"/>
  <c r="AL235" i="9"/>
  <c r="AN235" i="9" s="1"/>
  <c r="AG235" i="9"/>
  <c r="AI235" i="9" s="1"/>
  <c r="P235" i="9"/>
  <c r="O235" i="9"/>
  <c r="BS234" i="9"/>
  <c r="BM234" i="9"/>
  <c r="BL234" i="9"/>
  <c r="BH234" i="9"/>
  <c r="BG234" i="9"/>
  <c r="AQ234" i="9"/>
  <c r="AL234" i="9"/>
  <c r="AN234" i="9" s="1"/>
  <c r="AG234" i="9"/>
  <c r="AI234" i="9" s="1"/>
  <c r="P234" i="9"/>
  <c r="O234" i="9"/>
  <c r="BS233" i="9"/>
  <c r="BM233" i="9"/>
  <c r="BL233" i="9"/>
  <c r="BH233" i="9"/>
  <c r="BG233" i="9"/>
  <c r="AQ233" i="9"/>
  <c r="AL233" i="9"/>
  <c r="AN233" i="9" s="1"/>
  <c r="AG233" i="9"/>
  <c r="P233" i="9"/>
  <c r="O233" i="9"/>
  <c r="BS232" i="9"/>
  <c r="BM232" i="9"/>
  <c r="BL232" i="9"/>
  <c r="BH232" i="9"/>
  <c r="BG232" i="9"/>
  <c r="AQ232" i="9"/>
  <c r="AL232" i="9"/>
  <c r="AN232" i="9" s="1"/>
  <c r="AG232" i="9"/>
  <c r="P232" i="9"/>
  <c r="O232" i="9"/>
  <c r="BS231" i="9"/>
  <c r="BM231" i="9"/>
  <c r="BL231" i="9"/>
  <c r="BH231" i="9"/>
  <c r="BG231" i="9"/>
  <c r="AQ231" i="9"/>
  <c r="AL231" i="9"/>
  <c r="AN231" i="9" s="1"/>
  <c r="AG231" i="9"/>
  <c r="P231" i="9"/>
  <c r="O231" i="9"/>
  <c r="BS230" i="9"/>
  <c r="BM230" i="9"/>
  <c r="BL230" i="9"/>
  <c r="BH230" i="9"/>
  <c r="BG230" i="9"/>
  <c r="AQ230" i="9"/>
  <c r="AL230" i="9"/>
  <c r="AN230" i="9" s="1"/>
  <c r="AG230" i="9"/>
  <c r="P230" i="9"/>
  <c r="O230" i="9"/>
  <c r="BS229" i="9"/>
  <c r="BM229" i="9"/>
  <c r="BL229" i="9"/>
  <c r="BH229" i="9"/>
  <c r="BG229" i="9"/>
  <c r="AQ229" i="9"/>
  <c r="AL229" i="9"/>
  <c r="AN229" i="9" s="1"/>
  <c r="AG229" i="9"/>
  <c r="P229" i="9"/>
  <c r="O229" i="9"/>
  <c r="BS228" i="9"/>
  <c r="BM228" i="9"/>
  <c r="BL228" i="9"/>
  <c r="BH228" i="9"/>
  <c r="BG228" i="9"/>
  <c r="AQ228" i="9"/>
  <c r="AL228" i="9"/>
  <c r="AN228" i="9" s="1"/>
  <c r="AG228" i="9"/>
  <c r="AI228" i="9" s="1"/>
  <c r="P228" i="9"/>
  <c r="O228" i="9"/>
  <c r="BS227" i="9"/>
  <c r="BM227" i="9"/>
  <c r="BL227" i="9"/>
  <c r="BH227" i="9"/>
  <c r="BG227" i="9"/>
  <c r="AQ227" i="9"/>
  <c r="AL227" i="9"/>
  <c r="AN227" i="9" s="1"/>
  <c r="AG227" i="9"/>
  <c r="P227" i="9"/>
  <c r="O227" i="9"/>
  <c r="BS226" i="9"/>
  <c r="BM226" i="9"/>
  <c r="BL226" i="9"/>
  <c r="BH226" i="9"/>
  <c r="BG226" i="9"/>
  <c r="AQ226" i="9"/>
  <c r="AL226" i="9"/>
  <c r="AN226" i="9" s="1"/>
  <c r="AG226" i="9"/>
  <c r="AI226" i="9" s="1"/>
  <c r="P226" i="9"/>
  <c r="O226" i="9"/>
  <c r="BS225" i="9"/>
  <c r="BM225" i="9"/>
  <c r="BL225" i="9"/>
  <c r="BH225" i="9"/>
  <c r="BG225" i="9"/>
  <c r="AQ225" i="9"/>
  <c r="AL225" i="9"/>
  <c r="AN225" i="9" s="1"/>
  <c r="AG225" i="9"/>
  <c r="AI225" i="9" s="1"/>
  <c r="P225" i="9"/>
  <c r="O225" i="9"/>
  <c r="BS224" i="9"/>
  <c r="BM224" i="9"/>
  <c r="BL224" i="9"/>
  <c r="BH224" i="9"/>
  <c r="BG224" i="9"/>
  <c r="AQ224" i="9"/>
  <c r="AL224" i="9"/>
  <c r="AN224" i="9" s="1"/>
  <c r="AG224" i="9"/>
  <c r="AI224" i="9" s="1"/>
  <c r="P224" i="9"/>
  <c r="O224" i="9"/>
  <c r="BS223" i="9"/>
  <c r="BM223" i="9"/>
  <c r="BL223" i="9"/>
  <c r="BH223" i="9"/>
  <c r="BG223" i="9"/>
  <c r="AQ223" i="9"/>
  <c r="AL223" i="9"/>
  <c r="AN223" i="9" s="1"/>
  <c r="AG223" i="9"/>
  <c r="AI223" i="9" s="1"/>
  <c r="P223" i="9"/>
  <c r="O223" i="9"/>
  <c r="BS222" i="9"/>
  <c r="BM222" i="9"/>
  <c r="BL222" i="9"/>
  <c r="BH222" i="9"/>
  <c r="BG222" i="9"/>
  <c r="AQ222" i="9"/>
  <c r="AL222" i="9"/>
  <c r="AN222" i="9" s="1"/>
  <c r="AG222" i="9"/>
  <c r="AI222" i="9" s="1"/>
  <c r="P222" i="9"/>
  <c r="O222" i="9"/>
  <c r="BS221" i="9"/>
  <c r="BM221" i="9"/>
  <c r="BL221" i="9"/>
  <c r="BH221" i="9"/>
  <c r="BG221" i="9"/>
  <c r="AQ221" i="9"/>
  <c r="AL221" i="9"/>
  <c r="AN221" i="9" s="1"/>
  <c r="AG221" i="9"/>
  <c r="AI221" i="9" s="1"/>
  <c r="P221" i="9"/>
  <c r="O221" i="9"/>
  <c r="BS220" i="9"/>
  <c r="BM220" i="9"/>
  <c r="BL220" i="9"/>
  <c r="BH220" i="9"/>
  <c r="BG220" i="9"/>
  <c r="AQ220" i="9"/>
  <c r="AL220" i="9"/>
  <c r="AN220" i="9" s="1"/>
  <c r="AI220" i="9"/>
  <c r="AG220" i="9"/>
  <c r="P220" i="9"/>
  <c r="O220" i="9"/>
  <c r="BS219" i="9"/>
  <c r="BM219" i="9"/>
  <c r="BL219" i="9"/>
  <c r="BH219" i="9"/>
  <c r="BG219" i="9"/>
  <c r="AQ219" i="9"/>
  <c r="AL219" i="9"/>
  <c r="AN219" i="9" s="1"/>
  <c r="AG219" i="9"/>
  <c r="P219" i="9"/>
  <c r="O219" i="9"/>
  <c r="BS218" i="9"/>
  <c r="BM218" i="9"/>
  <c r="BL218" i="9"/>
  <c r="BH218" i="9"/>
  <c r="BG218" i="9"/>
  <c r="AQ218" i="9"/>
  <c r="AL218" i="9"/>
  <c r="AN218" i="9" s="1"/>
  <c r="AG218" i="9"/>
  <c r="P218" i="9"/>
  <c r="O218" i="9"/>
  <c r="BS217" i="9"/>
  <c r="BM217" i="9"/>
  <c r="BL217" i="9"/>
  <c r="BH217" i="9"/>
  <c r="BG217" i="9"/>
  <c r="AQ217" i="9"/>
  <c r="AL217" i="9"/>
  <c r="AN217" i="9" s="1"/>
  <c r="AG217" i="9"/>
  <c r="P217" i="9"/>
  <c r="O217" i="9"/>
  <c r="BS216" i="9"/>
  <c r="BM216" i="9"/>
  <c r="BL216" i="9"/>
  <c r="BH216" i="9"/>
  <c r="BG216" i="9"/>
  <c r="AQ216" i="9"/>
  <c r="AL216" i="9"/>
  <c r="AN216" i="9" s="1"/>
  <c r="AG216" i="9"/>
  <c r="AI216" i="9" s="1"/>
  <c r="P216" i="9"/>
  <c r="O216" i="9"/>
  <c r="BS215" i="9"/>
  <c r="BM215" i="9"/>
  <c r="BL215" i="9"/>
  <c r="BH215" i="9"/>
  <c r="BG215" i="9"/>
  <c r="AQ215" i="9"/>
  <c r="AL215" i="9"/>
  <c r="AN215" i="9" s="1"/>
  <c r="AI215" i="9"/>
  <c r="AG215" i="9"/>
  <c r="P215" i="9"/>
  <c r="O215" i="9"/>
  <c r="BS214" i="9"/>
  <c r="BM214" i="9"/>
  <c r="BL214" i="9"/>
  <c r="BH214" i="9"/>
  <c r="BG214" i="9"/>
  <c r="AQ214" i="9"/>
  <c r="AL214" i="9"/>
  <c r="AN214" i="9" s="1"/>
  <c r="AG214" i="9"/>
  <c r="AI214" i="9" s="1"/>
  <c r="P214" i="9"/>
  <c r="O214" i="9"/>
  <c r="BS213" i="9"/>
  <c r="BM213" i="9"/>
  <c r="BL213" i="9"/>
  <c r="BH213" i="9"/>
  <c r="BG213" i="9"/>
  <c r="AQ213" i="9"/>
  <c r="AL213" i="9"/>
  <c r="AN213" i="9" s="1"/>
  <c r="AG213" i="9"/>
  <c r="P213" i="9"/>
  <c r="O213" i="9"/>
  <c r="BS212" i="9"/>
  <c r="BM212" i="9"/>
  <c r="BL212" i="9"/>
  <c r="BH212" i="9"/>
  <c r="BG212" i="9"/>
  <c r="AQ212" i="9"/>
  <c r="AN212" i="9"/>
  <c r="AL212" i="9"/>
  <c r="AG212" i="9"/>
  <c r="AI212" i="9" s="1"/>
  <c r="P212" i="9"/>
  <c r="O212" i="9"/>
  <c r="BS211" i="9"/>
  <c r="BM211" i="9"/>
  <c r="BL211" i="9"/>
  <c r="BH211" i="9"/>
  <c r="BG211" i="9"/>
  <c r="AQ211" i="9"/>
  <c r="AL211" i="9"/>
  <c r="AN211" i="9" s="1"/>
  <c r="AG211" i="9"/>
  <c r="AI211" i="9" s="1"/>
  <c r="P211" i="9"/>
  <c r="O211" i="9"/>
  <c r="BS210" i="9"/>
  <c r="BM210" i="9"/>
  <c r="BL210" i="9"/>
  <c r="BH210" i="9"/>
  <c r="BG210" i="9"/>
  <c r="AQ210" i="9"/>
  <c r="AL210" i="9"/>
  <c r="AN210" i="9" s="1"/>
  <c r="AG210" i="9"/>
  <c r="AI210" i="9" s="1"/>
  <c r="P210" i="9"/>
  <c r="O210" i="9"/>
  <c r="BS209" i="9"/>
  <c r="BM209" i="9"/>
  <c r="BL209" i="9"/>
  <c r="BH209" i="9"/>
  <c r="BG209" i="9"/>
  <c r="AQ209" i="9"/>
  <c r="AL209" i="9"/>
  <c r="AN209" i="9" s="1"/>
  <c r="AG209" i="9"/>
  <c r="AI209" i="9" s="1"/>
  <c r="P209" i="9"/>
  <c r="O209" i="9"/>
  <c r="BS208" i="9"/>
  <c r="BM208" i="9"/>
  <c r="BL208" i="9"/>
  <c r="BH208" i="9"/>
  <c r="BG208" i="9"/>
  <c r="AQ208" i="9"/>
  <c r="AL208" i="9"/>
  <c r="AN208" i="9" s="1"/>
  <c r="AG208" i="9"/>
  <c r="AI208" i="9" s="1"/>
  <c r="P208" i="9"/>
  <c r="O208" i="9"/>
  <c r="BS207" i="9"/>
  <c r="BM207" i="9"/>
  <c r="BL207" i="9"/>
  <c r="BH207" i="9"/>
  <c r="BG207" i="9"/>
  <c r="AQ207" i="9"/>
  <c r="AL207" i="9"/>
  <c r="AN207" i="9" s="1"/>
  <c r="AG207" i="9"/>
  <c r="AI207" i="9" s="1"/>
  <c r="P207" i="9"/>
  <c r="O207" i="9"/>
  <c r="BS206" i="9"/>
  <c r="BM206" i="9"/>
  <c r="BL206" i="9"/>
  <c r="BH206" i="9"/>
  <c r="BG206" i="9"/>
  <c r="AQ206" i="9"/>
  <c r="AL206" i="9"/>
  <c r="AN206" i="9" s="1"/>
  <c r="AG206" i="9"/>
  <c r="P206" i="9"/>
  <c r="O206" i="9"/>
  <c r="BS205" i="9"/>
  <c r="BM205" i="9"/>
  <c r="BL205" i="9"/>
  <c r="BH205" i="9"/>
  <c r="BG205" i="9"/>
  <c r="AQ205" i="9"/>
  <c r="AL205" i="9"/>
  <c r="AN205" i="9" s="1"/>
  <c r="AG205" i="9"/>
  <c r="P205" i="9"/>
  <c r="O205" i="9"/>
  <c r="BS204" i="9"/>
  <c r="BM204" i="9"/>
  <c r="BL204" i="9"/>
  <c r="BH204" i="9"/>
  <c r="BG204" i="9"/>
  <c r="AQ204" i="9"/>
  <c r="AN204" i="9"/>
  <c r="AL204" i="9"/>
  <c r="AG204" i="9"/>
  <c r="P204" i="9"/>
  <c r="O204" i="9"/>
  <c r="BS203" i="9"/>
  <c r="BM203" i="9"/>
  <c r="BL203" i="9"/>
  <c r="BH203" i="9"/>
  <c r="BG203" i="9"/>
  <c r="AQ203" i="9"/>
  <c r="AL203" i="9"/>
  <c r="AN203" i="9" s="1"/>
  <c r="AG203" i="9"/>
  <c r="AI203" i="9" s="1"/>
  <c r="P203" i="9"/>
  <c r="O203" i="9"/>
  <c r="BS202" i="9"/>
  <c r="BM202" i="9"/>
  <c r="BL202" i="9"/>
  <c r="BH202" i="9"/>
  <c r="BG202" i="9"/>
  <c r="AQ202" i="9"/>
  <c r="AL202" i="9"/>
  <c r="AN202" i="9" s="1"/>
  <c r="AG202" i="9"/>
  <c r="P202" i="9"/>
  <c r="O202" i="9"/>
  <c r="BS201" i="9"/>
  <c r="BM201" i="9"/>
  <c r="BL201" i="9"/>
  <c r="BH201" i="9"/>
  <c r="BG201" i="9"/>
  <c r="AQ201" i="9"/>
  <c r="AL201" i="9"/>
  <c r="AN201" i="9" s="1"/>
  <c r="AG201" i="9"/>
  <c r="P201" i="9"/>
  <c r="O201" i="9"/>
  <c r="BS200" i="9"/>
  <c r="BM200" i="9"/>
  <c r="BL200" i="9"/>
  <c r="BH200" i="9"/>
  <c r="BG200" i="9"/>
  <c r="AQ200" i="9"/>
  <c r="AL200" i="9"/>
  <c r="AN200" i="9" s="1"/>
  <c r="AG200" i="9"/>
  <c r="AI200" i="9" s="1"/>
  <c r="P200" i="9"/>
  <c r="O200" i="9"/>
  <c r="BS199" i="9"/>
  <c r="BM199" i="9"/>
  <c r="BL199" i="9"/>
  <c r="BH199" i="9"/>
  <c r="BG199" i="9"/>
  <c r="AQ199" i="9"/>
  <c r="AL199" i="9"/>
  <c r="AN199" i="9" s="1"/>
  <c r="AG199" i="9"/>
  <c r="P199" i="9"/>
  <c r="O199" i="9"/>
  <c r="BS198" i="9"/>
  <c r="BM198" i="9"/>
  <c r="BL198" i="9"/>
  <c r="BH198" i="9"/>
  <c r="BG198" i="9"/>
  <c r="AQ198" i="9"/>
  <c r="AN198" i="9"/>
  <c r="AL198" i="9"/>
  <c r="AG198" i="9"/>
  <c r="AI198" i="9" s="1"/>
  <c r="P198" i="9"/>
  <c r="O198" i="9"/>
  <c r="BS197" i="9"/>
  <c r="BM197" i="9"/>
  <c r="BL197" i="9"/>
  <c r="BH197" i="9"/>
  <c r="BG197" i="9"/>
  <c r="AQ197" i="9"/>
  <c r="AL197" i="9"/>
  <c r="AN197" i="9" s="1"/>
  <c r="AG197" i="9"/>
  <c r="AI197" i="9" s="1"/>
  <c r="P197" i="9"/>
  <c r="O197" i="9"/>
  <c r="BS196" i="9"/>
  <c r="BM196" i="9"/>
  <c r="BL196" i="9"/>
  <c r="BH196" i="9"/>
  <c r="BG196" i="9"/>
  <c r="AQ196" i="9"/>
  <c r="AL196" i="9"/>
  <c r="AG196" i="9"/>
  <c r="AI196" i="9" s="1"/>
  <c r="P196" i="9"/>
  <c r="O196" i="9"/>
  <c r="BS195" i="9"/>
  <c r="BM195" i="9"/>
  <c r="BL195" i="9"/>
  <c r="BH195" i="9"/>
  <c r="BG195" i="9"/>
  <c r="AQ195" i="9"/>
  <c r="AL195" i="9"/>
  <c r="AN195" i="9" s="1"/>
  <c r="AG195" i="9"/>
  <c r="P195" i="9"/>
  <c r="O195" i="9"/>
  <c r="BS194" i="9"/>
  <c r="BM194" i="9"/>
  <c r="BL194" i="9"/>
  <c r="BH194" i="9"/>
  <c r="BG194" i="9"/>
  <c r="AQ194" i="9"/>
  <c r="AL194" i="9"/>
  <c r="AN194" i="9" s="1"/>
  <c r="AG194" i="9"/>
  <c r="P194" i="9"/>
  <c r="O194" i="9"/>
  <c r="BS193" i="9"/>
  <c r="BM193" i="9"/>
  <c r="BL193" i="9"/>
  <c r="BH193" i="9"/>
  <c r="BG193" i="9"/>
  <c r="AQ193" i="9"/>
  <c r="AL193" i="9"/>
  <c r="AN193" i="9" s="1"/>
  <c r="AG193" i="9"/>
  <c r="AI193" i="9" s="1"/>
  <c r="P193" i="9"/>
  <c r="O193" i="9"/>
  <c r="BS192" i="9"/>
  <c r="BM192" i="9"/>
  <c r="BL192" i="9"/>
  <c r="BH192" i="9"/>
  <c r="BG192" i="9"/>
  <c r="AQ192" i="9"/>
  <c r="AL192" i="9"/>
  <c r="AN192" i="9" s="1"/>
  <c r="AG192" i="9"/>
  <c r="AI192" i="9" s="1"/>
  <c r="P192" i="9"/>
  <c r="O192" i="9"/>
  <c r="BS191" i="9"/>
  <c r="BM191" i="9"/>
  <c r="BL191" i="9"/>
  <c r="BH191" i="9"/>
  <c r="BG191" i="9"/>
  <c r="AQ191" i="9"/>
  <c r="AL191" i="9"/>
  <c r="AN191" i="9" s="1"/>
  <c r="AG191" i="9"/>
  <c r="P191" i="9"/>
  <c r="O191" i="9"/>
  <c r="BS190" i="9"/>
  <c r="BM190" i="9"/>
  <c r="BL190" i="9"/>
  <c r="BH190" i="9"/>
  <c r="BG190" i="9"/>
  <c r="AQ190" i="9"/>
  <c r="AL190" i="9"/>
  <c r="AN190" i="9" s="1"/>
  <c r="AG190" i="9"/>
  <c r="P190" i="9"/>
  <c r="O190" i="9"/>
  <c r="BS189" i="9"/>
  <c r="BM189" i="9"/>
  <c r="BL189" i="9"/>
  <c r="BH189" i="9"/>
  <c r="BG189" i="9"/>
  <c r="AQ189" i="9"/>
  <c r="AL189" i="9"/>
  <c r="AN189" i="9" s="1"/>
  <c r="AG189" i="9"/>
  <c r="P189" i="9"/>
  <c r="O189" i="9"/>
  <c r="BS188" i="9"/>
  <c r="BM188" i="9"/>
  <c r="BL188" i="9"/>
  <c r="BH188" i="9"/>
  <c r="BG188" i="9"/>
  <c r="AQ188" i="9"/>
  <c r="AL188" i="9"/>
  <c r="AN188" i="9" s="1"/>
  <c r="AG188" i="9"/>
  <c r="AI188" i="9" s="1"/>
  <c r="P188" i="9"/>
  <c r="O188" i="9"/>
  <c r="BS187" i="9"/>
  <c r="BM187" i="9"/>
  <c r="BL187" i="9"/>
  <c r="BH187" i="9"/>
  <c r="BG187" i="9"/>
  <c r="AQ187" i="9"/>
  <c r="AL187" i="9"/>
  <c r="AN187" i="9" s="1"/>
  <c r="AG187" i="9"/>
  <c r="P187" i="9"/>
  <c r="O187" i="9"/>
  <c r="BS186" i="9"/>
  <c r="BM186" i="9"/>
  <c r="BL186" i="9"/>
  <c r="BH186" i="9"/>
  <c r="BG186" i="9"/>
  <c r="AQ186" i="9"/>
  <c r="AL186" i="9"/>
  <c r="AN186" i="9" s="1"/>
  <c r="AG186" i="9"/>
  <c r="AI186" i="9" s="1"/>
  <c r="P186" i="9"/>
  <c r="O186" i="9"/>
  <c r="BS185" i="9"/>
  <c r="BM185" i="9"/>
  <c r="BL185" i="9"/>
  <c r="BH185" i="9"/>
  <c r="BG185" i="9"/>
  <c r="AQ185" i="9"/>
  <c r="AL185" i="9"/>
  <c r="AN185" i="9" s="1"/>
  <c r="AG185" i="9"/>
  <c r="P185" i="9"/>
  <c r="O185" i="9"/>
  <c r="BS184" i="9"/>
  <c r="BM184" i="9"/>
  <c r="BL184" i="9"/>
  <c r="BH184" i="9"/>
  <c r="BG184" i="9"/>
  <c r="AQ184" i="9"/>
  <c r="AL184" i="9"/>
  <c r="AN184" i="9" s="1"/>
  <c r="AG184" i="9"/>
  <c r="AI184" i="9" s="1"/>
  <c r="P184" i="9"/>
  <c r="O184" i="9"/>
  <c r="BS183" i="9"/>
  <c r="BM183" i="9"/>
  <c r="BL183" i="9"/>
  <c r="BH183" i="9"/>
  <c r="BG183" i="9"/>
  <c r="AQ183" i="9"/>
  <c r="AL183" i="9"/>
  <c r="AN183" i="9" s="1"/>
  <c r="AG183" i="9"/>
  <c r="AI183" i="9" s="1"/>
  <c r="P183" i="9"/>
  <c r="O183" i="9"/>
  <c r="BS182" i="9"/>
  <c r="BM182" i="9"/>
  <c r="BL182" i="9"/>
  <c r="BH182" i="9"/>
  <c r="BG182" i="9"/>
  <c r="AQ182" i="9"/>
  <c r="AL182" i="9"/>
  <c r="AN182" i="9" s="1"/>
  <c r="AG182" i="9"/>
  <c r="AI182" i="9" s="1"/>
  <c r="P182" i="9"/>
  <c r="O182" i="9"/>
  <c r="BS181" i="9"/>
  <c r="BM181" i="9"/>
  <c r="BL181" i="9"/>
  <c r="BH181" i="9"/>
  <c r="BG181" i="9"/>
  <c r="AQ181" i="9"/>
  <c r="AL181" i="9"/>
  <c r="AN181" i="9" s="1"/>
  <c r="AI181" i="9"/>
  <c r="AG181" i="9"/>
  <c r="P181" i="9"/>
  <c r="O181" i="9"/>
  <c r="BS180" i="9"/>
  <c r="BM180" i="9"/>
  <c r="BL180" i="9"/>
  <c r="BH180" i="9"/>
  <c r="BG180" i="9"/>
  <c r="AQ180" i="9"/>
  <c r="AL180" i="9"/>
  <c r="AN180" i="9" s="1"/>
  <c r="AG180" i="9"/>
  <c r="AI180" i="9" s="1"/>
  <c r="P180" i="9"/>
  <c r="O180" i="9"/>
  <c r="BS179" i="9"/>
  <c r="BM179" i="9"/>
  <c r="BL179" i="9"/>
  <c r="BH179" i="9"/>
  <c r="BG179" i="9"/>
  <c r="AQ179" i="9"/>
  <c r="AL179" i="9"/>
  <c r="AN179" i="9" s="1"/>
  <c r="AG179" i="9"/>
  <c r="AI179" i="9" s="1"/>
  <c r="P179" i="9"/>
  <c r="O179" i="9"/>
  <c r="BS178" i="9"/>
  <c r="BM178" i="9"/>
  <c r="BL178" i="9"/>
  <c r="BH178" i="9"/>
  <c r="BG178" i="9"/>
  <c r="AQ178" i="9"/>
  <c r="AL178" i="9"/>
  <c r="AN178" i="9" s="1"/>
  <c r="AG178" i="9"/>
  <c r="P178" i="9"/>
  <c r="O178" i="9"/>
  <c r="BS177" i="9"/>
  <c r="BM177" i="9"/>
  <c r="BL177" i="9"/>
  <c r="BH177" i="9"/>
  <c r="BG177" i="9"/>
  <c r="AQ177" i="9"/>
  <c r="AL177" i="9"/>
  <c r="AN177" i="9" s="1"/>
  <c r="AG177" i="9"/>
  <c r="P177" i="9"/>
  <c r="O177" i="9"/>
  <c r="BS176" i="9"/>
  <c r="BM176" i="9"/>
  <c r="BL176" i="9"/>
  <c r="BH176" i="9"/>
  <c r="BG176" i="9"/>
  <c r="AQ176" i="9"/>
  <c r="AL176" i="9"/>
  <c r="AN176" i="9" s="1"/>
  <c r="AG176" i="9"/>
  <c r="P176" i="9"/>
  <c r="O176" i="9"/>
  <c r="BS175" i="9"/>
  <c r="BM175" i="9"/>
  <c r="BL175" i="9"/>
  <c r="BH175" i="9"/>
  <c r="BG175" i="9"/>
  <c r="AQ175" i="9"/>
  <c r="AL175" i="9"/>
  <c r="AN175" i="9" s="1"/>
  <c r="AG175" i="9"/>
  <c r="P175" i="9"/>
  <c r="O175" i="9"/>
  <c r="BS174" i="9"/>
  <c r="BM174" i="9"/>
  <c r="BL174" i="9"/>
  <c r="BH174" i="9"/>
  <c r="BG174" i="9"/>
  <c r="AQ174" i="9"/>
  <c r="AL174" i="9"/>
  <c r="AN174" i="9" s="1"/>
  <c r="AG174" i="9"/>
  <c r="P174" i="9"/>
  <c r="O174" i="9"/>
  <c r="BS173" i="9"/>
  <c r="BM173" i="9"/>
  <c r="BL173" i="9"/>
  <c r="BH173" i="9"/>
  <c r="BG173" i="9"/>
  <c r="AQ173" i="9"/>
  <c r="AL173" i="9"/>
  <c r="AN173" i="9" s="1"/>
  <c r="AG173" i="9"/>
  <c r="AI173" i="9" s="1"/>
  <c r="P173" i="9"/>
  <c r="O173" i="9"/>
  <c r="BS172" i="9"/>
  <c r="BM172" i="9"/>
  <c r="BL172" i="9"/>
  <c r="BH172" i="9"/>
  <c r="BG172" i="9"/>
  <c r="AQ172" i="9"/>
  <c r="AL172" i="9"/>
  <c r="AN172" i="9" s="1"/>
  <c r="AG172" i="9"/>
  <c r="AI172" i="9" s="1"/>
  <c r="P172" i="9"/>
  <c r="O172" i="9"/>
  <c r="BS171" i="9"/>
  <c r="BM171" i="9"/>
  <c r="BL171" i="9"/>
  <c r="BH171" i="9"/>
  <c r="BG171" i="9"/>
  <c r="AQ171" i="9"/>
  <c r="AL171" i="9"/>
  <c r="AN171" i="9" s="1"/>
  <c r="AG171" i="9"/>
  <c r="P171" i="9"/>
  <c r="O171" i="9"/>
  <c r="BS170" i="9"/>
  <c r="BM170" i="9"/>
  <c r="BL170" i="9"/>
  <c r="BH170" i="9"/>
  <c r="BG170" i="9"/>
  <c r="AQ170" i="9"/>
  <c r="AL170" i="9"/>
  <c r="AN170" i="9" s="1"/>
  <c r="AG170" i="9"/>
  <c r="P170" i="9"/>
  <c r="O170" i="9"/>
  <c r="BS169" i="9"/>
  <c r="BM169" i="9"/>
  <c r="BL169" i="9"/>
  <c r="BH169" i="9"/>
  <c r="BG169" i="9"/>
  <c r="AQ169" i="9"/>
  <c r="AL169" i="9"/>
  <c r="AN169" i="9" s="1"/>
  <c r="AG169" i="9"/>
  <c r="P169" i="9"/>
  <c r="O169" i="9"/>
  <c r="BS168" i="9"/>
  <c r="BM168" i="9"/>
  <c r="BL168" i="9"/>
  <c r="BH168" i="9"/>
  <c r="BG168" i="9"/>
  <c r="AQ168" i="9"/>
  <c r="AL168" i="9"/>
  <c r="AG168" i="9"/>
  <c r="AI168" i="9" s="1"/>
  <c r="P168" i="9"/>
  <c r="O168" i="9"/>
  <c r="BS167" i="9"/>
  <c r="BM167" i="9"/>
  <c r="BL167" i="9"/>
  <c r="BH167" i="9"/>
  <c r="BG167" i="9"/>
  <c r="AQ167" i="9"/>
  <c r="AL167" i="9"/>
  <c r="AN167" i="9" s="1"/>
  <c r="AG167" i="9"/>
  <c r="AI167" i="9" s="1"/>
  <c r="AS167" i="9" s="1"/>
  <c r="P167" i="9"/>
  <c r="O167" i="9"/>
  <c r="BS166" i="9"/>
  <c r="BM166" i="9"/>
  <c r="BL166" i="9"/>
  <c r="BH166" i="9"/>
  <c r="BG166" i="9"/>
  <c r="AQ166" i="9"/>
  <c r="AL166" i="9"/>
  <c r="AN166" i="9" s="1"/>
  <c r="AG166" i="9"/>
  <c r="AI166" i="9" s="1"/>
  <c r="P166" i="9"/>
  <c r="O166" i="9"/>
  <c r="BS165" i="9"/>
  <c r="BM165" i="9"/>
  <c r="BL165" i="9"/>
  <c r="BH165" i="9"/>
  <c r="BG165" i="9"/>
  <c r="AQ165" i="9"/>
  <c r="AL165" i="9"/>
  <c r="AN165" i="9" s="1"/>
  <c r="AG165" i="9"/>
  <c r="AI165" i="9" s="1"/>
  <c r="P165" i="9"/>
  <c r="O165" i="9"/>
  <c r="BS164" i="9"/>
  <c r="BM164" i="9"/>
  <c r="BL164" i="9"/>
  <c r="BH164" i="9"/>
  <c r="BG164" i="9"/>
  <c r="AQ164" i="9"/>
  <c r="AL164" i="9"/>
  <c r="AG164" i="9"/>
  <c r="AI164" i="9" s="1"/>
  <c r="P164" i="9"/>
  <c r="O164" i="9"/>
  <c r="BS163" i="9"/>
  <c r="BM163" i="9"/>
  <c r="BL163" i="9"/>
  <c r="BH163" i="9"/>
  <c r="BG163" i="9"/>
  <c r="AQ163" i="9"/>
  <c r="AL163" i="9"/>
  <c r="AN163" i="9" s="1"/>
  <c r="AG163" i="9"/>
  <c r="P163" i="9"/>
  <c r="O163" i="9"/>
  <c r="BS162" i="9"/>
  <c r="BM162" i="9"/>
  <c r="BL162" i="9"/>
  <c r="BH162" i="9"/>
  <c r="BG162" i="9"/>
  <c r="AQ162" i="9"/>
  <c r="AL162" i="9"/>
  <c r="AN162" i="9" s="1"/>
  <c r="AG162" i="9"/>
  <c r="P162" i="9"/>
  <c r="O162" i="9"/>
  <c r="BS161" i="9"/>
  <c r="BM161" i="9"/>
  <c r="BL161" i="9"/>
  <c r="BH161" i="9"/>
  <c r="BG161" i="9"/>
  <c r="AQ161" i="9"/>
  <c r="AL161" i="9"/>
  <c r="AN161" i="9" s="1"/>
  <c r="AG161" i="9"/>
  <c r="P161" i="9"/>
  <c r="O161" i="9"/>
  <c r="BS160" i="9"/>
  <c r="BM160" i="9"/>
  <c r="BL160" i="9"/>
  <c r="BH160" i="9"/>
  <c r="BG160" i="9"/>
  <c r="AQ160" i="9"/>
  <c r="AL160" i="9"/>
  <c r="AN160" i="9" s="1"/>
  <c r="AG160" i="9"/>
  <c r="AT160" i="9" s="1"/>
  <c r="P160" i="9"/>
  <c r="O160" i="9"/>
  <c r="BS159" i="9"/>
  <c r="BM159" i="9"/>
  <c r="BL159" i="9"/>
  <c r="BH159" i="9"/>
  <c r="BG159" i="9"/>
  <c r="AQ159" i="9"/>
  <c r="AL159" i="9"/>
  <c r="AN159" i="9" s="1"/>
  <c r="AG159" i="9"/>
  <c r="P159" i="9"/>
  <c r="O159" i="9"/>
  <c r="BS158" i="9"/>
  <c r="BM158" i="9"/>
  <c r="BL158" i="9"/>
  <c r="BH158" i="9"/>
  <c r="BG158" i="9"/>
  <c r="AQ158" i="9"/>
  <c r="AL158" i="9"/>
  <c r="AN158" i="9" s="1"/>
  <c r="AG158" i="9"/>
  <c r="AI158" i="9" s="1"/>
  <c r="P158" i="9"/>
  <c r="O158" i="9"/>
  <c r="BS157" i="9"/>
  <c r="BM157" i="9"/>
  <c r="BL157" i="9"/>
  <c r="BH157" i="9"/>
  <c r="BG157" i="9"/>
  <c r="AQ157" i="9"/>
  <c r="AL157" i="9"/>
  <c r="AN157" i="9" s="1"/>
  <c r="AG157" i="9"/>
  <c r="P157" i="9"/>
  <c r="O157" i="9"/>
  <c r="BS156" i="9"/>
  <c r="BM156" i="9"/>
  <c r="BL156" i="9"/>
  <c r="BH156" i="9"/>
  <c r="BG156" i="9"/>
  <c r="AQ156" i="9"/>
  <c r="AL156" i="9"/>
  <c r="AN156" i="9" s="1"/>
  <c r="AG156" i="9"/>
  <c r="P156" i="9"/>
  <c r="O156" i="9"/>
  <c r="BS155" i="9"/>
  <c r="BM155" i="9"/>
  <c r="BL155" i="9"/>
  <c r="BH155" i="9"/>
  <c r="BG155" i="9"/>
  <c r="AQ155" i="9"/>
  <c r="AL155" i="9"/>
  <c r="AN155" i="9" s="1"/>
  <c r="AG155" i="9"/>
  <c r="AI155" i="9" s="1"/>
  <c r="P155" i="9"/>
  <c r="O155" i="9"/>
  <c r="BS154" i="9"/>
  <c r="BM154" i="9"/>
  <c r="BL154" i="9"/>
  <c r="BH154" i="9"/>
  <c r="BG154" i="9"/>
  <c r="AQ154" i="9"/>
  <c r="AL154" i="9"/>
  <c r="AN154" i="9" s="1"/>
  <c r="AG154" i="9"/>
  <c r="AI154" i="9" s="1"/>
  <c r="P154" i="9"/>
  <c r="O154" i="9"/>
  <c r="BS153" i="9"/>
  <c r="BM153" i="9"/>
  <c r="BL153" i="9"/>
  <c r="BH153" i="9"/>
  <c r="BG153" i="9"/>
  <c r="AQ153" i="9"/>
  <c r="AL153" i="9"/>
  <c r="AG153" i="9"/>
  <c r="AI153" i="9" s="1"/>
  <c r="P153" i="9"/>
  <c r="O153" i="9"/>
  <c r="BS152" i="9"/>
  <c r="BM152" i="9"/>
  <c r="BL152" i="9"/>
  <c r="BH152" i="9"/>
  <c r="BG152" i="9"/>
  <c r="AQ152" i="9"/>
  <c r="AL152" i="9"/>
  <c r="AN152" i="9" s="1"/>
  <c r="AG152" i="9"/>
  <c r="AI152" i="9" s="1"/>
  <c r="P152" i="9"/>
  <c r="O152" i="9"/>
  <c r="BS151" i="9"/>
  <c r="BM151" i="9"/>
  <c r="BL151" i="9"/>
  <c r="BH151" i="9"/>
  <c r="BG151" i="9"/>
  <c r="AQ151" i="9"/>
  <c r="AL151" i="9"/>
  <c r="AN151" i="9" s="1"/>
  <c r="AG151" i="9"/>
  <c r="P151" i="9"/>
  <c r="O151" i="9"/>
  <c r="BS150" i="9"/>
  <c r="BM150" i="9"/>
  <c r="BL150" i="9"/>
  <c r="BH150" i="9"/>
  <c r="BG150" i="9"/>
  <c r="AQ150" i="9"/>
  <c r="AL150" i="9"/>
  <c r="AN150" i="9" s="1"/>
  <c r="AG150" i="9"/>
  <c r="P150" i="9"/>
  <c r="O150" i="9"/>
  <c r="BS149" i="9"/>
  <c r="BM149" i="9"/>
  <c r="BL149" i="9"/>
  <c r="BH149" i="9"/>
  <c r="BG149" i="9"/>
  <c r="AQ149" i="9"/>
  <c r="AL149" i="9"/>
  <c r="AN149" i="9" s="1"/>
  <c r="AG149" i="9"/>
  <c r="AI149" i="9" s="1"/>
  <c r="P149" i="9"/>
  <c r="O149" i="9"/>
  <c r="BS148" i="9"/>
  <c r="BM148" i="9"/>
  <c r="BL148" i="9"/>
  <c r="BH148" i="9"/>
  <c r="BG148" i="9"/>
  <c r="AQ148" i="9"/>
  <c r="AL148" i="9"/>
  <c r="AN148" i="9" s="1"/>
  <c r="AG148" i="9"/>
  <c r="P148" i="9"/>
  <c r="O148" i="9"/>
  <c r="BS147" i="9"/>
  <c r="BM147" i="9"/>
  <c r="BL147" i="9"/>
  <c r="BH147" i="9"/>
  <c r="BG147" i="9"/>
  <c r="AQ147" i="9"/>
  <c r="AL147" i="9"/>
  <c r="AN147" i="9" s="1"/>
  <c r="AG147" i="9"/>
  <c r="P147" i="9"/>
  <c r="O147" i="9"/>
  <c r="BS146" i="9"/>
  <c r="BM146" i="9"/>
  <c r="BL146" i="9"/>
  <c r="BH146" i="9"/>
  <c r="BG146" i="9"/>
  <c r="AQ146" i="9"/>
  <c r="AL146" i="9"/>
  <c r="AN146" i="9" s="1"/>
  <c r="AG146" i="9"/>
  <c r="AI146" i="9" s="1"/>
  <c r="P146" i="9"/>
  <c r="O146" i="9"/>
  <c r="BS145" i="9"/>
  <c r="BM145" i="9"/>
  <c r="BL145" i="9"/>
  <c r="BH145" i="9"/>
  <c r="BG145" i="9"/>
  <c r="AQ145" i="9"/>
  <c r="AL145" i="9"/>
  <c r="AN145" i="9" s="1"/>
  <c r="AG145" i="9"/>
  <c r="P145" i="9"/>
  <c r="O145" i="9"/>
  <c r="BS144" i="9"/>
  <c r="BM144" i="9"/>
  <c r="BL144" i="9"/>
  <c r="BH144" i="9"/>
  <c r="BG144" i="9"/>
  <c r="AQ144" i="9"/>
  <c r="AL144" i="9"/>
  <c r="AN144" i="9" s="1"/>
  <c r="AG144" i="9"/>
  <c r="AI144" i="9" s="1"/>
  <c r="P144" i="9"/>
  <c r="O144" i="9"/>
  <c r="BS143" i="9"/>
  <c r="BM143" i="9"/>
  <c r="BL143" i="9"/>
  <c r="BH143" i="9"/>
  <c r="BG143" i="9"/>
  <c r="AQ143" i="9"/>
  <c r="AL143" i="9"/>
  <c r="AN143" i="9" s="1"/>
  <c r="AG143" i="9"/>
  <c r="P143" i="9"/>
  <c r="O143" i="9"/>
  <c r="BS142" i="9"/>
  <c r="BM142" i="9"/>
  <c r="BL142" i="9"/>
  <c r="BH142" i="9"/>
  <c r="BG142" i="9"/>
  <c r="AQ142" i="9"/>
  <c r="AL142" i="9"/>
  <c r="AN142" i="9" s="1"/>
  <c r="AG142" i="9"/>
  <c r="AI142" i="9" s="1"/>
  <c r="P142" i="9"/>
  <c r="O142" i="9"/>
  <c r="BS141" i="9"/>
  <c r="BM141" i="9"/>
  <c r="BL141" i="9"/>
  <c r="BH141" i="9"/>
  <c r="BG141" i="9"/>
  <c r="AQ141" i="9"/>
  <c r="AL141" i="9"/>
  <c r="AN141" i="9" s="1"/>
  <c r="AG141" i="9"/>
  <c r="AI141" i="9" s="1"/>
  <c r="AS141" i="9" s="1"/>
  <c r="P141" i="9"/>
  <c r="O141" i="9"/>
  <c r="BS140" i="9"/>
  <c r="BM140" i="9"/>
  <c r="BL140" i="9"/>
  <c r="BH140" i="9"/>
  <c r="BG140" i="9"/>
  <c r="AQ140" i="9"/>
  <c r="AL140" i="9"/>
  <c r="AN140" i="9" s="1"/>
  <c r="AG140" i="9"/>
  <c r="P140" i="9"/>
  <c r="O140" i="9"/>
  <c r="BS139" i="9"/>
  <c r="BM139" i="9"/>
  <c r="BL139" i="9"/>
  <c r="BH139" i="9"/>
  <c r="BG139" i="9"/>
  <c r="AQ139" i="9"/>
  <c r="AL139" i="9"/>
  <c r="AN139" i="9" s="1"/>
  <c r="AG139" i="9"/>
  <c r="AI139" i="9" s="1"/>
  <c r="P139" i="9"/>
  <c r="O139" i="9"/>
  <c r="BS138" i="9"/>
  <c r="BM138" i="9"/>
  <c r="BL138" i="9"/>
  <c r="BH138" i="9"/>
  <c r="BG138" i="9"/>
  <c r="AQ138" i="9"/>
  <c r="AL138" i="9"/>
  <c r="AN138" i="9" s="1"/>
  <c r="AG138" i="9"/>
  <c r="AI138" i="9" s="1"/>
  <c r="P138" i="9"/>
  <c r="O138" i="9"/>
  <c r="BS137" i="9"/>
  <c r="BM137" i="9"/>
  <c r="BL137" i="9"/>
  <c r="BH137" i="9"/>
  <c r="BG137" i="9"/>
  <c r="AQ137" i="9"/>
  <c r="AL137" i="9"/>
  <c r="AN137" i="9" s="1"/>
  <c r="AG137" i="9"/>
  <c r="P137" i="9"/>
  <c r="O137" i="9"/>
  <c r="BS136" i="9"/>
  <c r="BM136" i="9"/>
  <c r="BL136" i="9"/>
  <c r="BH136" i="9"/>
  <c r="BG136" i="9"/>
  <c r="AQ136" i="9"/>
  <c r="AL136" i="9"/>
  <c r="AG136" i="9"/>
  <c r="AI136" i="9" s="1"/>
  <c r="P136" i="9"/>
  <c r="O136" i="9"/>
  <c r="BS135" i="9"/>
  <c r="BM135" i="9"/>
  <c r="BL135" i="9"/>
  <c r="BH135" i="9"/>
  <c r="BG135" i="9"/>
  <c r="AQ135" i="9"/>
  <c r="AL135" i="9"/>
  <c r="AN135" i="9" s="1"/>
  <c r="AG135" i="9"/>
  <c r="AI135" i="9" s="1"/>
  <c r="P135" i="9"/>
  <c r="O135" i="9"/>
  <c r="BS134" i="9"/>
  <c r="BM134" i="9"/>
  <c r="BL134" i="9"/>
  <c r="BH134" i="9"/>
  <c r="BG134" i="9"/>
  <c r="AQ134" i="9"/>
  <c r="AL134" i="9"/>
  <c r="AN134" i="9" s="1"/>
  <c r="AG134" i="9"/>
  <c r="P134" i="9"/>
  <c r="O134" i="9"/>
  <c r="BS133" i="9"/>
  <c r="BM133" i="9"/>
  <c r="BL133" i="9"/>
  <c r="BH133" i="9"/>
  <c r="BG133" i="9"/>
  <c r="AQ133" i="9"/>
  <c r="AL133" i="9"/>
  <c r="AN133" i="9" s="1"/>
  <c r="AG133" i="9"/>
  <c r="AI133" i="9" s="1"/>
  <c r="P133" i="9"/>
  <c r="O133" i="9"/>
  <c r="BS132" i="9"/>
  <c r="BM132" i="9"/>
  <c r="BL132" i="9"/>
  <c r="BH132" i="9"/>
  <c r="BG132" i="9"/>
  <c r="AQ132" i="9"/>
  <c r="AL132" i="9"/>
  <c r="AN132" i="9" s="1"/>
  <c r="AI132" i="9"/>
  <c r="AG132" i="9"/>
  <c r="P132" i="9"/>
  <c r="O132" i="9"/>
  <c r="BS131" i="9"/>
  <c r="BM131" i="9"/>
  <c r="BL131" i="9"/>
  <c r="BH131" i="9"/>
  <c r="BG131" i="9"/>
  <c r="AQ131" i="9"/>
  <c r="AL131" i="9"/>
  <c r="AN131" i="9" s="1"/>
  <c r="AG131" i="9"/>
  <c r="AI131" i="9" s="1"/>
  <c r="P131" i="9"/>
  <c r="O131" i="9"/>
  <c r="BS130" i="9"/>
  <c r="BM130" i="9"/>
  <c r="BL130" i="9"/>
  <c r="BH130" i="9"/>
  <c r="BG130" i="9"/>
  <c r="AQ130" i="9"/>
  <c r="AL130" i="9"/>
  <c r="AN130" i="9" s="1"/>
  <c r="AG130" i="9"/>
  <c r="AI130" i="9" s="1"/>
  <c r="P130" i="9"/>
  <c r="O130" i="9"/>
  <c r="BS129" i="9"/>
  <c r="BM129" i="9"/>
  <c r="BL129" i="9"/>
  <c r="BH129" i="9"/>
  <c r="BG129" i="9"/>
  <c r="AQ129" i="9"/>
  <c r="AL129" i="9"/>
  <c r="AN129" i="9" s="1"/>
  <c r="AG129" i="9"/>
  <c r="AI129" i="9" s="1"/>
  <c r="P129" i="9"/>
  <c r="O129" i="9"/>
  <c r="BS128" i="9"/>
  <c r="BM128" i="9"/>
  <c r="BL128" i="9"/>
  <c r="BH128" i="9"/>
  <c r="BG128" i="9"/>
  <c r="AQ128" i="9"/>
  <c r="AL128" i="9"/>
  <c r="AN128" i="9" s="1"/>
  <c r="AG128" i="9"/>
  <c r="AI128" i="9" s="1"/>
  <c r="P128" i="9"/>
  <c r="O128" i="9"/>
  <c r="BS127" i="9"/>
  <c r="BM127" i="9"/>
  <c r="BL127" i="9"/>
  <c r="BH127" i="9"/>
  <c r="BG127" i="9"/>
  <c r="AQ127" i="9"/>
  <c r="AL127" i="9"/>
  <c r="AN127" i="9" s="1"/>
  <c r="AG127" i="9"/>
  <c r="P127" i="9"/>
  <c r="O127" i="9"/>
  <c r="BS126" i="9"/>
  <c r="BM126" i="9"/>
  <c r="BL126" i="9"/>
  <c r="BH126" i="9"/>
  <c r="BG126" i="9"/>
  <c r="AQ126" i="9"/>
  <c r="AL126" i="9"/>
  <c r="AN126" i="9" s="1"/>
  <c r="AG126" i="9"/>
  <c r="P126" i="9"/>
  <c r="O126" i="9"/>
  <c r="BS125" i="9"/>
  <c r="BM125" i="9"/>
  <c r="BL125" i="9"/>
  <c r="BH125" i="9"/>
  <c r="BG125" i="9"/>
  <c r="AQ125" i="9"/>
  <c r="AL125" i="9"/>
  <c r="AN125" i="9" s="1"/>
  <c r="AG125" i="9"/>
  <c r="AI125" i="9" s="1"/>
  <c r="P125" i="9"/>
  <c r="O125" i="9"/>
  <c r="BS124" i="9"/>
  <c r="BM124" i="9"/>
  <c r="BL124" i="9"/>
  <c r="BH124" i="9"/>
  <c r="BG124" i="9"/>
  <c r="AQ124" i="9"/>
  <c r="AL124" i="9"/>
  <c r="AN124" i="9" s="1"/>
  <c r="AG124" i="9"/>
  <c r="P124" i="9"/>
  <c r="O124" i="9"/>
  <c r="BS123" i="9"/>
  <c r="BM123" i="9"/>
  <c r="BL123" i="9"/>
  <c r="BH123" i="9"/>
  <c r="BG123" i="9"/>
  <c r="AQ123" i="9"/>
  <c r="AL123" i="9"/>
  <c r="AN123" i="9" s="1"/>
  <c r="AG123" i="9"/>
  <c r="P123" i="9"/>
  <c r="O123" i="9"/>
  <c r="BS122" i="9"/>
  <c r="BM122" i="9"/>
  <c r="BL122" i="9"/>
  <c r="BH122" i="9"/>
  <c r="BG122" i="9"/>
  <c r="AQ122" i="9"/>
  <c r="AL122" i="9"/>
  <c r="AN122" i="9" s="1"/>
  <c r="AG122" i="9"/>
  <c r="P122" i="9"/>
  <c r="O122" i="9"/>
  <c r="BS121" i="9"/>
  <c r="BM121" i="9"/>
  <c r="BL121" i="9"/>
  <c r="BH121" i="9"/>
  <c r="BG121" i="9"/>
  <c r="AQ121" i="9"/>
  <c r="AL121" i="9"/>
  <c r="AN121" i="9" s="1"/>
  <c r="AG121" i="9"/>
  <c r="AI121" i="9" s="1"/>
  <c r="P121" i="9"/>
  <c r="O121" i="9"/>
  <c r="BS120" i="9"/>
  <c r="BM120" i="9"/>
  <c r="BL120" i="9"/>
  <c r="BH120" i="9"/>
  <c r="BG120" i="9"/>
  <c r="AQ120" i="9"/>
  <c r="AL120" i="9"/>
  <c r="AN120" i="9" s="1"/>
  <c r="AG120" i="9"/>
  <c r="P120" i="9"/>
  <c r="O120" i="9"/>
  <c r="BS119" i="9"/>
  <c r="BM119" i="9"/>
  <c r="BL119" i="9"/>
  <c r="BH119" i="9"/>
  <c r="BG119" i="9"/>
  <c r="AQ119" i="9"/>
  <c r="AN119" i="9"/>
  <c r="AL119" i="9"/>
  <c r="AG119" i="9"/>
  <c r="P119" i="9"/>
  <c r="O119" i="9"/>
  <c r="BS118" i="9"/>
  <c r="BM118" i="9"/>
  <c r="BL118" i="9"/>
  <c r="BH118" i="9"/>
  <c r="BG118" i="9"/>
  <c r="AQ118" i="9"/>
  <c r="AL118" i="9"/>
  <c r="AN118" i="9" s="1"/>
  <c r="AG118" i="9"/>
  <c r="P118" i="9"/>
  <c r="O118" i="9"/>
  <c r="BS117" i="9"/>
  <c r="BM117" i="9"/>
  <c r="BL117" i="9"/>
  <c r="BH117" i="9"/>
  <c r="BG117" i="9"/>
  <c r="AQ117" i="9"/>
  <c r="AL117" i="9"/>
  <c r="AN117" i="9" s="1"/>
  <c r="AG117" i="9"/>
  <c r="P117" i="9"/>
  <c r="O117" i="9"/>
  <c r="BS116" i="9"/>
  <c r="BM116" i="9"/>
  <c r="BL116" i="9"/>
  <c r="BH116" i="9"/>
  <c r="BG116" i="9"/>
  <c r="AQ116" i="9"/>
  <c r="AL116" i="9"/>
  <c r="AN116" i="9" s="1"/>
  <c r="AG116" i="9"/>
  <c r="AI116" i="9" s="1"/>
  <c r="AS116" i="9" s="1"/>
  <c r="P116" i="9"/>
  <c r="O116" i="9"/>
  <c r="BS115" i="9"/>
  <c r="BM115" i="9"/>
  <c r="BL115" i="9"/>
  <c r="BH115" i="9"/>
  <c r="BG115" i="9"/>
  <c r="AQ115" i="9"/>
  <c r="AL115" i="9"/>
  <c r="AN115" i="9" s="1"/>
  <c r="AG115" i="9"/>
  <c r="AI115" i="9" s="1"/>
  <c r="P115" i="9"/>
  <c r="O115" i="9"/>
  <c r="BS114" i="9"/>
  <c r="BM114" i="9"/>
  <c r="BL114" i="9"/>
  <c r="BH114" i="9"/>
  <c r="BG114" i="9"/>
  <c r="AQ114" i="9"/>
  <c r="AL114" i="9"/>
  <c r="AN114" i="9" s="1"/>
  <c r="AG114" i="9"/>
  <c r="AI114" i="9" s="1"/>
  <c r="P114" i="9"/>
  <c r="O114" i="9"/>
  <c r="BS113" i="9"/>
  <c r="BM113" i="9"/>
  <c r="BL113" i="9"/>
  <c r="BH113" i="9"/>
  <c r="BG113" i="9"/>
  <c r="AQ113" i="9"/>
  <c r="AL113" i="9"/>
  <c r="AN113" i="9" s="1"/>
  <c r="AG113" i="9"/>
  <c r="AI113" i="9" s="1"/>
  <c r="P113" i="9"/>
  <c r="O113" i="9"/>
  <c r="BS112" i="9"/>
  <c r="BM112" i="9"/>
  <c r="BL112" i="9"/>
  <c r="BH112" i="9"/>
  <c r="BG112" i="9"/>
  <c r="AQ112" i="9"/>
  <c r="AL112" i="9"/>
  <c r="AN112" i="9" s="1"/>
  <c r="AG112" i="9"/>
  <c r="P112" i="9"/>
  <c r="O112" i="9"/>
  <c r="BS111" i="9"/>
  <c r="BM111" i="9"/>
  <c r="BL111" i="9"/>
  <c r="BH111" i="9"/>
  <c r="BG111" i="9"/>
  <c r="AQ111" i="9"/>
  <c r="AL111" i="9"/>
  <c r="AN111" i="9" s="1"/>
  <c r="AG111" i="9"/>
  <c r="AI111" i="9" s="1"/>
  <c r="P111" i="9"/>
  <c r="O111" i="9"/>
  <c r="BS110" i="9"/>
  <c r="BM110" i="9"/>
  <c r="BL110" i="9"/>
  <c r="BH110" i="9"/>
  <c r="BG110" i="9"/>
  <c r="AQ110" i="9"/>
  <c r="AL110" i="9"/>
  <c r="AN110" i="9" s="1"/>
  <c r="AG110" i="9"/>
  <c r="AI110" i="9" s="1"/>
  <c r="P110" i="9"/>
  <c r="O110" i="9"/>
  <c r="BS109" i="9"/>
  <c r="BM109" i="9"/>
  <c r="BL109" i="9"/>
  <c r="BH109" i="9"/>
  <c r="BG109" i="9"/>
  <c r="AQ109" i="9"/>
  <c r="AL109" i="9"/>
  <c r="AN109" i="9" s="1"/>
  <c r="AG109" i="9"/>
  <c r="P109" i="9"/>
  <c r="O109" i="9"/>
  <c r="BS108" i="9"/>
  <c r="BM108" i="9"/>
  <c r="BL108" i="9"/>
  <c r="BH108" i="9"/>
  <c r="BG108" i="9"/>
  <c r="AQ108" i="9"/>
  <c r="AL108" i="9"/>
  <c r="AN108" i="9" s="1"/>
  <c r="AG108" i="9"/>
  <c r="P108" i="9"/>
  <c r="O108" i="9"/>
  <c r="BS107" i="9"/>
  <c r="BM107" i="9"/>
  <c r="BL107" i="9"/>
  <c r="BH107" i="9"/>
  <c r="BG107" i="9"/>
  <c r="AQ107" i="9"/>
  <c r="AL107" i="9"/>
  <c r="AN107" i="9" s="1"/>
  <c r="AG107" i="9"/>
  <c r="AI107" i="9" s="1"/>
  <c r="P107" i="9"/>
  <c r="O107" i="9"/>
  <c r="BS106" i="9"/>
  <c r="BM106" i="9"/>
  <c r="BL106" i="9"/>
  <c r="BH106" i="9"/>
  <c r="BG106" i="9"/>
  <c r="AQ106" i="9"/>
  <c r="AL106" i="9"/>
  <c r="AN106" i="9" s="1"/>
  <c r="AG106" i="9"/>
  <c r="P106" i="9"/>
  <c r="O106" i="9"/>
  <c r="BS105" i="9"/>
  <c r="BM105" i="9"/>
  <c r="BL105" i="9"/>
  <c r="BH105" i="9"/>
  <c r="BG105" i="9"/>
  <c r="AQ105" i="9"/>
  <c r="AL105" i="9"/>
  <c r="AN105" i="9" s="1"/>
  <c r="AG105" i="9"/>
  <c r="AI105" i="9" s="1"/>
  <c r="P105" i="9"/>
  <c r="O105" i="9"/>
  <c r="BS104" i="9"/>
  <c r="BM104" i="9"/>
  <c r="BL104" i="9"/>
  <c r="BH104" i="9"/>
  <c r="BG104" i="9"/>
  <c r="AQ104" i="9"/>
  <c r="AL104" i="9"/>
  <c r="AN104" i="9" s="1"/>
  <c r="AG104" i="9"/>
  <c r="AI104" i="9" s="1"/>
  <c r="AS104" i="9" s="1"/>
  <c r="P104" i="9"/>
  <c r="O104" i="9"/>
  <c r="BS103" i="9"/>
  <c r="BM103" i="9"/>
  <c r="BL103" i="9"/>
  <c r="BH103" i="9"/>
  <c r="BG103" i="9"/>
  <c r="AQ103" i="9"/>
  <c r="AL103" i="9"/>
  <c r="AN103" i="9" s="1"/>
  <c r="AG103" i="9"/>
  <c r="AI103" i="9" s="1"/>
  <c r="P103" i="9"/>
  <c r="O103" i="9"/>
  <c r="BS102" i="9"/>
  <c r="BM102" i="9"/>
  <c r="BL102" i="9"/>
  <c r="BH102" i="9"/>
  <c r="BG102" i="9"/>
  <c r="AQ102" i="9"/>
  <c r="AL102" i="9"/>
  <c r="AN102" i="9" s="1"/>
  <c r="AG102" i="9"/>
  <c r="AI102" i="9" s="1"/>
  <c r="P102" i="9"/>
  <c r="O102" i="9"/>
  <c r="BS101" i="9"/>
  <c r="BM101" i="9"/>
  <c r="BL101" i="9"/>
  <c r="BH101" i="9"/>
  <c r="BG101" i="9"/>
  <c r="AQ101" i="9"/>
  <c r="AL101" i="9"/>
  <c r="AN101" i="9" s="1"/>
  <c r="AG101" i="9"/>
  <c r="AI101" i="9" s="1"/>
  <c r="P101" i="9"/>
  <c r="O101" i="9"/>
  <c r="BS100" i="9"/>
  <c r="BM100" i="9"/>
  <c r="BL100" i="9"/>
  <c r="BH100" i="9"/>
  <c r="BG100" i="9"/>
  <c r="AQ100" i="9"/>
  <c r="AL100" i="9"/>
  <c r="AN100" i="9" s="1"/>
  <c r="AG100" i="9"/>
  <c r="P100" i="9"/>
  <c r="O100" i="9"/>
  <c r="BS99" i="9"/>
  <c r="BM99" i="9"/>
  <c r="BL99" i="9"/>
  <c r="BH99" i="9"/>
  <c r="BG99" i="9"/>
  <c r="AQ99" i="9"/>
  <c r="AL99" i="9"/>
  <c r="AN99" i="9" s="1"/>
  <c r="AG99" i="9"/>
  <c r="AI99" i="9" s="1"/>
  <c r="P99" i="9"/>
  <c r="O99" i="9"/>
  <c r="BS98" i="9"/>
  <c r="BM98" i="9"/>
  <c r="BL98" i="9"/>
  <c r="BH98" i="9"/>
  <c r="BG98" i="9"/>
  <c r="AQ98" i="9"/>
  <c r="AL98" i="9"/>
  <c r="AN98" i="9" s="1"/>
  <c r="AG98" i="9"/>
  <c r="AI98" i="9" s="1"/>
  <c r="P98" i="9"/>
  <c r="O98" i="9"/>
  <c r="BS97" i="9"/>
  <c r="BM97" i="9"/>
  <c r="BL97" i="9"/>
  <c r="BH97" i="9"/>
  <c r="BG97" i="9"/>
  <c r="AQ97" i="9"/>
  <c r="AL97" i="9"/>
  <c r="AN97" i="9" s="1"/>
  <c r="AG97" i="9"/>
  <c r="AI97" i="9" s="1"/>
  <c r="P97" i="9"/>
  <c r="O97" i="9"/>
  <c r="BS96" i="9"/>
  <c r="BM96" i="9"/>
  <c r="BL96" i="9"/>
  <c r="BH96" i="9"/>
  <c r="BG96" i="9"/>
  <c r="AQ96" i="9"/>
  <c r="AL96" i="9"/>
  <c r="AN96" i="9" s="1"/>
  <c r="AG96" i="9"/>
  <c r="AI96" i="9" s="1"/>
  <c r="P96" i="9"/>
  <c r="O96" i="9"/>
  <c r="BS95" i="9"/>
  <c r="BM95" i="9"/>
  <c r="BL95" i="9"/>
  <c r="BH95" i="9"/>
  <c r="BG95" i="9"/>
  <c r="AQ95" i="9"/>
  <c r="AL95" i="9"/>
  <c r="AN95" i="9" s="1"/>
  <c r="AG95" i="9"/>
  <c r="P95" i="9"/>
  <c r="O95" i="9"/>
  <c r="BS94" i="9"/>
  <c r="BM94" i="9"/>
  <c r="BL94" i="9"/>
  <c r="BH94" i="9"/>
  <c r="BG94" i="9"/>
  <c r="AQ94" i="9"/>
  <c r="AL94" i="9"/>
  <c r="AN94" i="9" s="1"/>
  <c r="AG94" i="9"/>
  <c r="P94" i="9"/>
  <c r="O94" i="9"/>
  <c r="BS93" i="9"/>
  <c r="BM93" i="9"/>
  <c r="BL93" i="9"/>
  <c r="BH93" i="9"/>
  <c r="BG93" i="9"/>
  <c r="AQ93" i="9"/>
  <c r="AL93" i="9"/>
  <c r="AG93" i="9"/>
  <c r="AI93" i="9" s="1"/>
  <c r="P93" i="9"/>
  <c r="O93" i="9"/>
  <c r="BS92" i="9"/>
  <c r="BM92" i="9"/>
  <c r="BL92" i="9"/>
  <c r="BH92" i="9"/>
  <c r="BG92" i="9"/>
  <c r="AQ92" i="9"/>
  <c r="AL92" i="9"/>
  <c r="AN92" i="9" s="1"/>
  <c r="AG92" i="9"/>
  <c r="P92" i="9"/>
  <c r="O92" i="9"/>
  <c r="BS91" i="9"/>
  <c r="BM91" i="9"/>
  <c r="BL91" i="9"/>
  <c r="BH91" i="9"/>
  <c r="BG91" i="9"/>
  <c r="AQ91" i="9"/>
  <c r="AL91" i="9"/>
  <c r="AN91" i="9" s="1"/>
  <c r="AG91" i="9"/>
  <c r="P91" i="9"/>
  <c r="O91" i="9"/>
  <c r="BS90" i="9"/>
  <c r="BM90" i="9"/>
  <c r="BL90" i="9"/>
  <c r="BH90" i="9"/>
  <c r="BG90" i="9"/>
  <c r="AQ90" i="9"/>
  <c r="AL90" i="9"/>
  <c r="AN90" i="9" s="1"/>
  <c r="AG90" i="9"/>
  <c r="P90" i="9"/>
  <c r="O90" i="9"/>
  <c r="BS89" i="9"/>
  <c r="BM89" i="9"/>
  <c r="BL89" i="9"/>
  <c r="BH89" i="9"/>
  <c r="BG89" i="9"/>
  <c r="AQ89" i="9"/>
  <c r="AL89" i="9"/>
  <c r="AN89" i="9" s="1"/>
  <c r="AG89" i="9"/>
  <c r="P89" i="9"/>
  <c r="O89" i="9"/>
  <c r="BS88" i="9"/>
  <c r="BM88" i="9"/>
  <c r="BL88" i="9"/>
  <c r="BH88" i="9"/>
  <c r="BG88" i="9"/>
  <c r="AQ88" i="9"/>
  <c r="AL88" i="9"/>
  <c r="AN88" i="9" s="1"/>
  <c r="AG88" i="9"/>
  <c r="P88" i="9"/>
  <c r="O88" i="9"/>
  <c r="BS87" i="9"/>
  <c r="BM87" i="9"/>
  <c r="BL87" i="9"/>
  <c r="BH87" i="9"/>
  <c r="BG87" i="9"/>
  <c r="AQ87" i="9"/>
  <c r="AL87" i="9"/>
  <c r="AN87" i="9" s="1"/>
  <c r="AG87" i="9"/>
  <c r="AI87" i="9" s="1"/>
  <c r="P87" i="9"/>
  <c r="O87" i="9"/>
  <c r="BS86" i="9"/>
  <c r="BM86" i="9"/>
  <c r="BL86" i="9"/>
  <c r="BH86" i="9"/>
  <c r="BG86" i="9"/>
  <c r="AQ86" i="9"/>
  <c r="AL86" i="9"/>
  <c r="AN86" i="9" s="1"/>
  <c r="AG86" i="9"/>
  <c r="AI86" i="9" s="1"/>
  <c r="P86" i="9"/>
  <c r="O86" i="9"/>
  <c r="BS85" i="9"/>
  <c r="BM85" i="9"/>
  <c r="BL85" i="9"/>
  <c r="BH85" i="9"/>
  <c r="BG85" i="9"/>
  <c r="AQ85" i="9"/>
  <c r="AL85" i="9"/>
  <c r="AN85" i="9" s="1"/>
  <c r="AG85" i="9"/>
  <c r="AI85" i="9" s="1"/>
  <c r="P85" i="9"/>
  <c r="O85" i="9"/>
  <c r="BS84" i="9"/>
  <c r="BM84" i="9"/>
  <c r="BL84" i="9"/>
  <c r="BH84" i="9"/>
  <c r="BG84" i="9"/>
  <c r="AQ84" i="9"/>
  <c r="AL84" i="9"/>
  <c r="AN84" i="9" s="1"/>
  <c r="AG84" i="9"/>
  <c r="AI84" i="9" s="1"/>
  <c r="P84" i="9"/>
  <c r="O84" i="9"/>
  <c r="BS83" i="9"/>
  <c r="BM83" i="9"/>
  <c r="BL83" i="9"/>
  <c r="BH83" i="9"/>
  <c r="BG83" i="9"/>
  <c r="AQ83" i="9"/>
  <c r="AL83" i="9"/>
  <c r="AG83" i="9"/>
  <c r="AI83" i="9" s="1"/>
  <c r="P83" i="9"/>
  <c r="O83" i="9"/>
  <c r="BS82" i="9"/>
  <c r="BM82" i="9"/>
  <c r="BL82" i="9"/>
  <c r="BH82" i="9"/>
  <c r="BG82" i="9"/>
  <c r="AQ82" i="9"/>
  <c r="AL82" i="9"/>
  <c r="AN82" i="9" s="1"/>
  <c r="AG82" i="9"/>
  <c r="AI82" i="9" s="1"/>
  <c r="P82" i="9"/>
  <c r="O82" i="9"/>
  <c r="BS81" i="9"/>
  <c r="BM81" i="9"/>
  <c r="BL81" i="9"/>
  <c r="BH81" i="9"/>
  <c r="BG81" i="9"/>
  <c r="AQ81" i="9"/>
  <c r="AN81" i="9"/>
  <c r="AL81" i="9"/>
  <c r="AG81" i="9"/>
  <c r="P81" i="9"/>
  <c r="O81" i="9"/>
  <c r="BS80" i="9"/>
  <c r="BM80" i="9"/>
  <c r="BL80" i="9"/>
  <c r="BH80" i="9"/>
  <c r="BG80" i="9"/>
  <c r="AQ80" i="9"/>
  <c r="AL80" i="9"/>
  <c r="AN80" i="9" s="1"/>
  <c r="AG80" i="9"/>
  <c r="AI80" i="9" s="1"/>
  <c r="P80" i="9"/>
  <c r="O80" i="9"/>
  <c r="BS79" i="9"/>
  <c r="BM79" i="9"/>
  <c r="BL79" i="9"/>
  <c r="BH79" i="9"/>
  <c r="BG79" i="9"/>
  <c r="AQ79" i="9"/>
  <c r="AL79" i="9"/>
  <c r="AN79" i="9" s="1"/>
  <c r="AG79" i="9"/>
  <c r="P79" i="9"/>
  <c r="O79" i="9"/>
  <c r="BS78" i="9"/>
  <c r="BM78" i="9"/>
  <c r="BL78" i="9"/>
  <c r="BH78" i="9"/>
  <c r="BG78" i="9"/>
  <c r="AQ78" i="9"/>
  <c r="AL78" i="9"/>
  <c r="AN78" i="9" s="1"/>
  <c r="AG78" i="9"/>
  <c r="AI78" i="9" s="1"/>
  <c r="P78" i="9"/>
  <c r="O78" i="9"/>
  <c r="BS77" i="9"/>
  <c r="BM77" i="9"/>
  <c r="BL77" i="9"/>
  <c r="BH77" i="9"/>
  <c r="BG77" i="9"/>
  <c r="AQ77" i="9"/>
  <c r="AL77" i="9"/>
  <c r="AN77" i="9" s="1"/>
  <c r="AG77" i="9"/>
  <c r="AI77" i="9" s="1"/>
  <c r="P77" i="9"/>
  <c r="O77" i="9"/>
  <c r="BS76" i="9"/>
  <c r="BM76" i="9"/>
  <c r="BL76" i="9"/>
  <c r="BH76" i="9"/>
  <c r="BG76" i="9"/>
  <c r="AQ76" i="9"/>
  <c r="AL76" i="9"/>
  <c r="AN76" i="9" s="1"/>
  <c r="AG76" i="9"/>
  <c r="AI76" i="9" s="1"/>
  <c r="P76" i="9"/>
  <c r="O76" i="9"/>
  <c r="BS75" i="9"/>
  <c r="BM75" i="9"/>
  <c r="BL75" i="9"/>
  <c r="BH75" i="9"/>
  <c r="BG75" i="9"/>
  <c r="AQ75" i="9"/>
  <c r="AL75" i="9"/>
  <c r="AN75" i="9" s="1"/>
  <c r="AG75" i="9"/>
  <c r="AI75" i="9" s="1"/>
  <c r="P75" i="9"/>
  <c r="O75" i="9"/>
  <c r="BS74" i="9"/>
  <c r="BM74" i="9"/>
  <c r="BL74" i="9"/>
  <c r="BH74" i="9"/>
  <c r="BG74" i="9"/>
  <c r="AQ74" i="9"/>
  <c r="AL74" i="9"/>
  <c r="AN74" i="9" s="1"/>
  <c r="AG74" i="9"/>
  <c r="AI74" i="9" s="1"/>
  <c r="P74" i="9"/>
  <c r="O74" i="9"/>
  <c r="BS73" i="9"/>
  <c r="BM73" i="9"/>
  <c r="BL73" i="9"/>
  <c r="BH73" i="9"/>
  <c r="BG73" i="9"/>
  <c r="AQ73" i="9"/>
  <c r="AL73" i="9"/>
  <c r="AN73" i="9" s="1"/>
  <c r="AG73" i="9"/>
  <c r="AI73" i="9" s="1"/>
  <c r="P73" i="9"/>
  <c r="O73" i="9"/>
  <c r="BS72" i="9"/>
  <c r="BM72" i="9"/>
  <c r="BL72" i="9"/>
  <c r="BH72" i="9"/>
  <c r="BG72" i="9"/>
  <c r="AQ72" i="9"/>
  <c r="AT72" i="9" s="1"/>
  <c r="AL72" i="9"/>
  <c r="AN72" i="9" s="1"/>
  <c r="AI72" i="9"/>
  <c r="AG72" i="9"/>
  <c r="P72" i="9"/>
  <c r="O72" i="9"/>
  <c r="BS71" i="9"/>
  <c r="BM71" i="9"/>
  <c r="BL71" i="9"/>
  <c r="BH71" i="9"/>
  <c r="BG71" i="9"/>
  <c r="AQ71" i="9"/>
  <c r="AL71" i="9"/>
  <c r="AN71" i="9" s="1"/>
  <c r="AG71" i="9"/>
  <c r="AI71" i="9" s="1"/>
  <c r="P71" i="9"/>
  <c r="O71" i="9"/>
  <c r="BS70" i="9"/>
  <c r="BM70" i="9"/>
  <c r="BL70" i="9"/>
  <c r="BH70" i="9"/>
  <c r="BG70" i="9"/>
  <c r="AQ70" i="9"/>
  <c r="AL70" i="9"/>
  <c r="AN70" i="9" s="1"/>
  <c r="AG70" i="9"/>
  <c r="P70" i="9"/>
  <c r="O70" i="9"/>
  <c r="BS69" i="9"/>
  <c r="BM69" i="9"/>
  <c r="BL69" i="9"/>
  <c r="BH69" i="9"/>
  <c r="BG69" i="9"/>
  <c r="AQ69" i="9"/>
  <c r="AL69" i="9"/>
  <c r="AN69" i="9" s="1"/>
  <c r="AG69" i="9"/>
  <c r="AI69" i="9" s="1"/>
  <c r="P69" i="9"/>
  <c r="O69" i="9"/>
  <c r="BS68" i="9"/>
  <c r="BM68" i="9"/>
  <c r="BL68" i="9"/>
  <c r="BH68" i="9"/>
  <c r="BG68" i="9"/>
  <c r="AQ68" i="9"/>
  <c r="AL68" i="9"/>
  <c r="AG68" i="9"/>
  <c r="AI68" i="9" s="1"/>
  <c r="P68" i="9"/>
  <c r="O68" i="9"/>
  <c r="BS67" i="9"/>
  <c r="BM67" i="9"/>
  <c r="BL67" i="9"/>
  <c r="BH67" i="9"/>
  <c r="BG67" i="9"/>
  <c r="AQ67" i="9"/>
  <c r="AL67" i="9"/>
  <c r="AN67" i="9" s="1"/>
  <c r="AG67" i="9"/>
  <c r="P67" i="9"/>
  <c r="O67" i="9"/>
  <c r="BS66" i="9"/>
  <c r="BM66" i="9"/>
  <c r="BL66" i="9"/>
  <c r="BH66" i="9"/>
  <c r="BG66" i="9"/>
  <c r="AQ66" i="9"/>
  <c r="AL66" i="9"/>
  <c r="AN66" i="9" s="1"/>
  <c r="AS66" i="9" s="1"/>
  <c r="AG66" i="9"/>
  <c r="AI66" i="9" s="1"/>
  <c r="P66" i="9"/>
  <c r="O66" i="9"/>
  <c r="BS65" i="9"/>
  <c r="BM65" i="9"/>
  <c r="BL65" i="9"/>
  <c r="BH65" i="9"/>
  <c r="BG65" i="9"/>
  <c r="AQ65" i="9"/>
  <c r="AL65" i="9"/>
  <c r="AN65" i="9" s="1"/>
  <c r="AG65" i="9"/>
  <c r="P65" i="9"/>
  <c r="O65" i="9"/>
  <c r="BS64" i="9"/>
  <c r="BM64" i="9"/>
  <c r="BL64" i="9"/>
  <c r="BH64" i="9"/>
  <c r="BG64" i="9"/>
  <c r="AQ64" i="9"/>
  <c r="AL64" i="9"/>
  <c r="AN64" i="9" s="1"/>
  <c r="AG64" i="9"/>
  <c r="AI64" i="9" s="1"/>
  <c r="P64" i="9"/>
  <c r="O64" i="9"/>
  <c r="BS63" i="9"/>
  <c r="BM63" i="9"/>
  <c r="BL63" i="9"/>
  <c r="BH63" i="9"/>
  <c r="BG63" i="9"/>
  <c r="AQ63" i="9"/>
  <c r="AL63" i="9"/>
  <c r="AN63" i="9" s="1"/>
  <c r="AG63" i="9"/>
  <c r="AI63" i="9" s="1"/>
  <c r="P63" i="9"/>
  <c r="O63" i="9"/>
  <c r="BS62" i="9"/>
  <c r="BM62" i="9"/>
  <c r="BL62" i="9"/>
  <c r="BH62" i="9"/>
  <c r="BG62" i="9"/>
  <c r="AQ62" i="9"/>
  <c r="AL62" i="9"/>
  <c r="AN62" i="9" s="1"/>
  <c r="AG62" i="9"/>
  <c r="AI62" i="9" s="1"/>
  <c r="P62" i="9"/>
  <c r="O62" i="9"/>
  <c r="BS61" i="9"/>
  <c r="BM61" i="9"/>
  <c r="BL61" i="9"/>
  <c r="BH61" i="9"/>
  <c r="BG61" i="9"/>
  <c r="AQ61" i="9"/>
  <c r="AL61" i="9"/>
  <c r="AN61" i="9" s="1"/>
  <c r="AG61" i="9"/>
  <c r="P61" i="9"/>
  <c r="O61" i="9"/>
  <c r="BS60" i="9"/>
  <c r="BM60" i="9"/>
  <c r="BL60" i="9"/>
  <c r="BH60" i="9"/>
  <c r="BG60" i="9"/>
  <c r="AQ60" i="9"/>
  <c r="AL60" i="9"/>
  <c r="AN60" i="9" s="1"/>
  <c r="AG60" i="9"/>
  <c r="AI60" i="9" s="1"/>
  <c r="P60" i="9"/>
  <c r="O60" i="9"/>
  <c r="BS59" i="9"/>
  <c r="BM59" i="9"/>
  <c r="BL59" i="9"/>
  <c r="BH59" i="9"/>
  <c r="BG59" i="9"/>
  <c r="AQ59" i="9"/>
  <c r="AL59" i="9"/>
  <c r="AN59" i="9" s="1"/>
  <c r="AG59" i="9"/>
  <c r="AI59" i="9" s="1"/>
  <c r="P59" i="9"/>
  <c r="O59" i="9"/>
  <c r="BS58" i="9"/>
  <c r="BM58" i="9"/>
  <c r="BL58" i="9"/>
  <c r="BH58" i="9"/>
  <c r="BG58" i="9"/>
  <c r="AQ58" i="9"/>
  <c r="AL58" i="9"/>
  <c r="AN58" i="9" s="1"/>
  <c r="AG58" i="9"/>
  <c r="P58" i="9"/>
  <c r="O58" i="9"/>
  <c r="BS57" i="9"/>
  <c r="BM57" i="9"/>
  <c r="BL57" i="9"/>
  <c r="BH57" i="9"/>
  <c r="BG57" i="9"/>
  <c r="AQ57" i="9"/>
  <c r="AL57" i="9"/>
  <c r="AN57" i="9" s="1"/>
  <c r="AG57" i="9"/>
  <c r="AI57" i="9" s="1"/>
  <c r="P57" i="9"/>
  <c r="O57" i="9"/>
  <c r="BS56" i="9"/>
  <c r="BM56" i="9"/>
  <c r="BL56" i="9"/>
  <c r="BH56" i="9"/>
  <c r="BG56" i="9"/>
  <c r="AQ56" i="9"/>
  <c r="AL56" i="9"/>
  <c r="AN56" i="9" s="1"/>
  <c r="AG56" i="9"/>
  <c r="P56" i="9"/>
  <c r="O56" i="9"/>
  <c r="BS55" i="9"/>
  <c r="BM55" i="9"/>
  <c r="BL55" i="9"/>
  <c r="BH55" i="9"/>
  <c r="BG55" i="9"/>
  <c r="AQ55" i="9"/>
  <c r="AL55" i="9"/>
  <c r="AN55" i="9" s="1"/>
  <c r="AG55" i="9"/>
  <c r="P55" i="9"/>
  <c r="O55" i="9"/>
  <c r="BS54" i="9"/>
  <c r="BM54" i="9"/>
  <c r="BL54" i="9"/>
  <c r="BH54" i="9"/>
  <c r="BG54" i="9"/>
  <c r="AQ54" i="9"/>
  <c r="AL54" i="9"/>
  <c r="AN54" i="9" s="1"/>
  <c r="AG54" i="9"/>
  <c r="P54" i="9"/>
  <c r="O54" i="9"/>
  <c r="BS53" i="9"/>
  <c r="BM53" i="9"/>
  <c r="BL53" i="9"/>
  <c r="BH53" i="9"/>
  <c r="BG53" i="9"/>
  <c r="AQ53" i="9"/>
  <c r="AL53" i="9"/>
  <c r="AN53" i="9" s="1"/>
  <c r="AG53" i="9"/>
  <c r="P53" i="9"/>
  <c r="O53" i="9"/>
  <c r="BS52" i="9"/>
  <c r="BM52" i="9"/>
  <c r="BL52" i="9"/>
  <c r="BH52" i="9"/>
  <c r="BG52" i="9"/>
  <c r="AQ52" i="9"/>
  <c r="AL52" i="9"/>
  <c r="AN52" i="9" s="1"/>
  <c r="AG52" i="9"/>
  <c r="P52" i="9"/>
  <c r="O52" i="9"/>
  <c r="BS51" i="9"/>
  <c r="BM51" i="9"/>
  <c r="BL51" i="9"/>
  <c r="BH51" i="9"/>
  <c r="BG51" i="9"/>
  <c r="AQ51" i="9"/>
  <c r="AL51" i="9"/>
  <c r="AN51" i="9" s="1"/>
  <c r="AG51" i="9"/>
  <c r="AI51" i="9" s="1"/>
  <c r="P51" i="9"/>
  <c r="O51" i="9"/>
  <c r="BS50" i="9"/>
  <c r="BM50" i="9"/>
  <c r="BL50" i="9"/>
  <c r="BH50" i="9"/>
  <c r="BG50" i="9"/>
  <c r="AQ50" i="9"/>
  <c r="AL50" i="9"/>
  <c r="AN50" i="9" s="1"/>
  <c r="AG50" i="9"/>
  <c r="AI50" i="9" s="1"/>
  <c r="P50" i="9"/>
  <c r="O50" i="9"/>
  <c r="BS49" i="9"/>
  <c r="BM49" i="9"/>
  <c r="BL49" i="9"/>
  <c r="BH49" i="9"/>
  <c r="BG49" i="9"/>
  <c r="AQ49" i="9"/>
  <c r="AL49" i="9"/>
  <c r="AN49" i="9" s="1"/>
  <c r="AG49" i="9"/>
  <c r="AI49" i="9" s="1"/>
  <c r="P49" i="9"/>
  <c r="O49" i="9"/>
  <c r="BS48" i="9"/>
  <c r="BM48" i="9"/>
  <c r="BL48" i="9"/>
  <c r="BH48" i="9"/>
  <c r="BG48" i="9"/>
  <c r="AQ48" i="9"/>
  <c r="AL48" i="9"/>
  <c r="AN48" i="9" s="1"/>
  <c r="AG48" i="9"/>
  <c r="AI48" i="9" s="1"/>
  <c r="P48" i="9"/>
  <c r="O48" i="9"/>
  <c r="BS47" i="9"/>
  <c r="BM47" i="9"/>
  <c r="BL47" i="9"/>
  <c r="BH47" i="9"/>
  <c r="BG47" i="9"/>
  <c r="AQ47" i="9"/>
  <c r="AL47" i="9"/>
  <c r="AN47" i="9" s="1"/>
  <c r="AG47" i="9"/>
  <c r="P47" i="9"/>
  <c r="O47" i="9"/>
  <c r="BS46" i="9"/>
  <c r="BM46" i="9"/>
  <c r="BL46" i="9"/>
  <c r="BH46" i="9"/>
  <c r="BG46" i="9"/>
  <c r="AQ46" i="9"/>
  <c r="AL46" i="9"/>
  <c r="AN46" i="9" s="1"/>
  <c r="AG46" i="9"/>
  <c r="AI46" i="9" s="1"/>
  <c r="P46" i="9"/>
  <c r="O46" i="9"/>
  <c r="BS45" i="9"/>
  <c r="BM45" i="9"/>
  <c r="BL45" i="9"/>
  <c r="BH45" i="9"/>
  <c r="BG45" i="9"/>
  <c r="AQ45" i="9"/>
  <c r="AL45" i="9"/>
  <c r="AN45" i="9" s="1"/>
  <c r="AG45" i="9"/>
  <c r="AI45" i="9" s="1"/>
  <c r="P45" i="9"/>
  <c r="O45" i="9"/>
  <c r="BS44" i="9"/>
  <c r="BM44" i="9"/>
  <c r="BL44" i="9"/>
  <c r="BH44" i="9"/>
  <c r="BG44" i="9"/>
  <c r="AQ44" i="9"/>
  <c r="AL44" i="9"/>
  <c r="AN44" i="9" s="1"/>
  <c r="AG44" i="9"/>
  <c r="P44" i="9"/>
  <c r="O44" i="9"/>
  <c r="BS43" i="9"/>
  <c r="BM43" i="9"/>
  <c r="BL43" i="9"/>
  <c r="BH43" i="9"/>
  <c r="BG43" i="9"/>
  <c r="AQ43" i="9"/>
  <c r="AL43" i="9"/>
  <c r="AN43" i="9" s="1"/>
  <c r="AG43" i="9"/>
  <c r="P43" i="9"/>
  <c r="O43" i="9"/>
  <c r="BS42" i="9"/>
  <c r="BM42" i="9"/>
  <c r="BL42" i="9"/>
  <c r="BH42" i="9"/>
  <c r="BG42" i="9"/>
  <c r="AQ42" i="9"/>
  <c r="AL42" i="9"/>
  <c r="AN42" i="9" s="1"/>
  <c r="AG42" i="9"/>
  <c r="P42" i="9"/>
  <c r="O42" i="9"/>
  <c r="BS41" i="9"/>
  <c r="BM41" i="9"/>
  <c r="BL41" i="9"/>
  <c r="BH41" i="9"/>
  <c r="BG41" i="9"/>
  <c r="AQ41" i="9"/>
  <c r="AN41" i="9"/>
  <c r="AL41" i="9"/>
  <c r="AG41" i="9"/>
  <c r="AI41" i="9" s="1"/>
  <c r="AS41" i="9" s="1"/>
  <c r="P41" i="9"/>
  <c r="O41" i="9"/>
  <c r="BS40" i="9"/>
  <c r="BK40" i="9"/>
  <c r="BH40" i="9"/>
  <c r="BG40" i="9"/>
  <c r="AQ40" i="9"/>
  <c r="AL40" i="9"/>
  <c r="AN40" i="9" s="1"/>
  <c r="AG40" i="9"/>
  <c r="AI40" i="9" s="1"/>
  <c r="AS40" i="9" s="1"/>
  <c r="P40" i="9"/>
  <c r="O40" i="9"/>
  <c r="BS39" i="9"/>
  <c r="BK39" i="9"/>
  <c r="BM39" i="9" s="1"/>
  <c r="BH39" i="9"/>
  <c r="BG39" i="9"/>
  <c r="AQ39" i="9"/>
  <c r="AL39" i="9"/>
  <c r="AG39" i="9"/>
  <c r="AI39" i="9" s="1"/>
  <c r="P39" i="9"/>
  <c r="O39" i="9"/>
  <c r="BS38" i="9"/>
  <c r="BK38" i="9"/>
  <c r="BH38" i="9"/>
  <c r="BG38" i="9"/>
  <c r="AQ38" i="9"/>
  <c r="AL38" i="9"/>
  <c r="AN38" i="9" s="1"/>
  <c r="AG38" i="9"/>
  <c r="AI38" i="9" s="1"/>
  <c r="P38" i="9"/>
  <c r="O38" i="9"/>
  <c r="BS37" i="9"/>
  <c r="BK37" i="9"/>
  <c r="BM37" i="9" s="1"/>
  <c r="BH37" i="9"/>
  <c r="BG37" i="9"/>
  <c r="AQ37" i="9"/>
  <c r="AL37" i="9"/>
  <c r="AN37" i="9" s="1"/>
  <c r="AG37" i="9"/>
  <c r="AI37" i="9" s="1"/>
  <c r="P37" i="9"/>
  <c r="O37" i="9"/>
  <c r="BS36" i="9"/>
  <c r="BK36" i="9"/>
  <c r="BH36" i="9"/>
  <c r="BG36" i="9"/>
  <c r="AQ36" i="9"/>
  <c r="AL36" i="9"/>
  <c r="AN36" i="9" s="1"/>
  <c r="AG36" i="9"/>
  <c r="AI36" i="9" s="1"/>
  <c r="P36" i="9"/>
  <c r="O36" i="9"/>
  <c r="BS35" i="9"/>
  <c r="BK35" i="9"/>
  <c r="BH35" i="9"/>
  <c r="BG35" i="9"/>
  <c r="AQ35" i="9"/>
  <c r="AL35" i="9"/>
  <c r="AN35" i="9" s="1"/>
  <c r="AG35" i="9"/>
  <c r="P35" i="9"/>
  <c r="O35" i="9"/>
  <c r="BS34" i="9"/>
  <c r="BK34" i="9"/>
  <c r="BM34" i="9" s="1"/>
  <c r="BH34" i="9"/>
  <c r="BG34" i="9"/>
  <c r="AQ34" i="9"/>
  <c r="AL34" i="9"/>
  <c r="AN34" i="9" s="1"/>
  <c r="AG34" i="9"/>
  <c r="P34" i="9"/>
  <c r="O34" i="9"/>
  <c r="BS33" i="9"/>
  <c r="BK33" i="9"/>
  <c r="BH33" i="9"/>
  <c r="BG33" i="9"/>
  <c r="AQ33" i="9"/>
  <c r="AL33" i="9"/>
  <c r="AN33" i="9" s="1"/>
  <c r="AG33" i="9"/>
  <c r="AI33" i="9" s="1"/>
  <c r="P33" i="9"/>
  <c r="O33" i="9"/>
  <c r="BS32" i="9"/>
  <c r="BK32" i="9"/>
  <c r="BM32" i="9" s="1"/>
  <c r="BH32" i="9"/>
  <c r="BG32" i="9"/>
  <c r="AQ32" i="9"/>
  <c r="AL32" i="9"/>
  <c r="AN32" i="9" s="1"/>
  <c r="AG32" i="9"/>
  <c r="AI32" i="9" s="1"/>
  <c r="P32" i="9"/>
  <c r="O32" i="9"/>
  <c r="BS31" i="9"/>
  <c r="BK31" i="9"/>
  <c r="BM31" i="9" s="1"/>
  <c r="BH31" i="9"/>
  <c r="BG31" i="9"/>
  <c r="AQ31" i="9"/>
  <c r="AL31" i="9"/>
  <c r="AN31" i="9" s="1"/>
  <c r="AG31" i="9"/>
  <c r="AI31" i="9" s="1"/>
  <c r="P31" i="9"/>
  <c r="O31" i="9"/>
  <c r="BS30" i="9"/>
  <c r="BK30" i="9"/>
  <c r="BM30" i="9" s="1"/>
  <c r="BH30" i="9"/>
  <c r="BG30" i="9"/>
  <c r="AQ30" i="9"/>
  <c r="AL30" i="9"/>
  <c r="AN30" i="9" s="1"/>
  <c r="AG30" i="9"/>
  <c r="AI30" i="9" s="1"/>
  <c r="P30" i="9"/>
  <c r="O30" i="9"/>
  <c r="BS29" i="9"/>
  <c r="BK29" i="9"/>
  <c r="BM29" i="9" s="1"/>
  <c r="BH29" i="9"/>
  <c r="BG29" i="9"/>
  <c r="AQ29" i="9"/>
  <c r="AL29" i="9"/>
  <c r="AN29" i="9" s="1"/>
  <c r="AG29" i="9"/>
  <c r="AI29" i="9" s="1"/>
  <c r="P29" i="9"/>
  <c r="O29" i="9"/>
  <c r="BS28" i="9"/>
  <c r="BK28" i="9"/>
  <c r="BH28" i="9"/>
  <c r="BG28" i="9"/>
  <c r="AQ28" i="9"/>
  <c r="AL28" i="9"/>
  <c r="AN28" i="9" s="1"/>
  <c r="AG28" i="9"/>
  <c r="P28" i="9"/>
  <c r="O28" i="9"/>
  <c r="BS27" i="9"/>
  <c r="BK27" i="9"/>
  <c r="BM27" i="9" s="1"/>
  <c r="BH27" i="9"/>
  <c r="BG27" i="9"/>
  <c r="AQ27" i="9"/>
  <c r="AL27" i="9"/>
  <c r="AN27" i="9" s="1"/>
  <c r="AI27" i="9"/>
  <c r="AG27" i="9"/>
  <c r="P27" i="9"/>
  <c r="O27" i="9"/>
  <c r="BS26" i="9"/>
  <c r="BK26" i="9"/>
  <c r="BL26" i="9" s="1"/>
  <c r="BH26" i="9"/>
  <c r="BG26" i="9"/>
  <c r="AQ26" i="9"/>
  <c r="AL26" i="9"/>
  <c r="AG26" i="9"/>
  <c r="AI26" i="9" s="1"/>
  <c r="P26" i="9"/>
  <c r="O26" i="9"/>
  <c r="BS25" i="9"/>
  <c r="BK25" i="9"/>
  <c r="BM25" i="9" s="1"/>
  <c r="BH25" i="9"/>
  <c r="BG25" i="9"/>
  <c r="AQ25" i="9"/>
  <c r="AL25" i="9"/>
  <c r="AN25" i="9" s="1"/>
  <c r="AG25" i="9"/>
  <c r="P25" i="9"/>
  <c r="O25" i="9"/>
  <c r="BS24" i="9"/>
  <c r="BK24" i="9"/>
  <c r="BH24" i="9"/>
  <c r="BG24" i="9"/>
  <c r="AQ24" i="9"/>
  <c r="AL24" i="9"/>
  <c r="AN24" i="9" s="1"/>
  <c r="AG24" i="9"/>
  <c r="AI24" i="9" s="1"/>
  <c r="P24" i="9"/>
  <c r="O24" i="9"/>
  <c r="BS23" i="9"/>
  <c r="BK23" i="9"/>
  <c r="BM23" i="9" s="1"/>
  <c r="BH23" i="9"/>
  <c r="BG23" i="9"/>
  <c r="AQ23" i="9"/>
  <c r="AL23" i="9"/>
  <c r="AN23" i="9" s="1"/>
  <c r="AG23" i="9"/>
  <c r="AI23" i="9" s="1"/>
  <c r="P23" i="9"/>
  <c r="O23" i="9"/>
  <c r="BS22" i="9"/>
  <c r="BM22" i="9"/>
  <c r="BK22" i="9"/>
  <c r="BL22" i="9" s="1"/>
  <c r="BH22" i="9"/>
  <c r="BG22" i="9"/>
  <c r="AQ22" i="9"/>
  <c r="AL22" i="9"/>
  <c r="AN22" i="9" s="1"/>
  <c r="AG22" i="9"/>
  <c r="P22" i="9"/>
  <c r="O22" i="9"/>
  <c r="BS21" i="9"/>
  <c r="BK21" i="9"/>
  <c r="BM21" i="9" s="1"/>
  <c r="BH21" i="9"/>
  <c r="BG21" i="9"/>
  <c r="AQ21" i="9"/>
  <c r="AL21" i="9"/>
  <c r="AN21" i="9" s="1"/>
  <c r="AG21" i="9"/>
  <c r="P21" i="9"/>
  <c r="O21" i="9"/>
  <c r="BS20" i="9"/>
  <c r="BK20" i="9"/>
  <c r="BM20" i="9" s="1"/>
  <c r="BH20" i="9"/>
  <c r="BG20" i="9"/>
  <c r="AQ20" i="9"/>
  <c r="AL20" i="9"/>
  <c r="AN20" i="9" s="1"/>
  <c r="AG20" i="9"/>
  <c r="P20" i="9"/>
  <c r="O20" i="9"/>
  <c r="BS19" i="9"/>
  <c r="BK19" i="9"/>
  <c r="BL19" i="9" s="1"/>
  <c r="BH19" i="9"/>
  <c r="BG19" i="9"/>
  <c r="AQ19" i="9"/>
  <c r="AL19" i="9"/>
  <c r="AN19" i="9" s="1"/>
  <c r="AG19" i="9"/>
  <c r="AI19" i="9" s="1"/>
  <c r="P19" i="9"/>
  <c r="O19" i="9"/>
  <c r="BS18" i="9"/>
  <c r="BK18" i="9"/>
  <c r="BH18" i="9"/>
  <c r="BG18" i="9"/>
  <c r="AQ18" i="9"/>
  <c r="AL18" i="9"/>
  <c r="AN18" i="9" s="1"/>
  <c r="AG18" i="9"/>
  <c r="P18" i="9"/>
  <c r="O18" i="9"/>
  <c r="BS17" i="9"/>
  <c r="BK17" i="9"/>
  <c r="BH17" i="9"/>
  <c r="BG17" i="9"/>
  <c r="AQ17" i="9"/>
  <c r="AL17" i="9"/>
  <c r="AN17" i="9" s="1"/>
  <c r="AG17" i="9"/>
  <c r="AI17" i="9" s="1"/>
  <c r="P17" i="9"/>
  <c r="O17" i="9"/>
  <c r="BS16" i="9"/>
  <c r="BK16" i="9"/>
  <c r="BM16" i="9" s="1"/>
  <c r="BH16" i="9"/>
  <c r="BG16" i="9"/>
  <c r="AQ16" i="9"/>
  <c r="AL16" i="9"/>
  <c r="AN16" i="9" s="1"/>
  <c r="AG16" i="9"/>
  <c r="P16" i="9"/>
  <c r="O16" i="9"/>
  <c r="BS15" i="9"/>
  <c r="BK15" i="9"/>
  <c r="BM15" i="9" s="1"/>
  <c r="BH15" i="9"/>
  <c r="BG15" i="9"/>
  <c r="AQ15" i="9"/>
  <c r="AL15" i="9"/>
  <c r="AN15" i="9" s="1"/>
  <c r="AG15" i="9"/>
  <c r="AI15" i="9" s="1"/>
  <c r="P15" i="9"/>
  <c r="O15" i="9"/>
  <c r="BS14" i="9"/>
  <c r="BK14" i="9"/>
  <c r="BH14" i="9"/>
  <c r="BG14" i="9"/>
  <c r="AQ14" i="9"/>
  <c r="AL14" i="9"/>
  <c r="AN14" i="9" s="1"/>
  <c r="AG14" i="9"/>
  <c r="AI14" i="9" s="1"/>
  <c r="P14" i="9"/>
  <c r="O14" i="9"/>
  <c r="BS13" i="9"/>
  <c r="BK13" i="9"/>
  <c r="BH13" i="9"/>
  <c r="BG13" i="9"/>
  <c r="AQ13" i="9"/>
  <c r="AL13" i="9"/>
  <c r="AN13" i="9" s="1"/>
  <c r="AG13" i="9"/>
  <c r="AI13" i="9" s="1"/>
  <c r="P13" i="9"/>
  <c r="O13" i="9"/>
  <c r="BS12" i="9"/>
  <c r="BK12" i="9"/>
  <c r="BM12" i="9" s="1"/>
  <c r="BH12" i="9"/>
  <c r="BG12" i="9"/>
  <c r="AQ12" i="9"/>
  <c r="AL12" i="9"/>
  <c r="AN12" i="9" s="1"/>
  <c r="AG12" i="9"/>
  <c r="AI12" i="9" s="1"/>
  <c r="P12" i="9"/>
  <c r="O12" i="9"/>
  <c r="BS11" i="9"/>
  <c r="BL11" i="9"/>
  <c r="BK11" i="9"/>
  <c r="BM11" i="9" s="1"/>
  <c r="BH11" i="9"/>
  <c r="BG11" i="9"/>
  <c r="AQ11" i="9"/>
  <c r="AL11" i="9"/>
  <c r="AN11" i="9" s="1"/>
  <c r="AG11" i="9"/>
  <c r="AT11" i="9" s="1"/>
  <c r="P11" i="9"/>
  <c r="O11" i="9"/>
  <c r="BS10" i="9"/>
  <c r="BK10" i="9"/>
  <c r="BM10" i="9" s="1"/>
  <c r="BH10" i="9"/>
  <c r="BG10" i="9"/>
  <c r="AQ10" i="9"/>
  <c r="AL10" i="9"/>
  <c r="AN10" i="9" s="1"/>
  <c r="AG10" i="9"/>
  <c r="P10" i="9"/>
  <c r="O10" i="9"/>
  <c r="BS9" i="9"/>
  <c r="BK9" i="9"/>
  <c r="BH9" i="9"/>
  <c r="BG9" i="9"/>
  <c r="AQ9" i="9"/>
  <c r="AL9" i="9"/>
  <c r="AN9" i="9" s="1"/>
  <c r="AG9" i="9"/>
  <c r="AI9" i="9" s="1"/>
  <c r="P9" i="9"/>
  <c r="O9" i="9"/>
  <c r="BS8" i="9"/>
  <c r="BK8" i="9"/>
  <c r="BH8" i="9"/>
  <c r="BG8" i="9"/>
  <c r="AQ8" i="9"/>
  <c r="AL8" i="9"/>
  <c r="AN8" i="9" s="1"/>
  <c r="AG8" i="9"/>
  <c r="AI8" i="9" s="1"/>
  <c r="P8" i="9"/>
  <c r="O8" i="9"/>
  <c r="BS7" i="9"/>
  <c r="BK7" i="9"/>
  <c r="BL7" i="9" s="1"/>
  <c r="BH7" i="9"/>
  <c r="BG7" i="9"/>
  <c r="AQ7" i="9"/>
  <c r="AL7" i="9"/>
  <c r="AN7" i="9" s="1"/>
  <c r="AG7" i="9"/>
  <c r="AI7" i="9" s="1"/>
  <c r="P7" i="9"/>
  <c r="O7" i="9"/>
  <c r="BS6" i="9"/>
  <c r="BK6" i="9"/>
  <c r="BM6" i="9" s="1"/>
  <c r="BH6" i="9"/>
  <c r="BG6" i="9"/>
  <c r="AQ6" i="9"/>
  <c r="AL6" i="9"/>
  <c r="AN6" i="9" s="1"/>
  <c r="AG6" i="9"/>
  <c r="P6" i="9"/>
  <c r="O6" i="9"/>
  <c r="BS5" i="9"/>
  <c r="BK5" i="9"/>
  <c r="BH5" i="9"/>
  <c r="BG5" i="9"/>
  <c r="AQ5" i="9"/>
  <c r="AL5" i="9"/>
  <c r="AN5" i="9" s="1"/>
  <c r="AG5" i="9"/>
  <c r="AI5" i="9" s="1"/>
  <c r="P5" i="9"/>
  <c r="O5" i="9"/>
  <c r="BS4" i="9"/>
  <c r="BK4" i="9"/>
  <c r="BH4" i="9"/>
  <c r="BG4" i="9"/>
  <c r="AQ4" i="9"/>
  <c r="AL4" i="9"/>
  <c r="AN4" i="9" s="1"/>
  <c r="AG4" i="9"/>
  <c r="P4" i="9"/>
  <c r="O4" i="9"/>
  <c r="BS3" i="9"/>
  <c r="BK3" i="9"/>
  <c r="BH3" i="9"/>
  <c r="BG3" i="9"/>
  <c r="AQ3" i="9"/>
  <c r="AL3" i="9"/>
  <c r="AN3" i="9" s="1"/>
  <c r="AG3" i="9"/>
  <c r="AI3" i="9" s="1"/>
  <c r="P3" i="9"/>
  <c r="O3" i="9"/>
  <c r="BS2" i="9"/>
  <c r="BK2" i="9"/>
  <c r="BM2" i="9" s="1"/>
  <c r="BH2" i="9"/>
  <c r="BG2" i="9"/>
  <c r="AQ2" i="9"/>
  <c r="AL2" i="9"/>
  <c r="AN2" i="9" s="1"/>
  <c r="AG2" i="9"/>
  <c r="P2" i="9"/>
  <c r="O2" i="9"/>
  <c r="BS300" i="8"/>
  <c r="BM300" i="8"/>
  <c r="BL300" i="8"/>
  <c r="BH300" i="8"/>
  <c r="BG300" i="8"/>
  <c r="AQ300" i="8"/>
  <c r="AL300" i="8"/>
  <c r="AN300" i="8" s="1"/>
  <c r="AG300" i="8"/>
  <c r="P300" i="8"/>
  <c r="O300" i="8"/>
  <c r="BS299" i="8"/>
  <c r="BM299" i="8"/>
  <c r="BL299" i="8"/>
  <c r="BH299" i="8"/>
  <c r="BG299" i="8"/>
  <c r="AQ299" i="8"/>
  <c r="AL299" i="8"/>
  <c r="AG299" i="8"/>
  <c r="AI299" i="8" s="1"/>
  <c r="P299" i="8"/>
  <c r="O299" i="8"/>
  <c r="BS298" i="8"/>
  <c r="BM298" i="8"/>
  <c r="BL298" i="8"/>
  <c r="BH298" i="8"/>
  <c r="BG298" i="8"/>
  <c r="AQ298" i="8"/>
  <c r="AL298" i="8"/>
  <c r="AN298" i="8" s="1"/>
  <c r="AG298" i="8"/>
  <c r="P298" i="8"/>
  <c r="O298" i="8"/>
  <c r="BS297" i="8"/>
  <c r="BM297" i="8"/>
  <c r="BL297" i="8"/>
  <c r="BH297" i="8"/>
  <c r="BG297" i="8"/>
  <c r="AQ297" i="8"/>
  <c r="AL297" i="8"/>
  <c r="AN297" i="8" s="1"/>
  <c r="AG297" i="8"/>
  <c r="AI297" i="8" s="1"/>
  <c r="P297" i="8"/>
  <c r="O297" i="8"/>
  <c r="BS296" i="8"/>
  <c r="BM296" i="8"/>
  <c r="BL296" i="8"/>
  <c r="BH296" i="8"/>
  <c r="BG296" i="8"/>
  <c r="AQ296" i="8"/>
  <c r="AL296" i="8"/>
  <c r="AN296" i="8" s="1"/>
  <c r="AG296" i="8"/>
  <c r="P296" i="8"/>
  <c r="O296" i="8"/>
  <c r="BS295" i="8"/>
  <c r="BM295" i="8"/>
  <c r="BL295" i="8"/>
  <c r="BH295" i="8"/>
  <c r="BG295" i="8"/>
  <c r="AQ295" i="8"/>
  <c r="AL295" i="8"/>
  <c r="AN295" i="8" s="1"/>
  <c r="AG295" i="8"/>
  <c r="AI295" i="8" s="1"/>
  <c r="P295" i="8"/>
  <c r="O295" i="8"/>
  <c r="BS294" i="8"/>
  <c r="BM294" i="8"/>
  <c r="BL294" i="8"/>
  <c r="BH294" i="8"/>
  <c r="BG294" i="8"/>
  <c r="AQ294" i="8"/>
  <c r="AL294" i="8"/>
  <c r="AN294" i="8" s="1"/>
  <c r="AG294" i="8"/>
  <c r="AI294" i="8" s="1"/>
  <c r="P294" i="8"/>
  <c r="O294" i="8"/>
  <c r="BS293" i="8"/>
  <c r="BM293" i="8"/>
  <c r="BL293" i="8"/>
  <c r="BH293" i="8"/>
  <c r="BG293" i="8"/>
  <c r="AQ293" i="8"/>
  <c r="AL293" i="8"/>
  <c r="AN293" i="8" s="1"/>
  <c r="AG293" i="8"/>
  <c r="P293" i="8"/>
  <c r="O293" i="8"/>
  <c r="BS292" i="8"/>
  <c r="BM292" i="8"/>
  <c r="BL292" i="8"/>
  <c r="BH292" i="8"/>
  <c r="BG292" i="8"/>
  <c r="AQ292" i="8"/>
  <c r="AL292" i="8"/>
  <c r="AN292" i="8" s="1"/>
  <c r="AG292" i="8"/>
  <c r="P292" i="8"/>
  <c r="O292" i="8"/>
  <c r="BS291" i="8"/>
  <c r="BM291" i="8"/>
  <c r="BL291" i="8"/>
  <c r="BH291" i="8"/>
  <c r="BG291" i="8"/>
  <c r="AQ291" i="8"/>
  <c r="AL291" i="8"/>
  <c r="AN291" i="8" s="1"/>
  <c r="AG291" i="8"/>
  <c r="P291" i="8"/>
  <c r="O291" i="8"/>
  <c r="BS290" i="8"/>
  <c r="BM290" i="8"/>
  <c r="BL290" i="8"/>
  <c r="BH290" i="8"/>
  <c r="BG290" i="8"/>
  <c r="AQ290" i="8"/>
  <c r="AL290" i="8"/>
  <c r="AN290" i="8" s="1"/>
  <c r="AG290" i="8"/>
  <c r="AI290" i="8" s="1"/>
  <c r="P290" i="8"/>
  <c r="O290" i="8"/>
  <c r="BS289" i="8"/>
  <c r="BM289" i="8"/>
  <c r="BL289" i="8"/>
  <c r="BH289" i="8"/>
  <c r="BG289" i="8"/>
  <c r="AQ289" i="8"/>
  <c r="AL289" i="8"/>
  <c r="AN289" i="8" s="1"/>
  <c r="AG289" i="8"/>
  <c r="AI289" i="8" s="1"/>
  <c r="P289" i="8"/>
  <c r="O289" i="8"/>
  <c r="BS288" i="8"/>
  <c r="BM288" i="8"/>
  <c r="BL288" i="8"/>
  <c r="BH288" i="8"/>
  <c r="BG288" i="8"/>
  <c r="AQ288" i="8"/>
  <c r="AL288" i="8"/>
  <c r="AN288" i="8" s="1"/>
  <c r="AG288" i="8"/>
  <c r="P288" i="8"/>
  <c r="O288" i="8"/>
  <c r="BS287" i="8"/>
  <c r="BM287" i="8"/>
  <c r="BL287" i="8"/>
  <c r="BH287" i="8"/>
  <c r="BG287" i="8"/>
  <c r="AQ287" i="8"/>
  <c r="AL287" i="8"/>
  <c r="AN287" i="8" s="1"/>
  <c r="AG287" i="8"/>
  <c r="P287" i="8"/>
  <c r="O287" i="8"/>
  <c r="BS286" i="8"/>
  <c r="BM286" i="8"/>
  <c r="BL286" i="8"/>
  <c r="BH286" i="8"/>
  <c r="BG286" i="8"/>
  <c r="AQ286" i="8"/>
  <c r="AL286" i="8"/>
  <c r="AN286" i="8" s="1"/>
  <c r="AG286" i="8"/>
  <c r="P286" i="8"/>
  <c r="O286" i="8"/>
  <c r="BS285" i="8"/>
  <c r="BM285" i="8"/>
  <c r="BL285" i="8"/>
  <c r="BH285" i="8"/>
  <c r="BG285" i="8"/>
  <c r="AQ285" i="8"/>
  <c r="AL285" i="8"/>
  <c r="AN285" i="8" s="1"/>
  <c r="AG285" i="8"/>
  <c r="P285" i="8"/>
  <c r="O285" i="8"/>
  <c r="BS284" i="8"/>
  <c r="BM284" i="8"/>
  <c r="BL284" i="8"/>
  <c r="BH284" i="8"/>
  <c r="BG284" i="8"/>
  <c r="AQ284" i="8"/>
  <c r="AL284" i="8"/>
  <c r="AN284" i="8" s="1"/>
  <c r="AG284" i="8"/>
  <c r="AI284" i="8" s="1"/>
  <c r="P284" i="8"/>
  <c r="O284" i="8"/>
  <c r="BS283" i="8"/>
  <c r="BM283" i="8"/>
  <c r="BL283" i="8"/>
  <c r="BH283" i="8"/>
  <c r="BG283" i="8"/>
  <c r="AQ283" i="8"/>
  <c r="AL283" i="8"/>
  <c r="AN283" i="8" s="1"/>
  <c r="AG283" i="8"/>
  <c r="AI283" i="8" s="1"/>
  <c r="P283" i="8"/>
  <c r="O283" i="8"/>
  <c r="BS282" i="8"/>
  <c r="BM282" i="8"/>
  <c r="BL282" i="8"/>
  <c r="BH282" i="8"/>
  <c r="BG282" i="8"/>
  <c r="AQ282" i="8"/>
  <c r="AL282" i="8"/>
  <c r="AN282" i="8" s="1"/>
  <c r="AG282" i="8"/>
  <c r="P282" i="8"/>
  <c r="O282" i="8"/>
  <c r="BS281" i="8"/>
  <c r="BM281" i="8"/>
  <c r="BL281" i="8"/>
  <c r="BH281" i="8"/>
  <c r="BG281" i="8"/>
  <c r="AQ281" i="8"/>
  <c r="AN281" i="8"/>
  <c r="AL281" i="8"/>
  <c r="AG281" i="8"/>
  <c r="P281" i="8"/>
  <c r="O281" i="8"/>
  <c r="BS280" i="8"/>
  <c r="BM280" i="8"/>
  <c r="BL280" i="8"/>
  <c r="BH280" i="8"/>
  <c r="BG280" i="8"/>
  <c r="AQ280" i="8"/>
  <c r="AL280" i="8"/>
  <c r="AN280" i="8" s="1"/>
  <c r="AG280" i="8"/>
  <c r="AI280" i="8" s="1"/>
  <c r="P280" i="8"/>
  <c r="O280" i="8"/>
  <c r="BS279" i="8"/>
  <c r="BM279" i="8"/>
  <c r="BL279" i="8"/>
  <c r="BH279" i="8"/>
  <c r="BG279" i="8"/>
  <c r="AQ279" i="8"/>
  <c r="AN279" i="8"/>
  <c r="AL279" i="8"/>
  <c r="AI279" i="8"/>
  <c r="AG279" i="8"/>
  <c r="P279" i="8"/>
  <c r="O279" i="8"/>
  <c r="BS278" i="8"/>
  <c r="BM278" i="8"/>
  <c r="BL278" i="8"/>
  <c r="BH278" i="8"/>
  <c r="BG278" i="8"/>
  <c r="AQ278" i="8"/>
  <c r="AL278" i="8"/>
  <c r="AN278" i="8" s="1"/>
  <c r="AI278" i="8"/>
  <c r="AG278" i="8"/>
  <c r="P278" i="8"/>
  <c r="O278" i="8"/>
  <c r="BS277" i="8"/>
  <c r="BM277" i="8"/>
  <c r="BL277" i="8"/>
  <c r="BH277" i="8"/>
  <c r="BG277" i="8"/>
  <c r="AQ277" i="8"/>
  <c r="AL277" i="8"/>
  <c r="AN277" i="8" s="1"/>
  <c r="AG277" i="8"/>
  <c r="AI277" i="8" s="1"/>
  <c r="P277" i="8"/>
  <c r="O277" i="8"/>
  <c r="BS276" i="8"/>
  <c r="BM276" i="8"/>
  <c r="BL276" i="8"/>
  <c r="BH276" i="8"/>
  <c r="BG276" i="8"/>
  <c r="AQ276" i="8"/>
  <c r="AL276" i="8"/>
  <c r="AN276" i="8" s="1"/>
  <c r="AG276" i="8"/>
  <c r="AI276" i="8" s="1"/>
  <c r="P276" i="8"/>
  <c r="O276" i="8"/>
  <c r="BS275" i="8"/>
  <c r="BM275" i="8"/>
  <c r="BL275" i="8"/>
  <c r="BH275" i="8"/>
  <c r="BG275" i="8"/>
  <c r="AQ275" i="8"/>
  <c r="AL275" i="8"/>
  <c r="AN275" i="8" s="1"/>
  <c r="AG275" i="8"/>
  <c r="AI275" i="8" s="1"/>
  <c r="P275" i="8"/>
  <c r="O275" i="8"/>
  <c r="BS274" i="8"/>
  <c r="BM274" i="8"/>
  <c r="BL274" i="8"/>
  <c r="BH274" i="8"/>
  <c r="BG274" i="8"/>
  <c r="AQ274" i="8"/>
  <c r="AL274" i="8"/>
  <c r="AN274" i="8" s="1"/>
  <c r="AG274" i="8"/>
  <c r="AI274" i="8" s="1"/>
  <c r="P274" i="8"/>
  <c r="O274" i="8"/>
  <c r="BS273" i="8"/>
  <c r="BM273" i="8"/>
  <c r="BL273" i="8"/>
  <c r="BH273" i="8"/>
  <c r="BG273" i="8"/>
  <c r="AQ273" i="8"/>
  <c r="AL273" i="8"/>
  <c r="AN273" i="8" s="1"/>
  <c r="AG273" i="8"/>
  <c r="AI273" i="8" s="1"/>
  <c r="P273" i="8"/>
  <c r="O273" i="8"/>
  <c r="BS272" i="8"/>
  <c r="BM272" i="8"/>
  <c r="BL272" i="8"/>
  <c r="BH272" i="8"/>
  <c r="BG272" i="8"/>
  <c r="AQ272" i="8"/>
  <c r="AL272" i="8"/>
  <c r="AN272" i="8" s="1"/>
  <c r="AG272" i="8"/>
  <c r="AI272" i="8" s="1"/>
  <c r="P272" i="8"/>
  <c r="O272" i="8"/>
  <c r="BS271" i="8"/>
  <c r="BM271" i="8"/>
  <c r="BL271" i="8"/>
  <c r="BH271" i="8"/>
  <c r="BG271" i="8"/>
  <c r="AQ271" i="8"/>
  <c r="AL271" i="8"/>
  <c r="AN271" i="8" s="1"/>
  <c r="AG271" i="8"/>
  <c r="AI271" i="8" s="1"/>
  <c r="P271" i="8"/>
  <c r="O271" i="8"/>
  <c r="BS270" i="8"/>
  <c r="BM270" i="8"/>
  <c r="BL270" i="8"/>
  <c r="BH270" i="8"/>
  <c r="BG270" i="8"/>
  <c r="AQ270" i="8"/>
  <c r="AL270" i="8"/>
  <c r="AN270" i="8" s="1"/>
  <c r="AG270" i="8"/>
  <c r="P270" i="8"/>
  <c r="O270" i="8"/>
  <c r="BS269" i="8"/>
  <c r="BM269" i="8"/>
  <c r="BL269" i="8"/>
  <c r="BH269" i="8"/>
  <c r="BG269" i="8"/>
  <c r="AQ269" i="8"/>
  <c r="AL269" i="8"/>
  <c r="AN269" i="8" s="1"/>
  <c r="AI269" i="8"/>
  <c r="AG269" i="8"/>
  <c r="P269" i="8"/>
  <c r="O269" i="8"/>
  <c r="BS268" i="8"/>
  <c r="BM268" i="8"/>
  <c r="BL268" i="8"/>
  <c r="BH268" i="8"/>
  <c r="BG268" i="8"/>
  <c r="AQ268" i="8"/>
  <c r="AL268" i="8"/>
  <c r="AN268" i="8" s="1"/>
  <c r="AG268" i="8"/>
  <c r="P268" i="8"/>
  <c r="O268" i="8"/>
  <c r="BS267" i="8"/>
  <c r="BM267" i="8"/>
  <c r="BL267" i="8"/>
  <c r="BH267" i="8"/>
  <c r="BG267" i="8"/>
  <c r="AQ267" i="8"/>
  <c r="AL267" i="8"/>
  <c r="AN267" i="8" s="1"/>
  <c r="AG267" i="8"/>
  <c r="AI267" i="8" s="1"/>
  <c r="P267" i="8"/>
  <c r="O267" i="8"/>
  <c r="BS266" i="8"/>
  <c r="BM266" i="8"/>
  <c r="BL266" i="8"/>
  <c r="BH266" i="8"/>
  <c r="BG266" i="8"/>
  <c r="AQ266" i="8"/>
  <c r="AL266" i="8"/>
  <c r="AN266" i="8" s="1"/>
  <c r="AG266" i="8"/>
  <c r="AI266" i="8" s="1"/>
  <c r="P266" i="8"/>
  <c r="O266" i="8"/>
  <c r="BS265" i="8"/>
  <c r="BM265" i="8"/>
  <c r="BL265" i="8"/>
  <c r="BH265" i="8"/>
  <c r="BG265" i="8"/>
  <c r="AQ265" i="8"/>
  <c r="AL265" i="8"/>
  <c r="AN265" i="8" s="1"/>
  <c r="AI265" i="8"/>
  <c r="AS265" i="8" s="1"/>
  <c r="AG265" i="8"/>
  <c r="P265" i="8"/>
  <c r="O265" i="8"/>
  <c r="BS264" i="8"/>
  <c r="BM264" i="8"/>
  <c r="BL264" i="8"/>
  <c r="BH264" i="8"/>
  <c r="BG264" i="8"/>
  <c r="AQ264" i="8"/>
  <c r="AL264" i="8"/>
  <c r="AN264" i="8" s="1"/>
  <c r="AG264" i="8"/>
  <c r="AI264" i="8" s="1"/>
  <c r="P264" i="8"/>
  <c r="O264" i="8"/>
  <c r="BS263" i="8"/>
  <c r="BM263" i="8"/>
  <c r="BL263" i="8"/>
  <c r="BH263" i="8"/>
  <c r="BG263" i="8"/>
  <c r="AQ263" i="8"/>
  <c r="AL263" i="8"/>
  <c r="AN263" i="8" s="1"/>
  <c r="AG263" i="8"/>
  <c r="AI263" i="8" s="1"/>
  <c r="P263" i="8"/>
  <c r="O263" i="8"/>
  <c r="BS262" i="8"/>
  <c r="BM262" i="8"/>
  <c r="BL262" i="8"/>
  <c r="BH262" i="8"/>
  <c r="BG262" i="8"/>
  <c r="AQ262" i="8"/>
  <c r="AL262" i="8"/>
  <c r="AN262" i="8" s="1"/>
  <c r="AG262" i="8"/>
  <c r="AI262" i="8" s="1"/>
  <c r="P262" i="8"/>
  <c r="O262" i="8"/>
  <c r="BS261" i="8"/>
  <c r="BM261" i="8"/>
  <c r="BL261" i="8"/>
  <c r="BH261" i="8"/>
  <c r="BG261" i="8"/>
  <c r="AQ261" i="8"/>
  <c r="AL261" i="8"/>
  <c r="AN261" i="8" s="1"/>
  <c r="AG261" i="8"/>
  <c r="AI261" i="8" s="1"/>
  <c r="P261" i="8"/>
  <c r="O261" i="8"/>
  <c r="BS260" i="8"/>
  <c r="BM260" i="8"/>
  <c r="BL260" i="8"/>
  <c r="BH260" i="8"/>
  <c r="BG260" i="8"/>
  <c r="AQ260" i="8"/>
  <c r="AL260" i="8"/>
  <c r="AN260" i="8" s="1"/>
  <c r="AG260" i="8"/>
  <c r="AI260" i="8" s="1"/>
  <c r="P260" i="8"/>
  <c r="O260" i="8"/>
  <c r="BS259" i="8"/>
  <c r="BM259" i="8"/>
  <c r="BL259" i="8"/>
  <c r="BH259" i="8"/>
  <c r="BG259" i="8"/>
  <c r="AQ259" i="8"/>
  <c r="AL259" i="8"/>
  <c r="AN259" i="8" s="1"/>
  <c r="AG259" i="8"/>
  <c r="AI259" i="8" s="1"/>
  <c r="P259" i="8"/>
  <c r="O259" i="8"/>
  <c r="BS258" i="8"/>
  <c r="BM258" i="8"/>
  <c r="BL258" i="8"/>
  <c r="BH258" i="8"/>
  <c r="BG258" i="8"/>
  <c r="AQ258" i="8"/>
  <c r="AL258" i="8"/>
  <c r="AN258" i="8" s="1"/>
  <c r="AG258" i="8"/>
  <c r="AI258" i="8" s="1"/>
  <c r="P258" i="8"/>
  <c r="O258" i="8"/>
  <c r="BS257" i="8"/>
  <c r="BM257" i="8"/>
  <c r="BL257" i="8"/>
  <c r="BH257" i="8"/>
  <c r="BG257" i="8"/>
  <c r="AQ257" i="8"/>
  <c r="AL257" i="8"/>
  <c r="AN257" i="8" s="1"/>
  <c r="AG257" i="8"/>
  <c r="P257" i="8"/>
  <c r="O257" i="8"/>
  <c r="BS256" i="8"/>
  <c r="BM256" i="8"/>
  <c r="BL256" i="8"/>
  <c r="BH256" i="8"/>
  <c r="BG256" i="8"/>
  <c r="AQ256" i="8"/>
  <c r="AL256" i="8"/>
  <c r="AN256" i="8" s="1"/>
  <c r="AG256" i="8"/>
  <c r="P256" i="8"/>
  <c r="O256" i="8"/>
  <c r="BS255" i="8"/>
  <c r="BM255" i="8"/>
  <c r="BL255" i="8"/>
  <c r="BH255" i="8"/>
  <c r="BG255" i="8"/>
  <c r="AQ255" i="8"/>
  <c r="AL255" i="8"/>
  <c r="AN255" i="8" s="1"/>
  <c r="AG255" i="8"/>
  <c r="P255" i="8"/>
  <c r="O255" i="8"/>
  <c r="BS254" i="8"/>
  <c r="BM254" i="8"/>
  <c r="BL254" i="8"/>
  <c r="BH254" i="8"/>
  <c r="BG254" i="8"/>
  <c r="AQ254" i="8"/>
  <c r="AL254" i="8"/>
  <c r="AN254" i="8" s="1"/>
  <c r="AG254" i="8"/>
  <c r="P254" i="8"/>
  <c r="O254" i="8"/>
  <c r="BS253" i="8"/>
  <c r="BM253" i="8"/>
  <c r="BL253" i="8"/>
  <c r="BH253" i="8"/>
  <c r="BG253" i="8"/>
  <c r="AQ253" i="8"/>
  <c r="AL253" i="8"/>
  <c r="AN253" i="8" s="1"/>
  <c r="AG253" i="8"/>
  <c r="AI253" i="8" s="1"/>
  <c r="P253" i="8"/>
  <c r="O253" i="8"/>
  <c r="BS252" i="8"/>
  <c r="BM252" i="8"/>
  <c r="BL252" i="8"/>
  <c r="BH252" i="8"/>
  <c r="BG252" i="8"/>
  <c r="AQ252" i="8"/>
  <c r="AL252" i="8"/>
  <c r="AN252" i="8" s="1"/>
  <c r="AG252" i="8"/>
  <c r="P252" i="8"/>
  <c r="O252" i="8"/>
  <c r="BS251" i="8"/>
  <c r="BM251" i="8"/>
  <c r="BL251" i="8"/>
  <c r="BH251" i="8"/>
  <c r="BG251" i="8"/>
  <c r="AQ251" i="8"/>
  <c r="AL251" i="8"/>
  <c r="AN251" i="8" s="1"/>
  <c r="AG251" i="8"/>
  <c r="P251" i="8"/>
  <c r="O251" i="8"/>
  <c r="BS250" i="8"/>
  <c r="BM250" i="8"/>
  <c r="BL250" i="8"/>
  <c r="BH250" i="8"/>
  <c r="BG250" i="8"/>
  <c r="AQ250" i="8"/>
  <c r="AL250" i="8"/>
  <c r="AN250" i="8" s="1"/>
  <c r="AG250" i="8"/>
  <c r="AI250" i="8" s="1"/>
  <c r="P250" i="8"/>
  <c r="O250" i="8"/>
  <c r="BS249" i="8"/>
  <c r="BM249" i="8"/>
  <c r="BL249" i="8"/>
  <c r="BH249" i="8"/>
  <c r="BG249" i="8"/>
  <c r="AQ249" i="8"/>
  <c r="AL249" i="8"/>
  <c r="AN249" i="8" s="1"/>
  <c r="AG249" i="8"/>
  <c r="AI249" i="8" s="1"/>
  <c r="P249" i="8"/>
  <c r="O249" i="8"/>
  <c r="BS248" i="8"/>
  <c r="BM248" i="8"/>
  <c r="BL248" i="8"/>
  <c r="BH248" i="8"/>
  <c r="BG248" i="8"/>
  <c r="AQ248" i="8"/>
  <c r="AL248" i="8"/>
  <c r="AN248" i="8" s="1"/>
  <c r="AG248" i="8"/>
  <c r="AI248" i="8" s="1"/>
  <c r="P248" i="8"/>
  <c r="O248" i="8"/>
  <c r="BS247" i="8"/>
  <c r="BM247" i="8"/>
  <c r="BL247" i="8"/>
  <c r="BH247" i="8"/>
  <c r="BG247" i="8"/>
  <c r="AQ247" i="8"/>
  <c r="AL247" i="8"/>
  <c r="AN247" i="8" s="1"/>
  <c r="AG247" i="8"/>
  <c r="AI247" i="8" s="1"/>
  <c r="P247" i="8"/>
  <c r="O247" i="8"/>
  <c r="BS246" i="8"/>
  <c r="BM246" i="8"/>
  <c r="BL246" i="8"/>
  <c r="BH246" i="8"/>
  <c r="BG246" i="8"/>
  <c r="AQ246" i="8"/>
  <c r="AL246" i="8"/>
  <c r="AN246" i="8" s="1"/>
  <c r="AG246" i="8"/>
  <c r="AI246" i="8" s="1"/>
  <c r="P246" i="8"/>
  <c r="O246" i="8"/>
  <c r="BS245" i="8"/>
  <c r="BM245" i="8"/>
  <c r="BL245" i="8"/>
  <c r="BH245" i="8"/>
  <c r="BG245" i="8"/>
  <c r="AQ245" i="8"/>
  <c r="AL245" i="8"/>
  <c r="AN245" i="8" s="1"/>
  <c r="AI245" i="8"/>
  <c r="AG245" i="8"/>
  <c r="P245" i="8"/>
  <c r="O245" i="8"/>
  <c r="BS244" i="8"/>
  <c r="BM244" i="8"/>
  <c r="BL244" i="8"/>
  <c r="BH244" i="8"/>
  <c r="BG244" i="8"/>
  <c r="AQ244" i="8"/>
  <c r="AL244" i="8"/>
  <c r="AN244" i="8" s="1"/>
  <c r="AG244" i="8"/>
  <c r="AI244" i="8" s="1"/>
  <c r="P244" i="8"/>
  <c r="O244" i="8"/>
  <c r="BS243" i="8"/>
  <c r="BM243" i="8"/>
  <c r="BL243" i="8"/>
  <c r="BH243" i="8"/>
  <c r="BG243" i="8"/>
  <c r="AQ243" i="8"/>
  <c r="AL243" i="8"/>
  <c r="AN243" i="8" s="1"/>
  <c r="AG243" i="8"/>
  <c r="P243" i="8"/>
  <c r="O243" i="8"/>
  <c r="BS242" i="8"/>
  <c r="BM242" i="8"/>
  <c r="BL242" i="8"/>
  <c r="BH242" i="8"/>
  <c r="BG242" i="8"/>
  <c r="AQ242" i="8"/>
  <c r="AL242" i="8"/>
  <c r="AN242" i="8" s="1"/>
  <c r="AG242" i="8"/>
  <c r="P242" i="8"/>
  <c r="O242" i="8"/>
  <c r="BS241" i="8"/>
  <c r="BM241" i="8"/>
  <c r="BL241" i="8"/>
  <c r="BH241" i="8"/>
  <c r="BG241" i="8"/>
  <c r="AQ241" i="8"/>
  <c r="AN241" i="8"/>
  <c r="AL241" i="8"/>
  <c r="AI241" i="8"/>
  <c r="AG241" i="8"/>
  <c r="P241" i="8"/>
  <c r="O241" i="8"/>
  <c r="BS240" i="8"/>
  <c r="BM240" i="8"/>
  <c r="BL240" i="8"/>
  <c r="BH240" i="8"/>
  <c r="BG240" i="8"/>
  <c r="AQ240" i="8"/>
  <c r="AL240" i="8"/>
  <c r="AN240" i="8" s="1"/>
  <c r="AG240" i="8"/>
  <c r="P240" i="8"/>
  <c r="O240" i="8"/>
  <c r="BS239" i="8"/>
  <c r="BM239" i="8"/>
  <c r="BL239" i="8"/>
  <c r="BH239" i="8"/>
  <c r="BG239" i="8"/>
  <c r="AQ239" i="8"/>
  <c r="AL239" i="8"/>
  <c r="AN239" i="8" s="1"/>
  <c r="AG239" i="8"/>
  <c r="P239" i="8"/>
  <c r="O239" i="8"/>
  <c r="BS238" i="8"/>
  <c r="BM238" i="8"/>
  <c r="BL238" i="8"/>
  <c r="BH238" i="8"/>
  <c r="BG238" i="8"/>
  <c r="AQ238" i="8"/>
  <c r="AL238" i="8"/>
  <c r="AG238" i="8"/>
  <c r="AI238" i="8" s="1"/>
  <c r="P238" i="8"/>
  <c r="O238" i="8"/>
  <c r="BS237" i="8"/>
  <c r="BM237" i="8"/>
  <c r="BL237" i="8"/>
  <c r="BH237" i="8"/>
  <c r="BG237" i="8"/>
  <c r="AQ237" i="8"/>
  <c r="AL237" i="8"/>
  <c r="AN237" i="8" s="1"/>
  <c r="AG237" i="8"/>
  <c r="AI237" i="8" s="1"/>
  <c r="P237" i="8"/>
  <c r="O237" i="8"/>
  <c r="BS236" i="8"/>
  <c r="BM236" i="8"/>
  <c r="BL236" i="8"/>
  <c r="BH236" i="8"/>
  <c r="BG236" i="8"/>
  <c r="AQ236" i="8"/>
  <c r="AL236" i="8"/>
  <c r="AN236" i="8" s="1"/>
  <c r="AG236" i="8"/>
  <c r="P236" i="8"/>
  <c r="O236" i="8"/>
  <c r="BS235" i="8"/>
  <c r="BM235" i="8"/>
  <c r="BL235" i="8"/>
  <c r="BH235" i="8"/>
  <c r="BG235" i="8"/>
  <c r="AQ235" i="8"/>
  <c r="AL235" i="8"/>
  <c r="AN235" i="8" s="1"/>
  <c r="AG235" i="8"/>
  <c r="P235" i="8"/>
  <c r="O235" i="8"/>
  <c r="BS234" i="8"/>
  <c r="BM234" i="8"/>
  <c r="BL234" i="8"/>
  <c r="BH234" i="8"/>
  <c r="BG234" i="8"/>
  <c r="AQ234" i="8"/>
  <c r="AL234" i="8"/>
  <c r="AN234" i="8" s="1"/>
  <c r="AG234" i="8"/>
  <c r="AI234" i="8" s="1"/>
  <c r="P234" i="8"/>
  <c r="O234" i="8"/>
  <c r="BS233" i="8"/>
  <c r="BM233" i="8"/>
  <c r="BL233" i="8"/>
  <c r="BH233" i="8"/>
  <c r="BG233" i="8"/>
  <c r="AQ233" i="8"/>
  <c r="AL233" i="8"/>
  <c r="AN233" i="8" s="1"/>
  <c r="AG233" i="8"/>
  <c r="AI233" i="8" s="1"/>
  <c r="P233" i="8"/>
  <c r="O233" i="8"/>
  <c r="BS232" i="8"/>
  <c r="BM232" i="8"/>
  <c r="BL232" i="8"/>
  <c r="BH232" i="8"/>
  <c r="BG232" i="8"/>
  <c r="AQ232" i="8"/>
  <c r="AL232" i="8"/>
  <c r="AN232" i="8" s="1"/>
  <c r="AG232" i="8"/>
  <c r="P232" i="8"/>
  <c r="O232" i="8"/>
  <c r="BS231" i="8"/>
  <c r="BM231" i="8"/>
  <c r="BL231" i="8"/>
  <c r="BH231" i="8"/>
  <c r="BG231" i="8"/>
  <c r="AQ231" i="8"/>
  <c r="AL231" i="8"/>
  <c r="AN231" i="8" s="1"/>
  <c r="AG231" i="8"/>
  <c r="P231" i="8"/>
  <c r="O231" i="8"/>
  <c r="BS230" i="8"/>
  <c r="BM230" i="8"/>
  <c r="BL230" i="8"/>
  <c r="BH230" i="8"/>
  <c r="BG230" i="8"/>
  <c r="AQ230" i="8"/>
  <c r="AL230" i="8"/>
  <c r="AN230" i="8" s="1"/>
  <c r="AG230" i="8"/>
  <c r="P230" i="8"/>
  <c r="O230" i="8"/>
  <c r="BS229" i="8"/>
  <c r="BM229" i="8"/>
  <c r="BL229" i="8"/>
  <c r="BH229" i="8"/>
  <c r="BG229" i="8"/>
  <c r="AQ229" i="8"/>
  <c r="AL229" i="8"/>
  <c r="AN229" i="8" s="1"/>
  <c r="AG229" i="8"/>
  <c r="P229" i="8"/>
  <c r="O229" i="8"/>
  <c r="BS228" i="8"/>
  <c r="BM228" i="8"/>
  <c r="BL228" i="8"/>
  <c r="BH228" i="8"/>
  <c r="BG228" i="8"/>
  <c r="AT228" i="8"/>
  <c r="AQ228" i="8"/>
  <c r="AL228" i="8"/>
  <c r="AN228" i="8" s="1"/>
  <c r="AG228" i="8"/>
  <c r="AI228" i="8" s="1"/>
  <c r="P228" i="8"/>
  <c r="O228" i="8"/>
  <c r="BS227" i="8"/>
  <c r="BM227" i="8"/>
  <c r="BL227" i="8"/>
  <c r="BH227" i="8"/>
  <c r="BG227" i="8"/>
  <c r="AQ227" i="8"/>
  <c r="AL227" i="8"/>
  <c r="AN227" i="8" s="1"/>
  <c r="AG227" i="8"/>
  <c r="AI227" i="8" s="1"/>
  <c r="P227" i="8"/>
  <c r="O227" i="8"/>
  <c r="BS226" i="8"/>
  <c r="BM226" i="8"/>
  <c r="BL226" i="8"/>
  <c r="BH226" i="8"/>
  <c r="BG226" i="8"/>
  <c r="AQ226" i="8"/>
  <c r="AL226" i="8"/>
  <c r="AN226" i="8" s="1"/>
  <c r="AG226" i="8"/>
  <c r="P226" i="8"/>
  <c r="O226" i="8"/>
  <c r="BS225" i="8"/>
  <c r="BM225" i="8"/>
  <c r="BL225" i="8"/>
  <c r="BH225" i="8"/>
  <c r="BG225" i="8"/>
  <c r="AQ225" i="8"/>
  <c r="AL225" i="8"/>
  <c r="AN225" i="8" s="1"/>
  <c r="AG225" i="8"/>
  <c r="AI225" i="8" s="1"/>
  <c r="P225" i="8"/>
  <c r="O225" i="8"/>
  <c r="BS224" i="8"/>
  <c r="BM224" i="8"/>
  <c r="BL224" i="8"/>
  <c r="BH224" i="8"/>
  <c r="BG224" i="8"/>
  <c r="AQ224" i="8"/>
  <c r="AL224" i="8"/>
  <c r="AN224" i="8" s="1"/>
  <c r="AG224" i="8"/>
  <c r="AI224" i="8" s="1"/>
  <c r="P224" i="8"/>
  <c r="O224" i="8"/>
  <c r="BS223" i="8"/>
  <c r="BM223" i="8"/>
  <c r="BL223" i="8"/>
  <c r="BH223" i="8"/>
  <c r="BG223" i="8"/>
  <c r="AQ223" i="8"/>
  <c r="AL223" i="8"/>
  <c r="AN223" i="8" s="1"/>
  <c r="AG223" i="8"/>
  <c r="AI223" i="8" s="1"/>
  <c r="P223" i="8"/>
  <c r="O223" i="8"/>
  <c r="BS222" i="8"/>
  <c r="BM222" i="8"/>
  <c r="BL222" i="8"/>
  <c r="BH222" i="8"/>
  <c r="BG222" i="8"/>
  <c r="AQ222" i="8"/>
  <c r="AL222" i="8"/>
  <c r="AN222" i="8" s="1"/>
  <c r="AG222" i="8"/>
  <c r="P222" i="8"/>
  <c r="O222" i="8"/>
  <c r="BS221" i="8"/>
  <c r="BM221" i="8"/>
  <c r="BL221" i="8"/>
  <c r="BH221" i="8"/>
  <c r="BG221" i="8"/>
  <c r="AQ221" i="8"/>
  <c r="AL221" i="8"/>
  <c r="AN221" i="8" s="1"/>
  <c r="AG221" i="8"/>
  <c r="AI221" i="8" s="1"/>
  <c r="P221" i="8"/>
  <c r="O221" i="8"/>
  <c r="BS220" i="8"/>
  <c r="BM220" i="8"/>
  <c r="BL220" i="8"/>
  <c r="BH220" i="8"/>
  <c r="BG220" i="8"/>
  <c r="AQ220" i="8"/>
  <c r="AL220" i="8"/>
  <c r="AN220" i="8" s="1"/>
  <c r="AG220" i="8"/>
  <c r="AI220" i="8" s="1"/>
  <c r="P220" i="8"/>
  <c r="O220" i="8"/>
  <c r="BS219" i="8"/>
  <c r="BM219" i="8"/>
  <c r="BL219" i="8"/>
  <c r="BH219" i="8"/>
  <c r="BG219" i="8"/>
  <c r="AQ219" i="8"/>
  <c r="AL219" i="8"/>
  <c r="AN219" i="8" s="1"/>
  <c r="AG219" i="8"/>
  <c r="P219" i="8"/>
  <c r="O219" i="8"/>
  <c r="BS218" i="8"/>
  <c r="BM218" i="8"/>
  <c r="BL218" i="8"/>
  <c r="BH218" i="8"/>
  <c r="BG218" i="8"/>
  <c r="AQ218" i="8"/>
  <c r="AL218" i="8"/>
  <c r="AN218" i="8" s="1"/>
  <c r="AG218" i="8"/>
  <c r="AI218" i="8" s="1"/>
  <c r="AS218" i="8" s="1"/>
  <c r="P218" i="8"/>
  <c r="O218" i="8"/>
  <c r="BS217" i="8"/>
  <c r="BM217" i="8"/>
  <c r="BL217" i="8"/>
  <c r="BH217" i="8"/>
  <c r="BG217" i="8"/>
  <c r="AQ217" i="8"/>
  <c r="AL217" i="8"/>
  <c r="AN217" i="8" s="1"/>
  <c r="AG217" i="8"/>
  <c r="P217" i="8"/>
  <c r="O217" i="8"/>
  <c r="BS216" i="8"/>
  <c r="BM216" i="8"/>
  <c r="BL216" i="8"/>
  <c r="BH216" i="8"/>
  <c r="BG216" i="8"/>
  <c r="AQ216" i="8"/>
  <c r="AL216" i="8"/>
  <c r="AN216" i="8" s="1"/>
  <c r="AG216" i="8"/>
  <c r="AI216" i="8" s="1"/>
  <c r="P216" i="8"/>
  <c r="O216" i="8"/>
  <c r="BS215" i="8"/>
  <c r="BM215" i="8"/>
  <c r="BL215" i="8"/>
  <c r="BH215" i="8"/>
  <c r="BG215" i="8"/>
  <c r="AQ215" i="8"/>
  <c r="AL215" i="8"/>
  <c r="AN215" i="8" s="1"/>
  <c r="AG215" i="8"/>
  <c r="AI215" i="8" s="1"/>
  <c r="P215" i="8"/>
  <c r="O215" i="8"/>
  <c r="BS214" i="8"/>
  <c r="BM214" i="8"/>
  <c r="BL214" i="8"/>
  <c r="BH214" i="8"/>
  <c r="BG214" i="8"/>
  <c r="AQ214" i="8"/>
  <c r="AL214" i="8"/>
  <c r="AN214" i="8" s="1"/>
  <c r="AG214" i="8"/>
  <c r="P214" i="8"/>
  <c r="O214" i="8"/>
  <c r="BS213" i="8"/>
  <c r="BM213" i="8"/>
  <c r="BL213" i="8"/>
  <c r="BH213" i="8"/>
  <c r="BG213" i="8"/>
  <c r="AQ213" i="8"/>
  <c r="AL213" i="8"/>
  <c r="AN213" i="8" s="1"/>
  <c r="AI213" i="8"/>
  <c r="AG213" i="8"/>
  <c r="P213" i="8"/>
  <c r="O213" i="8"/>
  <c r="BS212" i="8"/>
  <c r="BM212" i="8"/>
  <c r="BL212" i="8"/>
  <c r="BH212" i="8"/>
  <c r="BG212" i="8"/>
  <c r="AQ212" i="8"/>
  <c r="AL212" i="8"/>
  <c r="AN212" i="8" s="1"/>
  <c r="AG212" i="8"/>
  <c r="P212" i="8"/>
  <c r="O212" i="8"/>
  <c r="BS211" i="8"/>
  <c r="BM211" i="8"/>
  <c r="BL211" i="8"/>
  <c r="BH211" i="8"/>
  <c r="BG211" i="8"/>
  <c r="AQ211" i="8"/>
  <c r="AL211" i="8"/>
  <c r="AN211" i="8" s="1"/>
  <c r="AG211" i="8"/>
  <c r="AI211" i="8" s="1"/>
  <c r="P211" i="8"/>
  <c r="O211" i="8"/>
  <c r="BS210" i="8"/>
  <c r="BM210" i="8"/>
  <c r="BL210" i="8"/>
  <c r="BH210" i="8"/>
  <c r="BG210" i="8"/>
  <c r="AQ210" i="8"/>
  <c r="AL210" i="8"/>
  <c r="AN210" i="8" s="1"/>
  <c r="AG210" i="8"/>
  <c r="P210" i="8"/>
  <c r="O210" i="8"/>
  <c r="BS209" i="8"/>
  <c r="BM209" i="8"/>
  <c r="BL209" i="8"/>
  <c r="BH209" i="8"/>
  <c r="BG209" i="8"/>
  <c r="AQ209" i="8"/>
  <c r="AL209" i="8"/>
  <c r="AN209" i="8" s="1"/>
  <c r="AG209" i="8"/>
  <c r="AI209" i="8" s="1"/>
  <c r="P209" i="8"/>
  <c r="O209" i="8"/>
  <c r="BS208" i="8"/>
  <c r="BM208" i="8"/>
  <c r="BL208" i="8"/>
  <c r="BH208" i="8"/>
  <c r="BG208" i="8"/>
  <c r="AQ208" i="8"/>
  <c r="AL208" i="8"/>
  <c r="AN208" i="8" s="1"/>
  <c r="AG208" i="8"/>
  <c r="AI208" i="8" s="1"/>
  <c r="P208" i="8"/>
  <c r="O208" i="8"/>
  <c r="BS207" i="8"/>
  <c r="BM207" i="8"/>
  <c r="BL207" i="8"/>
  <c r="BH207" i="8"/>
  <c r="BG207" i="8"/>
  <c r="AQ207" i="8"/>
  <c r="AL207" i="8"/>
  <c r="AN207" i="8" s="1"/>
  <c r="AG207" i="8"/>
  <c r="AI207" i="8" s="1"/>
  <c r="P207" i="8"/>
  <c r="O207" i="8"/>
  <c r="BS206" i="8"/>
  <c r="BM206" i="8"/>
  <c r="BL206" i="8"/>
  <c r="BH206" i="8"/>
  <c r="BG206" i="8"/>
  <c r="AQ206" i="8"/>
  <c r="AN206" i="8"/>
  <c r="AL206" i="8"/>
  <c r="AG206" i="8"/>
  <c r="AI206" i="8" s="1"/>
  <c r="P206" i="8"/>
  <c r="O206" i="8"/>
  <c r="BS205" i="8"/>
  <c r="BM205" i="8"/>
  <c r="BL205" i="8"/>
  <c r="BH205" i="8"/>
  <c r="BG205" i="8"/>
  <c r="AQ205" i="8"/>
  <c r="AL205" i="8"/>
  <c r="AN205" i="8" s="1"/>
  <c r="AG205" i="8"/>
  <c r="AI205" i="8" s="1"/>
  <c r="P205" i="8"/>
  <c r="O205" i="8"/>
  <c r="BS204" i="8"/>
  <c r="BM204" i="8"/>
  <c r="BL204" i="8"/>
  <c r="BH204" i="8"/>
  <c r="BG204" i="8"/>
  <c r="AQ204" i="8"/>
  <c r="AL204" i="8"/>
  <c r="AN204" i="8" s="1"/>
  <c r="AG204" i="8"/>
  <c r="P204" i="8"/>
  <c r="O204" i="8"/>
  <c r="BS203" i="8"/>
  <c r="BM203" i="8"/>
  <c r="BL203" i="8"/>
  <c r="BH203" i="8"/>
  <c r="BG203" i="8"/>
  <c r="AQ203" i="8"/>
  <c r="AL203" i="8"/>
  <c r="AN203" i="8" s="1"/>
  <c r="AG203" i="8"/>
  <c r="P203" i="8"/>
  <c r="O203" i="8"/>
  <c r="BS202" i="8"/>
  <c r="BM202" i="8"/>
  <c r="BL202" i="8"/>
  <c r="BH202" i="8"/>
  <c r="BG202" i="8"/>
  <c r="AQ202" i="8"/>
  <c r="AL202" i="8"/>
  <c r="AG202" i="8"/>
  <c r="AI202" i="8" s="1"/>
  <c r="P202" i="8"/>
  <c r="O202" i="8"/>
  <c r="BS201" i="8"/>
  <c r="BM201" i="8"/>
  <c r="BL201" i="8"/>
  <c r="BH201" i="8"/>
  <c r="BG201" i="8"/>
  <c r="AQ201" i="8"/>
  <c r="AL201" i="8"/>
  <c r="AN201" i="8" s="1"/>
  <c r="AG201" i="8"/>
  <c r="AI201" i="8" s="1"/>
  <c r="P201" i="8"/>
  <c r="O201" i="8"/>
  <c r="BS200" i="8"/>
  <c r="BM200" i="8"/>
  <c r="BL200" i="8"/>
  <c r="BH200" i="8"/>
  <c r="BG200" i="8"/>
  <c r="AQ200" i="8"/>
  <c r="AL200" i="8"/>
  <c r="AN200" i="8" s="1"/>
  <c r="AG200" i="8"/>
  <c r="AI200" i="8" s="1"/>
  <c r="P200" i="8"/>
  <c r="O200" i="8"/>
  <c r="BS199" i="8"/>
  <c r="BM199" i="8"/>
  <c r="BL199" i="8"/>
  <c r="BH199" i="8"/>
  <c r="BG199" i="8"/>
  <c r="AQ199" i="8"/>
  <c r="AL199" i="8"/>
  <c r="AN199" i="8" s="1"/>
  <c r="AG199" i="8"/>
  <c r="AI199" i="8" s="1"/>
  <c r="P199" i="8"/>
  <c r="O199" i="8"/>
  <c r="BS198" i="8"/>
  <c r="BM198" i="8"/>
  <c r="BL198" i="8"/>
  <c r="BH198" i="8"/>
  <c r="BG198" i="8"/>
  <c r="AQ198" i="8"/>
  <c r="AL198" i="8"/>
  <c r="AN198" i="8" s="1"/>
  <c r="AG198" i="8"/>
  <c r="P198" i="8"/>
  <c r="O198" i="8"/>
  <c r="BS197" i="8"/>
  <c r="BM197" i="8"/>
  <c r="BL197" i="8"/>
  <c r="BH197" i="8"/>
  <c r="BG197" i="8"/>
  <c r="AQ197" i="8"/>
  <c r="AL197" i="8"/>
  <c r="AN197" i="8" s="1"/>
  <c r="AG197" i="8"/>
  <c r="AI197" i="8" s="1"/>
  <c r="P197" i="8"/>
  <c r="O197" i="8"/>
  <c r="BS196" i="8"/>
  <c r="BM196" i="8"/>
  <c r="BL196" i="8"/>
  <c r="BH196" i="8"/>
  <c r="BG196" i="8"/>
  <c r="AQ196" i="8"/>
  <c r="AL196" i="8"/>
  <c r="AN196" i="8" s="1"/>
  <c r="AG196" i="8"/>
  <c r="AI196" i="8" s="1"/>
  <c r="P196" i="8"/>
  <c r="O196" i="8"/>
  <c r="BS195" i="8"/>
  <c r="BM195" i="8"/>
  <c r="BL195" i="8"/>
  <c r="BH195" i="8"/>
  <c r="BG195" i="8"/>
  <c r="AQ195" i="8"/>
  <c r="AL195" i="8"/>
  <c r="AN195" i="8" s="1"/>
  <c r="AG195" i="8"/>
  <c r="AI195" i="8" s="1"/>
  <c r="P195" i="8"/>
  <c r="O195" i="8"/>
  <c r="BS194" i="8"/>
  <c r="BM194" i="8"/>
  <c r="BL194" i="8"/>
  <c r="BH194" i="8"/>
  <c r="BG194" i="8"/>
  <c r="AQ194" i="8"/>
  <c r="AL194" i="8"/>
  <c r="AN194" i="8" s="1"/>
  <c r="AG194" i="8"/>
  <c r="P194" i="8"/>
  <c r="O194" i="8"/>
  <c r="BS193" i="8"/>
  <c r="BM193" i="8"/>
  <c r="BL193" i="8"/>
  <c r="BH193" i="8"/>
  <c r="BG193" i="8"/>
  <c r="AQ193" i="8"/>
  <c r="AL193" i="8"/>
  <c r="AN193" i="8" s="1"/>
  <c r="AG193" i="8"/>
  <c r="AI193" i="8" s="1"/>
  <c r="P193" i="8"/>
  <c r="O193" i="8"/>
  <c r="BS192" i="8"/>
  <c r="BM192" i="8"/>
  <c r="BL192" i="8"/>
  <c r="BH192" i="8"/>
  <c r="BG192" i="8"/>
  <c r="AQ192" i="8"/>
  <c r="AL192" i="8"/>
  <c r="AN192" i="8" s="1"/>
  <c r="AG192" i="8"/>
  <c r="AI192" i="8" s="1"/>
  <c r="P192" i="8"/>
  <c r="O192" i="8"/>
  <c r="BS191" i="8"/>
  <c r="BM191" i="8"/>
  <c r="BL191" i="8"/>
  <c r="BH191" i="8"/>
  <c r="BG191" i="8"/>
  <c r="AQ191" i="8"/>
  <c r="AL191" i="8"/>
  <c r="AN191" i="8" s="1"/>
  <c r="AG191" i="8"/>
  <c r="AI191" i="8" s="1"/>
  <c r="AS191" i="8" s="1"/>
  <c r="P191" i="8"/>
  <c r="O191" i="8"/>
  <c r="BS190" i="8"/>
  <c r="BM190" i="8"/>
  <c r="BL190" i="8"/>
  <c r="BH190" i="8"/>
  <c r="BG190" i="8"/>
  <c r="AQ190" i="8"/>
  <c r="AL190" i="8"/>
  <c r="AN190" i="8" s="1"/>
  <c r="AG190" i="8"/>
  <c r="AI190" i="8" s="1"/>
  <c r="P190" i="8"/>
  <c r="O190" i="8"/>
  <c r="BS189" i="8"/>
  <c r="BM189" i="8"/>
  <c r="BL189" i="8"/>
  <c r="BH189" i="8"/>
  <c r="BG189" i="8"/>
  <c r="AQ189" i="8"/>
  <c r="AL189" i="8"/>
  <c r="AN189" i="8" s="1"/>
  <c r="AG189" i="8"/>
  <c r="AI189" i="8" s="1"/>
  <c r="AS189" i="8" s="1"/>
  <c r="P189" i="8"/>
  <c r="O189" i="8"/>
  <c r="BS188" i="8"/>
  <c r="BM188" i="8"/>
  <c r="BL188" i="8"/>
  <c r="BH188" i="8"/>
  <c r="BG188" i="8"/>
  <c r="AQ188" i="8"/>
  <c r="AL188" i="8"/>
  <c r="AN188" i="8" s="1"/>
  <c r="AG188" i="8"/>
  <c r="P188" i="8"/>
  <c r="O188" i="8"/>
  <c r="BS187" i="8"/>
  <c r="BM187" i="8"/>
  <c r="BL187" i="8"/>
  <c r="BH187" i="8"/>
  <c r="BG187" i="8"/>
  <c r="AQ187" i="8"/>
  <c r="AL187" i="8"/>
  <c r="AN187" i="8" s="1"/>
  <c r="AG187" i="8"/>
  <c r="AI187" i="8" s="1"/>
  <c r="P187" i="8"/>
  <c r="O187" i="8"/>
  <c r="BS186" i="8"/>
  <c r="BM186" i="8"/>
  <c r="BL186" i="8"/>
  <c r="BH186" i="8"/>
  <c r="BG186" i="8"/>
  <c r="AQ186" i="8"/>
  <c r="AN186" i="8"/>
  <c r="AL186" i="8"/>
  <c r="AG186" i="8"/>
  <c r="P186" i="8"/>
  <c r="O186" i="8"/>
  <c r="BS185" i="8"/>
  <c r="BM185" i="8"/>
  <c r="BL185" i="8"/>
  <c r="BH185" i="8"/>
  <c r="BG185" i="8"/>
  <c r="AQ185" i="8"/>
  <c r="AL185" i="8"/>
  <c r="AN185" i="8" s="1"/>
  <c r="AG185" i="8"/>
  <c r="AI185" i="8" s="1"/>
  <c r="P185" i="8"/>
  <c r="O185" i="8"/>
  <c r="BS184" i="8"/>
  <c r="BM184" i="8"/>
  <c r="BL184" i="8"/>
  <c r="BH184" i="8"/>
  <c r="BG184" i="8"/>
  <c r="AQ184" i="8"/>
  <c r="AL184" i="8"/>
  <c r="AN184" i="8" s="1"/>
  <c r="AG184" i="8"/>
  <c r="P184" i="8"/>
  <c r="O184" i="8"/>
  <c r="BS183" i="8"/>
  <c r="BM183" i="8"/>
  <c r="BL183" i="8"/>
  <c r="BH183" i="8"/>
  <c r="BG183" i="8"/>
  <c r="AQ183" i="8"/>
  <c r="AL183" i="8"/>
  <c r="AG183" i="8"/>
  <c r="AI183" i="8" s="1"/>
  <c r="P183" i="8"/>
  <c r="O183" i="8"/>
  <c r="BS182" i="8"/>
  <c r="BM182" i="8"/>
  <c r="BL182" i="8"/>
  <c r="BH182" i="8"/>
  <c r="BG182" i="8"/>
  <c r="AQ182" i="8"/>
  <c r="AL182" i="8"/>
  <c r="AN182" i="8" s="1"/>
  <c r="AG182" i="8"/>
  <c r="AI182" i="8" s="1"/>
  <c r="P182" i="8"/>
  <c r="O182" i="8"/>
  <c r="BS181" i="8"/>
  <c r="BM181" i="8"/>
  <c r="BL181" i="8"/>
  <c r="BH181" i="8"/>
  <c r="BG181" i="8"/>
  <c r="AQ181" i="8"/>
  <c r="AL181" i="8"/>
  <c r="AN181" i="8" s="1"/>
  <c r="AG181" i="8"/>
  <c r="P181" i="8"/>
  <c r="O181" i="8"/>
  <c r="BS180" i="8"/>
  <c r="BM180" i="8"/>
  <c r="BL180" i="8"/>
  <c r="BH180" i="8"/>
  <c r="BG180" i="8"/>
  <c r="AQ180" i="8"/>
  <c r="AL180" i="8"/>
  <c r="AN180" i="8" s="1"/>
  <c r="AG180" i="8"/>
  <c r="AI180" i="8" s="1"/>
  <c r="P180" i="8"/>
  <c r="O180" i="8"/>
  <c r="BS179" i="8"/>
  <c r="BM179" i="8"/>
  <c r="BL179" i="8"/>
  <c r="BH179" i="8"/>
  <c r="BG179" i="8"/>
  <c r="AQ179" i="8"/>
  <c r="AN179" i="8"/>
  <c r="AL179" i="8"/>
  <c r="AG179" i="8"/>
  <c r="AT179" i="8" s="1"/>
  <c r="P179" i="8"/>
  <c r="O179" i="8"/>
  <c r="BS178" i="8"/>
  <c r="BM178" i="8"/>
  <c r="BL178" i="8"/>
  <c r="BH178" i="8"/>
  <c r="BG178" i="8"/>
  <c r="AQ178" i="8"/>
  <c r="AL178" i="8"/>
  <c r="AN178" i="8" s="1"/>
  <c r="AG178" i="8"/>
  <c r="AI178" i="8" s="1"/>
  <c r="P178" i="8"/>
  <c r="O178" i="8"/>
  <c r="BS177" i="8"/>
  <c r="BM177" i="8"/>
  <c r="BL177" i="8"/>
  <c r="BH177" i="8"/>
  <c r="BG177" i="8"/>
  <c r="AQ177" i="8"/>
  <c r="AL177" i="8"/>
  <c r="AN177" i="8" s="1"/>
  <c r="AG177" i="8"/>
  <c r="AI177" i="8" s="1"/>
  <c r="P177" i="8"/>
  <c r="O177" i="8"/>
  <c r="BS176" i="8"/>
  <c r="BM176" i="8"/>
  <c r="BL176" i="8"/>
  <c r="BH176" i="8"/>
  <c r="BG176" i="8"/>
  <c r="AQ176" i="8"/>
  <c r="AL176" i="8"/>
  <c r="AN176" i="8" s="1"/>
  <c r="AG176" i="8"/>
  <c r="P176" i="8"/>
  <c r="O176" i="8"/>
  <c r="BS175" i="8"/>
  <c r="BM175" i="8"/>
  <c r="BL175" i="8"/>
  <c r="BH175" i="8"/>
  <c r="BG175" i="8"/>
  <c r="AQ175" i="8"/>
  <c r="AN175" i="8"/>
  <c r="AL175" i="8"/>
  <c r="AG175" i="8"/>
  <c r="P175" i="8"/>
  <c r="O175" i="8"/>
  <c r="BS174" i="8"/>
  <c r="BM174" i="8"/>
  <c r="BL174" i="8"/>
  <c r="BH174" i="8"/>
  <c r="BG174" i="8"/>
  <c r="AQ174" i="8"/>
  <c r="AL174" i="8"/>
  <c r="AN174" i="8" s="1"/>
  <c r="AG174" i="8"/>
  <c r="AI174" i="8" s="1"/>
  <c r="P174" i="8"/>
  <c r="O174" i="8"/>
  <c r="BS173" i="8"/>
  <c r="BM173" i="8"/>
  <c r="BL173" i="8"/>
  <c r="BH173" i="8"/>
  <c r="BG173" i="8"/>
  <c r="AQ173" i="8"/>
  <c r="AL173" i="8"/>
  <c r="AN173" i="8" s="1"/>
  <c r="AG173" i="8"/>
  <c r="AI173" i="8" s="1"/>
  <c r="P173" i="8"/>
  <c r="O173" i="8"/>
  <c r="BS172" i="8"/>
  <c r="BM172" i="8"/>
  <c r="BL172" i="8"/>
  <c r="BH172" i="8"/>
  <c r="BG172" i="8"/>
  <c r="AQ172" i="8"/>
  <c r="AL172" i="8"/>
  <c r="AG172" i="8"/>
  <c r="AI172" i="8" s="1"/>
  <c r="P172" i="8"/>
  <c r="O172" i="8"/>
  <c r="BS171" i="8"/>
  <c r="BM171" i="8"/>
  <c r="BL171" i="8"/>
  <c r="BH171" i="8"/>
  <c r="BG171" i="8"/>
  <c r="AQ171" i="8"/>
  <c r="AL171" i="8"/>
  <c r="AN171" i="8" s="1"/>
  <c r="AG171" i="8"/>
  <c r="AI171" i="8" s="1"/>
  <c r="P171" i="8"/>
  <c r="O171" i="8"/>
  <c r="BS170" i="8"/>
  <c r="BM170" i="8"/>
  <c r="BL170" i="8"/>
  <c r="BH170" i="8"/>
  <c r="BG170" i="8"/>
  <c r="AQ170" i="8"/>
  <c r="AL170" i="8"/>
  <c r="AN170" i="8" s="1"/>
  <c r="AG170" i="8"/>
  <c r="AI170" i="8" s="1"/>
  <c r="P170" i="8"/>
  <c r="O170" i="8"/>
  <c r="BS169" i="8"/>
  <c r="BM169" i="8"/>
  <c r="BL169" i="8"/>
  <c r="BH169" i="8"/>
  <c r="BG169" i="8"/>
  <c r="AQ169" i="8"/>
  <c r="AL169" i="8"/>
  <c r="AN169" i="8" s="1"/>
  <c r="AG169" i="8"/>
  <c r="AI169" i="8" s="1"/>
  <c r="P169" i="8"/>
  <c r="O169" i="8"/>
  <c r="BS168" i="8"/>
  <c r="BM168" i="8"/>
  <c r="BL168" i="8"/>
  <c r="BH168" i="8"/>
  <c r="BG168" i="8"/>
  <c r="AQ168" i="8"/>
  <c r="AL168" i="8"/>
  <c r="AN168" i="8" s="1"/>
  <c r="AG168" i="8"/>
  <c r="AI168" i="8" s="1"/>
  <c r="P168" i="8"/>
  <c r="O168" i="8"/>
  <c r="BS167" i="8"/>
  <c r="BM167" i="8"/>
  <c r="BL167" i="8"/>
  <c r="BH167" i="8"/>
  <c r="BG167" i="8"/>
  <c r="AQ167" i="8"/>
  <c r="AL167" i="8"/>
  <c r="AN167" i="8" s="1"/>
  <c r="AG167" i="8"/>
  <c r="AI167" i="8" s="1"/>
  <c r="P167" i="8"/>
  <c r="O167" i="8"/>
  <c r="BS166" i="8"/>
  <c r="BM166" i="8"/>
  <c r="BL166" i="8"/>
  <c r="BH166" i="8"/>
  <c r="BG166" i="8"/>
  <c r="AQ166" i="8"/>
  <c r="AL166" i="8"/>
  <c r="AN166" i="8" s="1"/>
  <c r="AI166" i="8"/>
  <c r="AG166" i="8"/>
  <c r="P166" i="8"/>
  <c r="O166" i="8"/>
  <c r="BS165" i="8"/>
  <c r="BM165" i="8"/>
  <c r="BL165" i="8"/>
  <c r="BH165" i="8"/>
  <c r="BG165" i="8"/>
  <c r="AQ165" i="8"/>
  <c r="AL165" i="8"/>
  <c r="AN165" i="8" s="1"/>
  <c r="AG165" i="8"/>
  <c r="AI165" i="8" s="1"/>
  <c r="P165" i="8"/>
  <c r="O165" i="8"/>
  <c r="BS164" i="8"/>
  <c r="BM164" i="8"/>
  <c r="BL164" i="8"/>
  <c r="BH164" i="8"/>
  <c r="BG164" i="8"/>
  <c r="AQ164" i="8"/>
  <c r="AL164" i="8"/>
  <c r="AN164" i="8" s="1"/>
  <c r="AG164" i="8"/>
  <c r="AI164" i="8" s="1"/>
  <c r="P164" i="8"/>
  <c r="O164" i="8"/>
  <c r="BS163" i="8"/>
  <c r="BM163" i="8"/>
  <c r="BL163" i="8"/>
  <c r="BH163" i="8"/>
  <c r="BG163" i="8"/>
  <c r="AQ163" i="8"/>
  <c r="AL163" i="8"/>
  <c r="AN163" i="8" s="1"/>
  <c r="AG163" i="8"/>
  <c r="AI163" i="8" s="1"/>
  <c r="P163" i="8"/>
  <c r="O163" i="8"/>
  <c r="BS162" i="8"/>
  <c r="BM162" i="8"/>
  <c r="BL162" i="8"/>
  <c r="BH162" i="8"/>
  <c r="BG162" i="8"/>
  <c r="AQ162" i="8"/>
  <c r="AL162" i="8"/>
  <c r="AN162" i="8" s="1"/>
  <c r="AG162" i="8"/>
  <c r="AI162" i="8" s="1"/>
  <c r="P162" i="8"/>
  <c r="O162" i="8"/>
  <c r="BS161" i="8"/>
  <c r="BM161" i="8"/>
  <c r="BL161" i="8"/>
  <c r="BH161" i="8"/>
  <c r="BG161" i="8"/>
  <c r="AQ161" i="8"/>
  <c r="AL161" i="8"/>
  <c r="AN161" i="8" s="1"/>
  <c r="AG161" i="8"/>
  <c r="P161" i="8"/>
  <c r="O161" i="8"/>
  <c r="BS160" i="8"/>
  <c r="BM160" i="8"/>
  <c r="BL160" i="8"/>
  <c r="BH160" i="8"/>
  <c r="BG160" i="8"/>
  <c r="AQ160" i="8"/>
  <c r="AL160" i="8"/>
  <c r="AN160" i="8" s="1"/>
  <c r="AG160" i="8"/>
  <c r="P160" i="8"/>
  <c r="O160" i="8"/>
  <c r="BS159" i="8"/>
  <c r="BM159" i="8"/>
  <c r="BL159" i="8"/>
  <c r="BH159" i="8"/>
  <c r="BG159" i="8"/>
  <c r="AQ159" i="8"/>
  <c r="AL159" i="8"/>
  <c r="AN159" i="8" s="1"/>
  <c r="AG159" i="8"/>
  <c r="AI159" i="8" s="1"/>
  <c r="P159" i="8"/>
  <c r="O159" i="8"/>
  <c r="BS158" i="8"/>
  <c r="BM158" i="8"/>
  <c r="BL158" i="8"/>
  <c r="BH158" i="8"/>
  <c r="BG158" i="8"/>
  <c r="AQ158" i="8"/>
  <c r="AL158" i="8"/>
  <c r="AN158" i="8" s="1"/>
  <c r="AG158" i="8"/>
  <c r="AI158" i="8" s="1"/>
  <c r="P158" i="8"/>
  <c r="O158" i="8"/>
  <c r="BS157" i="8"/>
  <c r="BM157" i="8"/>
  <c r="BL157" i="8"/>
  <c r="BH157" i="8"/>
  <c r="BG157" i="8"/>
  <c r="AQ157" i="8"/>
  <c r="AL157" i="8"/>
  <c r="AN157" i="8" s="1"/>
  <c r="AG157" i="8"/>
  <c r="AI157" i="8" s="1"/>
  <c r="P157" i="8"/>
  <c r="O157" i="8"/>
  <c r="BS156" i="8"/>
  <c r="BM156" i="8"/>
  <c r="BL156" i="8"/>
  <c r="BH156" i="8"/>
  <c r="BG156" i="8"/>
  <c r="AQ156" i="8"/>
  <c r="AL156" i="8"/>
  <c r="AN156" i="8" s="1"/>
  <c r="AG156" i="8"/>
  <c r="AI156" i="8" s="1"/>
  <c r="P156" i="8"/>
  <c r="O156" i="8"/>
  <c r="BS155" i="8"/>
  <c r="BM155" i="8"/>
  <c r="BL155" i="8"/>
  <c r="BH155" i="8"/>
  <c r="BG155" i="8"/>
  <c r="AQ155" i="8"/>
  <c r="AN155" i="8"/>
  <c r="AL155" i="8"/>
  <c r="AG155" i="8"/>
  <c r="AI155" i="8" s="1"/>
  <c r="P155" i="8"/>
  <c r="O155" i="8"/>
  <c r="BS154" i="8"/>
  <c r="BM154" i="8"/>
  <c r="BL154" i="8"/>
  <c r="BH154" i="8"/>
  <c r="BG154" i="8"/>
  <c r="AQ154" i="8"/>
  <c r="AL154" i="8"/>
  <c r="AN154" i="8" s="1"/>
  <c r="AG154" i="8"/>
  <c r="AI154" i="8" s="1"/>
  <c r="P154" i="8"/>
  <c r="O154" i="8"/>
  <c r="BS153" i="8"/>
  <c r="BM153" i="8"/>
  <c r="BL153" i="8"/>
  <c r="BH153" i="8"/>
  <c r="BG153" i="8"/>
  <c r="AQ153" i="8"/>
  <c r="AL153" i="8"/>
  <c r="AN153" i="8" s="1"/>
  <c r="AG153" i="8"/>
  <c r="P153" i="8"/>
  <c r="O153" i="8"/>
  <c r="BS152" i="8"/>
  <c r="BM152" i="8"/>
  <c r="BL152" i="8"/>
  <c r="BH152" i="8"/>
  <c r="BG152" i="8"/>
  <c r="AQ152" i="8"/>
  <c r="AL152" i="8"/>
  <c r="AN152" i="8" s="1"/>
  <c r="AG152" i="8"/>
  <c r="AI152" i="8" s="1"/>
  <c r="P152" i="8"/>
  <c r="O152" i="8"/>
  <c r="BS151" i="8"/>
  <c r="BM151" i="8"/>
  <c r="BL151" i="8"/>
  <c r="BH151" i="8"/>
  <c r="BG151" i="8"/>
  <c r="AQ151" i="8"/>
  <c r="AL151" i="8"/>
  <c r="AN151" i="8" s="1"/>
  <c r="AG151" i="8"/>
  <c r="P151" i="8"/>
  <c r="O151" i="8"/>
  <c r="BS150" i="8"/>
  <c r="BM150" i="8"/>
  <c r="BL150" i="8"/>
  <c r="BH150" i="8"/>
  <c r="BG150" i="8"/>
  <c r="AQ150" i="8"/>
  <c r="AT150" i="8" s="1"/>
  <c r="AL150" i="8"/>
  <c r="AN150" i="8" s="1"/>
  <c r="AG150" i="8"/>
  <c r="AI150" i="8" s="1"/>
  <c r="P150" i="8"/>
  <c r="O150" i="8"/>
  <c r="BS149" i="8"/>
  <c r="BM149" i="8"/>
  <c r="BL149" i="8"/>
  <c r="BH149" i="8"/>
  <c r="BG149" i="8"/>
  <c r="AQ149" i="8"/>
  <c r="AL149" i="8"/>
  <c r="AN149" i="8" s="1"/>
  <c r="AG149" i="8"/>
  <c r="AI149" i="8" s="1"/>
  <c r="P149" i="8"/>
  <c r="O149" i="8"/>
  <c r="BS148" i="8"/>
  <c r="BM148" i="8"/>
  <c r="BL148" i="8"/>
  <c r="BH148" i="8"/>
  <c r="BG148" i="8"/>
  <c r="AQ148" i="8"/>
  <c r="AL148" i="8"/>
  <c r="AN148" i="8" s="1"/>
  <c r="AG148" i="8"/>
  <c r="P148" i="8"/>
  <c r="O148" i="8"/>
  <c r="BS147" i="8"/>
  <c r="BM147" i="8"/>
  <c r="BL147" i="8"/>
  <c r="BH147" i="8"/>
  <c r="BG147" i="8"/>
  <c r="AQ147" i="8"/>
  <c r="AL147" i="8"/>
  <c r="AN147" i="8" s="1"/>
  <c r="AG147" i="8"/>
  <c r="P147" i="8"/>
  <c r="O147" i="8"/>
  <c r="BS146" i="8"/>
  <c r="BM146" i="8"/>
  <c r="BL146" i="8"/>
  <c r="BH146" i="8"/>
  <c r="BG146" i="8"/>
  <c r="AQ146" i="8"/>
  <c r="AL146" i="8"/>
  <c r="AN146" i="8" s="1"/>
  <c r="AG146" i="8"/>
  <c r="P146" i="8"/>
  <c r="O146" i="8"/>
  <c r="BS145" i="8"/>
  <c r="BM145" i="8"/>
  <c r="BL145" i="8"/>
  <c r="BH145" i="8"/>
  <c r="BG145" i="8"/>
  <c r="AQ145" i="8"/>
  <c r="AL145" i="8"/>
  <c r="AN145" i="8" s="1"/>
  <c r="AG145" i="8"/>
  <c r="AI145" i="8" s="1"/>
  <c r="P145" i="8"/>
  <c r="O145" i="8"/>
  <c r="BS144" i="8"/>
  <c r="BM144" i="8"/>
  <c r="BL144" i="8"/>
  <c r="BH144" i="8"/>
  <c r="BG144" i="8"/>
  <c r="AQ144" i="8"/>
  <c r="AL144" i="8"/>
  <c r="AN144" i="8" s="1"/>
  <c r="AG144" i="8"/>
  <c r="AI144" i="8" s="1"/>
  <c r="P144" i="8"/>
  <c r="O144" i="8"/>
  <c r="BS143" i="8"/>
  <c r="BM143" i="8"/>
  <c r="BL143" i="8"/>
  <c r="BH143" i="8"/>
  <c r="BG143" i="8"/>
  <c r="AQ143" i="8"/>
  <c r="AL143" i="8"/>
  <c r="AN143" i="8" s="1"/>
  <c r="AG143" i="8"/>
  <c r="P143" i="8"/>
  <c r="O143" i="8"/>
  <c r="BS142" i="8"/>
  <c r="BM142" i="8"/>
  <c r="BL142" i="8"/>
  <c r="BH142" i="8"/>
  <c r="BG142" i="8"/>
  <c r="AQ142" i="8"/>
  <c r="AL142" i="8"/>
  <c r="AN142" i="8" s="1"/>
  <c r="AG142" i="8"/>
  <c r="AI142" i="8" s="1"/>
  <c r="P142" i="8"/>
  <c r="O142" i="8"/>
  <c r="BS141" i="8"/>
  <c r="BM141" i="8"/>
  <c r="BL141" i="8"/>
  <c r="BH141" i="8"/>
  <c r="BG141" i="8"/>
  <c r="AQ141" i="8"/>
  <c r="AL141" i="8"/>
  <c r="AN141" i="8" s="1"/>
  <c r="AG141" i="8"/>
  <c r="AI141" i="8" s="1"/>
  <c r="P141" i="8"/>
  <c r="O141" i="8"/>
  <c r="BS140" i="8"/>
  <c r="BM140" i="8"/>
  <c r="BL140" i="8"/>
  <c r="BH140" i="8"/>
  <c r="BG140" i="8"/>
  <c r="AQ140" i="8"/>
  <c r="AL140" i="8"/>
  <c r="AN140" i="8" s="1"/>
  <c r="AG140" i="8"/>
  <c r="AI140" i="8" s="1"/>
  <c r="P140" i="8"/>
  <c r="O140" i="8"/>
  <c r="BS139" i="8"/>
  <c r="BM139" i="8"/>
  <c r="BL139" i="8"/>
  <c r="BH139" i="8"/>
  <c r="BG139" i="8"/>
  <c r="AQ139" i="8"/>
  <c r="AL139" i="8"/>
  <c r="AN139" i="8" s="1"/>
  <c r="AG139" i="8"/>
  <c r="AI139" i="8" s="1"/>
  <c r="P139" i="8"/>
  <c r="O139" i="8"/>
  <c r="BS138" i="8"/>
  <c r="BM138" i="8"/>
  <c r="BL138" i="8"/>
  <c r="BH138" i="8"/>
  <c r="BG138" i="8"/>
  <c r="AQ138" i="8"/>
  <c r="AL138" i="8"/>
  <c r="AN138" i="8" s="1"/>
  <c r="AG138" i="8"/>
  <c r="AI138" i="8" s="1"/>
  <c r="P138" i="8"/>
  <c r="O138" i="8"/>
  <c r="BS137" i="8"/>
  <c r="BM137" i="8"/>
  <c r="BL137" i="8"/>
  <c r="BH137" i="8"/>
  <c r="BG137" i="8"/>
  <c r="AQ137" i="8"/>
  <c r="AL137" i="8"/>
  <c r="AN137" i="8" s="1"/>
  <c r="AG137" i="8"/>
  <c r="AI137" i="8" s="1"/>
  <c r="P137" i="8"/>
  <c r="O137" i="8"/>
  <c r="BS136" i="8"/>
  <c r="BM136" i="8"/>
  <c r="BL136" i="8"/>
  <c r="BH136" i="8"/>
  <c r="BG136" i="8"/>
  <c r="AQ136" i="8"/>
  <c r="AL136" i="8"/>
  <c r="AN136" i="8" s="1"/>
  <c r="AG136" i="8"/>
  <c r="AT136" i="8" s="1"/>
  <c r="P136" i="8"/>
  <c r="O136" i="8"/>
  <c r="BS135" i="8"/>
  <c r="BM135" i="8"/>
  <c r="BL135" i="8"/>
  <c r="BH135" i="8"/>
  <c r="BG135" i="8"/>
  <c r="AQ135" i="8"/>
  <c r="AL135" i="8"/>
  <c r="AN135" i="8" s="1"/>
  <c r="AG135" i="8"/>
  <c r="AI135" i="8" s="1"/>
  <c r="P135" i="8"/>
  <c r="O135" i="8"/>
  <c r="BS134" i="8"/>
  <c r="BM134" i="8"/>
  <c r="BL134" i="8"/>
  <c r="BH134" i="8"/>
  <c r="BG134" i="8"/>
  <c r="AQ134" i="8"/>
  <c r="AN134" i="8"/>
  <c r="AL134" i="8"/>
  <c r="AG134" i="8"/>
  <c r="AT134" i="8" s="1"/>
  <c r="P134" i="8"/>
  <c r="O134" i="8"/>
  <c r="BS133" i="8"/>
  <c r="BM133" i="8"/>
  <c r="BL133" i="8"/>
  <c r="BH133" i="8"/>
  <c r="BG133" i="8"/>
  <c r="AQ133" i="8"/>
  <c r="AL133" i="8"/>
  <c r="AN133" i="8" s="1"/>
  <c r="AG133" i="8"/>
  <c r="P133" i="8"/>
  <c r="O133" i="8"/>
  <c r="BS132" i="8"/>
  <c r="BM132" i="8"/>
  <c r="BL132" i="8"/>
  <c r="BH132" i="8"/>
  <c r="BG132" i="8"/>
  <c r="AQ132" i="8"/>
  <c r="AL132" i="8"/>
  <c r="AN132" i="8" s="1"/>
  <c r="AG132" i="8"/>
  <c r="P132" i="8"/>
  <c r="O132" i="8"/>
  <c r="BS131" i="8"/>
  <c r="BM131" i="8"/>
  <c r="BL131" i="8"/>
  <c r="BH131" i="8"/>
  <c r="BG131" i="8"/>
  <c r="AQ131" i="8"/>
  <c r="AL131" i="8"/>
  <c r="AN131" i="8" s="1"/>
  <c r="AG131" i="8"/>
  <c r="AI131" i="8" s="1"/>
  <c r="P131" i="8"/>
  <c r="O131" i="8"/>
  <c r="BS130" i="8"/>
  <c r="BM130" i="8"/>
  <c r="BL130" i="8"/>
  <c r="BH130" i="8"/>
  <c r="BG130" i="8"/>
  <c r="AQ130" i="8"/>
  <c r="AL130" i="8"/>
  <c r="AN130" i="8" s="1"/>
  <c r="AG130" i="8"/>
  <c r="AI130" i="8" s="1"/>
  <c r="P130" i="8"/>
  <c r="O130" i="8"/>
  <c r="BS129" i="8"/>
  <c r="BM129" i="8"/>
  <c r="BL129" i="8"/>
  <c r="BH129" i="8"/>
  <c r="BG129" i="8"/>
  <c r="AQ129" i="8"/>
  <c r="AL129" i="8"/>
  <c r="AN129" i="8" s="1"/>
  <c r="AG129" i="8"/>
  <c r="AI129" i="8" s="1"/>
  <c r="P129" i="8"/>
  <c r="O129" i="8"/>
  <c r="BS128" i="8"/>
  <c r="BM128" i="8"/>
  <c r="BL128" i="8"/>
  <c r="BH128" i="8"/>
  <c r="BG128" i="8"/>
  <c r="AQ128" i="8"/>
  <c r="AL128" i="8"/>
  <c r="AN128" i="8" s="1"/>
  <c r="AG128" i="8"/>
  <c r="AI128" i="8" s="1"/>
  <c r="P128" i="8"/>
  <c r="O128" i="8"/>
  <c r="BS127" i="8"/>
  <c r="BM127" i="8"/>
  <c r="BL127" i="8"/>
  <c r="BH127" i="8"/>
  <c r="BG127" i="8"/>
  <c r="AQ127" i="8"/>
  <c r="AL127" i="8"/>
  <c r="AN127" i="8" s="1"/>
  <c r="AG127" i="8"/>
  <c r="AI127" i="8" s="1"/>
  <c r="P127" i="8"/>
  <c r="O127" i="8"/>
  <c r="BS126" i="8"/>
  <c r="BM126" i="8"/>
  <c r="BL126" i="8"/>
  <c r="BH126" i="8"/>
  <c r="BG126" i="8"/>
  <c r="AQ126" i="8"/>
  <c r="AL126" i="8"/>
  <c r="AN126" i="8" s="1"/>
  <c r="AG126" i="8"/>
  <c r="AI126" i="8" s="1"/>
  <c r="P126" i="8"/>
  <c r="O126" i="8"/>
  <c r="BS125" i="8"/>
  <c r="BM125" i="8"/>
  <c r="BL125" i="8"/>
  <c r="BH125" i="8"/>
  <c r="BG125" i="8"/>
  <c r="AQ125" i="8"/>
  <c r="AL125" i="8"/>
  <c r="AN125" i="8" s="1"/>
  <c r="AG125" i="8"/>
  <c r="AI125" i="8" s="1"/>
  <c r="P125" i="8"/>
  <c r="O125" i="8"/>
  <c r="BS124" i="8"/>
  <c r="BM124" i="8"/>
  <c r="BL124" i="8"/>
  <c r="BH124" i="8"/>
  <c r="BG124" i="8"/>
  <c r="AQ124" i="8"/>
  <c r="AL124" i="8"/>
  <c r="AN124" i="8" s="1"/>
  <c r="AG124" i="8"/>
  <c r="AI124" i="8" s="1"/>
  <c r="P124" i="8"/>
  <c r="O124" i="8"/>
  <c r="BS123" i="8"/>
  <c r="BM123" i="8"/>
  <c r="BL123" i="8"/>
  <c r="BH123" i="8"/>
  <c r="BG123" i="8"/>
  <c r="AQ123" i="8"/>
  <c r="AL123" i="8"/>
  <c r="AN123" i="8" s="1"/>
  <c r="AG123" i="8"/>
  <c r="AI123" i="8" s="1"/>
  <c r="P123" i="8"/>
  <c r="O123" i="8"/>
  <c r="BS122" i="8"/>
  <c r="BM122" i="8"/>
  <c r="BL122" i="8"/>
  <c r="BH122" i="8"/>
  <c r="BG122" i="8"/>
  <c r="AQ122" i="8"/>
  <c r="AL122" i="8"/>
  <c r="AN122" i="8" s="1"/>
  <c r="AG122" i="8"/>
  <c r="AI122" i="8" s="1"/>
  <c r="P122" i="8"/>
  <c r="O122" i="8"/>
  <c r="BS121" i="8"/>
  <c r="BM121" i="8"/>
  <c r="BL121" i="8"/>
  <c r="BH121" i="8"/>
  <c r="BG121" i="8"/>
  <c r="AQ121" i="8"/>
  <c r="AL121" i="8"/>
  <c r="AN121" i="8" s="1"/>
  <c r="AG121" i="8"/>
  <c r="P121" i="8"/>
  <c r="O121" i="8"/>
  <c r="BS120" i="8"/>
  <c r="BM120" i="8"/>
  <c r="BL120" i="8"/>
  <c r="BH120" i="8"/>
  <c r="BG120" i="8"/>
  <c r="AQ120" i="8"/>
  <c r="AL120" i="8"/>
  <c r="AN120" i="8" s="1"/>
  <c r="AG120" i="8"/>
  <c r="P120" i="8"/>
  <c r="O120" i="8"/>
  <c r="BS119" i="8"/>
  <c r="BM119" i="8"/>
  <c r="BL119" i="8"/>
  <c r="BH119" i="8"/>
  <c r="BG119" i="8"/>
  <c r="AQ119" i="8"/>
  <c r="AL119" i="8"/>
  <c r="AN119" i="8" s="1"/>
  <c r="AG119" i="8"/>
  <c r="P119" i="8"/>
  <c r="O119" i="8"/>
  <c r="BS118" i="8"/>
  <c r="BM118" i="8"/>
  <c r="BL118" i="8"/>
  <c r="BH118" i="8"/>
  <c r="BG118" i="8"/>
  <c r="AQ118" i="8"/>
  <c r="AL118" i="8"/>
  <c r="AN118" i="8" s="1"/>
  <c r="AG118" i="8"/>
  <c r="AI118" i="8" s="1"/>
  <c r="P118" i="8"/>
  <c r="O118" i="8"/>
  <c r="BS117" i="8"/>
  <c r="BM117" i="8"/>
  <c r="BL117" i="8"/>
  <c r="BH117" i="8"/>
  <c r="BG117" i="8"/>
  <c r="AQ117" i="8"/>
  <c r="AL117" i="8"/>
  <c r="AN117" i="8" s="1"/>
  <c r="AG117" i="8"/>
  <c r="AI117" i="8" s="1"/>
  <c r="AS117" i="8" s="1"/>
  <c r="P117" i="8"/>
  <c r="O117" i="8"/>
  <c r="BS116" i="8"/>
  <c r="BM116" i="8"/>
  <c r="BL116" i="8"/>
  <c r="BH116" i="8"/>
  <c r="BG116" i="8"/>
  <c r="AQ116" i="8"/>
  <c r="AL116" i="8"/>
  <c r="AN116" i="8" s="1"/>
  <c r="AG116" i="8"/>
  <c r="AI116" i="8" s="1"/>
  <c r="P116" i="8"/>
  <c r="O116" i="8"/>
  <c r="BS115" i="8"/>
  <c r="BM115" i="8"/>
  <c r="BL115" i="8"/>
  <c r="BH115" i="8"/>
  <c r="BG115" i="8"/>
  <c r="AQ115" i="8"/>
  <c r="AL115" i="8"/>
  <c r="AN115" i="8" s="1"/>
  <c r="AG115" i="8"/>
  <c r="P115" i="8"/>
  <c r="O115" i="8"/>
  <c r="BS114" i="8"/>
  <c r="BM114" i="8"/>
  <c r="BL114" i="8"/>
  <c r="BH114" i="8"/>
  <c r="BG114" i="8"/>
  <c r="AQ114" i="8"/>
  <c r="AL114" i="8"/>
  <c r="AN114" i="8" s="1"/>
  <c r="AG114" i="8"/>
  <c r="AI114" i="8" s="1"/>
  <c r="P114" i="8"/>
  <c r="O114" i="8"/>
  <c r="BS113" i="8"/>
  <c r="BM113" i="8"/>
  <c r="BL113" i="8"/>
  <c r="BH113" i="8"/>
  <c r="BG113" i="8"/>
  <c r="AQ113" i="8"/>
  <c r="AL113" i="8"/>
  <c r="AN113" i="8" s="1"/>
  <c r="AG113" i="8"/>
  <c r="AI113" i="8" s="1"/>
  <c r="P113" i="8"/>
  <c r="O113" i="8"/>
  <c r="BS112" i="8"/>
  <c r="BM112" i="8"/>
  <c r="BL112" i="8"/>
  <c r="BH112" i="8"/>
  <c r="BG112" i="8"/>
  <c r="AQ112" i="8"/>
  <c r="AL112" i="8"/>
  <c r="AN112" i="8" s="1"/>
  <c r="AG112" i="8"/>
  <c r="AI112" i="8" s="1"/>
  <c r="P112" i="8"/>
  <c r="O112" i="8"/>
  <c r="BS111" i="8"/>
  <c r="BM111" i="8"/>
  <c r="BL111" i="8"/>
  <c r="BH111" i="8"/>
  <c r="BG111" i="8"/>
  <c r="AQ111" i="8"/>
  <c r="AL111" i="8"/>
  <c r="AN111" i="8" s="1"/>
  <c r="AG111" i="8"/>
  <c r="AI111" i="8" s="1"/>
  <c r="P111" i="8"/>
  <c r="O111" i="8"/>
  <c r="BS110" i="8"/>
  <c r="BM110" i="8"/>
  <c r="BL110" i="8"/>
  <c r="BH110" i="8"/>
  <c r="BG110" i="8"/>
  <c r="AQ110" i="8"/>
  <c r="AL110" i="8"/>
  <c r="AN110" i="8" s="1"/>
  <c r="AG110" i="8"/>
  <c r="AI110" i="8" s="1"/>
  <c r="P110" i="8"/>
  <c r="O110" i="8"/>
  <c r="BS109" i="8"/>
  <c r="BM109" i="8"/>
  <c r="BL109" i="8"/>
  <c r="BH109" i="8"/>
  <c r="BG109" i="8"/>
  <c r="AQ109" i="8"/>
  <c r="AL109" i="8"/>
  <c r="AN109" i="8" s="1"/>
  <c r="AS109" i="8" s="1"/>
  <c r="AG109" i="8"/>
  <c r="AI109" i="8" s="1"/>
  <c r="P109" i="8"/>
  <c r="O109" i="8"/>
  <c r="BS108" i="8"/>
  <c r="BM108" i="8"/>
  <c r="BL108" i="8"/>
  <c r="BH108" i="8"/>
  <c r="BG108" i="8"/>
  <c r="AQ108" i="8"/>
  <c r="AL108" i="8"/>
  <c r="AN108" i="8" s="1"/>
  <c r="AG108" i="8"/>
  <c r="P108" i="8"/>
  <c r="O108" i="8"/>
  <c r="BS107" i="8"/>
  <c r="BM107" i="8"/>
  <c r="BL107" i="8"/>
  <c r="BH107" i="8"/>
  <c r="BG107" i="8"/>
  <c r="AQ107" i="8"/>
  <c r="AL107" i="8"/>
  <c r="AN107" i="8" s="1"/>
  <c r="AG107" i="8"/>
  <c r="AI107" i="8" s="1"/>
  <c r="P107" i="8"/>
  <c r="O107" i="8"/>
  <c r="BS106" i="8"/>
  <c r="BM106" i="8"/>
  <c r="BL106" i="8"/>
  <c r="BH106" i="8"/>
  <c r="BG106" i="8"/>
  <c r="AQ106" i="8"/>
  <c r="AL106" i="8"/>
  <c r="AN106" i="8" s="1"/>
  <c r="AG106" i="8"/>
  <c r="AI106" i="8" s="1"/>
  <c r="P106" i="8"/>
  <c r="O106" i="8"/>
  <c r="BS105" i="8"/>
  <c r="BM105" i="8"/>
  <c r="BL105" i="8"/>
  <c r="BH105" i="8"/>
  <c r="BG105" i="8"/>
  <c r="AQ105" i="8"/>
  <c r="AL105" i="8"/>
  <c r="AN105" i="8" s="1"/>
  <c r="AG105" i="8"/>
  <c r="P105" i="8"/>
  <c r="O105" i="8"/>
  <c r="BS104" i="8"/>
  <c r="BM104" i="8"/>
  <c r="BL104" i="8"/>
  <c r="BH104" i="8"/>
  <c r="BG104" i="8"/>
  <c r="AQ104" i="8"/>
  <c r="AL104" i="8"/>
  <c r="AN104" i="8" s="1"/>
  <c r="AG104" i="8"/>
  <c r="P104" i="8"/>
  <c r="O104" i="8"/>
  <c r="BS103" i="8"/>
  <c r="BM103" i="8"/>
  <c r="BL103" i="8"/>
  <c r="BH103" i="8"/>
  <c r="BG103" i="8"/>
  <c r="AQ103" i="8"/>
  <c r="AL103" i="8"/>
  <c r="AN103" i="8" s="1"/>
  <c r="AG103" i="8"/>
  <c r="AI103" i="8" s="1"/>
  <c r="P103" i="8"/>
  <c r="O103" i="8"/>
  <c r="BS102" i="8"/>
  <c r="BM102" i="8"/>
  <c r="BL102" i="8"/>
  <c r="BH102" i="8"/>
  <c r="BG102" i="8"/>
  <c r="AQ102" i="8"/>
  <c r="AL102" i="8"/>
  <c r="AN102" i="8" s="1"/>
  <c r="AG102" i="8"/>
  <c r="P102" i="8"/>
  <c r="O102" i="8"/>
  <c r="BS101" i="8"/>
  <c r="BM101" i="8"/>
  <c r="BL101" i="8"/>
  <c r="BH101" i="8"/>
  <c r="BG101" i="8"/>
  <c r="AQ101" i="8"/>
  <c r="AL101" i="8"/>
  <c r="AN101" i="8" s="1"/>
  <c r="AG101" i="8"/>
  <c r="P101" i="8"/>
  <c r="O101" i="8"/>
  <c r="BS100" i="8"/>
  <c r="BM100" i="8"/>
  <c r="BL100" i="8"/>
  <c r="BH100" i="8"/>
  <c r="BG100" i="8"/>
  <c r="AQ100" i="8"/>
  <c r="AL100" i="8"/>
  <c r="AN100" i="8" s="1"/>
  <c r="AG100" i="8"/>
  <c r="AI100" i="8" s="1"/>
  <c r="P100" i="8"/>
  <c r="O100" i="8"/>
  <c r="BS99" i="8"/>
  <c r="BM99" i="8"/>
  <c r="BL99" i="8"/>
  <c r="BH99" i="8"/>
  <c r="BG99" i="8"/>
  <c r="AQ99" i="8"/>
  <c r="AL99" i="8"/>
  <c r="AN99" i="8" s="1"/>
  <c r="AG99" i="8"/>
  <c r="AI99" i="8" s="1"/>
  <c r="P99" i="8"/>
  <c r="O99" i="8"/>
  <c r="BS98" i="8"/>
  <c r="BM98" i="8"/>
  <c r="BL98" i="8"/>
  <c r="BH98" i="8"/>
  <c r="BG98" i="8"/>
  <c r="AQ98" i="8"/>
  <c r="AL98" i="8"/>
  <c r="AN98" i="8" s="1"/>
  <c r="AG98" i="8"/>
  <c r="AI98" i="8" s="1"/>
  <c r="P98" i="8"/>
  <c r="O98" i="8"/>
  <c r="BS97" i="8"/>
  <c r="BM97" i="8"/>
  <c r="BL97" i="8"/>
  <c r="BH97" i="8"/>
  <c r="BG97" i="8"/>
  <c r="AQ97" i="8"/>
  <c r="AL97" i="8"/>
  <c r="AN97" i="8" s="1"/>
  <c r="AG97" i="8"/>
  <c r="AI97" i="8" s="1"/>
  <c r="P97" i="8"/>
  <c r="O97" i="8"/>
  <c r="BS96" i="8"/>
  <c r="BM96" i="8"/>
  <c r="BL96" i="8"/>
  <c r="BH96" i="8"/>
  <c r="BG96" i="8"/>
  <c r="AQ96" i="8"/>
  <c r="AL96" i="8"/>
  <c r="AN96" i="8" s="1"/>
  <c r="AG96" i="8"/>
  <c r="AI96" i="8" s="1"/>
  <c r="P96" i="8"/>
  <c r="O96" i="8"/>
  <c r="BS95" i="8"/>
  <c r="BM95" i="8"/>
  <c r="BL95" i="8"/>
  <c r="BH95" i="8"/>
  <c r="BG95" i="8"/>
  <c r="AQ95" i="8"/>
  <c r="AL95" i="8"/>
  <c r="AN95" i="8" s="1"/>
  <c r="AG95" i="8"/>
  <c r="AI95" i="8" s="1"/>
  <c r="P95" i="8"/>
  <c r="O95" i="8"/>
  <c r="BS94" i="8"/>
  <c r="BM94" i="8"/>
  <c r="BL94" i="8"/>
  <c r="BH94" i="8"/>
  <c r="BG94" i="8"/>
  <c r="AQ94" i="8"/>
  <c r="AL94" i="8"/>
  <c r="AN94" i="8" s="1"/>
  <c r="AG94" i="8"/>
  <c r="AI94" i="8" s="1"/>
  <c r="P94" i="8"/>
  <c r="O94" i="8"/>
  <c r="BS93" i="8"/>
  <c r="BM93" i="8"/>
  <c r="BL93" i="8"/>
  <c r="BH93" i="8"/>
  <c r="BG93" i="8"/>
  <c r="AQ93" i="8"/>
  <c r="AL93" i="8"/>
  <c r="AN93" i="8" s="1"/>
  <c r="AG93" i="8"/>
  <c r="P93" i="8"/>
  <c r="O93" i="8"/>
  <c r="BS92" i="8"/>
  <c r="BM92" i="8"/>
  <c r="BL92" i="8"/>
  <c r="BH92" i="8"/>
  <c r="BG92" i="8"/>
  <c r="AQ92" i="8"/>
  <c r="AL92" i="8"/>
  <c r="AN92" i="8" s="1"/>
  <c r="AG92" i="8"/>
  <c r="AI92" i="8" s="1"/>
  <c r="P92" i="8"/>
  <c r="O92" i="8"/>
  <c r="BS91" i="8"/>
  <c r="BM91" i="8"/>
  <c r="BL91" i="8"/>
  <c r="BH91" i="8"/>
  <c r="BG91" i="8"/>
  <c r="AQ91" i="8"/>
  <c r="AL91" i="8"/>
  <c r="AN91" i="8" s="1"/>
  <c r="AG91" i="8"/>
  <c r="P91" i="8"/>
  <c r="O91" i="8"/>
  <c r="BS90" i="8"/>
  <c r="BM90" i="8"/>
  <c r="BL90" i="8"/>
  <c r="BH90" i="8"/>
  <c r="BG90" i="8"/>
  <c r="AQ90" i="8"/>
  <c r="AL90" i="8"/>
  <c r="AN90" i="8" s="1"/>
  <c r="AG90" i="8"/>
  <c r="P90" i="8"/>
  <c r="O90" i="8"/>
  <c r="BS89" i="8"/>
  <c r="BM89" i="8"/>
  <c r="BL89" i="8"/>
  <c r="BH89" i="8"/>
  <c r="BG89" i="8"/>
  <c r="AQ89" i="8"/>
  <c r="AL89" i="8"/>
  <c r="AN89" i="8" s="1"/>
  <c r="AG89" i="8"/>
  <c r="P89" i="8"/>
  <c r="O89" i="8"/>
  <c r="BS88" i="8"/>
  <c r="BM88" i="8"/>
  <c r="BL88" i="8"/>
  <c r="BH88" i="8"/>
  <c r="BG88" i="8"/>
  <c r="AQ88" i="8"/>
  <c r="AL88" i="8"/>
  <c r="AN88" i="8" s="1"/>
  <c r="AG88" i="8"/>
  <c r="P88" i="8"/>
  <c r="O88" i="8"/>
  <c r="BS87" i="8"/>
  <c r="BM87" i="8"/>
  <c r="BL87" i="8"/>
  <c r="BH87" i="8"/>
  <c r="BG87" i="8"/>
  <c r="AQ87" i="8"/>
  <c r="AL87" i="8"/>
  <c r="AN87" i="8" s="1"/>
  <c r="AG87" i="8"/>
  <c r="AI87" i="8" s="1"/>
  <c r="P87" i="8"/>
  <c r="O87" i="8"/>
  <c r="BS86" i="8"/>
  <c r="BM86" i="8"/>
  <c r="BL86" i="8"/>
  <c r="BH86" i="8"/>
  <c r="BG86" i="8"/>
  <c r="AQ86" i="8"/>
  <c r="AL86" i="8"/>
  <c r="AN86" i="8" s="1"/>
  <c r="AG86" i="8"/>
  <c r="P86" i="8"/>
  <c r="O86" i="8"/>
  <c r="BS85" i="8"/>
  <c r="BM85" i="8"/>
  <c r="BL85" i="8"/>
  <c r="BH85" i="8"/>
  <c r="BG85" i="8"/>
  <c r="AQ85" i="8"/>
  <c r="AL85" i="8"/>
  <c r="AN85" i="8" s="1"/>
  <c r="AG85" i="8"/>
  <c r="AI85" i="8" s="1"/>
  <c r="P85" i="8"/>
  <c r="O85" i="8"/>
  <c r="BS84" i="8"/>
  <c r="BM84" i="8"/>
  <c r="BL84" i="8"/>
  <c r="BH84" i="8"/>
  <c r="BG84" i="8"/>
  <c r="AQ84" i="8"/>
  <c r="AL84" i="8"/>
  <c r="AN84" i="8" s="1"/>
  <c r="AG84" i="8"/>
  <c r="AI84" i="8" s="1"/>
  <c r="P84" i="8"/>
  <c r="O84" i="8"/>
  <c r="BS83" i="8"/>
  <c r="BM83" i="8"/>
  <c r="BL83" i="8"/>
  <c r="BH83" i="8"/>
  <c r="BG83" i="8"/>
  <c r="AQ83" i="8"/>
  <c r="AL83" i="8"/>
  <c r="AN83" i="8" s="1"/>
  <c r="AG83" i="8"/>
  <c r="AI83" i="8" s="1"/>
  <c r="P83" i="8"/>
  <c r="O83" i="8"/>
  <c r="BS82" i="8"/>
  <c r="BM82" i="8"/>
  <c r="BL82" i="8"/>
  <c r="BH82" i="8"/>
  <c r="BG82" i="8"/>
  <c r="AQ82" i="8"/>
  <c r="AL82" i="8"/>
  <c r="AN82" i="8" s="1"/>
  <c r="AG82" i="8"/>
  <c r="AI82" i="8" s="1"/>
  <c r="AS82" i="8" s="1"/>
  <c r="P82" i="8"/>
  <c r="O82" i="8"/>
  <c r="BS81" i="8"/>
  <c r="BM81" i="8"/>
  <c r="BL81" i="8"/>
  <c r="BH81" i="8"/>
  <c r="BG81" i="8"/>
  <c r="AQ81" i="8"/>
  <c r="AL81" i="8"/>
  <c r="AN81" i="8" s="1"/>
  <c r="AG81" i="8"/>
  <c r="P81" i="8"/>
  <c r="O81" i="8"/>
  <c r="BS80" i="8"/>
  <c r="BM80" i="8"/>
  <c r="BL80" i="8"/>
  <c r="BH80" i="8"/>
  <c r="BG80" i="8"/>
  <c r="AQ80" i="8"/>
  <c r="AL80" i="8"/>
  <c r="AN80" i="8" s="1"/>
  <c r="AG80" i="8"/>
  <c r="P80" i="8"/>
  <c r="O80" i="8"/>
  <c r="BS79" i="8"/>
  <c r="BM79" i="8"/>
  <c r="BL79" i="8"/>
  <c r="BH79" i="8"/>
  <c r="BG79" i="8"/>
  <c r="AQ79" i="8"/>
  <c r="AL79" i="8"/>
  <c r="AN79" i="8" s="1"/>
  <c r="AG79" i="8"/>
  <c r="P79" i="8"/>
  <c r="O79" i="8"/>
  <c r="BS78" i="8"/>
  <c r="BM78" i="8"/>
  <c r="BL78" i="8"/>
  <c r="BH78" i="8"/>
  <c r="BG78" i="8"/>
  <c r="AQ78" i="8"/>
  <c r="AL78" i="8"/>
  <c r="AN78" i="8" s="1"/>
  <c r="AG78" i="8"/>
  <c r="AI78" i="8" s="1"/>
  <c r="P78" i="8"/>
  <c r="O78" i="8"/>
  <c r="BS77" i="8"/>
  <c r="BM77" i="8"/>
  <c r="BL77" i="8"/>
  <c r="BH77" i="8"/>
  <c r="BG77" i="8"/>
  <c r="AQ77" i="8"/>
  <c r="AL77" i="8"/>
  <c r="AN77" i="8" s="1"/>
  <c r="AG77" i="8"/>
  <c r="P77" i="8"/>
  <c r="O77" i="8"/>
  <c r="BS76" i="8"/>
  <c r="BM76" i="8"/>
  <c r="BL76" i="8"/>
  <c r="BH76" i="8"/>
  <c r="BG76" i="8"/>
  <c r="AQ76" i="8"/>
  <c r="AL76" i="8"/>
  <c r="AN76" i="8" s="1"/>
  <c r="AG76" i="8"/>
  <c r="AI76" i="8" s="1"/>
  <c r="P76" i="8"/>
  <c r="O76" i="8"/>
  <c r="BS75" i="8"/>
  <c r="BM75" i="8"/>
  <c r="BL75" i="8"/>
  <c r="BH75" i="8"/>
  <c r="BG75" i="8"/>
  <c r="AQ75" i="8"/>
  <c r="AL75" i="8"/>
  <c r="AN75" i="8" s="1"/>
  <c r="AG75" i="8"/>
  <c r="P75" i="8"/>
  <c r="O75" i="8"/>
  <c r="BS74" i="8"/>
  <c r="BM74" i="8"/>
  <c r="BL74" i="8"/>
  <c r="BH74" i="8"/>
  <c r="BG74" i="8"/>
  <c r="AQ74" i="8"/>
  <c r="AL74" i="8"/>
  <c r="AN74" i="8" s="1"/>
  <c r="AG74" i="8"/>
  <c r="AI74" i="8" s="1"/>
  <c r="P74" i="8"/>
  <c r="O74" i="8"/>
  <c r="BS73" i="8"/>
  <c r="BM73" i="8"/>
  <c r="BL73" i="8"/>
  <c r="BH73" i="8"/>
  <c r="BG73" i="8"/>
  <c r="AQ73" i="8"/>
  <c r="AL73" i="8"/>
  <c r="AN73" i="8" s="1"/>
  <c r="AG73" i="8"/>
  <c r="AI73" i="8" s="1"/>
  <c r="P73" i="8"/>
  <c r="O73" i="8"/>
  <c r="BS72" i="8"/>
  <c r="BM72" i="8"/>
  <c r="BL72" i="8"/>
  <c r="BH72" i="8"/>
  <c r="BG72" i="8"/>
  <c r="AQ72" i="8"/>
  <c r="AL72" i="8"/>
  <c r="AN72" i="8" s="1"/>
  <c r="AG72" i="8"/>
  <c r="AI72" i="8" s="1"/>
  <c r="P72" i="8"/>
  <c r="O72" i="8"/>
  <c r="BS71" i="8"/>
  <c r="BM71" i="8"/>
  <c r="BL71" i="8"/>
  <c r="BH71" i="8"/>
  <c r="BG71" i="8"/>
  <c r="AQ71" i="8"/>
  <c r="AL71" i="8"/>
  <c r="AN71" i="8" s="1"/>
  <c r="AG71" i="8"/>
  <c r="AI71" i="8" s="1"/>
  <c r="P71" i="8"/>
  <c r="O71" i="8"/>
  <c r="BS70" i="8"/>
  <c r="BM70" i="8"/>
  <c r="BL70" i="8"/>
  <c r="BH70" i="8"/>
  <c r="BG70" i="8"/>
  <c r="AQ70" i="8"/>
  <c r="AL70" i="8"/>
  <c r="AN70" i="8" s="1"/>
  <c r="AG70" i="8"/>
  <c r="AI70" i="8" s="1"/>
  <c r="P70" i="8"/>
  <c r="O70" i="8"/>
  <c r="BS69" i="8"/>
  <c r="BM69" i="8"/>
  <c r="BL69" i="8"/>
  <c r="BH69" i="8"/>
  <c r="BG69" i="8"/>
  <c r="AQ69" i="8"/>
  <c r="AL69" i="8"/>
  <c r="AN69" i="8" s="1"/>
  <c r="AG69" i="8"/>
  <c r="AI69" i="8" s="1"/>
  <c r="P69" i="8"/>
  <c r="O69" i="8"/>
  <c r="BS68" i="8"/>
  <c r="BM68" i="8"/>
  <c r="BL68" i="8"/>
  <c r="BH68" i="8"/>
  <c r="BG68" i="8"/>
  <c r="AQ68" i="8"/>
  <c r="AL68" i="8"/>
  <c r="AN68" i="8" s="1"/>
  <c r="AG68" i="8"/>
  <c r="P68" i="8"/>
  <c r="O68" i="8"/>
  <c r="BS67" i="8"/>
  <c r="BM67" i="8"/>
  <c r="BL67" i="8"/>
  <c r="BH67" i="8"/>
  <c r="BG67" i="8"/>
  <c r="AQ67" i="8"/>
  <c r="AL67" i="8"/>
  <c r="AN67" i="8" s="1"/>
  <c r="AG67" i="8"/>
  <c r="AI67" i="8" s="1"/>
  <c r="P67" i="8"/>
  <c r="O67" i="8"/>
  <c r="BS66" i="8"/>
  <c r="BM66" i="8"/>
  <c r="BL66" i="8"/>
  <c r="BH66" i="8"/>
  <c r="BG66" i="8"/>
  <c r="AQ66" i="8"/>
  <c r="AL66" i="8"/>
  <c r="AN66" i="8" s="1"/>
  <c r="AG66" i="8"/>
  <c r="AI66" i="8" s="1"/>
  <c r="P66" i="8"/>
  <c r="O66" i="8"/>
  <c r="BS65" i="8"/>
  <c r="BM65" i="8"/>
  <c r="BL65" i="8"/>
  <c r="BH65" i="8"/>
  <c r="BG65" i="8"/>
  <c r="AQ65" i="8"/>
  <c r="AL65" i="8"/>
  <c r="AN65" i="8" s="1"/>
  <c r="AG65" i="8"/>
  <c r="AI65" i="8" s="1"/>
  <c r="P65" i="8"/>
  <c r="O65" i="8"/>
  <c r="BS64" i="8"/>
  <c r="BM64" i="8"/>
  <c r="BL64" i="8"/>
  <c r="BH64" i="8"/>
  <c r="BG64" i="8"/>
  <c r="AQ64" i="8"/>
  <c r="AL64" i="8"/>
  <c r="AN64" i="8" s="1"/>
  <c r="AG64" i="8"/>
  <c r="AI64" i="8" s="1"/>
  <c r="P64" i="8"/>
  <c r="O64" i="8"/>
  <c r="BS63" i="8"/>
  <c r="BM63" i="8"/>
  <c r="BL63" i="8"/>
  <c r="BH63" i="8"/>
  <c r="BG63" i="8"/>
  <c r="AQ63" i="8"/>
  <c r="AL63" i="8"/>
  <c r="AN63" i="8" s="1"/>
  <c r="AG63" i="8"/>
  <c r="P63" i="8"/>
  <c r="O63" i="8"/>
  <c r="BS62" i="8"/>
  <c r="BM62" i="8"/>
  <c r="BL62" i="8"/>
  <c r="BH62" i="8"/>
  <c r="BG62" i="8"/>
  <c r="AQ62" i="8"/>
  <c r="AN62" i="8"/>
  <c r="AL62" i="8"/>
  <c r="AG62" i="8"/>
  <c r="P62" i="8"/>
  <c r="O62" i="8"/>
  <c r="BS61" i="8"/>
  <c r="BM61" i="8"/>
  <c r="BL61" i="8"/>
  <c r="BH61" i="8"/>
  <c r="BG61" i="8"/>
  <c r="AQ61" i="8"/>
  <c r="AL61" i="8"/>
  <c r="AN61" i="8" s="1"/>
  <c r="AG61" i="8"/>
  <c r="P61" i="8"/>
  <c r="O61" i="8"/>
  <c r="BS60" i="8"/>
  <c r="BM60" i="8"/>
  <c r="BL60" i="8"/>
  <c r="BH60" i="8"/>
  <c r="BG60" i="8"/>
  <c r="AQ60" i="8"/>
  <c r="AL60" i="8"/>
  <c r="AN60" i="8" s="1"/>
  <c r="AG60" i="8"/>
  <c r="AI60" i="8" s="1"/>
  <c r="P60" i="8"/>
  <c r="O60" i="8"/>
  <c r="BS59" i="8"/>
  <c r="BM59" i="8"/>
  <c r="BL59" i="8"/>
  <c r="BH59" i="8"/>
  <c r="BG59" i="8"/>
  <c r="AQ59" i="8"/>
  <c r="AL59" i="8"/>
  <c r="AN59" i="8" s="1"/>
  <c r="AG59" i="8"/>
  <c r="AI59" i="8" s="1"/>
  <c r="P59" i="8"/>
  <c r="O59" i="8"/>
  <c r="BS58" i="8"/>
  <c r="BM58" i="8"/>
  <c r="BL58" i="8"/>
  <c r="BH58" i="8"/>
  <c r="BG58" i="8"/>
  <c r="AQ58" i="8"/>
  <c r="AL58" i="8"/>
  <c r="AN58" i="8" s="1"/>
  <c r="AG58" i="8"/>
  <c r="AI58" i="8" s="1"/>
  <c r="P58" i="8"/>
  <c r="O58" i="8"/>
  <c r="BS57" i="8"/>
  <c r="BM57" i="8"/>
  <c r="BL57" i="8"/>
  <c r="BH57" i="8"/>
  <c r="BG57" i="8"/>
  <c r="AQ57" i="8"/>
  <c r="AL57" i="8"/>
  <c r="AG57" i="8"/>
  <c r="AI57" i="8" s="1"/>
  <c r="P57" i="8"/>
  <c r="O57" i="8"/>
  <c r="BS56" i="8"/>
  <c r="BM56" i="8"/>
  <c r="BL56" i="8"/>
  <c r="BH56" i="8"/>
  <c r="BG56" i="8"/>
  <c r="AQ56" i="8"/>
  <c r="AL56" i="8"/>
  <c r="AN56" i="8" s="1"/>
  <c r="AG56" i="8"/>
  <c r="AI56" i="8" s="1"/>
  <c r="P56" i="8"/>
  <c r="O56" i="8"/>
  <c r="BS55" i="8"/>
  <c r="BM55" i="8"/>
  <c r="BL55" i="8"/>
  <c r="BH55" i="8"/>
  <c r="BG55" i="8"/>
  <c r="AQ55" i="8"/>
  <c r="AL55" i="8"/>
  <c r="AN55" i="8" s="1"/>
  <c r="AG55" i="8"/>
  <c r="AI55" i="8" s="1"/>
  <c r="P55" i="8"/>
  <c r="O55" i="8"/>
  <c r="BS54" i="8"/>
  <c r="BM54" i="8"/>
  <c r="BL54" i="8"/>
  <c r="BH54" i="8"/>
  <c r="BG54" i="8"/>
  <c r="AQ54" i="8"/>
  <c r="AL54" i="8"/>
  <c r="AN54" i="8" s="1"/>
  <c r="AG54" i="8"/>
  <c r="P54" i="8"/>
  <c r="O54" i="8"/>
  <c r="BS53" i="8"/>
  <c r="BM53" i="8"/>
  <c r="BL53" i="8"/>
  <c r="BH53" i="8"/>
  <c r="BG53" i="8"/>
  <c r="AQ53" i="8"/>
  <c r="AL53" i="8"/>
  <c r="AN53" i="8" s="1"/>
  <c r="AG53" i="8"/>
  <c r="AI53" i="8" s="1"/>
  <c r="P53" i="8"/>
  <c r="O53" i="8"/>
  <c r="BS52" i="8"/>
  <c r="BM52" i="8"/>
  <c r="BL52" i="8"/>
  <c r="BH52" i="8"/>
  <c r="BG52" i="8"/>
  <c r="AQ52" i="8"/>
  <c r="AL52" i="8"/>
  <c r="AN52" i="8" s="1"/>
  <c r="AG52" i="8"/>
  <c r="P52" i="8"/>
  <c r="O52" i="8"/>
  <c r="BS51" i="8"/>
  <c r="BM51" i="8"/>
  <c r="BL51" i="8"/>
  <c r="BH51" i="8"/>
  <c r="BG51" i="8"/>
  <c r="AQ51" i="8"/>
  <c r="AL51" i="8"/>
  <c r="AN51" i="8" s="1"/>
  <c r="AG51" i="8"/>
  <c r="P51" i="8"/>
  <c r="O51" i="8"/>
  <c r="BS50" i="8"/>
  <c r="BM50" i="8"/>
  <c r="BL50" i="8"/>
  <c r="BH50" i="8"/>
  <c r="BG50" i="8"/>
  <c r="AQ50" i="8"/>
  <c r="AL50" i="8"/>
  <c r="AN50" i="8" s="1"/>
  <c r="AG50" i="8"/>
  <c r="P50" i="8"/>
  <c r="O50" i="8"/>
  <c r="BS49" i="8"/>
  <c r="BM49" i="8"/>
  <c r="BL49" i="8"/>
  <c r="BH49" i="8"/>
  <c r="BG49" i="8"/>
  <c r="AQ49" i="8"/>
  <c r="AL49" i="8"/>
  <c r="AN49" i="8" s="1"/>
  <c r="AG49" i="8"/>
  <c r="P49" i="8"/>
  <c r="O49" i="8"/>
  <c r="BS48" i="8"/>
  <c r="BM48" i="8"/>
  <c r="BL48" i="8"/>
  <c r="BH48" i="8"/>
  <c r="BG48" i="8"/>
  <c r="AQ48" i="8"/>
  <c r="AL48" i="8"/>
  <c r="AN48" i="8" s="1"/>
  <c r="AG48" i="8"/>
  <c r="AI48" i="8" s="1"/>
  <c r="P48" i="8"/>
  <c r="O48" i="8"/>
  <c r="BS47" i="8"/>
  <c r="BM47" i="8"/>
  <c r="BL47" i="8"/>
  <c r="BH47" i="8"/>
  <c r="BG47" i="8"/>
  <c r="AQ47" i="8"/>
  <c r="AL47" i="8"/>
  <c r="AN47" i="8" s="1"/>
  <c r="AG47" i="8"/>
  <c r="AI47" i="8" s="1"/>
  <c r="P47" i="8"/>
  <c r="O47" i="8"/>
  <c r="BS46" i="8"/>
  <c r="BM46" i="8"/>
  <c r="BL46" i="8"/>
  <c r="BH46" i="8"/>
  <c r="BG46" i="8"/>
  <c r="AQ46" i="8"/>
  <c r="AL46" i="8"/>
  <c r="AN46" i="8" s="1"/>
  <c r="AG46" i="8"/>
  <c r="AI46" i="8" s="1"/>
  <c r="P46" i="8"/>
  <c r="O46" i="8"/>
  <c r="BS45" i="8"/>
  <c r="BM45" i="8"/>
  <c r="BL45" i="8"/>
  <c r="BH45" i="8"/>
  <c r="BG45" i="8"/>
  <c r="AQ45" i="8"/>
  <c r="AL45" i="8"/>
  <c r="AN45" i="8" s="1"/>
  <c r="AG45" i="8"/>
  <c r="P45" i="8"/>
  <c r="O45" i="8"/>
  <c r="BS44" i="8"/>
  <c r="BM44" i="8"/>
  <c r="BL44" i="8"/>
  <c r="BH44" i="8"/>
  <c r="BG44" i="8"/>
  <c r="AQ44" i="8"/>
  <c r="AL44" i="8"/>
  <c r="AN44" i="8" s="1"/>
  <c r="AG44" i="8"/>
  <c r="AI44" i="8" s="1"/>
  <c r="P44" i="8"/>
  <c r="O44" i="8"/>
  <c r="BS43" i="8"/>
  <c r="BM43" i="8"/>
  <c r="BL43" i="8"/>
  <c r="BH43" i="8"/>
  <c r="BG43" i="8"/>
  <c r="AQ43" i="8"/>
  <c r="AL43" i="8"/>
  <c r="AN43" i="8" s="1"/>
  <c r="AG43" i="8"/>
  <c r="AI43" i="8" s="1"/>
  <c r="P43" i="8"/>
  <c r="O43" i="8"/>
  <c r="BS42" i="8"/>
  <c r="BM42" i="8"/>
  <c r="BL42" i="8"/>
  <c r="BH42" i="8"/>
  <c r="BG42" i="8"/>
  <c r="AQ42" i="8"/>
  <c r="AN42" i="8"/>
  <c r="AL42" i="8"/>
  <c r="AG42" i="8"/>
  <c r="AI42" i="8" s="1"/>
  <c r="P42" i="8"/>
  <c r="O42" i="8"/>
  <c r="BS41" i="8"/>
  <c r="BM41" i="8"/>
  <c r="BL41" i="8"/>
  <c r="BH41" i="8"/>
  <c r="BG41" i="8"/>
  <c r="AQ41" i="8"/>
  <c r="AL41" i="8"/>
  <c r="AN41" i="8" s="1"/>
  <c r="AG41" i="8"/>
  <c r="AI41" i="8" s="1"/>
  <c r="AS41" i="8" s="1"/>
  <c r="P41" i="8"/>
  <c r="O41" i="8"/>
  <c r="BS40" i="8"/>
  <c r="BM40" i="8"/>
  <c r="BL40" i="8"/>
  <c r="BH40" i="8"/>
  <c r="BG40" i="8"/>
  <c r="AQ40" i="8"/>
  <c r="AL40" i="8"/>
  <c r="AN40" i="8" s="1"/>
  <c r="AG40" i="8"/>
  <c r="P40" i="8"/>
  <c r="O40" i="8"/>
  <c r="BS39" i="8"/>
  <c r="BM39" i="8"/>
  <c r="BL39" i="8"/>
  <c r="BH39" i="8"/>
  <c r="BG39" i="8"/>
  <c r="AQ39" i="8"/>
  <c r="AL39" i="8"/>
  <c r="AN39" i="8" s="1"/>
  <c r="AG39" i="8"/>
  <c r="AI39" i="8" s="1"/>
  <c r="P39" i="8"/>
  <c r="O39" i="8"/>
  <c r="BS38" i="8"/>
  <c r="BM38" i="8"/>
  <c r="BL38" i="8"/>
  <c r="BH38" i="8"/>
  <c r="BG38" i="8"/>
  <c r="AQ38" i="8"/>
  <c r="AL38" i="8"/>
  <c r="AN38" i="8" s="1"/>
  <c r="AG38" i="8"/>
  <c r="P38" i="8"/>
  <c r="O38" i="8"/>
  <c r="BS37" i="8"/>
  <c r="BM37" i="8"/>
  <c r="BL37" i="8"/>
  <c r="BH37" i="8"/>
  <c r="BG37" i="8"/>
  <c r="AQ37" i="8"/>
  <c r="AL37" i="8"/>
  <c r="AN37" i="8" s="1"/>
  <c r="AG37" i="8"/>
  <c r="P37" i="8"/>
  <c r="O37" i="8"/>
  <c r="BS36" i="8"/>
  <c r="BM36" i="8"/>
  <c r="BL36" i="8"/>
  <c r="BH36" i="8"/>
  <c r="BG36" i="8"/>
  <c r="AQ36" i="8"/>
  <c r="AL36" i="8"/>
  <c r="AN36" i="8" s="1"/>
  <c r="AI36" i="8"/>
  <c r="AG36" i="8"/>
  <c r="P36" i="8"/>
  <c r="O36" i="8"/>
  <c r="BS35" i="8"/>
  <c r="BM35" i="8"/>
  <c r="BL35" i="8"/>
  <c r="BH35" i="8"/>
  <c r="BG35" i="8"/>
  <c r="AQ35" i="8"/>
  <c r="AL35" i="8"/>
  <c r="AN35" i="8" s="1"/>
  <c r="AG35" i="8"/>
  <c r="AI35" i="8" s="1"/>
  <c r="P35" i="8"/>
  <c r="O35" i="8"/>
  <c r="BS34" i="8"/>
  <c r="BM34" i="8"/>
  <c r="BL34" i="8"/>
  <c r="BH34" i="8"/>
  <c r="BG34" i="8"/>
  <c r="AQ34" i="8"/>
  <c r="AL34" i="8"/>
  <c r="AN34" i="8" s="1"/>
  <c r="AG34" i="8"/>
  <c r="P34" i="8"/>
  <c r="O34" i="8"/>
  <c r="BS33" i="8"/>
  <c r="BM33" i="8"/>
  <c r="BL33" i="8"/>
  <c r="BH33" i="8"/>
  <c r="BG33" i="8"/>
  <c r="AQ33" i="8"/>
  <c r="AL33" i="8"/>
  <c r="AN33" i="8" s="1"/>
  <c r="AG33" i="8"/>
  <c r="AI33" i="8" s="1"/>
  <c r="P33" i="8"/>
  <c r="O33" i="8"/>
  <c r="BS32" i="8"/>
  <c r="BM32" i="8"/>
  <c r="BL32" i="8"/>
  <c r="BH32" i="8"/>
  <c r="BG32" i="8"/>
  <c r="AQ32" i="8"/>
  <c r="AL32" i="8"/>
  <c r="AN32" i="8" s="1"/>
  <c r="AG32" i="8"/>
  <c r="AI32" i="8" s="1"/>
  <c r="P32" i="8"/>
  <c r="O32" i="8"/>
  <c r="BS31" i="8"/>
  <c r="BM31" i="8"/>
  <c r="BL31" i="8"/>
  <c r="BH31" i="8"/>
  <c r="BG31" i="8"/>
  <c r="AQ31" i="8"/>
  <c r="AL31" i="8"/>
  <c r="AN31" i="8" s="1"/>
  <c r="AG31" i="8"/>
  <c r="AI31" i="8" s="1"/>
  <c r="AS31" i="8" s="1"/>
  <c r="P31" i="8"/>
  <c r="O31" i="8"/>
  <c r="BS30" i="8"/>
  <c r="BM30" i="8"/>
  <c r="BL30" i="8"/>
  <c r="BH30" i="8"/>
  <c r="BG30" i="8"/>
  <c r="AQ30" i="8"/>
  <c r="AL30" i="8"/>
  <c r="AN30" i="8" s="1"/>
  <c r="AI30" i="8"/>
  <c r="AG30" i="8"/>
  <c r="P30" i="8"/>
  <c r="O30" i="8"/>
  <c r="BS29" i="8"/>
  <c r="BM29" i="8"/>
  <c r="BL29" i="8"/>
  <c r="BH29" i="8"/>
  <c r="BG29" i="8"/>
  <c r="AQ29" i="8"/>
  <c r="AL29" i="8"/>
  <c r="AN29" i="8" s="1"/>
  <c r="AG29" i="8"/>
  <c r="AI29" i="8" s="1"/>
  <c r="P29" i="8"/>
  <c r="O29" i="8"/>
  <c r="BS28" i="8"/>
  <c r="BM28" i="8"/>
  <c r="BL28" i="8"/>
  <c r="BH28" i="8"/>
  <c r="BG28" i="8"/>
  <c r="AQ28" i="8"/>
  <c r="AL28" i="8"/>
  <c r="AN28" i="8" s="1"/>
  <c r="AG28" i="8"/>
  <c r="AI28" i="8" s="1"/>
  <c r="P28" i="8"/>
  <c r="O28" i="8"/>
  <c r="BS27" i="8"/>
  <c r="BM27" i="8"/>
  <c r="BL27" i="8"/>
  <c r="BH27" i="8"/>
  <c r="BG27" i="8"/>
  <c r="AQ27" i="8"/>
  <c r="AL27" i="8"/>
  <c r="AN27" i="8" s="1"/>
  <c r="AR27" i="8" s="1"/>
  <c r="AG27" i="8"/>
  <c r="AI27" i="8" s="1"/>
  <c r="P27" i="8"/>
  <c r="O27" i="8"/>
  <c r="BS26" i="8"/>
  <c r="BM26" i="8"/>
  <c r="BL26" i="8"/>
  <c r="BH26" i="8"/>
  <c r="BG26" i="8"/>
  <c r="AQ26" i="8"/>
  <c r="AL26" i="8"/>
  <c r="AN26" i="8" s="1"/>
  <c r="AG26" i="8"/>
  <c r="P26" i="8"/>
  <c r="O26" i="8"/>
  <c r="BS25" i="8"/>
  <c r="BM25" i="8"/>
  <c r="BL25" i="8"/>
  <c r="BH25" i="8"/>
  <c r="BG25" i="8"/>
  <c r="AQ25" i="8"/>
  <c r="AL25" i="8"/>
  <c r="AN25" i="8" s="1"/>
  <c r="AG25" i="8"/>
  <c r="P25" i="8"/>
  <c r="O25" i="8"/>
  <c r="BS24" i="8"/>
  <c r="BM24" i="8"/>
  <c r="BL24" i="8"/>
  <c r="BH24" i="8"/>
  <c r="BG24" i="8"/>
  <c r="AQ24" i="8"/>
  <c r="AL24" i="8"/>
  <c r="AN24" i="8" s="1"/>
  <c r="AG24" i="8"/>
  <c r="P24" i="8"/>
  <c r="O24" i="8"/>
  <c r="BS23" i="8"/>
  <c r="BM23" i="8"/>
  <c r="BL23" i="8"/>
  <c r="BH23" i="8"/>
  <c r="BG23" i="8"/>
  <c r="AQ23" i="8"/>
  <c r="AL23" i="8"/>
  <c r="AN23" i="8" s="1"/>
  <c r="AG23" i="8"/>
  <c r="AI23" i="8" s="1"/>
  <c r="P23" i="8"/>
  <c r="O23" i="8"/>
  <c r="BS22" i="8"/>
  <c r="BM22" i="8"/>
  <c r="BL22" i="8"/>
  <c r="BH22" i="8"/>
  <c r="BG22" i="8"/>
  <c r="AQ22" i="8"/>
  <c r="AL22" i="8"/>
  <c r="AN22" i="8" s="1"/>
  <c r="AG22" i="8"/>
  <c r="AI22" i="8" s="1"/>
  <c r="P22" i="8"/>
  <c r="O22" i="8"/>
  <c r="BS21" i="8"/>
  <c r="BM21" i="8"/>
  <c r="BL21" i="8"/>
  <c r="BH21" i="8"/>
  <c r="BG21" i="8"/>
  <c r="AQ21" i="8"/>
  <c r="AL21" i="8"/>
  <c r="AN21" i="8" s="1"/>
  <c r="AG21" i="8"/>
  <c r="AI21" i="8" s="1"/>
  <c r="P21" i="8"/>
  <c r="O21" i="8"/>
  <c r="BS20" i="8"/>
  <c r="BM20" i="8"/>
  <c r="BL20" i="8"/>
  <c r="BH20" i="8"/>
  <c r="BG20" i="8"/>
  <c r="AQ20" i="8"/>
  <c r="AL20" i="8"/>
  <c r="AN20" i="8" s="1"/>
  <c r="AG20" i="8"/>
  <c r="AI20" i="8" s="1"/>
  <c r="P20" i="8"/>
  <c r="O20" i="8"/>
  <c r="BS19" i="8"/>
  <c r="BM19" i="8"/>
  <c r="BL19" i="8"/>
  <c r="BH19" i="8"/>
  <c r="BG19" i="8"/>
  <c r="AQ19" i="8"/>
  <c r="AL19" i="8"/>
  <c r="AN19" i="8" s="1"/>
  <c r="AG19" i="8"/>
  <c r="P19" i="8"/>
  <c r="O19" i="8"/>
  <c r="BS18" i="8"/>
  <c r="BM18" i="8"/>
  <c r="BL18" i="8"/>
  <c r="BH18" i="8"/>
  <c r="BG18" i="8"/>
  <c r="AQ18" i="8"/>
  <c r="AL18" i="8"/>
  <c r="AN18" i="8" s="1"/>
  <c r="AG18" i="8"/>
  <c r="P18" i="8"/>
  <c r="O18" i="8"/>
  <c r="BS17" i="8"/>
  <c r="BM17" i="8"/>
  <c r="BL17" i="8"/>
  <c r="BH17" i="8"/>
  <c r="BG17" i="8"/>
  <c r="AQ17" i="8"/>
  <c r="AL17" i="8"/>
  <c r="AN17" i="8" s="1"/>
  <c r="AG17" i="8"/>
  <c r="P17" i="8"/>
  <c r="O17" i="8"/>
  <c r="BS16" i="8"/>
  <c r="BM16" i="8"/>
  <c r="BL16" i="8"/>
  <c r="BH16" i="8"/>
  <c r="BG16" i="8"/>
  <c r="AQ16" i="8"/>
  <c r="AL16" i="8"/>
  <c r="AN16" i="8" s="1"/>
  <c r="AG16" i="8"/>
  <c r="AI16" i="8" s="1"/>
  <c r="P16" i="8"/>
  <c r="O16" i="8"/>
  <c r="BS15" i="8"/>
  <c r="BM15" i="8"/>
  <c r="BL15" i="8"/>
  <c r="BH15" i="8"/>
  <c r="BG15" i="8"/>
  <c r="AQ15" i="8"/>
  <c r="AL15" i="8"/>
  <c r="AN15" i="8" s="1"/>
  <c r="AG15" i="8"/>
  <c r="P15" i="8"/>
  <c r="O15" i="8"/>
  <c r="BS14" i="8"/>
  <c r="BM14" i="8"/>
  <c r="BL14" i="8"/>
  <c r="BH14" i="8"/>
  <c r="BG14" i="8"/>
  <c r="AQ14" i="8"/>
  <c r="AL14" i="8"/>
  <c r="AN14" i="8" s="1"/>
  <c r="AG14" i="8"/>
  <c r="AI14" i="8" s="1"/>
  <c r="P14" i="8"/>
  <c r="O14" i="8"/>
  <c r="BS13" i="8"/>
  <c r="BM13" i="8"/>
  <c r="BL13" i="8"/>
  <c r="BH13" i="8"/>
  <c r="BG13" i="8"/>
  <c r="AQ13" i="8"/>
  <c r="AL13" i="8"/>
  <c r="AN13" i="8" s="1"/>
  <c r="AG13" i="8"/>
  <c r="P13" i="8"/>
  <c r="O13" i="8"/>
  <c r="BS12" i="8"/>
  <c r="BM12" i="8"/>
  <c r="BL12" i="8"/>
  <c r="BH12" i="8"/>
  <c r="BG12" i="8"/>
  <c r="AQ12" i="8"/>
  <c r="AL12" i="8"/>
  <c r="AN12" i="8" s="1"/>
  <c r="AG12" i="8"/>
  <c r="P12" i="8"/>
  <c r="O12" i="8"/>
  <c r="BS11" i="8"/>
  <c r="BM11" i="8"/>
  <c r="BL11" i="8"/>
  <c r="BH11" i="8"/>
  <c r="BG11" i="8"/>
  <c r="AQ11" i="8"/>
  <c r="AL11" i="8"/>
  <c r="AN11" i="8" s="1"/>
  <c r="AG11" i="8"/>
  <c r="AI11" i="8" s="1"/>
  <c r="P11" i="8"/>
  <c r="O11" i="8"/>
  <c r="BS10" i="8"/>
  <c r="BM10" i="8"/>
  <c r="BL10" i="8"/>
  <c r="BH10" i="8"/>
  <c r="BG10" i="8"/>
  <c r="AQ10" i="8"/>
  <c r="AL10" i="8"/>
  <c r="AN10" i="8" s="1"/>
  <c r="AG10" i="8"/>
  <c r="AI10" i="8" s="1"/>
  <c r="P10" i="8"/>
  <c r="O10" i="8"/>
  <c r="BS9" i="8"/>
  <c r="BM9" i="8"/>
  <c r="BL9" i="8"/>
  <c r="BH9" i="8"/>
  <c r="BG9" i="8"/>
  <c r="AQ9" i="8"/>
  <c r="AL9" i="8"/>
  <c r="AN9" i="8" s="1"/>
  <c r="AI9" i="8"/>
  <c r="AG9" i="8"/>
  <c r="P9" i="8"/>
  <c r="O9" i="8"/>
  <c r="BS8" i="8"/>
  <c r="BM8" i="8"/>
  <c r="BL8" i="8"/>
  <c r="BH8" i="8"/>
  <c r="BG8" i="8"/>
  <c r="AQ8" i="8"/>
  <c r="AL8" i="8"/>
  <c r="AN8" i="8" s="1"/>
  <c r="AG8" i="8"/>
  <c r="AI8" i="8" s="1"/>
  <c r="P8" i="8"/>
  <c r="O8" i="8"/>
  <c r="BS7" i="8"/>
  <c r="BK7" i="8"/>
  <c r="BM7" i="8" s="1"/>
  <c r="BH7" i="8"/>
  <c r="BG7" i="8"/>
  <c r="AQ7" i="8"/>
  <c r="AL7" i="8"/>
  <c r="AN7" i="8" s="1"/>
  <c r="AG7" i="8"/>
  <c r="P7" i="8"/>
  <c r="O7" i="8"/>
  <c r="BS6" i="8"/>
  <c r="BK6" i="8"/>
  <c r="BM6" i="8" s="1"/>
  <c r="BH6" i="8"/>
  <c r="BG6" i="8"/>
  <c r="AQ6" i="8"/>
  <c r="AL6" i="8"/>
  <c r="AN6" i="8" s="1"/>
  <c r="AG6" i="8"/>
  <c r="AI6" i="8" s="1"/>
  <c r="P6" i="8"/>
  <c r="O6" i="8"/>
  <c r="BS5" i="8"/>
  <c r="BK5" i="8"/>
  <c r="BM5" i="8" s="1"/>
  <c r="BH5" i="8"/>
  <c r="BG5" i="8"/>
  <c r="AQ5" i="8"/>
  <c r="AL5" i="8"/>
  <c r="AN5" i="8" s="1"/>
  <c r="AG5" i="8"/>
  <c r="AI5" i="8" s="1"/>
  <c r="P5" i="8"/>
  <c r="O5" i="8"/>
  <c r="BS4" i="8"/>
  <c r="BK4" i="8"/>
  <c r="BM4" i="8" s="1"/>
  <c r="BH4" i="8"/>
  <c r="BG4" i="8"/>
  <c r="AQ4" i="8"/>
  <c r="AL4" i="8"/>
  <c r="AN4" i="8" s="1"/>
  <c r="AG4" i="8"/>
  <c r="AI4" i="8" s="1"/>
  <c r="P4" i="8"/>
  <c r="O4" i="8"/>
  <c r="BS3" i="8"/>
  <c r="BK3" i="8"/>
  <c r="BL3" i="8" s="1"/>
  <c r="BH3" i="8"/>
  <c r="BG3" i="8"/>
  <c r="AQ3" i="8"/>
  <c r="AL3" i="8"/>
  <c r="AN3" i="8" s="1"/>
  <c r="AG3" i="8"/>
  <c r="P3" i="8"/>
  <c r="O3" i="8"/>
  <c r="BS2" i="8"/>
  <c r="BK2" i="8"/>
  <c r="BL2" i="8" s="1"/>
  <c r="BH2" i="8"/>
  <c r="BG2" i="8"/>
  <c r="AQ2" i="8"/>
  <c r="AL2" i="8"/>
  <c r="AN2" i="8" s="1"/>
  <c r="AG2" i="8"/>
  <c r="P2" i="8"/>
  <c r="O2" i="8"/>
  <c r="BS300" i="7"/>
  <c r="BM300" i="7"/>
  <c r="BL300" i="7"/>
  <c r="BH300" i="7"/>
  <c r="BG300" i="7"/>
  <c r="AQ300" i="7"/>
  <c r="AL300" i="7"/>
  <c r="AN300" i="7" s="1"/>
  <c r="AG300" i="7"/>
  <c r="AI300" i="7" s="1"/>
  <c r="P300" i="7"/>
  <c r="O300" i="7"/>
  <c r="BS299" i="7"/>
  <c r="BM299" i="7"/>
  <c r="BL299" i="7"/>
  <c r="BH299" i="7"/>
  <c r="BG299" i="7"/>
  <c r="AQ299" i="7"/>
  <c r="AL299" i="7"/>
  <c r="AN299" i="7" s="1"/>
  <c r="AG299" i="7"/>
  <c r="AI299" i="7" s="1"/>
  <c r="P299" i="7"/>
  <c r="O299" i="7"/>
  <c r="BS298" i="7"/>
  <c r="BM298" i="7"/>
  <c r="BL298" i="7"/>
  <c r="BH298" i="7"/>
  <c r="BG298" i="7"/>
  <c r="AQ298" i="7"/>
  <c r="AL298" i="7"/>
  <c r="AN298" i="7" s="1"/>
  <c r="AG298" i="7"/>
  <c r="AI298" i="7" s="1"/>
  <c r="P298" i="7"/>
  <c r="O298" i="7"/>
  <c r="BS297" i="7"/>
  <c r="BM297" i="7"/>
  <c r="BL297" i="7"/>
  <c r="BH297" i="7"/>
  <c r="BG297" i="7"/>
  <c r="AQ297" i="7"/>
  <c r="AL297" i="7"/>
  <c r="AN297" i="7" s="1"/>
  <c r="AG297" i="7"/>
  <c r="AI297" i="7" s="1"/>
  <c r="P297" i="7"/>
  <c r="O297" i="7"/>
  <c r="BS296" i="7"/>
  <c r="BM296" i="7"/>
  <c r="BL296" i="7"/>
  <c r="BH296" i="7"/>
  <c r="BG296" i="7"/>
  <c r="AQ296" i="7"/>
  <c r="AL296" i="7"/>
  <c r="AN296" i="7" s="1"/>
  <c r="AG296" i="7"/>
  <c r="AI296" i="7" s="1"/>
  <c r="P296" i="7"/>
  <c r="O296" i="7"/>
  <c r="BS295" i="7"/>
  <c r="BM295" i="7"/>
  <c r="BL295" i="7"/>
  <c r="BH295" i="7"/>
  <c r="BG295" i="7"/>
  <c r="AQ295" i="7"/>
  <c r="AL295" i="7"/>
  <c r="AN295" i="7" s="1"/>
  <c r="AG295" i="7"/>
  <c r="AI295" i="7" s="1"/>
  <c r="P295" i="7"/>
  <c r="O295" i="7"/>
  <c r="BS294" i="7"/>
  <c r="BM294" i="7"/>
  <c r="BL294" i="7"/>
  <c r="BH294" i="7"/>
  <c r="BG294" i="7"/>
  <c r="AQ294" i="7"/>
  <c r="AL294" i="7"/>
  <c r="AN294" i="7" s="1"/>
  <c r="AG294" i="7"/>
  <c r="P294" i="7"/>
  <c r="O294" i="7"/>
  <c r="BS293" i="7"/>
  <c r="BM293" i="7"/>
  <c r="BL293" i="7"/>
  <c r="BH293" i="7"/>
  <c r="BG293" i="7"/>
  <c r="AQ293" i="7"/>
  <c r="AL293" i="7"/>
  <c r="AN293" i="7" s="1"/>
  <c r="AG293" i="7"/>
  <c r="AI293" i="7" s="1"/>
  <c r="P293" i="7"/>
  <c r="O293" i="7"/>
  <c r="BS292" i="7"/>
  <c r="BM292" i="7"/>
  <c r="BL292" i="7"/>
  <c r="BH292" i="7"/>
  <c r="BG292" i="7"/>
  <c r="AQ292" i="7"/>
  <c r="AL292" i="7"/>
  <c r="AN292" i="7" s="1"/>
  <c r="AG292" i="7"/>
  <c r="AI292" i="7" s="1"/>
  <c r="P292" i="7"/>
  <c r="O292" i="7"/>
  <c r="BS291" i="7"/>
  <c r="BM291" i="7"/>
  <c r="BL291" i="7"/>
  <c r="BH291" i="7"/>
  <c r="BG291" i="7"/>
  <c r="AQ291" i="7"/>
  <c r="AL291" i="7"/>
  <c r="AN291" i="7" s="1"/>
  <c r="AG291" i="7"/>
  <c r="AI291" i="7" s="1"/>
  <c r="P291" i="7"/>
  <c r="O291" i="7"/>
  <c r="BS290" i="7"/>
  <c r="BM290" i="7"/>
  <c r="BL290" i="7"/>
  <c r="BH290" i="7"/>
  <c r="BG290" i="7"/>
  <c r="AQ290" i="7"/>
  <c r="AL290" i="7"/>
  <c r="AN290" i="7" s="1"/>
  <c r="AG290" i="7"/>
  <c r="AI290" i="7" s="1"/>
  <c r="P290" i="7"/>
  <c r="O290" i="7"/>
  <c r="BS289" i="7"/>
  <c r="BM289" i="7"/>
  <c r="BL289" i="7"/>
  <c r="BH289" i="7"/>
  <c r="BG289" i="7"/>
  <c r="AQ289" i="7"/>
  <c r="AL289" i="7"/>
  <c r="AN289" i="7" s="1"/>
  <c r="AG289" i="7"/>
  <c r="AI289" i="7" s="1"/>
  <c r="P289" i="7"/>
  <c r="O289" i="7"/>
  <c r="BS288" i="7"/>
  <c r="BM288" i="7"/>
  <c r="BL288" i="7"/>
  <c r="BH288" i="7"/>
  <c r="BG288" i="7"/>
  <c r="AQ288" i="7"/>
  <c r="AL288" i="7"/>
  <c r="AN288" i="7" s="1"/>
  <c r="AG288" i="7"/>
  <c r="AI288" i="7" s="1"/>
  <c r="P288" i="7"/>
  <c r="O288" i="7"/>
  <c r="BS287" i="7"/>
  <c r="BM287" i="7"/>
  <c r="BL287" i="7"/>
  <c r="BH287" i="7"/>
  <c r="BG287" i="7"/>
  <c r="AQ287" i="7"/>
  <c r="AL287" i="7"/>
  <c r="AN287" i="7" s="1"/>
  <c r="AG287" i="7"/>
  <c r="AI287" i="7" s="1"/>
  <c r="P287" i="7"/>
  <c r="O287" i="7"/>
  <c r="BS286" i="7"/>
  <c r="BM286" i="7"/>
  <c r="BL286" i="7"/>
  <c r="BH286" i="7"/>
  <c r="BG286" i="7"/>
  <c r="AQ286" i="7"/>
  <c r="AL286" i="7"/>
  <c r="AN286" i="7" s="1"/>
  <c r="AG286" i="7"/>
  <c r="AI286" i="7" s="1"/>
  <c r="P286" i="7"/>
  <c r="O286" i="7"/>
  <c r="BS285" i="7"/>
  <c r="BM285" i="7"/>
  <c r="BL285" i="7"/>
  <c r="BH285" i="7"/>
  <c r="BG285" i="7"/>
  <c r="AQ285" i="7"/>
  <c r="AL285" i="7"/>
  <c r="AN285" i="7" s="1"/>
  <c r="AG285" i="7"/>
  <c r="P285" i="7"/>
  <c r="O285" i="7"/>
  <c r="BS284" i="7"/>
  <c r="BM284" i="7"/>
  <c r="BL284" i="7"/>
  <c r="BH284" i="7"/>
  <c r="BG284" i="7"/>
  <c r="AQ284" i="7"/>
  <c r="AL284" i="7"/>
  <c r="AN284" i="7" s="1"/>
  <c r="AG284" i="7"/>
  <c r="AI284" i="7" s="1"/>
  <c r="P284" i="7"/>
  <c r="O284" i="7"/>
  <c r="BS283" i="7"/>
  <c r="BM283" i="7"/>
  <c r="BL283" i="7"/>
  <c r="BH283" i="7"/>
  <c r="BG283" i="7"/>
  <c r="AQ283" i="7"/>
  <c r="AL283" i="7"/>
  <c r="AN283" i="7" s="1"/>
  <c r="AS283" i="7" s="1"/>
  <c r="AG283" i="7"/>
  <c r="AI283" i="7" s="1"/>
  <c r="P283" i="7"/>
  <c r="O283" i="7"/>
  <c r="BS282" i="7"/>
  <c r="BM282" i="7"/>
  <c r="BL282" i="7"/>
  <c r="BH282" i="7"/>
  <c r="BG282" i="7"/>
  <c r="AQ282" i="7"/>
  <c r="AL282" i="7"/>
  <c r="AN282" i="7" s="1"/>
  <c r="AG282" i="7"/>
  <c r="P282" i="7"/>
  <c r="O282" i="7"/>
  <c r="BS281" i="7"/>
  <c r="BM281" i="7"/>
  <c r="BL281" i="7"/>
  <c r="BH281" i="7"/>
  <c r="BG281" i="7"/>
  <c r="AQ281" i="7"/>
  <c r="AL281" i="7"/>
  <c r="AN281" i="7" s="1"/>
  <c r="AI281" i="7"/>
  <c r="AG281" i="7"/>
  <c r="P281" i="7"/>
  <c r="O281" i="7"/>
  <c r="BS280" i="7"/>
  <c r="BM280" i="7"/>
  <c r="BL280" i="7"/>
  <c r="BH280" i="7"/>
  <c r="BG280" i="7"/>
  <c r="AQ280" i="7"/>
  <c r="AL280" i="7"/>
  <c r="AN280" i="7" s="1"/>
  <c r="AG280" i="7"/>
  <c r="AI280" i="7" s="1"/>
  <c r="P280" i="7"/>
  <c r="O280" i="7"/>
  <c r="BS279" i="7"/>
  <c r="BM279" i="7"/>
  <c r="BL279" i="7"/>
  <c r="BH279" i="7"/>
  <c r="BG279" i="7"/>
  <c r="AQ279" i="7"/>
  <c r="AL279" i="7"/>
  <c r="AN279" i="7" s="1"/>
  <c r="AG279" i="7"/>
  <c r="AI279" i="7" s="1"/>
  <c r="P279" i="7"/>
  <c r="O279" i="7"/>
  <c r="BS278" i="7"/>
  <c r="BM278" i="7"/>
  <c r="BL278" i="7"/>
  <c r="BH278" i="7"/>
  <c r="BG278" i="7"/>
  <c r="AQ278" i="7"/>
  <c r="AL278" i="7"/>
  <c r="AN278" i="7" s="1"/>
  <c r="AG278" i="7"/>
  <c r="AI278" i="7" s="1"/>
  <c r="P278" i="7"/>
  <c r="O278" i="7"/>
  <c r="BS277" i="7"/>
  <c r="BM277" i="7"/>
  <c r="BL277" i="7"/>
  <c r="BH277" i="7"/>
  <c r="BG277" i="7"/>
  <c r="AQ277" i="7"/>
  <c r="AL277" i="7"/>
  <c r="AN277" i="7" s="1"/>
  <c r="AG277" i="7"/>
  <c r="AI277" i="7" s="1"/>
  <c r="P277" i="7"/>
  <c r="O277" i="7"/>
  <c r="BS276" i="7"/>
  <c r="BM276" i="7"/>
  <c r="BL276" i="7"/>
  <c r="BH276" i="7"/>
  <c r="BG276" i="7"/>
  <c r="AQ276" i="7"/>
  <c r="AL276" i="7"/>
  <c r="AN276" i="7" s="1"/>
  <c r="AG276" i="7"/>
  <c r="AI276" i="7" s="1"/>
  <c r="P276" i="7"/>
  <c r="O276" i="7"/>
  <c r="BS275" i="7"/>
  <c r="BM275" i="7"/>
  <c r="BL275" i="7"/>
  <c r="BH275" i="7"/>
  <c r="BG275" i="7"/>
  <c r="AQ275" i="7"/>
  <c r="AL275" i="7"/>
  <c r="AN275" i="7" s="1"/>
  <c r="AI275" i="7"/>
  <c r="AG275" i="7"/>
  <c r="P275" i="7"/>
  <c r="O275" i="7"/>
  <c r="BS274" i="7"/>
  <c r="BM274" i="7"/>
  <c r="BL274" i="7"/>
  <c r="BH274" i="7"/>
  <c r="BG274" i="7"/>
  <c r="AQ274" i="7"/>
  <c r="AL274" i="7"/>
  <c r="AN274" i="7" s="1"/>
  <c r="AG274" i="7"/>
  <c r="AI274" i="7" s="1"/>
  <c r="P274" i="7"/>
  <c r="O274" i="7"/>
  <c r="BS273" i="7"/>
  <c r="BM273" i="7"/>
  <c r="BL273" i="7"/>
  <c r="BH273" i="7"/>
  <c r="BG273" i="7"/>
  <c r="AQ273" i="7"/>
  <c r="AL273" i="7"/>
  <c r="AN273" i="7" s="1"/>
  <c r="AG273" i="7"/>
  <c r="P273" i="7"/>
  <c r="O273" i="7"/>
  <c r="BS272" i="7"/>
  <c r="BM272" i="7"/>
  <c r="BL272" i="7"/>
  <c r="BH272" i="7"/>
  <c r="BG272" i="7"/>
  <c r="AQ272" i="7"/>
  <c r="AL272" i="7"/>
  <c r="AN272" i="7" s="1"/>
  <c r="AG272" i="7"/>
  <c r="AI272" i="7" s="1"/>
  <c r="P272" i="7"/>
  <c r="O272" i="7"/>
  <c r="BS271" i="7"/>
  <c r="BM271" i="7"/>
  <c r="BL271" i="7"/>
  <c r="BH271" i="7"/>
  <c r="BG271" i="7"/>
  <c r="AQ271" i="7"/>
  <c r="AL271" i="7"/>
  <c r="AN271" i="7" s="1"/>
  <c r="AG271" i="7"/>
  <c r="AI271" i="7" s="1"/>
  <c r="P271" i="7"/>
  <c r="O271" i="7"/>
  <c r="BS270" i="7"/>
  <c r="BM270" i="7"/>
  <c r="BL270" i="7"/>
  <c r="BH270" i="7"/>
  <c r="BG270" i="7"/>
  <c r="AQ270" i="7"/>
  <c r="AL270" i="7"/>
  <c r="AN270" i="7" s="1"/>
  <c r="AG270" i="7"/>
  <c r="AI270" i="7" s="1"/>
  <c r="P270" i="7"/>
  <c r="O270" i="7"/>
  <c r="BS269" i="7"/>
  <c r="BM269" i="7"/>
  <c r="BL269" i="7"/>
  <c r="BH269" i="7"/>
  <c r="BG269" i="7"/>
  <c r="AQ269" i="7"/>
  <c r="AL269" i="7"/>
  <c r="AN269" i="7" s="1"/>
  <c r="AG269" i="7"/>
  <c r="AI269" i="7" s="1"/>
  <c r="P269" i="7"/>
  <c r="O269" i="7"/>
  <c r="BS268" i="7"/>
  <c r="BM268" i="7"/>
  <c r="BL268" i="7"/>
  <c r="BH268" i="7"/>
  <c r="BG268" i="7"/>
  <c r="AQ268" i="7"/>
  <c r="AN268" i="7"/>
  <c r="AL268" i="7"/>
  <c r="AG268" i="7"/>
  <c r="P268" i="7"/>
  <c r="O268" i="7"/>
  <c r="BS267" i="7"/>
  <c r="BM267" i="7"/>
  <c r="BL267" i="7"/>
  <c r="BH267" i="7"/>
  <c r="BG267" i="7"/>
  <c r="AQ267" i="7"/>
  <c r="AL267" i="7"/>
  <c r="AN267" i="7" s="1"/>
  <c r="AG267" i="7"/>
  <c r="P267" i="7"/>
  <c r="O267" i="7"/>
  <c r="BS266" i="7"/>
  <c r="BM266" i="7"/>
  <c r="BL266" i="7"/>
  <c r="BH266" i="7"/>
  <c r="BG266" i="7"/>
  <c r="AQ266" i="7"/>
  <c r="AL266" i="7"/>
  <c r="AN266" i="7" s="1"/>
  <c r="AG266" i="7"/>
  <c r="AI266" i="7" s="1"/>
  <c r="P266" i="7"/>
  <c r="O266" i="7"/>
  <c r="BS265" i="7"/>
  <c r="BM265" i="7"/>
  <c r="BL265" i="7"/>
  <c r="BH265" i="7"/>
  <c r="BG265" i="7"/>
  <c r="AQ265" i="7"/>
  <c r="AL265" i="7"/>
  <c r="AN265" i="7" s="1"/>
  <c r="AG265" i="7"/>
  <c r="P265" i="7"/>
  <c r="O265" i="7"/>
  <c r="BS264" i="7"/>
  <c r="BM264" i="7"/>
  <c r="BL264" i="7"/>
  <c r="BH264" i="7"/>
  <c r="BG264" i="7"/>
  <c r="AQ264" i="7"/>
  <c r="AL264" i="7"/>
  <c r="AN264" i="7" s="1"/>
  <c r="AG264" i="7"/>
  <c r="AI264" i="7" s="1"/>
  <c r="P264" i="7"/>
  <c r="O264" i="7"/>
  <c r="BS263" i="7"/>
  <c r="BM263" i="7"/>
  <c r="BL263" i="7"/>
  <c r="BH263" i="7"/>
  <c r="BG263" i="7"/>
  <c r="AQ263" i="7"/>
  <c r="AL263" i="7"/>
  <c r="AN263" i="7" s="1"/>
  <c r="AG263" i="7"/>
  <c r="AI263" i="7" s="1"/>
  <c r="P263" i="7"/>
  <c r="O263" i="7"/>
  <c r="BS262" i="7"/>
  <c r="BM262" i="7"/>
  <c r="BL262" i="7"/>
  <c r="BH262" i="7"/>
  <c r="BG262" i="7"/>
  <c r="AQ262" i="7"/>
  <c r="AL262" i="7"/>
  <c r="AN262" i="7" s="1"/>
  <c r="AG262" i="7"/>
  <c r="AI262" i="7" s="1"/>
  <c r="P262" i="7"/>
  <c r="O262" i="7"/>
  <c r="BS261" i="7"/>
  <c r="BM261" i="7"/>
  <c r="BL261" i="7"/>
  <c r="BH261" i="7"/>
  <c r="BG261" i="7"/>
  <c r="AQ261" i="7"/>
  <c r="AL261" i="7"/>
  <c r="AN261" i="7" s="1"/>
  <c r="AG261" i="7"/>
  <c r="P261" i="7"/>
  <c r="O261" i="7"/>
  <c r="BS260" i="7"/>
  <c r="BM260" i="7"/>
  <c r="BL260" i="7"/>
  <c r="BH260" i="7"/>
  <c r="BG260" i="7"/>
  <c r="AQ260" i="7"/>
  <c r="AL260" i="7"/>
  <c r="AN260" i="7" s="1"/>
  <c r="AG260" i="7"/>
  <c r="AI260" i="7" s="1"/>
  <c r="P260" i="7"/>
  <c r="O260" i="7"/>
  <c r="BS259" i="7"/>
  <c r="BM259" i="7"/>
  <c r="BL259" i="7"/>
  <c r="BH259" i="7"/>
  <c r="BG259" i="7"/>
  <c r="AQ259" i="7"/>
  <c r="AL259" i="7"/>
  <c r="AN259" i="7" s="1"/>
  <c r="AG259" i="7"/>
  <c r="AI259" i="7" s="1"/>
  <c r="P259" i="7"/>
  <c r="O259" i="7"/>
  <c r="BS258" i="7"/>
  <c r="BM258" i="7"/>
  <c r="BL258" i="7"/>
  <c r="BH258" i="7"/>
  <c r="BG258" i="7"/>
  <c r="AQ258" i="7"/>
  <c r="AL258" i="7"/>
  <c r="AN258" i="7" s="1"/>
  <c r="AG258" i="7"/>
  <c r="P258" i="7"/>
  <c r="O258" i="7"/>
  <c r="BS257" i="7"/>
  <c r="BM257" i="7"/>
  <c r="BL257" i="7"/>
  <c r="BH257" i="7"/>
  <c r="BG257" i="7"/>
  <c r="AQ257" i="7"/>
  <c r="AL257" i="7"/>
  <c r="AN257" i="7" s="1"/>
  <c r="AG257" i="7"/>
  <c r="P257" i="7"/>
  <c r="O257" i="7"/>
  <c r="BS256" i="7"/>
  <c r="BM256" i="7"/>
  <c r="BL256" i="7"/>
  <c r="BH256" i="7"/>
  <c r="BG256" i="7"/>
  <c r="AQ256" i="7"/>
  <c r="AL256" i="7"/>
  <c r="AN256" i="7" s="1"/>
  <c r="AG256" i="7"/>
  <c r="AI256" i="7" s="1"/>
  <c r="P256" i="7"/>
  <c r="O256" i="7"/>
  <c r="BS255" i="7"/>
  <c r="BM255" i="7"/>
  <c r="BL255" i="7"/>
  <c r="BH255" i="7"/>
  <c r="BG255" i="7"/>
  <c r="AQ255" i="7"/>
  <c r="AL255" i="7"/>
  <c r="AN255" i="7" s="1"/>
  <c r="AG255" i="7"/>
  <c r="AI255" i="7" s="1"/>
  <c r="P255" i="7"/>
  <c r="O255" i="7"/>
  <c r="BS254" i="7"/>
  <c r="BM254" i="7"/>
  <c r="BL254" i="7"/>
  <c r="BH254" i="7"/>
  <c r="BG254" i="7"/>
  <c r="AQ254" i="7"/>
  <c r="AL254" i="7"/>
  <c r="AN254" i="7" s="1"/>
  <c r="AG254" i="7"/>
  <c r="AI254" i="7" s="1"/>
  <c r="P254" i="7"/>
  <c r="O254" i="7"/>
  <c r="BS253" i="7"/>
  <c r="BM253" i="7"/>
  <c r="BL253" i="7"/>
  <c r="BH253" i="7"/>
  <c r="BG253" i="7"/>
  <c r="AQ253" i="7"/>
  <c r="AL253" i="7"/>
  <c r="AN253" i="7" s="1"/>
  <c r="AG253" i="7"/>
  <c r="AI253" i="7" s="1"/>
  <c r="P253" i="7"/>
  <c r="O253" i="7"/>
  <c r="BS252" i="7"/>
  <c r="BM252" i="7"/>
  <c r="BL252" i="7"/>
  <c r="BH252" i="7"/>
  <c r="BG252" i="7"/>
  <c r="AQ252" i="7"/>
  <c r="AL252" i="7"/>
  <c r="AN252" i="7" s="1"/>
  <c r="AG252" i="7"/>
  <c r="P252" i="7"/>
  <c r="O252" i="7"/>
  <c r="BS251" i="7"/>
  <c r="BM251" i="7"/>
  <c r="BL251" i="7"/>
  <c r="BH251" i="7"/>
  <c r="BG251" i="7"/>
  <c r="AQ251" i="7"/>
  <c r="AL251" i="7"/>
  <c r="AN251" i="7" s="1"/>
  <c r="AG251" i="7"/>
  <c r="AI251" i="7" s="1"/>
  <c r="P251" i="7"/>
  <c r="O251" i="7"/>
  <c r="BS250" i="7"/>
  <c r="BM250" i="7"/>
  <c r="BL250" i="7"/>
  <c r="BH250" i="7"/>
  <c r="BG250" i="7"/>
  <c r="AQ250" i="7"/>
  <c r="AL250" i="7"/>
  <c r="AN250" i="7" s="1"/>
  <c r="AG250" i="7"/>
  <c r="AI250" i="7" s="1"/>
  <c r="P250" i="7"/>
  <c r="O250" i="7"/>
  <c r="BS249" i="7"/>
  <c r="BM249" i="7"/>
  <c r="BL249" i="7"/>
  <c r="BH249" i="7"/>
  <c r="BG249" i="7"/>
  <c r="AQ249" i="7"/>
  <c r="AL249" i="7"/>
  <c r="AN249" i="7" s="1"/>
  <c r="AG249" i="7"/>
  <c r="AI249" i="7" s="1"/>
  <c r="P249" i="7"/>
  <c r="O249" i="7"/>
  <c r="BS248" i="7"/>
  <c r="BM248" i="7"/>
  <c r="BL248" i="7"/>
  <c r="BH248" i="7"/>
  <c r="BG248" i="7"/>
  <c r="AQ248" i="7"/>
  <c r="AL248" i="7"/>
  <c r="AN248" i="7" s="1"/>
  <c r="AG248" i="7"/>
  <c r="AI248" i="7" s="1"/>
  <c r="P248" i="7"/>
  <c r="O248" i="7"/>
  <c r="BS247" i="7"/>
  <c r="BM247" i="7"/>
  <c r="BL247" i="7"/>
  <c r="BH247" i="7"/>
  <c r="BG247" i="7"/>
  <c r="AQ247" i="7"/>
  <c r="AL247" i="7"/>
  <c r="AN247" i="7" s="1"/>
  <c r="AG247" i="7"/>
  <c r="AI247" i="7" s="1"/>
  <c r="P247" i="7"/>
  <c r="O247" i="7"/>
  <c r="BS246" i="7"/>
  <c r="BM246" i="7"/>
  <c r="BL246" i="7"/>
  <c r="BH246" i="7"/>
  <c r="BG246" i="7"/>
  <c r="AQ246" i="7"/>
  <c r="AL246" i="7"/>
  <c r="AN246" i="7" s="1"/>
  <c r="AG246" i="7"/>
  <c r="P246" i="7"/>
  <c r="O246" i="7"/>
  <c r="BS245" i="7"/>
  <c r="BM245" i="7"/>
  <c r="BL245" i="7"/>
  <c r="BH245" i="7"/>
  <c r="BG245" i="7"/>
  <c r="AQ245" i="7"/>
  <c r="AN245" i="7"/>
  <c r="AL245" i="7"/>
  <c r="AG245" i="7"/>
  <c r="P245" i="7"/>
  <c r="O245" i="7"/>
  <c r="BS244" i="7"/>
  <c r="BM244" i="7"/>
  <c r="BL244" i="7"/>
  <c r="BH244" i="7"/>
  <c r="BG244" i="7"/>
  <c r="AQ244" i="7"/>
  <c r="AL244" i="7"/>
  <c r="AN244" i="7" s="1"/>
  <c r="AI244" i="7"/>
  <c r="AG244" i="7"/>
  <c r="P244" i="7"/>
  <c r="O244" i="7"/>
  <c r="BS243" i="7"/>
  <c r="BM243" i="7"/>
  <c r="BL243" i="7"/>
  <c r="BH243" i="7"/>
  <c r="BG243" i="7"/>
  <c r="AQ243" i="7"/>
  <c r="AL243" i="7"/>
  <c r="AN243" i="7" s="1"/>
  <c r="AG243" i="7"/>
  <c r="AI243" i="7" s="1"/>
  <c r="P243" i="7"/>
  <c r="O243" i="7"/>
  <c r="BS242" i="7"/>
  <c r="BM242" i="7"/>
  <c r="BL242" i="7"/>
  <c r="BH242" i="7"/>
  <c r="BG242" i="7"/>
  <c r="AQ242" i="7"/>
  <c r="AL242" i="7"/>
  <c r="AN242" i="7" s="1"/>
  <c r="AG242" i="7"/>
  <c r="AI242" i="7" s="1"/>
  <c r="P242" i="7"/>
  <c r="O242" i="7"/>
  <c r="BS241" i="7"/>
  <c r="BM241" i="7"/>
  <c r="BL241" i="7"/>
  <c r="BH241" i="7"/>
  <c r="BG241" i="7"/>
  <c r="AQ241" i="7"/>
  <c r="AL241" i="7"/>
  <c r="AN241" i="7" s="1"/>
  <c r="AS241" i="7" s="1"/>
  <c r="AG241" i="7"/>
  <c r="AI241" i="7" s="1"/>
  <c r="P241" i="7"/>
  <c r="O241" i="7"/>
  <c r="BS240" i="7"/>
  <c r="BM240" i="7"/>
  <c r="BL240" i="7"/>
  <c r="BH240" i="7"/>
  <c r="BG240" i="7"/>
  <c r="AQ240" i="7"/>
  <c r="AL240" i="7"/>
  <c r="AN240" i="7" s="1"/>
  <c r="AG240" i="7"/>
  <c r="AI240" i="7" s="1"/>
  <c r="P240" i="7"/>
  <c r="O240" i="7"/>
  <c r="BS239" i="7"/>
  <c r="BM239" i="7"/>
  <c r="BL239" i="7"/>
  <c r="BH239" i="7"/>
  <c r="BG239" i="7"/>
  <c r="AQ239" i="7"/>
  <c r="AL239" i="7"/>
  <c r="AN239" i="7" s="1"/>
  <c r="AG239" i="7"/>
  <c r="P239" i="7"/>
  <c r="O239" i="7"/>
  <c r="BS238" i="7"/>
  <c r="BM238" i="7"/>
  <c r="BL238" i="7"/>
  <c r="BH238" i="7"/>
  <c r="BG238" i="7"/>
  <c r="AQ238" i="7"/>
  <c r="AL238" i="7"/>
  <c r="AN238" i="7" s="1"/>
  <c r="AG238" i="7"/>
  <c r="AI238" i="7" s="1"/>
  <c r="P238" i="7"/>
  <c r="O238" i="7"/>
  <c r="BS237" i="7"/>
  <c r="BM237" i="7"/>
  <c r="BL237" i="7"/>
  <c r="BH237" i="7"/>
  <c r="BG237" i="7"/>
  <c r="AQ237" i="7"/>
  <c r="AL237" i="7"/>
  <c r="AN237" i="7" s="1"/>
  <c r="AG237" i="7"/>
  <c r="AI237" i="7" s="1"/>
  <c r="P237" i="7"/>
  <c r="O237" i="7"/>
  <c r="BS236" i="7"/>
  <c r="BM236" i="7"/>
  <c r="BL236" i="7"/>
  <c r="BH236" i="7"/>
  <c r="BG236" i="7"/>
  <c r="AQ236" i="7"/>
  <c r="AL236" i="7"/>
  <c r="AN236" i="7" s="1"/>
  <c r="AG236" i="7"/>
  <c r="AI236" i="7" s="1"/>
  <c r="P236" i="7"/>
  <c r="O236" i="7"/>
  <c r="BS235" i="7"/>
  <c r="BM235" i="7"/>
  <c r="BL235" i="7"/>
  <c r="BH235" i="7"/>
  <c r="BG235" i="7"/>
  <c r="AQ235" i="7"/>
  <c r="AL235" i="7"/>
  <c r="AN235" i="7" s="1"/>
  <c r="AI235" i="7"/>
  <c r="AG235" i="7"/>
  <c r="P235" i="7"/>
  <c r="O235" i="7"/>
  <c r="BS234" i="7"/>
  <c r="BM234" i="7"/>
  <c r="BL234" i="7"/>
  <c r="BH234" i="7"/>
  <c r="BG234" i="7"/>
  <c r="AQ234" i="7"/>
  <c r="AL234" i="7"/>
  <c r="AN234" i="7" s="1"/>
  <c r="AG234" i="7"/>
  <c r="AI234" i="7" s="1"/>
  <c r="P234" i="7"/>
  <c r="O234" i="7"/>
  <c r="BS233" i="7"/>
  <c r="BM233" i="7"/>
  <c r="BL233" i="7"/>
  <c r="BH233" i="7"/>
  <c r="BG233" i="7"/>
  <c r="AQ233" i="7"/>
  <c r="AL233" i="7"/>
  <c r="AN233" i="7" s="1"/>
  <c r="AG233" i="7"/>
  <c r="P233" i="7"/>
  <c r="O233" i="7"/>
  <c r="BS232" i="7"/>
  <c r="BM232" i="7"/>
  <c r="BL232" i="7"/>
  <c r="BH232" i="7"/>
  <c r="BG232" i="7"/>
  <c r="AQ232" i="7"/>
  <c r="AL232" i="7"/>
  <c r="AN232" i="7" s="1"/>
  <c r="AG232" i="7"/>
  <c r="AI232" i="7" s="1"/>
  <c r="P232" i="7"/>
  <c r="O232" i="7"/>
  <c r="BS231" i="7"/>
  <c r="BM231" i="7"/>
  <c r="BL231" i="7"/>
  <c r="BH231" i="7"/>
  <c r="BG231" i="7"/>
  <c r="AQ231" i="7"/>
  <c r="AL231" i="7"/>
  <c r="AG231" i="7"/>
  <c r="AI231" i="7" s="1"/>
  <c r="P231" i="7"/>
  <c r="O231" i="7"/>
  <c r="BS230" i="7"/>
  <c r="BM230" i="7"/>
  <c r="BL230" i="7"/>
  <c r="BH230" i="7"/>
  <c r="BG230" i="7"/>
  <c r="AQ230" i="7"/>
  <c r="AL230" i="7"/>
  <c r="AN230" i="7" s="1"/>
  <c r="AG230" i="7"/>
  <c r="AI230" i="7" s="1"/>
  <c r="P230" i="7"/>
  <c r="O230" i="7"/>
  <c r="BS229" i="7"/>
  <c r="BM229" i="7"/>
  <c r="BL229" i="7"/>
  <c r="BH229" i="7"/>
  <c r="BG229" i="7"/>
  <c r="AQ229" i="7"/>
  <c r="AL229" i="7"/>
  <c r="AN229" i="7" s="1"/>
  <c r="AG229" i="7"/>
  <c r="P229" i="7"/>
  <c r="O229" i="7"/>
  <c r="BS228" i="7"/>
  <c r="BM228" i="7"/>
  <c r="BL228" i="7"/>
  <c r="BH228" i="7"/>
  <c r="BG228" i="7"/>
  <c r="AQ228" i="7"/>
  <c r="AL228" i="7"/>
  <c r="AN228" i="7" s="1"/>
  <c r="AG228" i="7"/>
  <c r="AI228" i="7" s="1"/>
  <c r="P228" i="7"/>
  <c r="O228" i="7"/>
  <c r="BS227" i="7"/>
  <c r="BM227" i="7"/>
  <c r="BL227" i="7"/>
  <c r="BH227" i="7"/>
  <c r="BG227" i="7"/>
  <c r="AQ227" i="7"/>
  <c r="AL227" i="7"/>
  <c r="AN227" i="7" s="1"/>
  <c r="AG227" i="7"/>
  <c r="AI227" i="7" s="1"/>
  <c r="P227" i="7"/>
  <c r="O227" i="7"/>
  <c r="BS226" i="7"/>
  <c r="BM226" i="7"/>
  <c r="BL226" i="7"/>
  <c r="BH226" i="7"/>
  <c r="BG226" i="7"/>
  <c r="AQ226" i="7"/>
  <c r="AL226" i="7"/>
  <c r="AN226" i="7" s="1"/>
  <c r="AI226" i="7"/>
  <c r="AG226" i="7"/>
  <c r="P226" i="7"/>
  <c r="O226" i="7"/>
  <c r="BS225" i="7"/>
  <c r="BM225" i="7"/>
  <c r="BL225" i="7"/>
  <c r="BH225" i="7"/>
  <c r="BG225" i="7"/>
  <c r="AQ225" i="7"/>
  <c r="AL225" i="7"/>
  <c r="AN225" i="7" s="1"/>
  <c r="AG225" i="7"/>
  <c r="AI225" i="7" s="1"/>
  <c r="P225" i="7"/>
  <c r="O225" i="7"/>
  <c r="BS224" i="7"/>
  <c r="BM224" i="7"/>
  <c r="BL224" i="7"/>
  <c r="BH224" i="7"/>
  <c r="BG224" i="7"/>
  <c r="AQ224" i="7"/>
  <c r="AL224" i="7"/>
  <c r="AN224" i="7" s="1"/>
  <c r="AG224" i="7"/>
  <c r="AI224" i="7" s="1"/>
  <c r="P224" i="7"/>
  <c r="O224" i="7"/>
  <c r="BS223" i="7"/>
  <c r="BM223" i="7"/>
  <c r="BL223" i="7"/>
  <c r="BH223" i="7"/>
  <c r="BG223" i="7"/>
  <c r="AQ223" i="7"/>
  <c r="AL223" i="7"/>
  <c r="AN223" i="7" s="1"/>
  <c r="AG223" i="7"/>
  <c r="AI223" i="7" s="1"/>
  <c r="P223" i="7"/>
  <c r="O223" i="7"/>
  <c r="BS222" i="7"/>
  <c r="BM222" i="7"/>
  <c r="BL222" i="7"/>
  <c r="BH222" i="7"/>
  <c r="BG222" i="7"/>
  <c r="AQ222" i="7"/>
  <c r="AL222" i="7"/>
  <c r="AN222" i="7" s="1"/>
  <c r="AG222" i="7"/>
  <c r="AI222" i="7" s="1"/>
  <c r="P222" i="7"/>
  <c r="O222" i="7"/>
  <c r="BS221" i="7"/>
  <c r="BM221" i="7"/>
  <c r="BL221" i="7"/>
  <c r="BH221" i="7"/>
  <c r="BG221" i="7"/>
  <c r="AQ221" i="7"/>
  <c r="AL221" i="7"/>
  <c r="AN221" i="7" s="1"/>
  <c r="AG221" i="7"/>
  <c r="AI221" i="7" s="1"/>
  <c r="P221" i="7"/>
  <c r="O221" i="7"/>
  <c r="BS220" i="7"/>
  <c r="BM220" i="7"/>
  <c r="BL220" i="7"/>
  <c r="BH220" i="7"/>
  <c r="BG220" i="7"/>
  <c r="AQ220" i="7"/>
  <c r="AL220" i="7"/>
  <c r="AN220" i="7" s="1"/>
  <c r="AG220" i="7"/>
  <c r="AI220" i="7" s="1"/>
  <c r="P220" i="7"/>
  <c r="O220" i="7"/>
  <c r="BS219" i="7"/>
  <c r="BM219" i="7"/>
  <c r="BL219" i="7"/>
  <c r="BH219" i="7"/>
  <c r="BG219" i="7"/>
  <c r="AQ219" i="7"/>
  <c r="AL219" i="7"/>
  <c r="AT219" i="7" s="1"/>
  <c r="AG219" i="7"/>
  <c r="AI219" i="7" s="1"/>
  <c r="P219" i="7"/>
  <c r="O219" i="7"/>
  <c r="BS218" i="7"/>
  <c r="BM218" i="7"/>
  <c r="BL218" i="7"/>
  <c r="BH218" i="7"/>
  <c r="BG218" i="7"/>
  <c r="AQ218" i="7"/>
  <c r="AL218" i="7"/>
  <c r="AN218" i="7" s="1"/>
  <c r="AG218" i="7"/>
  <c r="AI218" i="7" s="1"/>
  <c r="P218" i="7"/>
  <c r="O218" i="7"/>
  <c r="BS217" i="7"/>
  <c r="BM217" i="7"/>
  <c r="BL217" i="7"/>
  <c r="BH217" i="7"/>
  <c r="BG217" i="7"/>
  <c r="AQ217" i="7"/>
  <c r="AL217" i="7"/>
  <c r="AN217" i="7" s="1"/>
  <c r="AG217" i="7"/>
  <c r="P217" i="7"/>
  <c r="O217" i="7"/>
  <c r="BS216" i="7"/>
  <c r="BM216" i="7"/>
  <c r="BL216" i="7"/>
  <c r="BH216" i="7"/>
  <c r="BG216" i="7"/>
  <c r="AQ216" i="7"/>
  <c r="AL216" i="7"/>
  <c r="AN216" i="7" s="1"/>
  <c r="AG216" i="7"/>
  <c r="P216" i="7"/>
  <c r="O216" i="7"/>
  <c r="BS215" i="7"/>
  <c r="BM215" i="7"/>
  <c r="BL215" i="7"/>
  <c r="BH215" i="7"/>
  <c r="BG215" i="7"/>
  <c r="AQ215" i="7"/>
  <c r="AL215" i="7"/>
  <c r="AN215" i="7" s="1"/>
  <c r="AG215" i="7"/>
  <c r="P215" i="7"/>
  <c r="O215" i="7"/>
  <c r="BS214" i="7"/>
  <c r="BM214" i="7"/>
  <c r="BL214" i="7"/>
  <c r="BH214" i="7"/>
  <c r="BG214" i="7"/>
  <c r="AQ214" i="7"/>
  <c r="AL214" i="7"/>
  <c r="AN214" i="7" s="1"/>
  <c r="AG214" i="7"/>
  <c r="AI214" i="7" s="1"/>
  <c r="AS214" i="7" s="1"/>
  <c r="P214" i="7"/>
  <c r="O214" i="7"/>
  <c r="BS213" i="7"/>
  <c r="BM213" i="7"/>
  <c r="BL213" i="7"/>
  <c r="BH213" i="7"/>
  <c r="BG213" i="7"/>
  <c r="AQ213" i="7"/>
  <c r="AL213" i="7"/>
  <c r="AN213" i="7" s="1"/>
  <c r="AG213" i="7"/>
  <c r="AI213" i="7" s="1"/>
  <c r="P213" i="7"/>
  <c r="O213" i="7"/>
  <c r="BS212" i="7"/>
  <c r="BM212" i="7"/>
  <c r="BL212" i="7"/>
  <c r="BH212" i="7"/>
  <c r="BG212" i="7"/>
  <c r="AQ212" i="7"/>
  <c r="AL212" i="7"/>
  <c r="AN212" i="7" s="1"/>
  <c r="AG212" i="7"/>
  <c r="P212" i="7"/>
  <c r="O212" i="7"/>
  <c r="BS211" i="7"/>
  <c r="BM211" i="7"/>
  <c r="BL211" i="7"/>
  <c r="BH211" i="7"/>
  <c r="BG211" i="7"/>
  <c r="AQ211" i="7"/>
  <c r="AL211" i="7"/>
  <c r="AN211" i="7" s="1"/>
  <c r="AG211" i="7"/>
  <c r="P211" i="7"/>
  <c r="O211" i="7"/>
  <c r="BS210" i="7"/>
  <c r="BM210" i="7"/>
  <c r="BL210" i="7"/>
  <c r="BH210" i="7"/>
  <c r="BG210" i="7"/>
  <c r="AQ210" i="7"/>
  <c r="AL210" i="7"/>
  <c r="AG210" i="7"/>
  <c r="AI210" i="7" s="1"/>
  <c r="P210" i="7"/>
  <c r="O210" i="7"/>
  <c r="BS209" i="7"/>
  <c r="BM209" i="7"/>
  <c r="BL209" i="7"/>
  <c r="BH209" i="7"/>
  <c r="BG209" i="7"/>
  <c r="AQ209" i="7"/>
  <c r="AL209" i="7"/>
  <c r="AN209" i="7" s="1"/>
  <c r="AG209" i="7"/>
  <c r="AI209" i="7" s="1"/>
  <c r="P209" i="7"/>
  <c r="O209" i="7"/>
  <c r="BS208" i="7"/>
  <c r="BM208" i="7"/>
  <c r="BL208" i="7"/>
  <c r="BH208" i="7"/>
  <c r="BG208" i="7"/>
  <c r="AQ208" i="7"/>
  <c r="AL208" i="7"/>
  <c r="AN208" i="7" s="1"/>
  <c r="AG208" i="7"/>
  <c r="AI208" i="7" s="1"/>
  <c r="P208" i="7"/>
  <c r="O208" i="7"/>
  <c r="BS207" i="7"/>
  <c r="BM207" i="7"/>
  <c r="BL207" i="7"/>
  <c r="BH207" i="7"/>
  <c r="BG207" i="7"/>
  <c r="AQ207" i="7"/>
  <c r="AL207" i="7"/>
  <c r="AN207" i="7" s="1"/>
  <c r="AG207" i="7"/>
  <c r="P207" i="7"/>
  <c r="O207" i="7"/>
  <c r="BS206" i="7"/>
  <c r="BM206" i="7"/>
  <c r="BL206" i="7"/>
  <c r="BH206" i="7"/>
  <c r="BG206" i="7"/>
  <c r="AQ206" i="7"/>
  <c r="AL206" i="7"/>
  <c r="AN206" i="7" s="1"/>
  <c r="AG206" i="7"/>
  <c r="AI206" i="7" s="1"/>
  <c r="AS206" i="7" s="1"/>
  <c r="P206" i="7"/>
  <c r="O206" i="7"/>
  <c r="BS205" i="7"/>
  <c r="BM205" i="7"/>
  <c r="BL205" i="7"/>
  <c r="BH205" i="7"/>
  <c r="BG205" i="7"/>
  <c r="AQ205" i="7"/>
  <c r="AL205" i="7"/>
  <c r="AN205" i="7" s="1"/>
  <c r="AG205" i="7"/>
  <c r="P205" i="7"/>
  <c r="O205" i="7"/>
  <c r="BS204" i="7"/>
  <c r="BM204" i="7"/>
  <c r="BL204" i="7"/>
  <c r="BH204" i="7"/>
  <c r="BG204" i="7"/>
  <c r="AQ204" i="7"/>
  <c r="AL204" i="7"/>
  <c r="AN204" i="7" s="1"/>
  <c r="AG204" i="7"/>
  <c r="P204" i="7"/>
  <c r="O204" i="7"/>
  <c r="BS203" i="7"/>
  <c r="BM203" i="7"/>
  <c r="BL203" i="7"/>
  <c r="BH203" i="7"/>
  <c r="BG203" i="7"/>
  <c r="AQ203" i="7"/>
  <c r="AL203" i="7"/>
  <c r="AN203" i="7" s="1"/>
  <c r="AG203" i="7"/>
  <c r="P203" i="7"/>
  <c r="O203" i="7"/>
  <c r="BS202" i="7"/>
  <c r="BM202" i="7"/>
  <c r="BL202" i="7"/>
  <c r="BH202" i="7"/>
  <c r="BG202" i="7"/>
  <c r="AQ202" i="7"/>
  <c r="AL202" i="7"/>
  <c r="AN202" i="7" s="1"/>
  <c r="AG202" i="7"/>
  <c r="P202" i="7"/>
  <c r="O202" i="7"/>
  <c r="BS201" i="7"/>
  <c r="BM201" i="7"/>
  <c r="BL201" i="7"/>
  <c r="BH201" i="7"/>
  <c r="BG201" i="7"/>
  <c r="AQ201" i="7"/>
  <c r="AL201" i="7"/>
  <c r="AN201" i="7" s="1"/>
  <c r="AG201" i="7"/>
  <c r="P201" i="7"/>
  <c r="O201" i="7"/>
  <c r="BS200" i="7"/>
  <c r="BM200" i="7"/>
  <c r="BL200" i="7"/>
  <c r="BH200" i="7"/>
  <c r="BG200" i="7"/>
  <c r="AQ200" i="7"/>
  <c r="AL200" i="7"/>
  <c r="AN200" i="7" s="1"/>
  <c r="AI200" i="7"/>
  <c r="AG200" i="7"/>
  <c r="P200" i="7"/>
  <c r="O200" i="7"/>
  <c r="BS199" i="7"/>
  <c r="BM199" i="7"/>
  <c r="BL199" i="7"/>
  <c r="BH199" i="7"/>
  <c r="BG199" i="7"/>
  <c r="AQ199" i="7"/>
  <c r="AL199" i="7"/>
  <c r="AN199" i="7" s="1"/>
  <c r="AG199" i="7"/>
  <c r="AI199" i="7" s="1"/>
  <c r="P199" i="7"/>
  <c r="O199" i="7"/>
  <c r="BS198" i="7"/>
  <c r="BM198" i="7"/>
  <c r="BL198" i="7"/>
  <c r="BH198" i="7"/>
  <c r="BG198" i="7"/>
  <c r="AQ198" i="7"/>
  <c r="AN198" i="7"/>
  <c r="AL198" i="7"/>
  <c r="AG198" i="7"/>
  <c r="AI198" i="7" s="1"/>
  <c r="P198" i="7"/>
  <c r="O198" i="7"/>
  <c r="BS197" i="7"/>
  <c r="BM197" i="7"/>
  <c r="BL197" i="7"/>
  <c r="BH197" i="7"/>
  <c r="BG197" i="7"/>
  <c r="AQ197" i="7"/>
  <c r="AL197" i="7"/>
  <c r="AN197" i="7" s="1"/>
  <c r="AG197" i="7"/>
  <c r="P197" i="7"/>
  <c r="O197" i="7"/>
  <c r="BS196" i="7"/>
  <c r="BM196" i="7"/>
  <c r="BL196" i="7"/>
  <c r="BH196" i="7"/>
  <c r="BG196" i="7"/>
  <c r="AQ196" i="7"/>
  <c r="AL196" i="7"/>
  <c r="AN196" i="7" s="1"/>
  <c r="AG196" i="7"/>
  <c r="P196" i="7"/>
  <c r="O196" i="7"/>
  <c r="BS195" i="7"/>
  <c r="BM195" i="7"/>
  <c r="BL195" i="7"/>
  <c r="BH195" i="7"/>
  <c r="BG195" i="7"/>
  <c r="AQ195" i="7"/>
  <c r="AL195" i="7"/>
  <c r="AN195" i="7" s="1"/>
  <c r="AG195" i="7"/>
  <c r="AI195" i="7" s="1"/>
  <c r="P195" i="7"/>
  <c r="O195" i="7"/>
  <c r="BS194" i="7"/>
  <c r="BM194" i="7"/>
  <c r="BL194" i="7"/>
  <c r="BH194" i="7"/>
  <c r="BG194" i="7"/>
  <c r="AQ194" i="7"/>
  <c r="AL194" i="7"/>
  <c r="AN194" i="7" s="1"/>
  <c r="AG194" i="7"/>
  <c r="AI194" i="7" s="1"/>
  <c r="P194" i="7"/>
  <c r="O194" i="7"/>
  <c r="BS193" i="7"/>
  <c r="BM193" i="7"/>
  <c r="BL193" i="7"/>
  <c r="BH193" i="7"/>
  <c r="BG193" i="7"/>
  <c r="AQ193" i="7"/>
  <c r="AL193" i="7"/>
  <c r="AN193" i="7" s="1"/>
  <c r="AG193" i="7"/>
  <c r="AI193" i="7" s="1"/>
  <c r="P193" i="7"/>
  <c r="O193" i="7"/>
  <c r="BS192" i="7"/>
  <c r="BM192" i="7"/>
  <c r="BL192" i="7"/>
  <c r="BH192" i="7"/>
  <c r="BG192" i="7"/>
  <c r="AQ192" i="7"/>
  <c r="AL192" i="7"/>
  <c r="AN192" i="7" s="1"/>
  <c r="AG192" i="7"/>
  <c r="AI192" i="7" s="1"/>
  <c r="P192" i="7"/>
  <c r="O192" i="7"/>
  <c r="BS191" i="7"/>
  <c r="BM191" i="7"/>
  <c r="BL191" i="7"/>
  <c r="BH191" i="7"/>
  <c r="BG191" i="7"/>
  <c r="AQ191" i="7"/>
  <c r="AL191" i="7"/>
  <c r="AN191" i="7" s="1"/>
  <c r="AG191" i="7"/>
  <c r="AI191" i="7" s="1"/>
  <c r="P191" i="7"/>
  <c r="O191" i="7"/>
  <c r="BS190" i="7"/>
  <c r="BM190" i="7"/>
  <c r="BL190" i="7"/>
  <c r="BH190" i="7"/>
  <c r="BG190" i="7"/>
  <c r="AQ190" i="7"/>
  <c r="AL190" i="7"/>
  <c r="AN190" i="7" s="1"/>
  <c r="AG190" i="7"/>
  <c r="P190" i="7"/>
  <c r="O190" i="7"/>
  <c r="BS189" i="7"/>
  <c r="BM189" i="7"/>
  <c r="BL189" i="7"/>
  <c r="BH189" i="7"/>
  <c r="BG189" i="7"/>
  <c r="AQ189" i="7"/>
  <c r="AL189" i="7"/>
  <c r="AN189" i="7" s="1"/>
  <c r="AG189" i="7"/>
  <c r="AI189" i="7" s="1"/>
  <c r="P189" i="7"/>
  <c r="O189" i="7"/>
  <c r="BS188" i="7"/>
  <c r="BM188" i="7"/>
  <c r="BL188" i="7"/>
  <c r="BH188" i="7"/>
  <c r="BG188" i="7"/>
  <c r="AQ188" i="7"/>
  <c r="AL188" i="7"/>
  <c r="AN188" i="7" s="1"/>
  <c r="AG188" i="7"/>
  <c r="AI188" i="7" s="1"/>
  <c r="P188" i="7"/>
  <c r="O188" i="7"/>
  <c r="BS187" i="7"/>
  <c r="BM187" i="7"/>
  <c r="BL187" i="7"/>
  <c r="BH187" i="7"/>
  <c r="BG187" i="7"/>
  <c r="AQ187" i="7"/>
  <c r="AL187" i="7"/>
  <c r="AN187" i="7" s="1"/>
  <c r="AG187" i="7"/>
  <c r="P187" i="7"/>
  <c r="O187" i="7"/>
  <c r="BS186" i="7"/>
  <c r="BM186" i="7"/>
  <c r="BL186" i="7"/>
  <c r="BH186" i="7"/>
  <c r="BG186" i="7"/>
  <c r="AQ186" i="7"/>
  <c r="AL186" i="7"/>
  <c r="AN186" i="7" s="1"/>
  <c r="AG186" i="7"/>
  <c r="AI186" i="7" s="1"/>
  <c r="P186" i="7"/>
  <c r="O186" i="7"/>
  <c r="BS185" i="7"/>
  <c r="BM185" i="7"/>
  <c r="BL185" i="7"/>
  <c r="BH185" i="7"/>
  <c r="BG185" i="7"/>
  <c r="AQ185" i="7"/>
  <c r="AL185" i="7"/>
  <c r="AN185" i="7" s="1"/>
  <c r="AG185" i="7"/>
  <c r="AI185" i="7" s="1"/>
  <c r="P185" i="7"/>
  <c r="O185" i="7"/>
  <c r="BS184" i="7"/>
  <c r="BM184" i="7"/>
  <c r="BL184" i="7"/>
  <c r="BH184" i="7"/>
  <c r="BG184" i="7"/>
  <c r="AQ184" i="7"/>
  <c r="AL184" i="7"/>
  <c r="AN184" i="7" s="1"/>
  <c r="AG184" i="7"/>
  <c r="P184" i="7"/>
  <c r="O184" i="7"/>
  <c r="BS183" i="7"/>
  <c r="BM183" i="7"/>
  <c r="BL183" i="7"/>
  <c r="BH183" i="7"/>
  <c r="BG183" i="7"/>
  <c r="AQ183" i="7"/>
  <c r="AL183" i="7"/>
  <c r="AN183" i="7" s="1"/>
  <c r="AG183" i="7"/>
  <c r="AI183" i="7" s="1"/>
  <c r="P183" i="7"/>
  <c r="O183" i="7"/>
  <c r="BS182" i="7"/>
  <c r="BM182" i="7"/>
  <c r="BL182" i="7"/>
  <c r="BH182" i="7"/>
  <c r="BG182" i="7"/>
  <c r="AQ182" i="7"/>
  <c r="AN182" i="7"/>
  <c r="AL182" i="7"/>
  <c r="AG182" i="7"/>
  <c r="AI182" i="7" s="1"/>
  <c r="P182" i="7"/>
  <c r="O182" i="7"/>
  <c r="BS181" i="7"/>
  <c r="BM181" i="7"/>
  <c r="BL181" i="7"/>
  <c r="BH181" i="7"/>
  <c r="BG181" i="7"/>
  <c r="AQ181" i="7"/>
  <c r="AL181" i="7"/>
  <c r="AN181" i="7" s="1"/>
  <c r="AG181" i="7"/>
  <c r="AI181" i="7" s="1"/>
  <c r="P181" i="7"/>
  <c r="O181" i="7"/>
  <c r="BS180" i="7"/>
  <c r="BM180" i="7"/>
  <c r="BL180" i="7"/>
  <c r="BH180" i="7"/>
  <c r="BG180" i="7"/>
  <c r="AQ180" i="7"/>
  <c r="AL180" i="7"/>
  <c r="AN180" i="7" s="1"/>
  <c r="AG180" i="7"/>
  <c r="AI180" i="7" s="1"/>
  <c r="P180" i="7"/>
  <c r="O180" i="7"/>
  <c r="BS179" i="7"/>
  <c r="BM179" i="7"/>
  <c r="BL179" i="7"/>
  <c r="BH179" i="7"/>
  <c r="BG179" i="7"/>
  <c r="AQ179" i="7"/>
  <c r="AL179" i="7"/>
  <c r="AN179" i="7" s="1"/>
  <c r="AG179" i="7"/>
  <c r="AI179" i="7" s="1"/>
  <c r="P179" i="7"/>
  <c r="O179" i="7"/>
  <c r="BS178" i="7"/>
  <c r="BM178" i="7"/>
  <c r="BL178" i="7"/>
  <c r="BH178" i="7"/>
  <c r="BG178" i="7"/>
  <c r="AQ178" i="7"/>
  <c r="AL178" i="7"/>
  <c r="AN178" i="7" s="1"/>
  <c r="AG178" i="7"/>
  <c r="AI178" i="7" s="1"/>
  <c r="P178" i="7"/>
  <c r="O178" i="7"/>
  <c r="BS177" i="7"/>
  <c r="BM177" i="7"/>
  <c r="BL177" i="7"/>
  <c r="BH177" i="7"/>
  <c r="BG177" i="7"/>
  <c r="AQ177" i="7"/>
  <c r="AL177" i="7"/>
  <c r="AN177" i="7" s="1"/>
  <c r="AG177" i="7"/>
  <c r="P177" i="7"/>
  <c r="O177" i="7"/>
  <c r="BS176" i="7"/>
  <c r="BM176" i="7"/>
  <c r="BL176" i="7"/>
  <c r="BH176" i="7"/>
  <c r="BG176" i="7"/>
  <c r="AQ176" i="7"/>
  <c r="AL176" i="7"/>
  <c r="AN176" i="7" s="1"/>
  <c r="AG176" i="7"/>
  <c r="AI176" i="7" s="1"/>
  <c r="P176" i="7"/>
  <c r="O176" i="7"/>
  <c r="BS175" i="7"/>
  <c r="BM175" i="7"/>
  <c r="BL175" i="7"/>
  <c r="BH175" i="7"/>
  <c r="BG175" i="7"/>
  <c r="AQ175" i="7"/>
  <c r="AL175" i="7"/>
  <c r="AN175" i="7" s="1"/>
  <c r="AG175" i="7"/>
  <c r="AI175" i="7" s="1"/>
  <c r="P175" i="7"/>
  <c r="O175" i="7"/>
  <c r="BS174" i="7"/>
  <c r="BM174" i="7"/>
  <c r="BL174" i="7"/>
  <c r="BH174" i="7"/>
  <c r="BG174" i="7"/>
  <c r="AQ174" i="7"/>
  <c r="AL174" i="7"/>
  <c r="AN174" i="7" s="1"/>
  <c r="AG174" i="7"/>
  <c r="P174" i="7"/>
  <c r="O174" i="7"/>
  <c r="BS173" i="7"/>
  <c r="BM173" i="7"/>
  <c r="BL173" i="7"/>
  <c r="BH173" i="7"/>
  <c r="BG173" i="7"/>
  <c r="AQ173" i="7"/>
  <c r="AL173" i="7"/>
  <c r="AN173" i="7" s="1"/>
  <c r="AG173" i="7"/>
  <c r="AI173" i="7" s="1"/>
  <c r="P173" i="7"/>
  <c r="O173" i="7"/>
  <c r="BS172" i="7"/>
  <c r="BM172" i="7"/>
  <c r="BL172" i="7"/>
  <c r="BH172" i="7"/>
  <c r="BG172" i="7"/>
  <c r="AQ172" i="7"/>
  <c r="AL172" i="7"/>
  <c r="AN172" i="7" s="1"/>
  <c r="AG172" i="7"/>
  <c r="AI172" i="7" s="1"/>
  <c r="P172" i="7"/>
  <c r="O172" i="7"/>
  <c r="BS171" i="7"/>
  <c r="BM171" i="7"/>
  <c r="BL171" i="7"/>
  <c r="BH171" i="7"/>
  <c r="BG171" i="7"/>
  <c r="AQ171" i="7"/>
  <c r="AL171" i="7"/>
  <c r="AN171" i="7" s="1"/>
  <c r="AG171" i="7"/>
  <c r="AI171" i="7" s="1"/>
  <c r="P171" i="7"/>
  <c r="O171" i="7"/>
  <c r="BS170" i="7"/>
  <c r="BM170" i="7"/>
  <c r="BL170" i="7"/>
  <c r="BH170" i="7"/>
  <c r="BG170" i="7"/>
  <c r="AQ170" i="7"/>
  <c r="AL170" i="7"/>
  <c r="AN170" i="7" s="1"/>
  <c r="AG170" i="7"/>
  <c r="AI170" i="7" s="1"/>
  <c r="P170" i="7"/>
  <c r="O170" i="7"/>
  <c r="BS169" i="7"/>
  <c r="BM169" i="7"/>
  <c r="BL169" i="7"/>
  <c r="BH169" i="7"/>
  <c r="BG169" i="7"/>
  <c r="AQ169" i="7"/>
  <c r="AL169" i="7"/>
  <c r="AN169" i="7" s="1"/>
  <c r="AG169" i="7"/>
  <c r="P169" i="7"/>
  <c r="O169" i="7"/>
  <c r="BS168" i="7"/>
  <c r="BM168" i="7"/>
  <c r="BL168" i="7"/>
  <c r="BH168" i="7"/>
  <c r="BG168" i="7"/>
  <c r="AQ168" i="7"/>
  <c r="AL168" i="7"/>
  <c r="AN168" i="7" s="1"/>
  <c r="AG168" i="7"/>
  <c r="P168" i="7"/>
  <c r="O168" i="7"/>
  <c r="BS167" i="7"/>
  <c r="BM167" i="7"/>
  <c r="BL167" i="7"/>
  <c r="BH167" i="7"/>
  <c r="BG167" i="7"/>
  <c r="AQ167" i="7"/>
  <c r="AL167" i="7"/>
  <c r="AN167" i="7" s="1"/>
  <c r="AG167" i="7"/>
  <c r="AI167" i="7" s="1"/>
  <c r="P167" i="7"/>
  <c r="O167" i="7"/>
  <c r="BS166" i="7"/>
  <c r="BM166" i="7"/>
  <c r="BL166" i="7"/>
  <c r="BH166" i="7"/>
  <c r="BG166" i="7"/>
  <c r="AQ166" i="7"/>
  <c r="AL166" i="7"/>
  <c r="AN166" i="7" s="1"/>
  <c r="AG166" i="7"/>
  <c r="AI166" i="7" s="1"/>
  <c r="P166" i="7"/>
  <c r="O166" i="7"/>
  <c r="BS165" i="7"/>
  <c r="BM165" i="7"/>
  <c r="BL165" i="7"/>
  <c r="BH165" i="7"/>
  <c r="BG165" i="7"/>
  <c r="AQ165" i="7"/>
  <c r="AL165" i="7"/>
  <c r="AN165" i="7" s="1"/>
  <c r="AG165" i="7"/>
  <c r="AI165" i="7" s="1"/>
  <c r="P165" i="7"/>
  <c r="O165" i="7"/>
  <c r="BS164" i="7"/>
  <c r="BM164" i="7"/>
  <c r="BL164" i="7"/>
  <c r="BH164" i="7"/>
  <c r="BG164" i="7"/>
  <c r="AQ164" i="7"/>
  <c r="AL164" i="7"/>
  <c r="AN164" i="7" s="1"/>
  <c r="AG164" i="7"/>
  <c r="P164" i="7"/>
  <c r="O164" i="7"/>
  <c r="BS163" i="7"/>
  <c r="BM163" i="7"/>
  <c r="BL163" i="7"/>
  <c r="BH163" i="7"/>
  <c r="BG163" i="7"/>
  <c r="AQ163" i="7"/>
  <c r="AL163" i="7"/>
  <c r="AN163" i="7" s="1"/>
  <c r="AG163" i="7"/>
  <c r="P163" i="7"/>
  <c r="O163" i="7"/>
  <c r="BS162" i="7"/>
  <c r="BM162" i="7"/>
  <c r="BL162" i="7"/>
  <c r="BH162" i="7"/>
  <c r="BG162" i="7"/>
  <c r="AQ162" i="7"/>
  <c r="AL162" i="7"/>
  <c r="AN162" i="7" s="1"/>
  <c r="AG162" i="7"/>
  <c r="P162" i="7"/>
  <c r="O162" i="7"/>
  <c r="BS161" i="7"/>
  <c r="BM161" i="7"/>
  <c r="BL161" i="7"/>
  <c r="BH161" i="7"/>
  <c r="BG161" i="7"/>
  <c r="AQ161" i="7"/>
  <c r="AL161" i="7"/>
  <c r="AN161" i="7" s="1"/>
  <c r="AG161" i="7"/>
  <c r="P161" i="7"/>
  <c r="O161" i="7"/>
  <c r="BS160" i="7"/>
  <c r="BM160" i="7"/>
  <c r="BL160" i="7"/>
  <c r="BH160" i="7"/>
  <c r="BG160" i="7"/>
  <c r="AQ160" i="7"/>
  <c r="AL160" i="7"/>
  <c r="AN160" i="7" s="1"/>
  <c r="AG160" i="7"/>
  <c r="P160" i="7"/>
  <c r="O160" i="7"/>
  <c r="BS159" i="7"/>
  <c r="BM159" i="7"/>
  <c r="BL159" i="7"/>
  <c r="BH159" i="7"/>
  <c r="BG159" i="7"/>
  <c r="AQ159" i="7"/>
  <c r="AL159" i="7"/>
  <c r="AN159" i="7" s="1"/>
  <c r="AG159" i="7"/>
  <c r="AI159" i="7" s="1"/>
  <c r="P159" i="7"/>
  <c r="O159" i="7"/>
  <c r="BS158" i="7"/>
  <c r="BM158" i="7"/>
  <c r="BL158" i="7"/>
  <c r="BH158" i="7"/>
  <c r="BG158" i="7"/>
  <c r="AQ158" i="7"/>
  <c r="AL158" i="7"/>
  <c r="AN158" i="7" s="1"/>
  <c r="AG158" i="7"/>
  <c r="AI158" i="7" s="1"/>
  <c r="P158" i="7"/>
  <c r="O158" i="7"/>
  <c r="BS157" i="7"/>
  <c r="BM157" i="7"/>
  <c r="BL157" i="7"/>
  <c r="BH157" i="7"/>
  <c r="BG157" i="7"/>
  <c r="AQ157" i="7"/>
  <c r="AL157" i="7"/>
  <c r="AN157" i="7" s="1"/>
  <c r="AS157" i="7" s="1"/>
  <c r="AG157" i="7"/>
  <c r="AI157" i="7" s="1"/>
  <c r="P157" i="7"/>
  <c r="O157" i="7"/>
  <c r="BS156" i="7"/>
  <c r="BM156" i="7"/>
  <c r="BL156" i="7"/>
  <c r="BH156" i="7"/>
  <c r="BG156" i="7"/>
  <c r="AQ156" i="7"/>
  <c r="AL156" i="7"/>
  <c r="AN156" i="7" s="1"/>
  <c r="AG156" i="7"/>
  <c r="P156" i="7"/>
  <c r="O156" i="7"/>
  <c r="BS155" i="7"/>
  <c r="BM155" i="7"/>
  <c r="BL155" i="7"/>
  <c r="BH155" i="7"/>
  <c r="BG155" i="7"/>
  <c r="AQ155" i="7"/>
  <c r="AL155" i="7"/>
  <c r="AN155" i="7" s="1"/>
  <c r="AG155" i="7"/>
  <c r="AI155" i="7" s="1"/>
  <c r="P155" i="7"/>
  <c r="O155" i="7"/>
  <c r="BS154" i="7"/>
  <c r="BM154" i="7"/>
  <c r="BL154" i="7"/>
  <c r="BH154" i="7"/>
  <c r="BG154" i="7"/>
  <c r="AQ154" i="7"/>
  <c r="AL154" i="7"/>
  <c r="AN154" i="7" s="1"/>
  <c r="AG154" i="7"/>
  <c r="AI154" i="7" s="1"/>
  <c r="P154" i="7"/>
  <c r="O154" i="7"/>
  <c r="BS153" i="7"/>
  <c r="BM153" i="7"/>
  <c r="BL153" i="7"/>
  <c r="BH153" i="7"/>
  <c r="BG153" i="7"/>
  <c r="AQ153" i="7"/>
  <c r="AL153" i="7"/>
  <c r="AN153" i="7" s="1"/>
  <c r="AG153" i="7"/>
  <c r="AI153" i="7" s="1"/>
  <c r="P153" i="7"/>
  <c r="O153" i="7"/>
  <c r="BS152" i="7"/>
  <c r="BM152" i="7"/>
  <c r="BL152" i="7"/>
  <c r="BH152" i="7"/>
  <c r="BG152" i="7"/>
  <c r="AQ152" i="7"/>
  <c r="AL152" i="7"/>
  <c r="AN152" i="7" s="1"/>
  <c r="AG152" i="7"/>
  <c r="AI152" i="7" s="1"/>
  <c r="P152" i="7"/>
  <c r="O152" i="7"/>
  <c r="BS151" i="7"/>
  <c r="BM151" i="7"/>
  <c r="BL151" i="7"/>
  <c r="BH151" i="7"/>
  <c r="BG151" i="7"/>
  <c r="AQ151" i="7"/>
  <c r="AL151" i="7"/>
  <c r="AN151" i="7" s="1"/>
  <c r="AG151" i="7"/>
  <c r="AI151" i="7" s="1"/>
  <c r="P151" i="7"/>
  <c r="O151" i="7"/>
  <c r="BS150" i="7"/>
  <c r="BM150" i="7"/>
  <c r="BL150" i="7"/>
  <c r="BH150" i="7"/>
  <c r="BG150" i="7"/>
  <c r="AQ150" i="7"/>
  <c r="AL150" i="7"/>
  <c r="AN150" i="7" s="1"/>
  <c r="AG150" i="7"/>
  <c r="AI150" i="7" s="1"/>
  <c r="P150" i="7"/>
  <c r="O150" i="7"/>
  <c r="BS149" i="7"/>
  <c r="BM149" i="7"/>
  <c r="BL149" i="7"/>
  <c r="BH149" i="7"/>
  <c r="BG149" i="7"/>
  <c r="AQ149" i="7"/>
  <c r="AL149" i="7"/>
  <c r="AN149" i="7" s="1"/>
  <c r="AG149" i="7"/>
  <c r="AI149" i="7" s="1"/>
  <c r="P149" i="7"/>
  <c r="O149" i="7"/>
  <c r="BS148" i="7"/>
  <c r="BM148" i="7"/>
  <c r="BL148" i="7"/>
  <c r="BH148" i="7"/>
  <c r="BG148" i="7"/>
  <c r="AQ148" i="7"/>
  <c r="AL148" i="7"/>
  <c r="AN148" i="7" s="1"/>
  <c r="AG148" i="7"/>
  <c r="AI148" i="7" s="1"/>
  <c r="P148" i="7"/>
  <c r="O148" i="7"/>
  <c r="BS147" i="7"/>
  <c r="BM147" i="7"/>
  <c r="BL147" i="7"/>
  <c r="BH147" i="7"/>
  <c r="BG147" i="7"/>
  <c r="AQ147" i="7"/>
  <c r="AL147" i="7"/>
  <c r="AN147" i="7" s="1"/>
  <c r="AG147" i="7"/>
  <c r="AI147" i="7" s="1"/>
  <c r="P147" i="7"/>
  <c r="O147" i="7"/>
  <c r="BS146" i="7"/>
  <c r="BM146" i="7"/>
  <c r="BL146" i="7"/>
  <c r="BH146" i="7"/>
  <c r="BG146" i="7"/>
  <c r="AQ146" i="7"/>
  <c r="AL146" i="7"/>
  <c r="AN146" i="7" s="1"/>
  <c r="AG146" i="7"/>
  <c r="P146" i="7"/>
  <c r="O146" i="7"/>
  <c r="BS145" i="7"/>
  <c r="BM145" i="7"/>
  <c r="BL145" i="7"/>
  <c r="BH145" i="7"/>
  <c r="BG145" i="7"/>
  <c r="AQ145" i="7"/>
  <c r="AL145" i="7"/>
  <c r="AN145" i="7" s="1"/>
  <c r="AG145" i="7"/>
  <c r="P145" i="7"/>
  <c r="O145" i="7"/>
  <c r="BS144" i="7"/>
  <c r="BM144" i="7"/>
  <c r="BL144" i="7"/>
  <c r="BH144" i="7"/>
  <c r="BG144" i="7"/>
  <c r="AQ144" i="7"/>
  <c r="AL144" i="7"/>
  <c r="AN144" i="7" s="1"/>
  <c r="AG144" i="7"/>
  <c r="AI144" i="7" s="1"/>
  <c r="P144" i="7"/>
  <c r="O144" i="7"/>
  <c r="BS143" i="7"/>
  <c r="BM143" i="7"/>
  <c r="BL143" i="7"/>
  <c r="BH143" i="7"/>
  <c r="BG143" i="7"/>
  <c r="AQ143" i="7"/>
  <c r="AL143" i="7"/>
  <c r="AN143" i="7" s="1"/>
  <c r="AG143" i="7"/>
  <c r="AI143" i="7" s="1"/>
  <c r="P143" i="7"/>
  <c r="O143" i="7"/>
  <c r="BS142" i="7"/>
  <c r="BM142" i="7"/>
  <c r="BL142" i="7"/>
  <c r="BH142" i="7"/>
  <c r="BG142" i="7"/>
  <c r="AQ142" i="7"/>
  <c r="AL142" i="7"/>
  <c r="AN142" i="7" s="1"/>
  <c r="AG142" i="7"/>
  <c r="AI142" i="7" s="1"/>
  <c r="P142" i="7"/>
  <c r="O142" i="7"/>
  <c r="BS141" i="7"/>
  <c r="BM141" i="7"/>
  <c r="BL141" i="7"/>
  <c r="BH141" i="7"/>
  <c r="BG141" i="7"/>
  <c r="AQ141" i="7"/>
  <c r="AL141" i="7"/>
  <c r="AN141" i="7" s="1"/>
  <c r="AG141" i="7"/>
  <c r="AI141" i="7" s="1"/>
  <c r="P141" i="7"/>
  <c r="O141" i="7"/>
  <c r="BS140" i="7"/>
  <c r="BM140" i="7"/>
  <c r="BL140" i="7"/>
  <c r="BH140" i="7"/>
  <c r="BG140" i="7"/>
  <c r="AQ140" i="7"/>
  <c r="AL140" i="7"/>
  <c r="AN140" i="7" s="1"/>
  <c r="AG140" i="7"/>
  <c r="P140" i="7"/>
  <c r="O140" i="7"/>
  <c r="BS139" i="7"/>
  <c r="BM139" i="7"/>
  <c r="BL139" i="7"/>
  <c r="BH139" i="7"/>
  <c r="BG139" i="7"/>
  <c r="AQ139" i="7"/>
  <c r="AL139" i="7"/>
  <c r="AN139" i="7" s="1"/>
  <c r="AG139" i="7"/>
  <c r="AI139" i="7" s="1"/>
  <c r="P139" i="7"/>
  <c r="O139" i="7"/>
  <c r="BS138" i="7"/>
  <c r="BM138" i="7"/>
  <c r="BL138" i="7"/>
  <c r="BH138" i="7"/>
  <c r="BG138" i="7"/>
  <c r="AQ138" i="7"/>
  <c r="AL138" i="7"/>
  <c r="AN138" i="7" s="1"/>
  <c r="AG138" i="7"/>
  <c r="AI138" i="7" s="1"/>
  <c r="P138" i="7"/>
  <c r="O138" i="7"/>
  <c r="BS137" i="7"/>
  <c r="BM137" i="7"/>
  <c r="BL137" i="7"/>
  <c r="BH137" i="7"/>
  <c r="BG137" i="7"/>
  <c r="AQ137" i="7"/>
  <c r="AL137" i="7"/>
  <c r="AN137" i="7" s="1"/>
  <c r="AG137" i="7"/>
  <c r="P137" i="7"/>
  <c r="O137" i="7"/>
  <c r="BS136" i="7"/>
  <c r="BM136" i="7"/>
  <c r="BL136" i="7"/>
  <c r="BH136" i="7"/>
  <c r="BG136" i="7"/>
  <c r="AQ136" i="7"/>
  <c r="AL136" i="7"/>
  <c r="AN136" i="7" s="1"/>
  <c r="AG136" i="7"/>
  <c r="AI136" i="7" s="1"/>
  <c r="P136" i="7"/>
  <c r="O136" i="7"/>
  <c r="BS135" i="7"/>
  <c r="BM135" i="7"/>
  <c r="BL135" i="7"/>
  <c r="BH135" i="7"/>
  <c r="BG135" i="7"/>
  <c r="AQ135" i="7"/>
  <c r="AL135" i="7"/>
  <c r="AN135" i="7" s="1"/>
  <c r="AG135" i="7"/>
  <c r="P135" i="7"/>
  <c r="O135" i="7"/>
  <c r="BS134" i="7"/>
  <c r="BM134" i="7"/>
  <c r="BL134" i="7"/>
  <c r="BH134" i="7"/>
  <c r="BG134" i="7"/>
  <c r="AQ134" i="7"/>
  <c r="AL134" i="7"/>
  <c r="AN134" i="7" s="1"/>
  <c r="AG134" i="7"/>
  <c r="AI134" i="7" s="1"/>
  <c r="P134" i="7"/>
  <c r="O134" i="7"/>
  <c r="BS133" i="7"/>
  <c r="BM133" i="7"/>
  <c r="BL133" i="7"/>
  <c r="BH133" i="7"/>
  <c r="BG133" i="7"/>
  <c r="AQ133" i="7"/>
  <c r="AL133" i="7"/>
  <c r="AN133" i="7" s="1"/>
  <c r="AG133" i="7"/>
  <c r="AI133" i="7" s="1"/>
  <c r="P133" i="7"/>
  <c r="O133" i="7"/>
  <c r="BS132" i="7"/>
  <c r="BM132" i="7"/>
  <c r="BL132" i="7"/>
  <c r="BH132" i="7"/>
  <c r="BG132" i="7"/>
  <c r="AQ132" i="7"/>
  <c r="AL132" i="7"/>
  <c r="AN132" i="7" s="1"/>
  <c r="AI132" i="7"/>
  <c r="AG132" i="7"/>
  <c r="P132" i="7"/>
  <c r="O132" i="7"/>
  <c r="BS131" i="7"/>
  <c r="BM131" i="7"/>
  <c r="BL131" i="7"/>
  <c r="BH131" i="7"/>
  <c r="BG131" i="7"/>
  <c r="AQ131" i="7"/>
  <c r="AL131" i="7"/>
  <c r="AG131" i="7"/>
  <c r="AI131" i="7" s="1"/>
  <c r="P131" i="7"/>
  <c r="O131" i="7"/>
  <c r="BS130" i="7"/>
  <c r="BM130" i="7"/>
  <c r="BL130" i="7"/>
  <c r="BH130" i="7"/>
  <c r="BG130" i="7"/>
  <c r="AQ130" i="7"/>
  <c r="AL130" i="7"/>
  <c r="AN130" i="7" s="1"/>
  <c r="AG130" i="7"/>
  <c r="AI130" i="7" s="1"/>
  <c r="P130" i="7"/>
  <c r="O130" i="7"/>
  <c r="BS129" i="7"/>
  <c r="BM129" i="7"/>
  <c r="BL129" i="7"/>
  <c r="BH129" i="7"/>
  <c r="BG129" i="7"/>
  <c r="AQ129" i="7"/>
  <c r="AL129" i="7"/>
  <c r="AN129" i="7" s="1"/>
  <c r="AG129" i="7"/>
  <c r="AI129" i="7" s="1"/>
  <c r="P129" i="7"/>
  <c r="O129" i="7"/>
  <c r="BS128" i="7"/>
  <c r="BM128" i="7"/>
  <c r="BL128" i="7"/>
  <c r="BH128" i="7"/>
  <c r="BG128" i="7"/>
  <c r="AQ128" i="7"/>
  <c r="AL128" i="7"/>
  <c r="AN128" i="7" s="1"/>
  <c r="AG128" i="7"/>
  <c r="AI128" i="7" s="1"/>
  <c r="P128" i="7"/>
  <c r="O128" i="7"/>
  <c r="BS127" i="7"/>
  <c r="BM127" i="7"/>
  <c r="BL127" i="7"/>
  <c r="BH127" i="7"/>
  <c r="BG127" i="7"/>
  <c r="AQ127" i="7"/>
  <c r="AL127" i="7"/>
  <c r="AN127" i="7" s="1"/>
  <c r="AG127" i="7"/>
  <c r="P127" i="7"/>
  <c r="O127" i="7"/>
  <c r="BS126" i="7"/>
  <c r="BM126" i="7"/>
  <c r="BL126" i="7"/>
  <c r="BH126" i="7"/>
  <c r="BG126" i="7"/>
  <c r="AQ126" i="7"/>
  <c r="AL126" i="7"/>
  <c r="AN126" i="7" s="1"/>
  <c r="AG126" i="7"/>
  <c r="P126" i="7"/>
  <c r="O126" i="7"/>
  <c r="BS125" i="7"/>
  <c r="BM125" i="7"/>
  <c r="BL125" i="7"/>
  <c r="BH125" i="7"/>
  <c r="BG125" i="7"/>
  <c r="AQ125" i="7"/>
  <c r="AL125" i="7"/>
  <c r="AN125" i="7" s="1"/>
  <c r="AG125" i="7"/>
  <c r="AI125" i="7" s="1"/>
  <c r="P125" i="7"/>
  <c r="O125" i="7"/>
  <c r="BS124" i="7"/>
  <c r="BM124" i="7"/>
  <c r="BL124" i="7"/>
  <c r="BH124" i="7"/>
  <c r="BG124" i="7"/>
  <c r="AQ124" i="7"/>
  <c r="AL124" i="7"/>
  <c r="AN124" i="7" s="1"/>
  <c r="AG124" i="7"/>
  <c r="AI124" i="7" s="1"/>
  <c r="P124" i="7"/>
  <c r="O124" i="7"/>
  <c r="BS123" i="7"/>
  <c r="BM123" i="7"/>
  <c r="BL123" i="7"/>
  <c r="BH123" i="7"/>
  <c r="BG123" i="7"/>
  <c r="AQ123" i="7"/>
  <c r="AL123" i="7"/>
  <c r="AN123" i="7" s="1"/>
  <c r="AG123" i="7"/>
  <c r="P123" i="7"/>
  <c r="O123" i="7"/>
  <c r="BS122" i="7"/>
  <c r="BM122" i="7"/>
  <c r="BL122" i="7"/>
  <c r="BH122" i="7"/>
  <c r="BG122" i="7"/>
  <c r="AQ122" i="7"/>
  <c r="AL122" i="7"/>
  <c r="AN122" i="7" s="1"/>
  <c r="AG122" i="7"/>
  <c r="P122" i="7"/>
  <c r="O122" i="7"/>
  <c r="BS121" i="7"/>
  <c r="BM121" i="7"/>
  <c r="BL121" i="7"/>
  <c r="BH121" i="7"/>
  <c r="BG121" i="7"/>
  <c r="AQ121" i="7"/>
  <c r="AL121" i="7"/>
  <c r="AN121" i="7" s="1"/>
  <c r="AG121" i="7"/>
  <c r="P121" i="7"/>
  <c r="O121" i="7"/>
  <c r="BS120" i="7"/>
  <c r="BM120" i="7"/>
  <c r="BL120" i="7"/>
  <c r="BH120" i="7"/>
  <c r="BG120" i="7"/>
  <c r="AQ120" i="7"/>
  <c r="AL120" i="7"/>
  <c r="AN120" i="7" s="1"/>
  <c r="AG120" i="7"/>
  <c r="P120" i="7"/>
  <c r="O120" i="7"/>
  <c r="BS119" i="7"/>
  <c r="BM119" i="7"/>
  <c r="BL119" i="7"/>
  <c r="BH119" i="7"/>
  <c r="BG119" i="7"/>
  <c r="AQ119" i="7"/>
  <c r="AL119" i="7"/>
  <c r="AN119" i="7" s="1"/>
  <c r="AG119" i="7"/>
  <c r="P119" i="7"/>
  <c r="O119" i="7"/>
  <c r="BS118" i="7"/>
  <c r="BM118" i="7"/>
  <c r="BL118" i="7"/>
  <c r="BH118" i="7"/>
  <c r="BG118" i="7"/>
  <c r="AQ118" i="7"/>
  <c r="AL118" i="7"/>
  <c r="AN118" i="7" s="1"/>
  <c r="AG118" i="7"/>
  <c r="P118" i="7"/>
  <c r="O118" i="7"/>
  <c r="BS117" i="7"/>
  <c r="BM117" i="7"/>
  <c r="BL117" i="7"/>
  <c r="BH117" i="7"/>
  <c r="BG117" i="7"/>
  <c r="AQ117" i="7"/>
  <c r="AL117" i="7"/>
  <c r="AN117" i="7" s="1"/>
  <c r="AG117" i="7"/>
  <c r="AI117" i="7" s="1"/>
  <c r="P117" i="7"/>
  <c r="O117" i="7"/>
  <c r="BS116" i="7"/>
  <c r="BM116" i="7"/>
  <c r="BL116" i="7"/>
  <c r="BH116" i="7"/>
  <c r="BG116" i="7"/>
  <c r="AQ116" i="7"/>
  <c r="AL116" i="7"/>
  <c r="AN116" i="7" s="1"/>
  <c r="AG116" i="7"/>
  <c r="AI116" i="7" s="1"/>
  <c r="P116" i="7"/>
  <c r="O116" i="7"/>
  <c r="BS115" i="7"/>
  <c r="BM115" i="7"/>
  <c r="BL115" i="7"/>
  <c r="BH115" i="7"/>
  <c r="BG115" i="7"/>
  <c r="AQ115" i="7"/>
  <c r="AN115" i="7"/>
  <c r="AL115" i="7"/>
  <c r="AG115" i="7"/>
  <c r="AI115" i="7" s="1"/>
  <c r="P115" i="7"/>
  <c r="O115" i="7"/>
  <c r="BS114" i="7"/>
  <c r="BM114" i="7"/>
  <c r="BL114" i="7"/>
  <c r="BH114" i="7"/>
  <c r="BG114" i="7"/>
  <c r="AQ114" i="7"/>
  <c r="AL114" i="7"/>
  <c r="AN114" i="7" s="1"/>
  <c r="AG114" i="7"/>
  <c r="AI114" i="7" s="1"/>
  <c r="P114" i="7"/>
  <c r="O114" i="7"/>
  <c r="BS113" i="7"/>
  <c r="BM113" i="7"/>
  <c r="BL113" i="7"/>
  <c r="BH113" i="7"/>
  <c r="BG113" i="7"/>
  <c r="AQ113" i="7"/>
  <c r="AL113" i="7"/>
  <c r="AN113" i="7" s="1"/>
  <c r="AG113" i="7"/>
  <c r="AI113" i="7" s="1"/>
  <c r="P113" i="7"/>
  <c r="O113" i="7"/>
  <c r="BS112" i="7"/>
  <c r="BM112" i="7"/>
  <c r="BL112" i="7"/>
  <c r="BH112" i="7"/>
  <c r="BG112" i="7"/>
  <c r="AQ112" i="7"/>
  <c r="AL112" i="7"/>
  <c r="AN112" i="7" s="1"/>
  <c r="AG112" i="7"/>
  <c r="P112" i="7"/>
  <c r="O112" i="7"/>
  <c r="BS111" i="7"/>
  <c r="BM111" i="7"/>
  <c r="BL111" i="7"/>
  <c r="BH111" i="7"/>
  <c r="BG111" i="7"/>
  <c r="AQ111" i="7"/>
  <c r="AL111" i="7"/>
  <c r="AN111" i="7" s="1"/>
  <c r="AG111" i="7"/>
  <c r="AI111" i="7" s="1"/>
  <c r="P111" i="7"/>
  <c r="O111" i="7"/>
  <c r="BS110" i="7"/>
  <c r="BM110" i="7"/>
  <c r="BL110" i="7"/>
  <c r="BH110" i="7"/>
  <c r="BG110" i="7"/>
  <c r="AQ110" i="7"/>
  <c r="AL110" i="7"/>
  <c r="AN110" i="7" s="1"/>
  <c r="AG110" i="7"/>
  <c r="AI110" i="7" s="1"/>
  <c r="P110" i="7"/>
  <c r="O110" i="7"/>
  <c r="BS109" i="7"/>
  <c r="BM109" i="7"/>
  <c r="BL109" i="7"/>
  <c r="BH109" i="7"/>
  <c r="BG109" i="7"/>
  <c r="AQ109" i="7"/>
  <c r="AL109" i="7"/>
  <c r="AN109" i="7" s="1"/>
  <c r="AG109" i="7"/>
  <c r="AI109" i="7" s="1"/>
  <c r="P109" i="7"/>
  <c r="O109" i="7"/>
  <c r="BS108" i="7"/>
  <c r="BM108" i="7"/>
  <c r="BL108" i="7"/>
  <c r="BH108" i="7"/>
  <c r="BG108" i="7"/>
  <c r="AQ108" i="7"/>
  <c r="AL108" i="7"/>
  <c r="AN108" i="7" s="1"/>
  <c r="AG108" i="7"/>
  <c r="AI108" i="7" s="1"/>
  <c r="P108" i="7"/>
  <c r="O108" i="7"/>
  <c r="BS107" i="7"/>
  <c r="BM107" i="7"/>
  <c r="BL107" i="7"/>
  <c r="BH107" i="7"/>
  <c r="BG107" i="7"/>
  <c r="AQ107" i="7"/>
  <c r="AL107" i="7"/>
  <c r="AN107" i="7" s="1"/>
  <c r="AG107" i="7"/>
  <c r="P107" i="7"/>
  <c r="O107" i="7"/>
  <c r="BS106" i="7"/>
  <c r="BM106" i="7"/>
  <c r="BL106" i="7"/>
  <c r="BH106" i="7"/>
  <c r="BG106" i="7"/>
  <c r="AQ106" i="7"/>
  <c r="AL106" i="7"/>
  <c r="AN106" i="7" s="1"/>
  <c r="AG106" i="7"/>
  <c r="P106" i="7"/>
  <c r="O106" i="7"/>
  <c r="BS105" i="7"/>
  <c r="BM105" i="7"/>
  <c r="BL105" i="7"/>
  <c r="BH105" i="7"/>
  <c r="BG105" i="7"/>
  <c r="AQ105" i="7"/>
  <c r="AL105" i="7"/>
  <c r="AN105" i="7" s="1"/>
  <c r="AG105" i="7"/>
  <c r="P105" i="7"/>
  <c r="O105" i="7"/>
  <c r="BS104" i="7"/>
  <c r="BM104" i="7"/>
  <c r="BL104" i="7"/>
  <c r="BH104" i="7"/>
  <c r="BG104" i="7"/>
  <c r="AQ104" i="7"/>
  <c r="AL104" i="7"/>
  <c r="AN104" i="7" s="1"/>
  <c r="AG104" i="7"/>
  <c r="AI104" i="7" s="1"/>
  <c r="P104" i="7"/>
  <c r="O104" i="7"/>
  <c r="BS103" i="7"/>
  <c r="BM103" i="7"/>
  <c r="BL103" i="7"/>
  <c r="BH103" i="7"/>
  <c r="BG103" i="7"/>
  <c r="AQ103" i="7"/>
  <c r="AL103" i="7"/>
  <c r="AN103" i="7" s="1"/>
  <c r="AG103" i="7"/>
  <c r="P103" i="7"/>
  <c r="O103" i="7"/>
  <c r="BS102" i="7"/>
  <c r="BM102" i="7"/>
  <c r="BL102" i="7"/>
  <c r="BH102" i="7"/>
  <c r="BG102" i="7"/>
  <c r="AQ102" i="7"/>
  <c r="AL102" i="7"/>
  <c r="AN102" i="7" s="1"/>
  <c r="AG102" i="7"/>
  <c r="AI102" i="7" s="1"/>
  <c r="P102" i="7"/>
  <c r="O102" i="7"/>
  <c r="BS101" i="7"/>
  <c r="BM101" i="7"/>
  <c r="BL101" i="7"/>
  <c r="BH101" i="7"/>
  <c r="BG101" i="7"/>
  <c r="AQ101" i="7"/>
  <c r="AL101" i="7"/>
  <c r="AN101" i="7" s="1"/>
  <c r="AG101" i="7"/>
  <c r="AI101" i="7" s="1"/>
  <c r="P101" i="7"/>
  <c r="O101" i="7"/>
  <c r="BS100" i="7"/>
  <c r="BM100" i="7"/>
  <c r="BL100" i="7"/>
  <c r="BH100" i="7"/>
  <c r="BG100" i="7"/>
  <c r="AQ100" i="7"/>
  <c r="AL100" i="7"/>
  <c r="AG100" i="7"/>
  <c r="AI100" i="7" s="1"/>
  <c r="P100" i="7"/>
  <c r="O100" i="7"/>
  <c r="BS99" i="7"/>
  <c r="BM99" i="7"/>
  <c r="BL99" i="7"/>
  <c r="BH99" i="7"/>
  <c r="BG99" i="7"/>
  <c r="AQ99" i="7"/>
  <c r="AL99" i="7"/>
  <c r="AN99" i="7" s="1"/>
  <c r="AG99" i="7"/>
  <c r="P99" i="7"/>
  <c r="O99" i="7"/>
  <c r="BS98" i="7"/>
  <c r="BM98" i="7"/>
  <c r="BL98" i="7"/>
  <c r="BH98" i="7"/>
  <c r="BG98" i="7"/>
  <c r="AQ98" i="7"/>
  <c r="AL98" i="7"/>
  <c r="AN98" i="7" s="1"/>
  <c r="AG98" i="7"/>
  <c r="AI98" i="7" s="1"/>
  <c r="P98" i="7"/>
  <c r="O98" i="7"/>
  <c r="BS97" i="7"/>
  <c r="BM97" i="7"/>
  <c r="BL97" i="7"/>
  <c r="BH97" i="7"/>
  <c r="BG97" i="7"/>
  <c r="AQ97" i="7"/>
  <c r="AL97" i="7"/>
  <c r="AN97" i="7" s="1"/>
  <c r="AG97" i="7"/>
  <c r="AI97" i="7" s="1"/>
  <c r="P97" i="7"/>
  <c r="O97" i="7"/>
  <c r="BS96" i="7"/>
  <c r="BM96" i="7"/>
  <c r="BL96" i="7"/>
  <c r="BH96" i="7"/>
  <c r="BG96" i="7"/>
  <c r="AQ96" i="7"/>
  <c r="AL96" i="7"/>
  <c r="AN96" i="7" s="1"/>
  <c r="AG96" i="7"/>
  <c r="AI96" i="7" s="1"/>
  <c r="P96" i="7"/>
  <c r="O96" i="7"/>
  <c r="BS95" i="7"/>
  <c r="BM95" i="7"/>
  <c r="BL95" i="7"/>
  <c r="BH95" i="7"/>
  <c r="BG95" i="7"/>
  <c r="AQ95" i="7"/>
  <c r="AL95" i="7"/>
  <c r="AN95" i="7" s="1"/>
  <c r="AG95" i="7"/>
  <c r="P95" i="7"/>
  <c r="O95" i="7"/>
  <c r="BS94" i="7"/>
  <c r="BM94" i="7"/>
  <c r="BL94" i="7"/>
  <c r="BH94" i="7"/>
  <c r="BG94" i="7"/>
  <c r="AQ94" i="7"/>
  <c r="AL94" i="7"/>
  <c r="AN94" i="7" s="1"/>
  <c r="AG94" i="7"/>
  <c r="P94" i="7"/>
  <c r="O94" i="7"/>
  <c r="BS93" i="7"/>
  <c r="BM93" i="7"/>
  <c r="BL93" i="7"/>
  <c r="BH93" i="7"/>
  <c r="BG93" i="7"/>
  <c r="AQ93" i="7"/>
  <c r="AL93" i="7"/>
  <c r="AN93" i="7" s="1"/>
  <c r="AG93" i="7"/>
  <c r="P93" i="7"/>
  <c r="O93" i="7"/>
  <c r="BS92" i="7"/>
  <c r="BM92" i="7"/>
  <c r="BL92" i="7"/>
  <c r="BH92" i="7"/>
  <c r="BG92" i="7"/>
  <c r="AQ92" i="7"/>
  <c r="AL92" i="7"/>
  <c r="AN92" i="7" s="1"/>
  <c r="AG92" i="7"/>
  <c r="AI92" i="7" s="1"/>
  <c r="P92" i="7"/>
  <c r="O92" i="7"/>
  <c r="BS91" i="7"/>
  <c r="BM91" i="7"/>
  <c r="BL91" i="7"/>
  <c r="BH91" i="7"/>
  <c r="BG91" i="7"/>
  <c r="AQ91" i="7"/>
  <c r="AL91" i="7"/>
  <c r="AN91" i="7" s="1"/>
  <c r="AG91" i="7"/>
  <c r="P91" i="7"/>
  <c r="O91" i="7"/>
  <c r="BS90" i="7"/>
  <c r="BM90" i="7"/>
  <c r="BL90" i="7"/>
  <c r="BH90" i="7"/>
  <c r="BG90" i="7"/>
  <c r="AQ90" i="7"/>
  <c r="AL90" i="7"/>
  <c r="AN90" i="7" s="1"/>
  <c r="AG90" i="7"/>
  <c r="AI90" i="7" s="1"/>
  <c r="P90" i="7"/>
  <c r="O90" i="7"/>
  <c r="BS89" i="7"/>
  <c r="BM89" i="7"/>
  <c r="BL89" i="7"/>
  <c r="BH89" i="7"/>
  <c r="BG89" i="7"/>
  <c r="AQ89" i="7"/>
  <c r="AL89" i="7"/>
  <c r="AN89" i="7" s="1"/>
  <c r="AG89" i="7"/>
  <c r="AI89" i="7" s="1"/>
  <c r="P89" i="7"/>
  <c r="O89" i="7"/>
  <c r="BS88" i="7"/>
  <c r="BM88" i="7"/>
  <c r="BL88" i="7"/>
  <c r="BH88" i="7"/>
  <c r="BG88" i="7"/>
  <c r="AQ88" i="7"/>
  <c r="AL88" i="7"/>
  <c r="AN88" i="7" s="1"/>
  <c r="AG88" i="7"/>
  <c r="AI88" i="7" s="1"/>
  <c r="P88" i="7"/>
  <c r="O88" i="7"/>
  <c r="BS87" i="7"/>
  <c r="BM87" i="7"/>
  <c r="BL87" i="7"/>
  <c r="BH87" i="7"/>
  <c r="BG87" i="7"/>
  <c r="AQ87" i="7"/>
  <c r="AL87" i="7"/>
  <c r="AG87" i="7"/>
  <c r="AI87" i="7" s="1"/>
  <c r="P87" i="7"/>
  <c r="O87" i="7"/>
  <c r="BS86" i="7"/>
  <c r="BM86" i="7"/>
  <c r="BL86" i="7"/>
  <c r="BH86" i="7"/>
  <c r="BG86" i="7"/>
  <c r="AQ86" i="7"/>
  <c r="AL86" i="7"/>
  <c r="AN86" i="7" s="1"/>
  <c r="AG86" i="7"/>
  <c r="AI86" i="7" s="1"/>
  <c r="P86" i="7"/>
  <c r="O86" i="7"/>
  <c r="BS85" i="7"/>
  <c r="BM85" i="7"/>
  <c r="BL85" i="7"/>
  <c r="BH85" i="7"/>
  <c r="BG85" i="7"/>
  <c r="AQ85" i="7"/>
  <c r="AL85" i="7"/>
  <c r="AN85" i="7" s="1"/>
  <c r="AG85" i="7"/>
  <c r="AI85" i="7" s="1"/>
  <c r="P85" i="7"/>
  <c r="O85" i="7"/>
  <c r="BS84" i="7"/>
  <c r="BM84" i="7"/>
  <c r="BL84" i="7"/>
  <c r="BH84" i="7"/>
  <c r="BG84" i="7"/>
  <c r="AQ84" i="7"/>
  <c r="AL84" i="7"/>
  <c r="AN84" i="7" s="1"/>
  <c r="AG84" i="7"/>
  <c r="P84" i="7"/>
  <c r="O84" i="7"/>
  <c r="BS83" i="7"/>
  <c r="BM83" i="7"/>
  <c r="BL83" i="7"/>
  <c r="BH83" i="7"/>
  <c r="BG83" i="7"/>
  <c r="AQ83" i="7"/>
  <c r="AL83" i="7"/>
  <c r="AN83" i="7" s="1"/>
  <c r="AG83" i="7"/>
  <c r="AI83" i="7" s="1"/>
  <c r="P83" i="7"/>
  <c r="O83" i="7"/>
  <c r="BS82" i="7"/>
  <c r="BM82" i="7"/>
  <c r="BL82" i="7"/>
  <c r="BH82" i="7"/>
  <c r="BG82" i="7"/>
  <c r="AQ82" i="7"/>
  <c r="AL82" i="7"/>
  <c r="AN82" i="7" s="1"/>
  <c r="AG82" i="7"/>
  <c r="AI82" i="7" s="1"/>
  <c r="P82" i="7"/>
  <c r="O82" i="7"/>
  <c r="BS81" i="7"/>
  <c r="BM81" i="7"/>
  <c r="BL81" i="7"/>
  <c r="BH81" i="7"/>
  <c r="BG81" i="7"/>
  <c r="AQ81" i="7"/>
  <c r="AL81" i="7"/>
  <c r="AN81" i="7" s="1"/>
  <c r="AG81" i="7"/>
  <c r="AI81" i="7" s="1"/>
  <c r="P81" i="7"/>
  <c r="O81" i="7"/>
  <c r="BS80" i="7"/>
  <c r="BM80" i="7"/>
  <c r="BL80" i="7"/>
  <c r="BH80" i="7"/>
  <c r="BG80" i="7"/>
  <c r="AQ80" i="7"/>
  <c r="AL80" i="7"/>
  <c r="AN80" i="7" s="1"/>
  <c r="AG80" i="7"/>
  <c r="P80" i="7"/>
  <c r="O80" i="7"/>
  <c r="BS79" i="7"/>
  <c r="BM79" i="7"/>
  <c r="BL79" i="7"/>
  <c r="BH79" i="7"/>
  <c r="BG79" i="7"/>
  <c r="AQ79" i="7"/>
  <c r="AL79" i="7"/>
  <c r="AN79" i="7" s="1"/>
  <c r="AG79" i="7"/>
  <c r="P79" i="7"/>
  <c r="O79" i="7"/>
  <c r="BS78" i="7"/>
  <c r="BM78" i="7"/>
  <c r="BL78" i="7"/>
  <c r="BH78" i="7"/>
  <c r="BG78" i="7"/>
  <c r="AQ78" i="7"/>
  <c r="AL78" i="7"/>
  <c r="AN78" i="7" s="1"/>
  <c r="AG78" i="7"/>
  <c r="P78" i="7"/>
  <c r="O78" i="7"/>
  <c r="BS77" i="7"/>
  <c r="BM77" i="7"/>
  <c r="BL77" i="7"/>
  <c r="BH77" i="7"/>
  <c r="BG77" i="7"/>
  <c r="AQ77" i="7"/>
  <c r="AL77" i="7"/>
  <c r="AN77" i="7" s="1"/>
  <c r="AG77" i="7"/>
  <c r="AI77" i="7" s="1"/>
  <c r="P77" i="7"/>
  <c r="O77" i="7"/>
  <c r="BS76" i="7"/>
  <c r="BM76" i="7"/>
  <c r="BL76" i="7"/>
  <c r="BH76" i="7"/>
  <c r="BG76" i="7"/>
  <c r="AQ76" i="7"/>
  <c r="AL76" i="7"/>
  <c r="AN76" i="7" s="1"/>
  <c r="AG76" i="7"/>
  <c r="P76" i="7"/>
  <c r="O76" i="7"/>
  <c r="BS75" i="7"/>
  <c r="BM75" i="7"/>
  <c r="BL75" i="7"/>
  <c r="BH75" i="7"/>
  <c r="BG75" i="7"/>
  <c r="AQ75" i="7"/>
  <c r="AL75" i="7"/>
  <c r="AN75" i="7" s="1"/>
  <c r="AG75" i="7"/>
  <c r="AI75" i="7" s="1"/>
  <c r="P75" i="7"/>
  <c r="O75" i="7"/>
  <c r="BS74" i="7"/>
  <c r="BM74" i="7"/>
  <c r="BL74" i="7"/>
  <c r="BH74" i="7"/>
  <c r="BG74" i="7"/>
  <c r="AQ74" i="7"/>
  <c r="AL74" i="7"/>
  <c r="AN74" i="7" s="1"/>
  <c r="AI74" i="7"/>
  <c r="AG74" i="7"/>
  <c r="P74" i="7"/>
  <c r="O74" i="7"/>
  <c r="BS73" i="7"/>
  <c r="BM73" i="7"/>
  <c r="BL73" i="7"/>
  <c r="BH73" i="7"/>
  <c r="BG73" i="7"/>
  <c r="AQ73" i="7"/>
  <c r="AL73" i="7"/>
  <c r="AN73" i="7" s="1"/>
  <c r="AG73" i="7"/>
  <c r="AI73" i="7" s="1"/>
  <c r="P73" i="7"/>
  <c r="O73" i="7"/>
  <c r="BS72" i="7"/>
  <c r="BM72" i="7"/>
  <c r="BL72" i="7"/>
  <c r="BH72" i="7"/>
  <c r="BG72" i="7"/>
  <c r="AQ72" i="7"/>
  <c r="AL72" i="7"/>
  <c r="AN72" i="7" s="1"/>
  <c r="AG72" i="7"/>
  <c r="AI72" i="7" s="1"/>
  <c r="P72" i="7"/>
  <c r="O72" i="7"/>
  <c r="BS71" i="7"/>
  <c r="BM71" i="7"/>
  <c r="BL71" i="7"/>
  <c r="BH71" i="7"/>
  <c r="BG71" i="7"/>
  <c r="AQ71" i="7"/>
  <c r="AL71" i="7"/>
  <c r="AN71" i="7" s="1"/>
  <c r="AG71" i="7"/>
  <c r="P71" i="7"/>
  <c r="O71" i="7"/>
  <c r="BS70" i="7"/>
  <c r="BM70" i="7"/>
  <c r="BL70" i="7"/>
  <c r="BH70" i="7"/>
  <c r="BG70" i="7"/>
  <c r="AQ70" i="7"/>
  <c r="AL70" i="7"/>
  <c r="AN70" i="7" s="1"/>
  <c r="AG70" i="7"/>
  <c r="AI70" i="7" s="1"/>
  <c r="P70" i="7"/>
  <c r="O70" i="7"/>
  <c r="BS69" i="7"/>
  <c r="BM69" i="7"/>
  <c r="BL69" i="7"/>
  <c r="BH69" i="7"/>
  <c r="BG69" i="7"/>
  <c r="AQ69" i="7"/>
  <c r="AL69" i="7"/>
  <c r="AG69" i="7"/>
  <c r="AI69" i="7" s="1"/>
  <c r="P69" i="7"/>
  <c r="O69" i="7"/>
  <c r="BS68" i="7"/>
  <c r="BM68" i="7"/>
  <c r="BL68" i="7"/>
  <c r="BH68" i="7"/>
  <c r="BG68" i="7"/>
  <c r="AQ68" i="7"/>
  <c r="AL68" i="7"/>
  <c r="AG68" i="7"/>
  <c r="AI68" i="7" s="1"/>
  <c r="P68" i="7"/>
  <c r="O68" i="7"/>
  <c r="BS67" i="7"/>
  <c r="BM67" i="7"/>
  <c r="BL67" i="7"/>
  <c r="BH67" i="7"/>
  <c r="BG67" i="7"/>
  <c r="AQ67" i="7"/>
  <c r="AL67" i="7"/>
  <c r="AN67" i="7" s="1"/>
  <c r="AG67" i="7"/>
  <c r="AI67" i="7" s="1"/>
  <c r="P67" i="7"/>
  <c r="O67" i="7"/>
  <c r="BS66" i="7"/>
  <c r="BM66" i="7"/>
  <c r="BL66" i="7"/>
  <c r="BH66" i="7"/>
  <c r="BG66" i="7"/>
  <c r="AQ66" i="7"/>
  <c r="AL66" i="7"/>
  <c r="AG66" i="7"/>
  <c r="AI66" i="7" s="1"/>
  <c r="P66" i="7"/>
  <c r="O66" i="7"/>
  <c r="BS65" i="7"/>
  <c r="BM65" i="7"/>
  <c r="BL65" i="7"/>
  <c r="BH65" i="7"/>
  <c r="BG65" i="7"/>
  <c r="AQ65" i="7"/>
  <c r="AL65" i="7"/>
  <c r="AN65" i="7" s="1"/>
  <c r="AG65" i="7"/>
  <c r="P65" i="7"/>
  <c r="O65" i="7"/>
  <c r="BS64" i="7"/>
  <c r="BM64" i="7"/>
  <c r="BL64" i="7"/>
  <c r="BH64" i="7"/>
  <c r="BG64" i="7"/>
  <c r="AQ64" i="7"/>
  <c r="AL64" i="7"/>
  <c r="AN64" i="7" s="1"/>
  <c r="AG64" i="7"/>
  <c r="P64" i="7"/>
  <c r="O64" i="7"/>
  <c r="BS63" i="7"/>
  <c r="BM63" i="7"/>
  <c r="BL63" i="7"/>
  <c r="BH63" i="7"/>
  <c r="BG63" i="7"/>
  <c r="AQ63" i="7"/>
  <c r="AL63" i="7"/>
  <c r="AN63" i="7" s="1"/>
  <c r="AG63" i="7"/>
  <c r="P63" i="7"/>
  <c r="O63" i="7"/>
  <c r="BS62" i="7"/>
  <c r="BM62" i="7"/>
  <c r="BL62" i="7"/>
  <c r="BH62" i="7"/>
  <c r="BG62" i="7"/>
  <c r="AQ62" i="7"/>
  <c r="AL62" i="7"/>
  <c r="AN62" i="7" s="1"/>
  <c r="AG62" i="7"/>
  <c r="P62" i="7"/>
  <c r="O62" i="7"/>
  <c r="BS61" i="7"/>
  <c r="BM61" i="7"/>
  <c r="BL61" i="7"/>
  <c r="BH61" i="7"/>
  <c r="BG61" i="7"/>
  <c r="AQ61" i="7"/>
  <c r="AL61" i="7"/>
  <c r="AN61" i="7" s="1"/>
  <c r="AG61" i="7"/>
  <c r="AI61" i="7" s="1"/>
  <c r="P61" i="7"/>
  <c r="O61" i="7"/>
  <c r="BS60" i="7"/>
  <c r="BM60" i="7"/>
  <c r="BL60" i="7"/>
  <c r="BH60" i="7"/>
  <c r="BG60" i="7"/>
  <c r="AQ60" i="7"/>
  <c r="AL60" i="7"/>
  <c r="AN60" i="7" s="1"/>
  <c r="AG60" i="7"/>
  <c r="AI60" i="7" s="1"/>
  <c r="P60" i="7"/>
  <c r="O60" i="7"/>
  <c r="BS59" i="7"/>
  <c r="BM59" i="7"/>
  <c r="BL59" i="7"/>
  <c r="BH59" i="7"/>
  <c r="BG59" i="7"/>
  <c r="AQ59" i="7"/>
  <c r="AL59" i="7"/>
  <c r="AN59" i="7" s="1"/>
  <c r="AG59" i="7"/>
  <c r="AI59" i="7" s="1"/>
  <c r="P59" i="7"/>
  <c r="O59" i="7"/>
  <c r="BS58" i="7"/>
  <c r="BM58" i="7"/>
  <c r="BL58" i="7"/>
  <c r="BH58" i="7"/>
  <c r="BG58" i="7"/>
  <c r="AQ58" i="7"/>
  <c r="AL58" i="7"/>
  <c r="AN58" i="7" s="1"/>
  <c r="AG58" i="7"/>
  <c r="AI58" i="7" s="1"/>
  <c r="P58" i="7"/>
  <c r="O58" i="7"/>
  <c r="BS57" i="7"/>
  <c r="BM57" i="7"/>
  <c r="BL57" i="7"/>
  <c r="BH57" i="7"/>
  <c r="BG57" i="7"/>
  <c r="AQ57" i="7"/>
  <c r="AL57" i="7"/>
  <c r="AN57" i="7" s="1"/>
  <c r="AG57" i="7"/>
  <c r="AI57" i="7" s="1"/>
  <c r="AS57" i="7" s="1"/>
  <c r="P57" i="7"/>
  <c r="O57" i="7"/>
  <c r="BS56" i="7"/>
  <c r="BM56" i="7"/>
  <c r="BL56" i="7"/>
  <c r="BH56" i="7"/>
  <c r="BG56" i="7"/>
  <c r="AQ56" i="7"/>
  <c r="AL56" i="7"/>
  <c r="AN56" i="7" s="1"/>
  <c r="AG56" i="7"/>
  <c r="AI56" i="7" s="1"/>
  <c r="P56" i="7"/>
  <c r="O56" i="7"/>
  <c r="BS55" i="7"/>
  <c r="BM55" i="7"/>
  <c r="BL55" i="7"/>
  <c r="BH55" i="7"/>
  <c r="BG55" i="7"/>
  <c r="AQ55" i="7"/>
  <c r="AL55" i="7"/>
  <c r="AN55" i="7" s="1"/>
  <c r="AG55" i="7"/>
  <c r="AI55" i="7" s="1"/>
  <c r="P55" i="7"/>
  <c r="O55" i="7"/>
  <c r="BS54" i="7"/>
  <c r="BM54" i="7"/>
  <c r="BL54" i="7"/>
  <c r="BH54" i="7"/>
  <c r="BG54" i="7"/>
  <c r="AQ54" i="7"/>
  <c r="AL54" i="7"/>
  <c r="AN54" i="7" s="1"/>
  <c r="AG54" i="7"/>
  <c r="AI54" i="7" s="1"/>
  <c r="P54" i="7"/>
  <c r="O54" i="7"/>
  <c r="BS53" i="7"/>
  <c r="BM53" i="7"/>
  <c r="BL53" i="7"/>
  <c r="BH53" i="7"/>
  <c r="BG53" i="7"/>
  <c r="AQ53" i="7"/>
  <c r="AL53" i="7"/>
  <c r="AN53" i="7" s="1"/>
  <c r="AG53" i="7"/>
  <c r="AI53" i="7" s="1"/>
  <c r="P53" i="7"/>
  <c r="O53" i="7"/>
  <c r="BS52" i="7"/>
  <c r="BM52" i="7"/>
  <c r="BL52" i="7"/>
  <c r="BH52" i="7"/>
  <c r="BG52" i="7"/>
  <c r="AQ52" i="7"/>
  <c r="AL52" i="7"/>
  <c r="AN52" i="7" s="1"/>
  <c r="AG52" i="7"/>
  <c r="AI52" i="7" s="1"/>
  <c r="P52" i="7"/>
  <c r="O52" i="7"/>
  <c r="BS51" i="7"/>
  <c r="BM51" i="7"/>
  <c r="BL51" i="7"/>
  <c r="BH51" i="7"/>
  <c r="BG51" i="7"/>
  <c r="AQ51" i="7"/>
  <c r="AL51" i="7"/>
  <c r="AN51" i="7" s="1"/>
  <c r="AG51" i="7"/>
  <c r="AI51" i="7" s="1"/>
  <c r="P51" i="7"/>
  <c r="O51" i="7"/>
  <c r="BS50" i="7"/>
  <c r="BM50" i="7"/>
  <c r="BL50" i="7"/>
  <c r="BH50" i="7"/>
  <c r="BG50" i="7"/>
  <c r="AQ50" i="7"/>
  <c r="AL50" i="7"/>
  <c r="AN50" i="7" s="1"/>
  <c r="AG50" i="7"/>
  <c r="AI50" i="7" s="1"/>
  <c r="P50" i="7"/>
  <c r="O50" i="7"/>
  <c r="BS49" i="7"/>
  <c r="BM49" i="7"/>
  <c r="BL49" i="7"/>
  <c r="BH49" i="7"/>
  <c r="BG49" i="7"/>
  <c r="AQ49" i="7"/>
  <c r="AL49" i="7"/>
  <c r="AN49" i="7" s="1"/>
  <c r="AG49" i="7"/>
  <c r="AI49" i="7" s="1"/>
  <c r="P49" i="7"/>
  <c r="O49" i="7"/>
  <c r="BS48" i="7"/>
  <c r="BM48" i="7"/>
  <c r="BL48" i="7"/>
  <c r="BH48" i="7"/>
  <c r="BG48" i="7"/>
  <c r="AQ48" i="7"/>
  <c r="AL48" i="7"/>
  <c r="AN48" i="7" s="1"/>
  <c r="AG48" i="7"/>
  <c r="P48" i="7"/>
  <c r="O48" i="7"/>
  <c r="BS47" i="7"/>
  <c r="BM47" i="7"/>
  <c r="BL47" i="7"/>
  <c r="BH47" i="7"/>
  <c r="BG47" i="7"/>
  <c r="AQ47" i="7"/>
  <c r="AL47" i="7"/>
  <c r="AN47" i="7" s="1"/>
  <c r="AG47" i="7"/>
  <c r="P47" i="7"/>
  <c r="O47" i="7"/>
  <c r="BS46" i="7"/>
  <c r="BM46" i="7"/>
  <c r="BL46" i="7"/>
  <c r="BH46" i="7"/>
  <c r="BG46" i="7"/>
  <c r="AQ46" i="7"/>
  <c r="AL46" i="7"/>
  <c r="AN46" i="7" s="1"/>
  <c r="AG46" i="7"/>
  <c r="AI46" i="7" s="1"/>
  <c r="P46" i="7"/>
  <c r="O46" i="7"/>
  <c r="BS45" i="7"/>
  <c r="BM45" i="7"/>
  <c r="BL45" i="7"/>
  <c r="BH45" i="7"/>
  <c r="BG45" i="7"/>
  <c r="AQ45" i="7"/>
  <c r="AL45" i="7"/>
  <c r="AN45" i="7" s="1"/>
  <c r="AG45" i="7"/>
  <c r="AI45" i="7" s="1"/>
  <c r="P45" i="7"/>
  <c r="O45" i="7"/>
  <c r="BS44" i="7"/>
  <c r="BM44" i="7"/>
  <c r="BL44" i="7"/>
  <c r="BH44" i="7"/>
  <c r="BG44" i="7"/>
  <c r="AQ44" i="7"/>
  <c r="AL44" i="7"/>
  <c r="AN44" i="7" s="1"/>
  <c r="AG44" i="7"/>
  <c r="AI44" i="7" s="1"/>
  <c r="P44" i="7"/>
  <c r="O44" i="7"/>
  <c r="BS43" i="7"/>
  <c r="BM43" i="7"/>
  <c r="BL43" i="7"/>
  <c r="BH43" i="7"/>
  <c r="BG43" i="7"/>
  <c r="AQ43" i="7"/>
  <c r="AL43" i="7"/>
  <c r="AN43" i="7" s="1"/>
  <c r="AG43" i="7"/>
  <c r="AI43" i="7" s="1"/>
  <c r="P43" i="7"/>
  <c r="O43" i="7"/>
  <c r="BS42" i="7"/>
  <c r="BM42" i="7"/>
  <c r="BL42" i="7"/>
  <c r="BH42" i="7"/>
  <c r="BG42" i="7"/>
  <c r="AQ42" i="7"/>
  <c r="AL42" i="7"/>
  <c r="AG42" i="7"/>
  <c r="AI42" i="7" s="1"/>
  <c r="P42" i="7"/>
  <c r="O42" i="7"/>
  <c r="BS41" i="7"/>
  <c r="BM41" i="7"/>
  <c r="BL41" i="7"/>
  <c r="BH41" i="7"/>
  <c r="BG41" i="7"/>
  <c r="AQ41" i="7"/>
  <c r="AL41" i="7"/>
  <c r="AN41" i="7" s="1"/>
  <c r="AG41" i="7"/>
  <c r="P41" i="7"/>
  <c r="O41" i="7"/>
  <c r="BS40" i="7"/>
  <c r="BM40" i="7"/>
  <c r="BL40" i="7"/>
  <c r="BH40" i="7"/>
  <c r="BG40" i="7"/>
  <c r="AQ40" i="7"/>
  <c r="AL40" i="7"/>
  <c r="AN40" i="7" s="1"/>
  <c r="AG40" i="7"/>
  <c r="P40" i="7"/>
  <c r="O40" i="7"/>
  <c r="BS39" i="7"/>
  <c r="BM39" i="7"/>
  <c r="BL39" i="7"/>
  <c r="BH39" i="7"/>
  <c r="BG39" i="7"/>
  <c r="AQ39" i="7"/>
  <c r="AL39" i="7"/>
  <c r="AN39" i="7" s="1"/>
  <c r="AG39" i="7"/>
  <c r="P39" i="7"/>
  <c r="O39" i="7"/>
  <c r="BS38" i="7"/>
  <c r="BM38" i="7"/>
  <c r="BL38" i="7"/>
  <c r="BH38" i="7"/>
  <c r="BG38" i="7"/>
  <c r="AQ38" i="7"/>
  <c r="AL38" i="7"/>
  <c r="AN38" i="7" s="1"/>
  <c r="AG38" i="7"/>
  <c r="P38" i="7"/>
  <c r="O38" i="7"/>
  <c r="BS37" i="7"/>
  <c r="BM37" i="7"/>
  <c r="BL37" i="7"/>
  <c r="BH37" i="7"/>
  <c r="BG37" i="7"/>
  <c r="AQ37" i="7"/>
  <c r="AL37" i="7"/>
  <c r="AN37" i="7" s="1"/>
  <c r="AG37" i="7"/>
  <c r="AI37" i="7" s="1"/>
  <c r="P37" i="7"/>
  <c r="O37" i="7"/>
  <c r="BS36" i="7"/>
  <c r="BM36" i="7"/>
  <c r="BL36" i="7"/>
  <c r="BH36" i="7"/>
  <c r="BG36" i="7"/>
  <c r="AQ36" i="7"/>
  <c r="AL36" i="7"/>
  <c r="AN36" i="7" s="1"/>
  <c r="AG36" i="7"/>
  <c r="P36" i="7"/>
  <c r="O36" i="7"/>
  <c r="BS35" i="7"/>
  <c r="BM35" i="7"/>
  <c r="BL35" i="7"/>
  <c r="BH35" i="7"/>
  <c r="BG35" i="7"/>
  <c r="AQ35" i="7"/>
  <c r="AL35" i="7"/>
  <c r="AN35" i="7" s="1"/>
  <c r="AG35" i="7"/>
  <c r="P35" i="7"/>
  <c r="O35" i="7"/>
  <c r="BS34" i="7"/>
  <c r="BM34" i="7"/>
  <c r="BL34" i="7"/>
  <c r="BH34" i="7"/>
  <c r="BG34" i="7"/>
  <c r="AQ34" i="7"/>
  <c r="AL34" i="7"/>
  <c r="AN34" i="7" s="1"/>
  <c r="AG34" i="7"/>
  <c r="AI34" i="7" s="1"/>
  <c r="P34" i="7"/>
  <c r="O34" i="7"/>
  <c r="BS33" i="7"/>
  <c r="BM33" i="7"/>
  <c r="BL33" i="7"/>
  <c r="BH33" i="7"/>
  <c r="BG33" i="7"/>
  <c r="AQ33" i="7"/>
  <c r="AL33" i="7"/>
  <c r="AN33" i="7" s="1"/>
  <c r="AI33" i="7"/>
  <c r="AG33" i="7"/>
  <c r="P33" i="7"/>
  <c r="O33" i="7"/>
  <c r="BS32" i="7"/>
  <c r="BM32" i="7"/>
  <c r="BL32" i="7"/>
  <c r="BH32" i="7"/>
  <c r="BG32" i="7"/>
  <c r="AQ32" i="7"/>
  <c r="AL32" i="7"/>
  <c r="AN32" i="7" s="1"/>
  <c r="AG32" i="7"/>
  <c r="AI32" i="7" s="1"/>
  <c r="P32" i="7"/>
  <c r="O32" i="7"/>
  <c r="BS31" i="7"/>
  <c r="BM31" i="7"/>
  <c r="BL31" i="7"/>
  <c r="BH31" i="7"/>
  <c r="BG31" i="7"/>
  <c r="AQ31" i="7"/>
  <c r="AL31" i="7"/>
  <c r="AN31" i="7" s="1"/>
  <c r="AG31" i="7"/>
  <c r="AI31" i="7" s="1"/>
  <c r="P31" i="7"/>
  <c r="O31" i="7"/>
  <c r="BS30" i="7"/>
  <c r="BM30" i="7"/>
  <c r="BL30" i="7"/>
  <c r="BH30" i="7"/>
  <c r="BG30" i="7"/>
  <c r="AQ30" i="7"/>
  <c r="AL30" i="7"/>
  <c r="AN30" i="7" s="1"/>
  <c r="AG30" i="7"/>
  <c r="AI30" i="7" s="1"/>
  <c r="P30" i="7"/>
  <c r="O30" i="7"/>
  <c r="BS29" i="7"/>
  <c r="BM29" i="7"/>
  <c r="BL29" i="7"/>
  <c r="BH29" i="7"/>
  <c r="BG29" i="7"/>
  <c r="AQ29" i="7"/>
  <c r="AN29" i="7"/>
  <c r="AL29" i="7"/>
  <c r="AG29" i="7"/>
  <c r="P29" i="7"/>
  <c r="O29" i="7"/>
  <c r="BS28" i="7"/>
  <c r="BM28" i="7"/>
  <c r="BL28" i="7"/>
  <c r="BH28" i="7"/>
  <c r="BG28" i="7"/>
  <c r="AQ28" i="7"/>
  <c r="AL28" i="7"/>
  <c r="AG28" i="7"/>
  <c r="AI28" i="7" s="1"/>
  <c r="P28" i="7"/>
  <c r="O28" i="7"/>
  <c r="BS27" i="7"/>
  <c r="BM27" i="7"/>
  <c r="BL27" i="7"/>
  <c r="BH27" i="7"/>
  <c r="BG27" i="7"/>
  <c r="AQ27" i="7"/>
  <c r="AL27" i="7"/>
  <c r="AN27" i="7" s="1"/>
  <c r="AG27" i="7"/>
  <c r="P27" i="7"/>
  <c r="O27" i="7"/>
  <c r="BS26" i="7"/>
  <c r="BM26" i="7"/>
  <c r="BL26" i="7"/>
  <c r="BH26" i="7"/>
  <c r="BG26" i="7"/>
  <c r="AQ26" i="7"/>
  <c r="AL26" i="7"/>
  <c r="AN26" i="7" s="1"/>
  <c r="AG26" i="7"/>
  <c r="P26" i="7"/>
  <c r="O26" i="7"/>
  <c r="BS25" i="7"/>
  <c r="BM25" i="7"/>
  <c r="BL25" i="7"/>
  <c r="BH25" i="7"/>
  <c r="BG25" i="7"/>
  <c r="AQ25" i="7"/>
  <c r="AL25" i="7"/>
  <c r="AN25" i="7" s="1"/>
  <c r="AG25" i="7"/>
  <c r="P25" i="7"/>
  <c r="O25" i="7"/>
  <c r="BS24" i="7"/>
  <c r="BM24" i="7"/>
  <c r="BL24" i="7"/>
  <c r="BH24" i="7"/>
  <c r="BG24" i="7"/>
  <c r="AQ24" i="7"/>
  <c r="AL24" i="7"/>
  <c r="AN24" i="7" s="1"/>
  <c r="AG24" i="7"/>
  <c r="P24" i="7"/>
  <c r="O24" i="7"/>
  <c r="BS23" i="7"/>
  <c r="BM23" i="7"/>
  <c r="BL23" i="7"/>
  <c r="BH23" i="7"/>
  <c r="BG23" i="7"/>
  <c r="AQ23" i="7"/>
  <c r="AL23" i="7"/>
  <c r="AN23" i="7" s="1"/>
  <c r="AG23" i="7"/>
  <c r="P23" i="7"/>
  <c r="O23" i="7"/>
  <c r="BS22" i="7"/>
  <c r="BM22" i="7"/>
  <c r="BL22" i="7"/>
  <c r="BH22" i="7"/>
  <c r="BG22" i="7"/>
  <c r="AQ22" i="7"/>
  <c r="AL22" i="7"/>
  <c r="AN22" i="7" s="1"/>
  <c r="AG22" i="7"/>
  <c r="P22" i="7"/>
  <c r="O22" i="7"/>
  <c r="BS21" i="7"/>
  <c r="BM21" i="7"/>
  <c r="BL21" i="7"/>
  <c r="BH21" i="7"/>
  <c r="BG21" i="7"/>
  <c r="AQ21" i="7"/>
  <c r="AL21" i="7"/>
  <c r="AN21" i="7" s="1"/>
  <c r="AG21" i="7"/>
  <c r="AI21" i="7" s="1"/>
  <c r="P21" i="7"/>
  <c r="O21" i="7"/>
  <c r="BS20" i="7"/>
  <c r="BM20" i="7"/>
  <c r="BL20" i="7"/>
  <c r="BH20" i="7"/>
  <c r="BG20" i="7"/>
  <c r="AQ20" i="7"/>
  <c r="AL20" i="7"/>
  <c r="AN20" i="7" s="1"/>
  <c r="AG20" i="7"/>
  <c r="AI20" i="7" s="1"/>
  <c r="P20" i="7"/>
  <c r="O20" i="7"/>
  <c r="BS19" i="7"/>
  <c r="BM19" i="7"/>
  <c r="BL19" i="7"/>
  <c r="BH19" i="7"/>
  <c r="BG19" i="7"/>
  <c r="AQ19" i="7"/>
  <c r="AL19" i="7"/>
  <c r="AN19" i="7" s="1"/>
  <c r="AG19" i="7"/>
  <c r="AI19" i="7" s="1"/>
  <c r="P19" i="7"/>
  <c r="O19" i="7"/>
  <c r="BS18" i="7"/>
  <c r="BM18" i="7"/>
  <c r="BL18" i="7"/>
  <c r="BH18" i="7"/>
  <c r="BG18" i="7"/>
  <c r="AQ18" i="7"/>
  <c r="AL18" i="7"/>
  <c r="AN18" i="7" s="1"/>
  <c r="AG18" i="7"/>
  <c r="AI18" i="7" s="1"/>
  <c r="P18" i="7"/>
  <c r="O18" i="7"/>
  <c r="BS17" i="7"/>
  <c r="BM17" i="7"/>
  <c r="BL17" i="7"/>
  <c r="BH17" i="7"/>
  <c r="BG17" i="7"/>
  <c r="AQ17" i="7"/>
  <c r="AL17" i="7"/>
  <c r="AN17" i="7" s="1"/>
  <c r="AG17" i="7"/>
  <c r="P17" i="7"/>
  <c r="O17" i="7"/>
  <c r="BS16" i="7"/>
  <c r="BM16" i="7"/>
  <c r="BL16" i="7"/>
  <c r="BH16" i="7"/>
  <c r="BG16" i="7"/>
  <c r="AQ16" i="7"/>
  <c r="AL16" i="7"/>
  <c r="AN16" i="7" s="1"/>
  <c r="AG16" i="7"/>
  <c r="AI16" i="7" s="1"/>
  <c r="P16" i="7"/>
  <c r="O16" i="7"/>
  <c r="BS15" i="7"/>
  <c r="BM15" i="7"/>
  <c r="BL15" i="7"/>
  <c r="BH15" i="7"/>
  <c r="BG15" i="7"/>
  <c r="AQ15" i="7"/>
  <c r="AL15" i="7"/>
  <c r="AN15" i="7" s="1"/>
  <c r="AG15" i="7"/>
  <c r="AI15" i="7" s="1"/>
  <c r="P15" i="7"/>
  <c r="O15" i="7"/>
  <c r="BS14" i="7"/>
  <c r="BM14" i="7"/>
  <c r="BL14" i="7"/>
  <c r="BH14" i="7"/>
  <c r="BG14" i="7"/>
  <c r="AQ14" i="7"/>
  <c r="AL14" i="7"/>
  <c r="AN14" i="7" s="1"/>
  <c r="AG14" i="7"/>
  <c r="AI14" i="7" s="1"/>
  <c r="P14" i="7"/>
  <c r="O14" i="7"/>
  <c r="BS13" i="7"/>
  <c r="BM13" i="7"/>
  <c r="BL13" i="7"/>
  <c r="BH13" i="7"/>
  <c r="BG13" i="7"/>
  <c r="AQ13" i="7"/>
  <c r="AL13" i="7"/>
  <c r="AN13" i="7" s="1"/>
  <c r="AG13" i="7"/>
  <c r="AI13" i="7" s="1"/>
  <c r="P13" i="7"/>
  <c r="O13" i="7"/>
  <c r="BS12" i="7"/>
  <c r="BM12" i="7"/>
  <c r="BL12" i="7"/>
  <c r="BH12" i="7"/>
  <c r="BG12" i="7"/>
  <c r="AQ12" i="7"/>
  <c r="AL12" i="7"/>
  <c r="AN12" i="7" s="1"/>
  <c r="AG12" i="7"/>
  <c r="P12" i="7"/>
  <c r="O12" i="7"/>
  <c r="BS11" i="7"/>
  <c r="BM11" i="7"/>
  <c r="BL11" i="7"/>
  <c r="BH11" i="7"/>
  <c r="BG11" i="7"/>
  <c r="AQ11" i="7"/>
  <c r="AL11" i="7"/>
  <c r="AG11" i="7"/>
  <c r="AI11" i="7" s="1"/>
  <c r="P11" i="7"/>
  <c r="O11" i="7"/>
  <c r="BS10" i="7"/>
  <c r="BM10" i="7"/>
  <c r="BL10" i="7"/>
  <c r="BH10" i="7"/>
  <c r="BG10" i="7"/>
  <c r="AQ10" i="7"/>
  <c r="AL10" i="7"/>
  <c r="AN10" i="7" s="1"/>
  <c r="AG10" i="7"/>
  <c r="P10" i="7"/>
  <c r="O10" i="7"/>
  <c r="BS9" i="7"/>
  <c r="BM9" i="7"/>
  <c r="BL9" i="7"/>
  <c r="BH9" i="7"/>
  <c r="BG9" i="7"/>
  <c r="AQ9" i="7"/>
  <c r="AL9" i="7"/>
  <c r="AN9" i="7" s="1"/>
  <c r="AG9" i="7"/>
  <c r="P9" i="7"/>
  <c r="O9" i="7"/>
  <c r="BS8" i="7"/>
  <c r="BM8" i="7"/>
  <c r="BL8" i="7"/>
  <c r="BH8" i="7"/>
  <c r="BG8" i="7"/>
  <c r="AQ8" i="7"/>
  <c r="AL8" i="7"/>
  <c r="AN8" i="7" s="1"/>
  <c r="AG8" i="7"/>
  <c r="P8" i="7"/>
  <c r="O8" i="7"/>
  <c r="BS7" i="7"/>
  <c r="BM7" i="7"/>
  <c r="BL7" i="7"/>
  <c r="BH7" i="7"/>
  <c r="BG7" i="7"/>
  <c r="AQ7" i="7"/>
  <c r="AL7" i="7"/>
  <c r="AN7" i="7" s="1"/>
  <c r="AG7" i="7"/>
  <c r="P7" i="7"/>
  <c r="O7" i="7"/>
  <c r="BS6" i="7"/>
  <c r="BM6" i="7"/>
  <c r="BL6" i="7"/>
  <c r="BH6" i="7"/>
  <c r="BG6" i="7"/>
  <c r="AQ6" i="7"/>
  <c r="AL6" i="7"/>
  <c r="AN6" i="7" s="1"/>
  <c r="AG6" i="7"/>
  <c r="P6" i="7"/>
  <c r="O6" i="7"/>
  <c r="BS5" i="7"/>
  <c r="BM5" i="7"/>
  <c r="BL5" i="7"/>
  <c r="BH5" i="7"/>
  <c r="BG5" i="7"/>
  <c r="AQ5" i="7"/>
  <c r="AL5" i="7"/>
  <c r="AN5" i="7" s="1"/>
  <c r="AG5" i="7"/>
  <c r="P5" i="7"/>
  <c r="O5" i="7"/>
  <c r="BS4" i="7"/>
  <c r="BM4" i="7"/>
  <c r="BL4" i="7"/>
  <c r="BH4" i="7"/>
  <c r="BG4" i="7"/>
  <c r="AQ4" i="7"/>
  <c r="AL4" i="7"/>
  <c r="AN4" i="7" s="1"/>
  <c r="AG4" i="7"/>
  <c r="P4" i="7"/>
  <c r="O4" i="7"/>
  <c r="BS3" i="7"/>
  <c r="BM3" i="7"/>
  <c r="BL3" i="7"/>
  <c r="BH3" i="7"/>
  <c r="BG3" i="7"/>
  <c r="AQ3" i="7"/>
  <c r="AL3" i="7"/>
  <c r="AG3" i="7"/>
  <c r="AI3" i="7" s="1"/>
  <c r="P3" i="7"/>
  <c r="O3" i="7"/>
  <c r="BS2" i="7"/>
  <c r="BM2" i="7"/>
  <c r="BL2" i="7"/>
  <c r="BH2" i="7"/>
  <c r="BG2" i="7"/>
  <c r="AQ2" i="7"/>
  <c r="AL2" i="7"/>
  <c r="AN2" i="7" s="1"/>
  <c r="AG2" i="7"/>
  <c r="AI2" i="7" s="1"/>
  <c r="P2" i="7"/>
  <c r="O2" i="7"/>
  <c r="BS300" i="6"/>
  <c r="BM300" i="6"/>
  <c r="BL300" i="6"/>
  <c r="BH300" i="6"/>
  <c r="BG300" i="6"/>
  <c r="AQ300" i="6"/>
  <c r="AL300" i="6"/>
  <c r="AN300" i="6" s="1"/>
  <c r="AG300" i="6"/>
  <c r="P300" i="6"/>
  <c r="O300" i="6"/>
  <c r="BS299" i="6"/>
  <c r="BM299" i="6"/>
  <c r="BL299" i="6"/>
  <c r="BH299" i="6"/>
  <c r="BG299" i="6"/>
  <c r="AQ299" i="6"/>
  <c r="AL299" i="6"/>
  <c r="AN299" i="6" s="1"/>
  <c r="AG299" i="6"/>
  <c r="AI299" i="6" s="1"/>
  <c r="P299" i="6"/>
  <c r="O299" i="6"/>
  <c r="BS298" i="6"/>
  <c r="BM298" i="6"/>
  <c r="BL298" i="6"/>
  <c r="BH298" i="6"/>
  <c r="BG298" i="6"/>
  <c r="AQ298" i="6"/>
  <c r="AL298" i="6"/>
  <c r="AN298" i="6" s="1"/>
  <c r="AG298" i="6"/>
  <c r="P298" i="6"/>
  <c r="O298" i="6"/>
  <c r="BS297" i="6"/>
  <c r="BM297" i="6"/>
  <c r="BL297" i="6"/>
  <c r="BH297" i="6"/>
  <c r="BG297" i="6"/>
  <c r="AQ297" i="6"/>
  <c r="AL297" i="6"/>
  <c r="AN297" i="6" s="1"/>
  <c r="AG297" i="6"/>
  <c r="P297" i="6"/>
  <c r="O297" i="6"/>
  <c r="BS296" i="6"/>
  <c r="BM296" i="6"/>
  <c r="BL296" i="6"/>
  <c r="BH296" i="6"/>
  <c r="BG296" i="6"/>
  <c r="AQ296" i="6"/>
  <c r="AL296" i="6"/>
  <c r="AN296" i="6" s="1"/>
  <c r="AG296" i="6"/>
  <c r="AI296" i="6" s="1"/>
  <c r="P296" i="6"/>
  <c r="O296" i="6"/>
  <c r="BS295" i="6"/>
  <c r="BM295" i="6"/>
  <c r="BL295" i="6"/>
  <c r="BH295" i="6"/>
  <c r="BG295" i="6"/>
  <c r="AQ295" i="6"/>
  <c r="AL295" i="6"/>
  <c r="AN295" i="6" s="1"/>
  <c r="AG295" i="6"/>
  <c r="AI295" i="6" s="1"/>
  <c r="P295" i="6"/>
  <c r="O295" i="6"/>
  <c r="BS294" i="6"/>
  <c r="BM294" i="6"/>
  <c r="BL294" i="6"/>
  <c r="BH294" i="6"/>
  <c r="BG294" i="6"/>
  <c r="AQ294" i="6"/>
  <c r="AL294" i="6"/>
  <c r="AN294" i="6" s="1"/>
  <c r="AG294" i="6"/>
  <c r="P294" i="6"/>
  <c r="O294" i="6"/>
  <c r="BS293" i="6"/>
  <c r="BM293" i="6"/>
  <c r="BL293" i="6"/>
  <c r="BH293" i="6"/>
  <c r="BG293" i="6"/>
  <c r="AQ293" i="6"/>
  <c r="AL293" i="6"/>
  <c r="AN293" i="6" s="1"/>
  <c r="AG293" i="6"/>
  <c r="P293" i="6"/>
  <c r="O293" i="6"/>
  <c r="BS292" i="6"/>
  <c r="BM292" i="6"/>
  <c r="BL292" i="6"/>
  <c r="BH292" i="6"/>
  <c r="BG292" i="6"/>
  <c r="AQ292" i="6"/>
  <c r="AL292" i="6"/>
  <c r="AN292" i="6" s="1"/>
  <c r="AG292" i="6"/>
  <c r="AI292" i="6" s="1"/>
  <c r="P292" i="6"/>
  <c r="O292" i="6"/>
  <c r="BS291" i="6"/>
  <c r="BM291" i="6"/>
  <c r="BL291" i="6"/>
  <c r="BH291" i="6"/>
  <c r="BG291" i="6"/>
  <c r="AQ291" i="6"/>
  <c r="AL291" i="6"/>
  <c r="AN291" i="6" s="1"/>
  <c r="AG291" i="6"/>
  <c r="AI291" i="6" s="1"/>
  <c r="P291" i="6"/>
  <c r="O291" i="6"/>
  <c r="BS290" i="6"/>
  <c r="BM290" i="6"/>
  <c r="BL290" i="6"/>
  <c r="BH290" i="6"/>
  <c r="BG290" i="6"/>
  <c r="AQ290" i="6"/>
  <c r="AL290" i="6"/>
  <c r="AN290" i="6" s="1"/>
  <c r="AG290" i="6"/>
  <c r="AI290" i="6" s="1"/>
  <c r="P290" i="6"/>
  <c r="O290" i="6"/>
  <c r="BS289" i="6"/>
  <c r="BM289" i="6"/>
  <c r="BL289" i="6"/>
  <c r="BH289" i="6"/>
  <c r="BG289" i="6"/>
  <c r="AQ289" i="6"/>
  <c r="AL289" i="6"/>
  <c r="AN289" i="6" s="1"/>
  <c r="AG289" i="6"/>
  <c r="AI289" i="6" s="1"/>
  <c r="P289" i="6"/>
  <c r="O289" i="6"/>
  <c r="BS288" i="6"/>
  <c r="BM288" i="6"/>
  <c r="BL288" i="6"/>
  <c r="BH288" i="6"/>
  <c r="BG288" i="6"/>
  <c r="AQ288" i="6"/>
  <c r="AL288" i="6"/>
  <c r="AN288" i="6" s="1"/>
  <c r="AG288" i="6"/>
  <c r="AI288" i="6" s="1"/>
  <c r="P288" i="6"/>
  <c r="O288" i="6"/>
  <c r="BS287" i="6"/>
  <c r="BM287" i="6"/>
  <c r="BL287" i="6"/>
  <c r="BH287" i="6"/>
  <c r="BG287" i="6"/>
  <c r="AQ287" i="6"/>
  <c r="AL287" i="6"/>
  <c r="AN287" i="6" s="1"/>
  <c r="AG287" i="6"/>
  <c r="AI287" i="6" s="1"/>
  <c r="P287" i="6"/>
  <c r="O287" i="6"/>
  <c r="BS286" i="6"/>
  <c r="BM286" i="6"/>
  <c r="BL286" i="6"/>
  <c r="BH286" i="6"/>
  <c r="BG286" i="6"/>
  <c r="AQ286" i="6"/>
  <c r="AL286" i="6"/>
  <c r="AN286" i="6" s="1"/>
  <c r="AG286" i="6"/>
  <c r="AI286" i="6" s="1"/>
  <c r="AS286" i="6" s="1"/>
  <c r="P286" i="6"/>
  <c r="O286" i="6"/>
  <c r="BS285" i="6"/>
  <c r="BM285" i="6"/>
  <c r="BL285" i="6"/>
  <c r="BH285" i="6"/>
  <c r="BG285" i="6"/>
  <c r="AQ285" i="6"/>
  <c r="AL285" i="6"/>
  <c r="AN285" i="6" s="1"/>
  <c r="AG285" i="6"/>
  <c r="P285" i="6"/>
  <c r="O285" i="6"/>
  <c r="BS284" i="6"/>
  <c r="BM284" i="6"/>
  <c r="BL284" i="6"/>
  <c r="BH284" i="6"/>
  <c r="BG284" i="6"/>
  <c r="AQ284" i="6"/>
  <c r="AL284" i="6"/>
  <c r="AN284" i="6" s="1"/>
  <c r="AG284" i="6"/>
  <c r="AI284" i="6" s="1"/>
  <c r="P284" i="6"/>
  <c r="O284" i="6"/>
  <c r="BS283" i="6"/>
  <c r="BM283" i="6"/>
  <c r="BL283" i="6"/>
  <c r="BH283" i="6"/>
  <c r="BG283" i="6"/>
  <c r="AQ283" i="6"/>
  <c r="AL283" i="6"/>
  <c r="AN283" i="6" s="1"/>
  <c r="AG283" i="6"/>
  <c r="P283" i="6"/>
  <c r="O283" i="6"/>
  <c r="BS282" i="6"/>
  <c r="BM282" i="6"/>
  <c r="BL282" i="6"/>
  <c r="BH282" i="6"/>
  <c r="BG282" i="6"/>
  <c r="AQ282" i="6"/>
  <c r="AL282" i="6"/>
  <c r="AN282" i="6" s="1"/>
  <c r="AG282" i="6"/>
  <c r="P282" i="6"/>
  <c r="O282" i="6"/>
  <c r="BS281" i="6"/>
  <c r="BM281" i="6"/>
  <c r="BL281" i="6"/>
  <c r="BH281" i="6"/>
  <c r="BG281" i="6"/>
  <c r="AQ281" i="6"/>
  <c r="AL281" i="6"/>
  <c r="AN281" i="6" s="1"/>
  <c r="AG281" i="6"/>
  <c r="AI281" i="6" s="1"/>
  <c r="P281" i="6"/>
  <c r="O281" i="6"/>
  <c r="BS280" i="6"/>
  <c r="BM280" i="6"/>
  <c r="BL280" i="6"/>
  <c r="BH280" i="6"/>
  <c r="BG280" i="6"/>
  <c r="AQ280" i="6"/>
  <c r="AN280" i="6"/>
  <c r="AL280" i="6"/>
  <c r="AG280" i="6"/>
  <c r="P280" i="6"/>
  <c r="O280" i="6"/>
  <c r="BS279" i="6"/>
  <c r="BM279" i="6"/>
  <c r="BL279" i="6"/>
  <c r="BH279" i="6"/>
  <c r="BG279" i="6"/>
  <c r="AQ279" i="6"/>
  <c r="AL279" i="6"/>
  <c r="AN279" i="6" s="1"/>
  <c r="AG279" i="6"/>
  <c r="AI279" i="6" s="1"/>
  <c r="P279" i="6"/>
  <c r="O279" i="6"/>
  <c r="BS278" i="6"/>
  <c r="BM278" i="6"/>
  <c r="BL278" i="6"/>
  <c r="BH278" i="6"/>
  <c r="BG278" i="6"/>
  <c r="AQ278" i="6"/>
  <c r="AL278" i="6"/>
  <c r="AN278" i="6" s="1"/>
  <c r="AG278" i="6"/>
  <c r="P278" i="6"/>
  <c r="O278" i="6"/>
  <c r="BS277" i="6"/>
  <c r="BM277" i="6"/>
  <c r="BL277" i="6"/>
  <c r="BH277" i="6"/>
  <c r="BG277" i="6"/>
  <c r="AQ277" i="6"/>
  <c r="AL277" i="6"/>
  <c r="AN277" i="6" s="1"/>
  <c r="AI277" i="6"/>
  <c r="AS277" i="6" s="1"/>
  <c r="AG277" i="6"/>
  <c r="P277" i="6"/>
  <c r="O277" i="6"/>
  <c r="BS276" i="6"/>
  <c r="BM276" i="6"/>
  <c r="BL276" i="6"/>
  <c r="BH276" i="6"/>
  <c r="BG276" i="6"/>
  <c r="AQ276" i="6"/>
  <c r="AL276" i="6"/>
  <c r="AN276" i="6" s="1"/>
  <c r="AG276" i="6"/>
  <c r="P276" i="6"/>
  <c r="O276" i="6"/>
  <c r="BS275" i="6"/>
  <c r="BM275" i="6"/>
  <c r="BL275" i="6"/>
  <c r="BH275" i="6"/>
  <c r="BG275" i="6"/>
  <c r="AQ275" i="6"/>
  <c r="AL275" i="6"/>
  <c r="AN275" i="6" s="1"/>
  <c r="AG275" i="6"/>
  <c r="P275" i="6"/>
  <c r="O275" i="6"/>
  <c r="BS274" i="6"/>
  <c r="BM274" i="6"/>
  <c r="BL274" i="6"/>
  <c r="BH274" i="6"/>
  <c r="BG274" i="6"/>
  <c r="AQ274" i="6"/>
  <c r="AL274" i="6"/>
  <c r="AN274" i="6" s="1"/>
  <c r="AG274" i="6"/>
  <c r="AI274" i="6" s="1"/>
  <c r="P274" i="6"/>
  <c r="O274" i="6"/>
  <c r="BS273" i="6"/>
  <c r="BM273" i="6"/>
  <c r="BL273" i="6"/>
  <c r="BH273" i="6"/>
  <c r="BG273" i="6"/>
  <c r="AQ273" i="6"/>
  <c r="AL273" i="6"/>
  <c r="AN273" i="6" s="1"/>
  <c r="AG273" i="6"/>
  <c r="AI273" i="6" s="1"/>
  <c r="P273" i="6"/>
  <c r="O273" i="6"/>
  <c r="BS272" i="6"/>
  <c r="BM272" i="6"/>
  <c r="BL272" i="6"/>
  <c r="BH272" i="6"/>
  <c r="BG272" i="6"/>
  <c r="AQ272" i="6"/>
  <c r="AL272" i="6"/>
  <c r="AN272" i="6" s="1"/>
  <c r="AG272" i="6"/>
  <c r="AI272" i="6" s="1"/>
  <c r="P272" i="6"/>
  <c r="O272" i="6"/>
  <c r="BS271" i="6"/>
  <c r="BM271" i="6"/>
  <c r="BL271" i="6"/>
  <c r="BH271" i="6"/>
  <c r="BG271" i="6"/>
  <c r="AQ271" i="6"/>
  <c r="AL271" i="6"/>
  <c r="AN271" i="6" s="1"/>
  <c r="AG271" i="6"/>
  <c r="P271" i="6"/>
  <c r="O271" i="6"/>
  <c r="BS270" i="6"/>
  <c r="BM270" i="6"/>
  <c r="BL270" i="6"/>
  <c r="BH270" i="6"/>
  <c r="BG270" i="6"/>
  <c r="AQ270" i="6"/>
  <c r="AL270" i="6"/>
  <c r="AN270" i="6" s="1"/>
  <c r="AG270" i="6"/>
  <c r="AI270" i="6" s="1"/>
  <c r="P270" i="6"/>
  <c r="O270" i="6"/>
  <c r="BS269" i="6"/>
  <c r="BM269" i="6"/>
  <c r="BL269" i="6"/>
  <c r="BH269" i="6"/>
  <c r="BG269" i="6"/>
  <c r="AQ269" i="6"/>
  <c r="AL269" i="6"/>
  <c r="AN269" i="6" s="1"/>
  <c r="AG269" i="6"/>
  <c r="AI269" i="6" s="1"/>
  <c r="P269" i="6"/>
  <c r="O269" i="6"/>
  <c r="BS268" i="6"/>
  <c r="BM268" i="6"/>
  <c r="BL268" i="6"/>
  <c r="BH268" i="6"/>
  <c r="BG268" i="6"/>
  <c r="AQ268" i="6"/>
  <c r="AL268" i="6"/>
  <c r="AN268" i="6" s="1"/>
  <c r="AG268" i="6"/>
  <c r="AI268" i="6" s="1"/>
  <c r="P268" i="6"/>
  <c r="O268" i="6"/>
  <c r="BS267" i="6"/>
  <c r="BM267" i="6"/>
  <c r="BL267" i="6"/>
  <c r="BH267" i="6"/>
  <c r="BG267" i="6"/>
  <c r="AQ267" i="6"/>
  <c r="AN267" i="6"/>
  <c r="AL267" i="6"/>
  <c r="AG267" i="6"/>
  <c r="AT267" i="6" s="1"/>
  <c r="P267" i="6"/>
  <c r="O267" i="6"/>
  <c r="BS266" i="6"/>
  <c r="BM266" i="6"/>
  <c r="BL266" i="6"/>
  <c r="BH266" i="6"/>
  <c r="BG266" i="6"/>
  <c r="AQ266" i="6"/>
  <c r="AL266" i="6"/>
  <c r="AN266" i="6" s="1"/>
  <c r="AG266" i="6"/>
  <c r="AI266" i="6" s="1"/>
  <c r="P266" i="6"/>
  <c r="O266" i="6"/>
  <c r="BS265" i="6"/>
  <c r="BM265" i="6"/>
  <c r="BL265" i="6"/>
  <c r="BH265" i="6"/>
  <c r="BG265" i="6"/>
  <c r="AQ265" i="6"/>
  <c r="AL265" i="6"/>
  <c r="AN265" i="6" s="1"/>
  <c r="AG265" i="6"/>
  <c r="P265" i="6"/>
  <c r="O265" i="6"/>
  <c r="BS264" i="6"/>
  <c r="BM264" i="6"/>
  <c r="BL264" i="6"/>
  <c r="BH264" i="6"/>
  <c r="BG264" i="6"/>
  <c r="AQ264" i="6"/>
  <c r="AL264" i="6"/>
  <c r="AN264" i="6" s="1"/>
  <c r="AG264" i="6"/>
  <c r="AI264" i="6" s="1"/>
  <c r="P264" i="6"/>
  <c r="O264" i="6"/>
  <c r="BS263" i="6"/>
  <c r="BM263" i="6"/>
  <c r="BL263" i="6"/>
  <c r="BH263" i="6"/>
  <c r="BG263" i="6"/>
  <c r="AQ263" i="6"/>
  <c r="AL263" i="6"/>
  <c r="AN263" i="6" s="1"/>
  <c r="AG263" i="6"/>
  <c r="AI263" i="6" s="1"/>
  <c r="P263" i="6"/>
  <c r="O263" i="6"/>
  <c r="BS262" i="6"/>
  <c r="BM262" i="6"/>
  <c r="BL262" i="6"/>
  <c r="BH262" i="6"/>
  <c r="BG262" i="6"/>
  <c r="AQ262" i="6"/>
  <c r="AL262" i="6"/>
  <c r="AN262" i="6" s="1"/>
  <c r="AG262" i="6"/>
  <c r="AI262" i="6" s="1"/>
  <c r="P262" i="6"/>
  <c r="O262" i="6"/>
  <c r="BS261" i="6"/>
  <c r="BM261" i="6"/>
  <c r="BL261" i="6"/>
  <c r="BH261" i="6"/>
  <c r="BG261" i="6"/>
  <c r="AQ261" i="6"/>
  <c r="AL261" i="6"/>
  <c r="AN261" i="6" s="1"/>
  <c r="AG261" i="6"/>
  <c r="P261" i="6"/>
  <c r="O261" i="6"/>
  <c r="BS260" i="6"/>
  <c r="BM260" i="6"/>
  <c r="BL260" i="6"/>
  <c r="BH260" i="6"/>
  <c r="BG260" i="6"/>
  <c r="AQ260" i="6"/>
  <c r="AL260" i="6"/>
  <c r="AN260" i="6" s="1"/>
  <c r="AG260" i="6"/>
  <c r="AI260" i="6" s="1"/>
  <c r="P260" i="6"/>
  <c r="O260" i="6"/>
  <c r="BS259" i="6"/>
  <c r="BM259" i="6"/>
  <c r="BL259" i="6"/>
  <c r="BH259" i="6"/>
  <c r="BG259" i="6"/>
  <c r="AQ259" i="6"/>
  <c r="AL259" i="6"/>
  <c r="AN259" i="6" s="1"/>
  <c r="AG259" i="6"/>
  <c r="AI259" i="6" s="1"/>
  <c r="P259" i="6"/>
  <c r="O259" i="6"/>
  <c r="BS258" i="6"/>
  <c r="BM258" i="6"/>
  <c r="BL258" i="6"/>
  <c r="BH258" i="6"/>
  <c r="BG258" i="6"/>
  <c r="AQ258" i="6"/>
  <c r="AL258" i="6"/>
  <c r="AN258" i="6" s="1"/>
  <c r="AG258" i="6"/>
  <c r="P258" i="6"/>
  <c r="O258" i="6"/>
  <c r="BS257" i="6"/>
  <c r="BM257" i="6"/>
  <c r="BL257" i="6"/>
  <c r="BH257" i="6"/>
  <c r="BG257" i="6"/>
  <c r="AQ257" i="6"/>
  <c r="AL257" i="6"/>
  <c r="AN257" i="6" s="1"/>
  <c r="AG257" i="6"/>
  <c r="P257" i="6"/>
  <c r="O257" i="6"/>
  <c r="BS256" i="6"/>
  <c r="BM256" i="6"/>
  <c r="BL256" i="6"/>
  <c r="BH256" i="6"/>
  <c r="BG256" i="6"/>
  <c r="AQ256" i="6"/>
  <c r="AL256" i="6"/>
  <c r="AN256" i="6" s="1"/>
  <c r="AG256" i="6"/>
  <c r="P256" i="6"/>
  <c r="O256" i="6"/>
  <c r="BS255" i="6"/>
  <c r="BM255" i="6"/>
  <c r="BL255" i="6"/>
  <c r="BH255" i="6"/>
  <c r="BG255" i="6"/>
  <c r="AQ255" i="6"/>
  <c r="AL255" i="6"/>
  <c r="AN255" i="6" s="1"/>
  <c r="AG255" i="6"/>
  <c r="AI255" i="6" s="1"/>
  <c r="P255" i="6"/>
  <c r="O255" i="6"/>
  <c r="BS254" i="6"/>
  <c r="BM254" i="6"/>
  <c r="BL254" i="6"/>
  <c r="BH254" i="6"/>
  <c r="BG254" i="6"/>
  <c r="AQ254" i="6"/>
  <c r="AL254" i="6"/>
  <c r="AN254" i="6" s="1"/>
  <c r="AG254" i="6"/>
  <c r="AI254" i="6" s="1"/>
  <c r="P254" i="6"/>
  <c r="O254" i="6"/>
  <c r="BS253" i="6"/>
  <c r="BM253" i="6"/>
  <c r="BL253" i="6"/>
  <c r="BH253" i="6"/>
  <c r="BG253" i="6"/>
  <c r="AQ253" i="6"/>
  <c r="AL253" i="6"/>
  <c r="AN253" i="6" s="1"/>
  <c r="AG253" i="6"/>
  <c r="P253" i="6"/>
  <c r="O253" i="6"/>
  <c r="BS252" i="6"/>
  <c r="BM252" i="6"/>
  <c r="BL252" i="6"/>
  <c r="BH252" i="6"/>
  <c r="BG252" i="6"/>
  <c r="AQ252" i="6"/>
  <c r="AL252" i="6"/>
  <c r="AN252" i="6" s="1"/>
  <c r="AG252" i="6"/>
  <c r="P252" i="6"/>
  <c r="O252" i="6"/>
  <c r="BS251" i="6"/>
  <c r="BM251" i="6"/>
  <c r="BL251" i="6"/>
  <c r="BH251" i="6"/>
  <c r="BG251" i="6"/>
  <c r="AQ251" i="6"/>
  <c r="AL251" i="6"/>
  <c r="AN251" i="6" s="1"/>
  <c r="AG251" i="6"/>
  <c r="P251" i="6"/>
  <c r="O251" i="6"/>
  <c r="BS250" i="6"/>
  <c r="BM250" i="6"/>
  <c r="BL250" i="6"/>
  <c r="BH250" i="6"/>
  <c r="BG250" i="6"/>
  <c r="AQ250" i="6"/>
  <c r="AL250" i="6"/>
  <c r="AN250" i="6" s="1"/>
  <c r="AG250" i="6"/>
  <c r="AI250" i="6" s="1"/>
  <c r="P250" i="6"/>
  <c r="O250" i="6"/>
  <c r="BS249" i="6"/>
  <c r="BM249" i="6"/>
  <c r="BL249" i="6"/>
  <c r="BH249" i="6"/>
  <c r="BG249" i="6"/>
  <c r="AQ249" i="6"/>
  <c r="AL249" i="6"/>
  <c r="AN249" i="6" s="1"/>
  <c r="AG249" i="6"/>
  <c r="AI249" i="6" s="1"/>
  <c r="P249" i="6"/>
  <c r="O249" i="6"/>
  <c r="BS248" i="6"/>
  <c r="BM248" i="6"/>
  <c r="BL248" i="6"/>
  <c r="BH248" i="6"/>
  <c r="BG248" i="6"/>
  <c r="AQ248" i="6"/>
  <c r="AL248" i="6"/>
  <c r="AN248" i="6" s="1"/>
  <c r="AG248" i="6"/>
  <c r="AI248" i="6" s="1"/>
  <c r="P248" i="6"/>
  <c r="O248" i="6"/>
  <c r="BS247" i="6"/>
  <c r="BM247" i="6"/>
  <c r="BL247" i="6"/>
  <c r="BH247" i="6"/>
  <c r="BG247" i="6"/>
  <c r="AQ247" i="6"/>
  <c r="AL247" i="6"/>
  <c r="AN247" i="6" s="1"/>
  <c r="AG247" i="6"/>
  <c r="AI247" i="6" s="1"/>
  <c r="P247" i="6"/>
  <c r="O247" i="6"/>
  <c r="BS246" i="6"/>
  <c r="BM246" i="6"/>
  <c r="BL246" i="6"/>
  <c r="BH246" i="6"/>
  <c r="BG246" i="6"/>
  <c r="AQ246" i="6"/>
  <c r="AL246" i="6"/>
  <c r="AN246" i="6" s="1"/>
  <c r="AG246" i="6"/>
  <c r="AI246" i="6" s="1"/>
  <c r="P246" i="6"/>
  <c r="O246" i="6"/>
  <c r="BS245" i="6"/>
  <c r="BM245" i="6"/>
  <c r="BL245" i="6"/>
  <c r="BH245" i="6"/>
  <c r="BG245" i="6"/>
  <c r="AQ245" i="6"/>
  <c r="AL245" i="6"/>
  <c r="AN245" i="6" s="1"/>
  <c r="AG245" i="6"/>
  <c r="AI245" i="6" s="1"/>
  <c r="P245" i="6"/>
  <c r="O245" i="6"/>
  <c r="BS244" i="6"/>
  <c r="BM244" i="6"/>
  <c r="BL244" i="6"/>
  <c r="BH244" i="6"/>
  <c r="BG244" i="6"/>
  <c r="AQ244" i="6"/>
  <c r="AL244" i="6"/>
  <c r="AN244" i="6" s="1"/>
  <c r="AG244" i="6"/>
  <c r="P244" i="6"/>
  <c r="O244" i="6"/>
  <c r="BS243" i="6"/>
  <c r="BM243" i="6"/>
  <c r="BL243" i="6"/>
  <c r="BH243" i="6"/>
  <c r="BG243" i="6"/>
  <c r="AQ243" i="6"/>
  <c r="AL243" i="6"/>
  <c r="AN243" i="6" s="1"/>
  <c r="AG243" i="6"/>
  <c r="AI243" i="6" s="1"/>
  <c r="P243" i="6"/>
  <c r="O243" i="6"/>
  <c r="BS242" i="6"/>
  <c r="BM242" i="6"/>
  <c r="BL242" i="6"/>
  <c r="BH242" i="6"/>
  <c r="BG242" i="6"/>
  <c r="AQ242" i="6"/>
  <c r="AL242" i="6"/>
  <c r="AG242" i="6"/>
  <c r="AI242" i="6" s="1"/>
  <c r="P242" i="6"/>
  <c r="O242" i="6"/>
  <c r="BS241" i="6"/>
  <c r="BM241" i="6"/>
  <c r="BL241" i="6"/>
  <c r="BH241" i="6"/>
  <c r="BG241" i="6"/>
  <c r="AQ241" i="6"/>
  <c r="AL241" i="6"/>
  <c r="AN241" i="6" s="1"/>
  <c r="AG241" i="6"/>
  <c r="P241" i="6"/>
  <c r="O241" i="6"/>
  <c r="BS240" i="6"/>
  <c r="BM240" i="6"/>
  <c r="BL240" i="6"/>
  <c r="BH240" i="6"/>
  <c r="BG240" i="6"/>
  <c r="AQ240" i="6"/>
  <c r="AL240" i="6"/>
  <c r="AN240" i="6" s="1"/>
  <c r="AG240" i="6"/>
  <c r="P240" i="6"/>
  <c r="O240" i="6"/>
  <c r="BS239" i="6"/>
  <c r="BM239" i="6"/>
  <c r="BL239" i="6"/>
  <c r="BH239" i="6"/>
  <c r="BG239" i="6"/>
  <c r="AQ239" i="6"/>
  <c r="AL239" i="6"/>
  <c r="AN239" i="6" s="1"/>
  <c r="AG239" i="6"/>
  <c r="AI239" i="6" s="1"/>
  <c r="P239" i="6"/>
  <c r="O239" i="6"/>
  <c r="BS238" i="6"/>
  <c r="BM238" i="6"/>
  <c r="BL238" i="6"/>
  <c r="BH238" i="6"/>
  <c r="BG238" i="6"/>
  <c r="AQ238" i="6"/>
  <c r="AL238" i="6"/>
  <c r="AN238" i="6" s="1"/>
  <c r="AG238" i="6"/>
  <c r="AI238" i="6" s="1"/>
  <c r="P238" i="6"/>
  <c r="O238" i="6"/>
  <c r="BS237" i="6"/>
  <c r="BM237" i="6"/>
  <c r="BL237" i="6"/>
  <c r="BH237" i="6"/>
  <c r="BG237" i="6"/>
  <c r="AQ237" i="6"/>
  <c r="AL237" i="6"/>
  <c r="AN237" i="6" s="1"/>
  <c r="AG237" i="6"/>
  <c r="P237" i="6"/>
  <c r="O237" i="6"/>
  <c r="BS236" i="6"/>
  <c r="BM236" i="6"/>
  <c r="BL236" i="6"/>
  <c r="BH236" i="6"/>
  <c r="BG236" i="6"/>
  <c r="AQ236" i="6"/>
  <c r="AL236" i="6"/>
  <c r="AN236" i="6" s="1"/>
  <c r="AG236" i="6"/>
  <c r="AI236" i="6" s="1"/>
  <c r="P236" i="6"/>
  <c r="O236" i="6"/>
  <c r="BS235" i="6"/>
  <c r="BM235" i="6"/>
  <c r="BL235" i="6"/>
  <c r="BH235" i="6"/>
  <c r="BG235" i="6"/>
  <c r="AQ235" i="6"/>
  <c r="AL235" i="6"/>
  <c r="AN235" i="6" s="1"/>
  <c r="AG235" i="6"/>
  <c r="P235" i="6"/>
  <c r="O235" i="6"/>
  <c r="BS234" i="6"/>
  <c r="BM234" i="6"/>
  <c r="BL234" i="6"/>
  <c r="BH234" i="6"/>
  <c r="BG234" i="6"/>
  <c r="AQ234" i="6"/>
  <c r="AL234" i="6"/>
  <c r="AN234" i="6" s="1"/>
  <c r="AG234" i="6"/>
  <c r="AI234" i="6" s="1"/>
  <c r="P234" i="6"/>
  <c r="O234" i="6"/>
  <c r="BS233" i="6"/>
  <c r="BM233" i="6"/>
  <c r="BL233" i="6"/>
  <c r="BH233" i="6"/>
  <c r="BG233" i="6"/>
  <c r="AQ233" i="6"/>
  <c r="AL233" i="6"/>
  <c r="AN233" i="6" s="1"/>
  <c r="AG233" i="6"/>
  <c r="AI233" i="6" s="1"/>
  <c r="P233" i="6"/>
  <c r="O233" i="6"/>
  <c r="BS232" i="6"/>
  <c r="BM232" i="6"/>
  <c r="BL232" i="6"/>
  <c r="BH232" i="6"/>
  <c r="BG232" i="6"/>
  <c r="AQ232" i="6"/>
  <c r="AL232" i="6"/>
  <c r="AN232" i="6" s="1"/>
  <c r="AG232" i="6"/>
  <c r="AI232" i="6" s="1"/>
  <c r="P232" i="6"/>
  <c r="O232" i="6"/>
  <c r="BS231" i="6"/>
  <c r="BM231" i="6"/>
  <c r="BL231" i="6"/>
  <c r="BH231" i="6"/>
  <c r="BG231" i="6"/>
  <c r="AQ231" i="6"/>
  <c r="AL231" i="6"/>
  <c r="AN231" i="6" s="1"/>
  <c r="AG231" i="6"/>
  <c r="AI231" i="6" s="1"/>
  <c r="P231" i="6"/>
  <c r="O231" i="6"/>
  <c r="BS230" i="6"/>
  <c r="BM230" i="6"/>
  <c r="BL230" i="6"/>
  <c r="BH230" i="6"/>
  <c r="BG230" i="6"/>
  <c r="AQ230" i="6"/>
  <c r="AL230" i="6"/>
  <c r="AN230" i="6" s="1"/>
  <c r="AG230" i="6"/>
  <c r="P230" i="6"/>
  <c r="O230" i="6"/>
  <c r="BS229" i="6"/>
  <c r="BM229" i="6"/>
  <c r="BL229" i="6"/>
  <c r="BH229" i="6"/>
  <c r="BG229" i="6"/>
  <c r="AQ229" i="6"/>
  <c r="AL229" i="6"/>
  <c r="AN229" i="6" s="1"/>
  <c r="AG229" i="6"/>
  <c r="AI229" i="6" s="1"/>
  <c r="P229" i="6"/>
  <c r="O229" i="6"/>
  <c r="BS228" i="6"/>
  <c r="BM228" i="6"/>
  <c r="BL228" i="6"/>
  <c r="BH228" i="6"/>
  <c r="BG228" i="6"/>
  <c r="AQ228" i="6"/>
  <c r="AL228" i="6"/>
  <c r="AG228" i="6"/>
  <c r="AI228" i="6" s="1"/>
  <c r="P228" i="6"/>
  <c r="O228" i="6"/>
  <c r="BS227" i="6"/>
  <c r="BM227" i="6"/>
  <c r="BL227" i="6"/>
  <c r="BH227" i="6"/>
  <c r="BG227" i="6"/>
  <c r="AQ227" i="6"/>
  <c r="AL227" i="6"/>
  <c r="AN227" i="6" s="1"/>
  <c r="AG227" i="6"/>
  <c r="AI227" i="6" s="1"/>
  <c r="P227" i="6"/>
  <c r="O227" i="6"/>
  <c r="BS226" i="6"/>
  <c r="BM226" i="6"/>
  <c r="BL226" i="6"/>
  <c r="BH226" i="6"/>
  <c r="BG226" i="6"/>
  <c r="AQ226" i="6"/>
  <c r="AL226" i="6"/>
  <c r="AN226" i="6" s="1"/>
  <c r="AG226" i="6"/>
  <c r="AI226" i="6" s="1"/>
  <c r="P226" i="6"/>
  <c r="O226" i="6"/>
  <c r="BS225" i="6"/>
  <c r="BM225" i="6"/>
  <c r="BL225" i="6"/>
  <c r="BH225" i="6"/>
  <c r="BG225" i="6"/>
  <c r="AQ225" i="6"/>
  <c r="AL225" i="6"/>
  <c r="AN225" i="6" s="1"/>
  <c r="AG225" i="6"/>
  <c r="AI225" i="6" s="1"/>
  <c r="P225" i="6"/>
  <c r="O225" i="6"/>
  <c r="BS224" i="6"/>
  <c r="BM224" i="6"/>
  <c r="BL224" i="6"/>
  <c r="BH224" i="6"/>
  <c r="BG224" i="6"/>
  <c r="AQ224" i="6"/>
  <c r="AL224" i="6"/>
  <c r="AN224" i="6" s="1"/>
  <c r="AG224" i="6"/>
  <c r="AI224" i="6" s="1"/>
  <c r="P224" i="6"/>
  <c r="O224" i="6"/>
  <c r="BS223" i="6"/>
  <c r="BM223" i="6"/>
  <c r="BL223" i="6"/>
  <c r="BH223" i="6"/>
  <c r="BG223" i="6"/>
  <c r="AQ223" i="6"/>
  <c r="AL223" i="6"/>
  <c r="AN223" i="6" s="1"/>
  <c r="AG223" i="6"/>
  <c r="AI223" i="6" s="1"/>
  <c r="P223" i="6"/>
  <c r="O223" i="6"/>
  <c r="BS222" i="6"/>
  <c r="BM222" i="6"/>
  <c r="BL222" i="6"/>
  <c r="BH222" i="6"/>
  <c r="BG222" i="6"/>
  <c r="AQ222" i="6"/>
  <c r="AL222" i="6"/>
  <c r="AN222" i="6" s="1"/>
  <c r="AG222" i="6"/>
  <c r="AI222" i="6" s="1"/>
  <c r="P222" i="6"/>
  <c r="O222" i="6"/>
  <c r="BS221" i="6"/>
  <c r="BM221" i="6"/>
  <c r="BL221" i="6"/>
  <c r="BH221" i="6"/>
  <c r="BG221" i="6"/>
  <c r="AQ221" i="6"/>
  <c r="AL221" i="6"/>
  <c r="AN221" i="6" s="1"/>
  <c r="AG221" i="6"/>
  <c r="AI221" i="6" s="1"/>
  <c r="P221" i="6"/>
  <c r="O221" i="6"/>
  <c r="BS220" i="6"/>
  <c r="BM220" i="6"/>
  <c r="BL220" i="6"/>
  <c r="BH220" i="6"/>
  <c r="BG220" i="6"/>
  <c r="AQ220" i="6"/>
  <c r="AL220" i="6"/>
  <c r="AN220" i="6" s="1"/>
  <c r="AG220" i="6"/>
  <c r="AI220" i="6" s="1"/>
  <c r="P220" i="6"/>
  <c r="O220" i="6"/>
  <c r="BS219" i="6"/>
  <c r="BM219" i="6"/>
  <c r="BL219" i="6"/>
  <c r="BH219" i="6"/>
  <c r="BG219" i="6"/>
  <c r="AQ219" i="6"/>
  <c r="AL219" i="6"/>
  <c r="AN219" i="6" s="1"/>
  <c r="AG219" i="6"/>
  <c r="AI219" i="6" s="1"/>
  <c r="P219" i="6"/>
  <c r="O219" i="6"/>
  <c r="BS218" i="6"/>
  <c r="BM218" i="6"/>
  <c r="BL218" i="6"/>
  <c r="BH218" i="6"/>
  <c r="BG218" i="6"/>
  <c r="AQ218" i="6"/>
  <c r="AL218" i="6"/>
  <c r="AN218" i="6" s="1"/>
  <c r="AG218" i="6"/>
  <c r="AI218" i="6" s="1"/>
  <c r="P218" i="6"/>
  <c r="O218" i="6"/>
  <c r="BS217" i="6"/>
  <c r="BM217" i="6"/>
  <c r="BL217" i="6"/>
  <c r="BH217" i="6"/>
  <c r="BG217" i="6"/>
  <c r="AQ217" i="6"/>
  <c r="AL217" i="6"/>
  <c r="AN217" i="6" s="1"/>
  <c r="AG217" i="6"/>
  <c r="AI217" i="6" s="1"/>
  <c r="P217" i="6"/>
  <c r="O217" i="6"/>
  <c r="BS216" i="6"/>
  <c r="BM216" i="6"/>
  <c r="BL216" i="6"/>
  <c r="BH216" i="6"/>
  <c r="BG216" i="6"/>
  <c r="AQ216" i="6"/>
  <c r="AL216" i="6"/>
  <c r="AN216" i="6" s="1"/>
  <c r="AG216" i="6"/>
  <c r="AI216" i="6" s="1"/>
  <c r="P216" i="6"/>
  <c r="O216" i="6"/>
  <c r="BS215" i="6"/>
  <c r="BM215" i="6"/>
  <c r="BL215" i="6"/>
  <c r="BH215" i="6"/>
  <c r="BG215" i="6"/>
  <c r="AQ215" i="6"/>
  <c r="AL215" i="6"/>
  <c r="AN215" i="6" s="1"/>
  <c r="AG215" i="6"/>
  <c r="AI215" i="6" s="1"/>
  <c r="P215" i="6"/>
  <c r="O215" i="6"/>
  <c r="BS214" i="6"/>
  <c r="BM214" i="6"/>
  <c r="BL214" i="6"/>
  <c r="BH214" i="6"/>
  <c r="BG214" i="6"/>
  <c r="AQ214" i="6"/>
  <c r="AL214" i="6"/>
  <c r="AN214" i="6" s="1"/>
  <c r="AG214" i="6"/>
  <c r="P214" i="6"/>
  <c r="O214" i="6"/>
  <c r="BS213" i="6"/>
  <c r="BM213" i="6"/>
  <c r="BL213" i="6"/>
  <c r="BH213" i="6"/>
  <c r="BG213" i="6"/>
  <c r="AQ213" i="6"/>
  <c r="AL213" i="6"/>
  <c r="AN213" i="6" s="1"/>
  <c r="AG213" i="6"/>
  <c r="P213" i="6"/>
  <c r="O213" i="6"/>
  <c r="BS212" i="6"/>
  <c r="BM212" i="6"/>
  <c r="BL212" i="6"/>
  <c r="BH212" i="6"/>
  <c r="BG212" i="6"/>
  <c r="AQ212" i="6"/>
  <c r="AL212" i="6"/>
  <c r="AN212" i="6" s="1"/>
  <c r="AG212" i="6"/>
  <c r="P212" i="6"/>
  <c r="O212" i="6"/>
  <c r="BS211" i="6"/>
  <c r="BM211" i="6"/>
  <c r="BL211" i="6"/>
  <c r="BH211" i="6"/>
  <c r="BG211" i="6"/>
  <c r="AQ211" i="6"/>
  <c r="AL211" i="6"/>
  <c r="AN211" i="6" s="1"/>
  <c r="AG211" i="6"/>
  <c r="P211" i="6"/>
  <c r="O211" i="6"/>
  <c r="BS210" i="6"/>
  <c r="BM210" i="6"/>
  <c r="BL210" i="6"/>
  <c r="BH210" i="6"/>
  <c r="BG210" i="6"/>
  <c r="AQ210" i="6"/>
  <c r="AT210" i="6" s="1"/>
  <c r="AL210" i="6"/>
  <c r="AN210" i="6" s="1"/>
  <c r="AG210" i="6"/>
  <c r="AI210" i="6" s="1"/>
  <c r="P210" i="6"/>
  <c r="O210" i="6"/>
  <c r="BS209" i="6"/>
  <c r="BM209" i="6"/>
  <c r="BL209" i="6"/>
  <c r="BH209" i="6"/>
  <c r="BG209" i="6"/>
  <c r="AQ209" i="6"/>
  <c r="AL209" i="6"/>
  <c r="AN209" i="6" s="1"/>
  <c r="AG209" i="6"/>
  <c r="AT209" i="6" s="1"/>
  <c r="P209" i="6"/>
  <c r="O209" i="6"/>
  <c r="BS208" i="6"/>
  <c r="BM208" i="6"/>
  <c r="BL208" i="6"/>
  <c r="BH208" i="6"/>
  <c r="BG208" i="6"/>
  <c r="AQ208" i="6"/>
  <c r="AN208" i="6"/>
  <c r="AL208" i="6"/>
  <c r="AG208" i="6"/>
  <c r="P208" i="6"/>
  <c r="O208" i="6"/>
  <c r="BS207" i="6"/>
  <c r="BM207" i="6"/>
  <c r="BL207" i="6"/>
  <c r="BH207" i="6"/>
  <c r="BG207" i="6"/>
  <c r="AQ207" i="6"/>
  <c r="AL207" i="6"/>
  <c r="AN207" i="6" s="1"/>
  <c r="AG207" i="6"/>
  <c r="P207" i="6"/>
  <c r="O207" i="6"/>
  <c r="BS206" i="6"/>
  <c r="BM206" i="6"/>
  <c r="BL206" i="6"/>
  <c r="BH206" i="6"/>
  <c r="BG206" i="6"/>
  <c r="AQ206" i="6"/>
  <c r="AL206" i="6"/>
  <c r="AN206" i="6" s="1"/>
  <c r="AG206" i="6"/>
  <c r="AI206" i="6" s="1"/>
  <c r="P206" i="6"/>
  <c r="O206" i="6"/>
  <c r="BS205" i="6"/>
  <c r="BM205" i="6"/>
  <c r="BL205" i="6"/>
  <c r="BH205" i="6"/>
  <c r="BG205" i="6"/>
  <c r="AQ205" i="6"/>
  <c r="AL205" i="6"/>
  <c r="AN205" i="6" s="1"/>
  <c r="AG205" i="6"/>
  <c r="AI205" i="6" s="1"/>
  <c r="P205" i="6"/>
  <c r="O205" i="6"/>
  <c r="BS204" i="6"/>
  <c r="BM204" i="6"/>
  <c r="BL204" i="6"/>
  <c r="BH204" i="6"/>
  <c r="BG204" i="6"/>
  <c r="AQ204" i="6"/>
  <c r="AL204" i="6"/>
  <c r="AN204" i="6" s="1"/>
  <c r="AG204" i="6"/>
  <c r="P204" i="6"/>
  <c r="O204" i="6"/>
  <c r="BS203" i="6"/>
  <c r="BM203" i="6"/>
  <c r="BL203" i="6"/>
  <c r="BH203" i="6"/>
  <c r="BG203" i="6"/>
  <c r="AQ203" i="6"/>
  <c r="AL203" i="6"/>
  <c r="AN203" i="6" s="1"/>
  <c r="AG203" i="6"/>
  <c r="AI203" i="6" s="1"/>
  <c r="P203" i="6"/>
  <c r="O203" i="6"/>
  <c r="BS202" i="6"/>
  <c r="BM202" i="6"/>
  <c r="BL202" i="6"/>
  <c r="BH202" i="6"/>
  <c r="BG202" i="6"/>
  <c r="AQ202" i="6"/>
  <c r="AN202" i="6"/>
  <c r="AL202" i="6"/>
  <c r="AG202" i="6"/>
  <c r="AI202" i="6" s="1"/>
  <c r="P202" i="6"/>
  <c r="O202" i="6"/>
  <c r="BS201" i="6"/>
  <c r="BM201" i="6"/>
  <c r="BL201" i="6"/>
  <c r="BH201" i="6"/>
  <c r="BG201" i="6"/>
  <c r="AQ201" i="6"/>
  <c r="AL201" i="6"/>
  <c r="AN201" i="6" s="1"/>
  <c r="AG201" i="6"/>
  <c r="P201" i="6"/>
  <c r="O201" i="6"/>
  <c r="BS200" i="6"/>
  <c r="BM200" i="6"/>
  <c r="BL200" i="6"/>
  <c r="BH200" i="6"/>
  <c r="BG200" i="6"/>
  <c r="AQ200" i="6"/>
  <c r="AL200" i="6"/>
  <c r="AN200" i="6" s="1"/>
  <c r="AG200" i="6"/>
  <c r="AI200" i="6" s="1"/>
  <c r="P200" i="6"/>
  <c r="O200" i="6"/>
  <c r="BS199" i="6"/>
  <c r="BM199" i="6"/>
  <c r="BL199" i="6"/>
  <c r="BH199" i="6"/>
  <c r="BG199" i="6"/>
  <c r="AQ199" i="6"/>
  <c r="AL199" i="6"/>
  <c r="AN199" i="6" s="1"/>
  <c r="AG199" i="6"/>
  <c r="AI199" i="6" s="1"/>
  <c r="P199" i="6"/>
  <c r="O199" i="6"/>
  <c r="BS198" i="6"/>
  <c r="BM198" i="6"/>
  <c r="BL198" i="6"/>
  <c r="BH198" i="6"/>
  <c r="BG198" i="6"/>
  <c r="AQ198" i="6"/>
  <c r="AL198" i="6"/>
  <c r="AN198" i="6" s="1"/>
  <c r="AG198" i="6"/>
  <c r="AI198" i="6" s="1"/>
  <c r="P198" i="6"/>
  <c r="O198" i="6"/>
  <c r="BS197" i="6"/>
  <c r="BM197" i="6"/>
  <c r="BL197" i="6"/>
  <c r="BH197" i="6"/>
  <c r="BG197" i="6"/>
  <c r="AQ197" i="6"/>
  <c r="AL197" i="6"/>
  <c r="AN197" i="6" s="1"/>
  <c r="AG197" i="6"/>
  <c r="AI197" i="6" s="1"/>
  <c r="P197" i="6"/>
  <c r="O197" i="6"/>
  <c r="BS196" i="6"/>
  <c r="BM196" i="6"/>
  <c r="BL196" i="6"/>
  <c r="BH196" i="6"/>
  <c r="BG196" i="6"/>
  <c r="AQ196" i="6"/>
  <c r="AL196" i="6"/>
  <c r="AN196" i="6" s="1"/>
  <c r="AG196" i="6"/>
  <c r="AI196" i="6" s="1"/>
  <c r="P196" i="6"/>
  <c r="O196" i="6"/>
  <c r="BS195" i="6"/>
  <c r="BM195" i="6"/>
  <c r="BL195" i="6"/>
  <c r="BH195" i="6"/>
  <c r="BG195" i="6"/>
  <c r="AQ195" i="6"/>
  <c r="AL195" i="6"/>
  <c r="AN195" i="6" s="1"/>
  <c r="AG195" i="6"/>
  <c r="AI195" i="6" s="1"/>
  <c r="P195" i="6"/>
  <c r="O195" i="6"/>
  <c r="BS194" i="6"/>
  <c r="BM194" i="6"/>
  <c r="BL194" i="6"/>
  <c r="BH194" i="6"/>
  <c r="BG194" i="6"/>
  <c r="AQ194" i="6"/>
  <c r="AN194" i="6"/>
  <c r="AL194" i="6"/>
  <c r="AG194" i="6"/>
  <c r="P194" i="6"/>
  <c r="O194" i="6"/>
  <c r="BS193" i="6"/>
  <c r="BM193" i="6"/>
  <c r="BL193" i="6"/>
  <c r="BH193" i="6"/>
  <c r="BG193" i="6"/>
  <c r="AQ193" i="6"/>
  <c r="AL193" i="6"/>
  <c r="AN193" i="6" s="1"/>
  <c r="AG193" i="6"/>
  <c r="AI193" i="6" s="1"/>
  <c r="P193" i="6"/>
  <c r="O193" i="6"/>
  <c r="BS192" i="6"/>
  <c r="BM192" i="6"/>
  <c r="BL192" i="6"/>
  <c r="BH192" i="6"/>
  <c r="BG192" i="6"/>
  <c r="AQ192" i="6"/>
  <c r="AL192" i="6"/>
  <c r="AN192" i="6" s="1"/>
  <c r="AG192" i="6"/>
  <c r="P192" i="6"/>
  <c r="O192" i="6"/>
  <c r="BS191" i="6"/>
  <c r="BM191" i="6"/>
  <c r="BL191" i="6"/>
  <c r="BH191" i="6"/>
  <c r="BG191" i="6"/>
  <c r="AQ191" i="6"/>
  <c r="AL191" i="6"/>
  <c r="AN191" i="6" s="1"/>
  <c r="AG191" i="6"/>
  <c r="AI191" i="6" s="1"/>
  <c r="P191" i="6"/>
  <c r="O191" i="6"/>
  <c r="BS190" i="6"/>
  <c r="BM190" i="6"/>
  <c r="BL190" i="6"/>
  <c r="BH190" i="6"/>
  <c r="BG190" i="6"/>
  <c r="AQ190" i="6"/>
  <c r="AL190" i="6"/>
  <c r="AG190" i="6"/>
  <c r="AI190" i="6" s="1"/>
  <c r="P190" i="6"/>
  <c r="O190" i="6"/>
  <c r="BS189" i="6"/>
  <c r="BM189" i="6"/>
  <c r="BL189" i="6"/>
  <c r="BH189" i="6"/>
  <c r="BG189" i="6"/>
  <c r="AQ189" i="6"/>
  <c r="AL189" i="6"/>
  <c r="AN189" i="6" s="1"/>
  <c r="AG189" i="6"/>
  <c r="AI189" i="6" s="1"/>
  <c r="P189" i="6"/>
  <c r="O189" i="6"/>
  <c r="BS188" i="6"/>
  <c r="BM188" i="6"/>
  <c r="BL188" i="6"/>
  <c r="BH188" i="6"/>
  <c r="BG188" i="6"/>
  <c r="AQ188" i="6"/>
  <c r="AL188" i="6"/>
  <c r="AN188" i="6" s="1"/>
  <c r="AG188" i="6"/>
  <c r="P188" i="6"/>
  <c r="O188" i="6"/>
  <c r="BS187" i="6"/>
  <c r="BM187" i="6"/>
  <c r="BL187" i="6"/>
  <c r="BH187" i="6"/>
  <c r="BG187" i="6"/>
  <c r="AQ187" i="6"/>
  <c r="AL187" i="6"/>
  <c r="AN187" i="6" s="1"/>
  <c r="AG187" i="6"/>
  <c r="P187" i="6"/>
  <c r="O187" i="6"/>
  <c r="BS186" i="6"/>
  <c r="BM186" i="6"/>
  <c r="BL186" i="6"/>
  <c r="BH186" i="6"/>
  <c r="BG186" i="6"/>
  <c r="AQ186" i="6"/>
  <c r="AL186" i="6"/>
  <c r="AN186" i="6" s="1"/>
  <c r="AG186" i="6"/>
  <c r="P186" i="6"/>
  <c r="O186" i="6"/>
  <c r="BS185" i="6"/>
  <c r="BM185" i="6"/>
  <c r="BL185" i="6"/>
  <c r="BH185" i="6"/>
  <c r="BG185" i="6"/>
  <c r="AQ185" i="6"/>
  <c r="AL185" i="6"/>
  <c r="AN185" i="6" s="1"/>
  <c r="AG185" i="6"/>
  <c r="AI185" i="6" s="1"/>
  <c r="P185" i="6"/>
  <c r="O185" i="6"/>
  <c r="BS184" i="6"/>
  <c r="BM184" i="6"/>
  <c r="BL184" i="6"/>
  <c r="BH184" i="6"/>
  <c r="BG184" i="6"/>
  <c r="AQ184" i="6"/>
  <c r="AL184" i="6"/>
  <c r="AN184" i="6" s="1"/>
  <c r="AI184" i="6"/>
  <c r="AG184" i="6"/>
  <c r="P184" i="6"/>
  <c r="O184" i="6"/>
  <c r="BS183" i="6"/>
  <c r="BM183" i="6"/>
  <c r="BL183" i="6"/>
  <c r="BH183" i="6"/>
  <c r="BG183" i="6"/>
  <c r="AQ183" i="6"/>
  <c r="AL183" i="6"/>
  <c r="AN183" i="6" s="1"/>
  <c r="AG183" i="6"/>
  <c r="AI183" i="6" s="1"/>
  <c r="AS183" i="6" s="1"/>
  <c r="P183" i="6"/>
  <c r="O183" i="6"/>
  <c r="BS182" i="6"/>
  <c r="BM182" i="6"/>
  <c r="BL182" i="6"/>
  <c r="BH182" i="6"/>
  <c r="BG182" i="6"/>
  <c r="AQ182" i="6"/>
  <c r="AL182" i="6"/>
  <c r="AN182" i="6" s="1"/>
  <c r="AG182" i="6"/>
  <c r="AI182" i="6" s="1"/>
  <c r="P182" i="6"/>
  <c r="O182" i="6"/>
  <c r="BS181" i="6"/>
  <c r="BM181" i="6"/>
  <c r="BL181" i="6"/>
  <c r="BH181" i="6"/>
  <c r="BG181" i="6"/>
  <c r="AQ181" i="6"/>
  <c r="AL181" i="6"/>
  <c r="AN181" i="6" s="1"/>
  <c r="AG181" i="6"/>
  <c r="AI181" i="6" s="1"/>
  <c r="P181" i="6"/>
  <c r="O181" i="6"/>
  <c r="BS180" i="6"/>
  <c r="BM180" i="6"/>
  <c r="BL180" i="6"/>
  <c r="BH180" i="6"/>
  <c r="BG180" i="6"/>
  <c r="AQ180" i="6"/>
  <c r="AL180" i="6"/>
  <c r="AN180" i="6" s="1"/>
  <c r="AG180" i="6"/>
  <c r="AI180" i="6" s="1"/>
  <c r="P180" i="6"/>
  <c r="O180" i="6"/>
  <c r="BS179" i="6"/>
  <c r="BM179" i="6"/>
  <c r="BL179" i="6"/>
  <c r="BH179" i="6"/>
  <c r="BG179" i="6"/>
  <c r="AQ179" i="6"/>
  <c r="AL179" i="6"/>
  <c r="AN179" i="6" s="1"/>
  <c r="AG179" i="6"/>
  <c r="P179" i="6"/>
  <c r="O179" i="6"/>
  <c r="BS178" i="6"/>
  <c r="BM178" i="6"/>
  <c r="BL178" i="6"/>
  <c r="BH178" i="6"/>
  <c r="BG178" i="6"/>
  <c r="AQ178" i="6"/>
  <c r="AL178" i="6"/>
  <c r="AN178" i="6" s="1"/>
  <c r="AG178" i="6"/>
  <c r="AI178" i="6" s="1"/>
  <c r="P178" i="6"/>
  <c r="O178" i="6"/>
  <c r="BS177" i="6"/>
  <c r="BM177" i="6"/>
  <c r="BL177" i="6"/>
  <c r="BH177" i="6"/>
  <c r="BG177" i="6"/>
  <c r="AQ177" i="6"/>
  <c r="AT177" i="6" s="1"/>
  <c r="AL177" i="6"/>
  <c r="AN177" i="6" s="1"/>
  <c r="AG177" i="6"/>
  <c r="AI177" i="6" s="1"/>
  <c r="P177" i="6"/>
  <c r="O177" i="6"/>
  <c r="BS176" i="6"/>
  <c r="BM176" i="6"/>
  <c r="BL176" i="6"/>
  <c r="BH176" i="6"/>
  <c r="BG176" i="6"/>
  <c r="AQ176" i="6"/>
  <c r="AL176" i="6"/>
  <c r="AN176" i="6" s="1"/>
  <c r="AG176" i="6"/>
  <c r="AI176" i="6" s="1"/>
  <c r="P176" i="6"/>
  <c r="O176" i="6"/>
  <c r="BS175" i="6"/>
  <c r="BM175" i="6"/>
  <c r="BL175" i="6"/>
  <c r="BH175" i="6"/>
  <c r="BG175" i="6"/>
  <c r="AQ175" i="6"/>
  <c r="AL175" i="6"/>
  <c r="AN175" i="6" s="1"/>
  <c r="AG175" i="6"/>
  <c r="P175" i="6"/>
  <c r="O175" i="6"/>
  <c r="BS174" i="6"/>
  <c r="BM174" i="6"/>
  <c r="BL174" i="6"/>
  <c r="BH174" i="6"/>
  <c r="BG174" i="6"/>
  <c r="AQ174" i="6"/>
  <c r="AL174" i="6"/>
  <c r="AN174" i="6" s="1"/>
  <c r="AG174" i="6"/>
  <c r="AI174" i="6" s="1"/>
  <c r="P174" i="6"/>
  <c r="O174" i="6"/>
  <c r="BS173" i="6"/>
  <c r="BM173" i="6"/>
  <c r="BL173" i="6"/>
  <c r="BH173" i="6"/>
  <c r="BG173" i="6"/>
  <c r="AQ173" i="6"/>
  <c r="AL173" i="6"/>
  <c r="AN173" i="6" s="1"/>
  <c r="AG173" i="6"/>
  <c r="P173" i="6"/>
  <c r="O173" i="6"/>
  <c r="BS172" i="6"/>
  <c r="BM172" i="6"/>
  <c r="BL172" i="6"/>
  <c r="BH172" i="6"/>
  <c r="BG172" i="6"/>
  <c r="AQ172" i="6"/>
  <c r="AL172" i="6"/>
  <c r="AN172" i="6" s="1"/>
  <c r="AG172" i="6"/>
  <c r="P172" i="6"/>
  <c r="O172" i="6"/>
  <c r="BS171" i="6"/>
  <c r="BM171" i="6"/>
  <c r="BL171" i="6"/>
  <c r="BH171" i="6"/>
  <c r="BG171" i="6"/>
  <c r="AQ171" i="6"/>
  <c r="AL171" i="6"/>
  <c r="AN171" i="6" s="1"/>
  <c r="AG171" i="6"/>
  <c r="P171" i="6"/>
  <c r="O171" i="6"/>
  <c r="BS170" i="6"/>
  <c r="BM170" i="6"/>
  <c r="BL170" i="6"/>
  <c r="BH170" i="6"/>
  <c r="BG170" i="6"/>
  <c r="AQ170" i="6"/>
  <c r="AL170" i="6"/>
  <c r="AN170" i="6" s="1"/>
  <c r="AG170" i="6"/>
  <c r="P170" i="6"/>
  <c r="O170" i="6"/>
  <c r="BS169" i="6"/>
  <c r="BM169" i="6"/>
  <c r="BL169" i="6"/>
  <c r="BH169" i="6"/>
  <c r="BG169" i="6"/>
  <c r="AQ169" i="6"/>
  <c r="AL169" i="6"/>
  <c r="AN169" i="6" s="1"/>
  <c r="AG169" i="6"/>
  <c r="AI169" i="6" s="1"/>
  <c r="P169" i="6"/>
  <c r="O169" i="6"/>
  <c r="BS168" i="6"/>
  <c r="BM168" i="6"/>
  <c r="BL168" i="6"/>
  <c r="BH168" i="6"/>
  <c r="BG168" i="6"/>
  <c r="AQ168" i="6"/>
  <c r="AL168" i="6"/>
  <c r="AN168" i="6" s="1"/>
  <c r="AG168" i="6"/>
  <c r="AI168" i="6" s="1"/>
  <c r="P168" i="6"/>
  <c r="O168" i="6"/>
  <c r="BS167" i="6"/>
  <c r="BM167" i="6"/>
  <c r="BL167" i="6"/>
  <c r="BH167" i="6"/>
  <c r="BG167" i="6"/>
  <c r="AQ167" i="6"/>
  <c r="AL167" i="6"/>
  <c r="AN167" i="6" s="1"/>
  <c r="AG167" i="6"/>
  <c r="AI167" i="6" s="1"/>
  <c r="P167" i="6"/>
  <c r="O167" i="6"/>
  <c r="BS166" i="6"/>
  <c r="BM166" i="6"/>
  <c r="BL166" i="6"/>
  <c r="BH166" i="6"/>
  <c r="BG166" i="6"/>
  <c r="AQ166" i="6"/>
  <c r="AL166" i="6"/>
  <c r="AN166" i="6" s="1"/>
  <c r="AG166" i="6"/>
  <c r="AI166" i="6" s="1"/>
  <c r="P166" i="6"/>
  <c r="O166" i="6"/>
  <c r="BS165" i="6"/>
  <c r="BM165" i="6"/>
  <c r="BL165" i="6"/>
  <c r="BH165" i="6"/>
  <c r="BG165" i="6"/>
  <c r="AQ165" i="6"/>
  <c r="AL165" i="6"/>
  <c r="AN165" i="6" s="1"/>
  <c r="AG165" i="6"/>
  <c r="P165" i="6"/>
  <c r="O165" i="6"/>
  <c r="BS164" i="6"/>
  <c r="BM164" i="6"/>
  <c r="BL164" i="6"/>
  <c r="BH164" i="6"/>
  <c r="BG164" i="6"/>
  <c r="AQ164" i="6"/>
  <c r="AL164" i="6"/>
  <c r="AN164" i="6" s="1"/>
  <c r="AG164" i="6"/>
  <c r="AI164" i="6" s="1"/>
  <c r="P164" i="6"/>
  <c r="O164" i="6"/>
  <c r="BS163" i="6"/>
  <c r="BM163" i="6"/>
  <c r="BL163" i="6"/>
  <c r="BH163" i="6"/>
  <c r="BG163" i="6"/>
  <c r="AQ163" i="6"/>
  <c r="AL163" i="6"/>
  <c r="AN163" i="6" s="1"/>
  <c r="AG163" i="6"/>
  <c r="AI163" i="6" s="1"/>
  <c r="P163" i="6"/>
  <c r="O163" i="6"/>
  <c r="BS162" i="6"/>
  <c r="BM162" i="6"/>
  <c r="BL162" i="6"/>
  <c r="BH162" i="6"/>
  <c r="BG162" i="6"/>
  <c r="AQ162" i="6"/>
  <c r="AL162" i="6"/>
  <c r="AN162" i="6" s="1"/>
  <c r="AG162" i="6"/>
  <c r="AI162" i="6" s="1"/>
  <c r="P162" i="6"/>
  <c r="O162" i="6"/>
  <c r="BS161" i="6"/>
  <c r="BM161" i="6"/>
  <c r="BL161" i="6"/>
  <c r="BH161" i="6"/>
  <c r="BG161" i="6"/>
  <c r="AQ161" i="6"/>
  <c r="AL161" i="6"/>
  <c r="AN161" i="6" s="1"/>
  <c r="AG161" i="6"/>
  <c r="P161" i="6"/>
  <c r="O161" i="6"/>
  <c r="BS160" i="6"/>
  <c r="BM160" i="6"/>
  <c r="BL160" i="6"/>
  <c r="BH160" i="6"/>
  <c r="BG160" i="6"/>
  <c r="AQ160" i="6"/>
  <c r="AL160" i="6"/>
  <c r="AN160" i="6" s="1"/>
  <c r="AG160" i="6"/>
  <c r="AI160" i="6" s="1"/>
  <c r="P160" i="6"/>
  <c r="O160" i="6"/>
  <c r="BS159" i="6"/>
  <c r="BM159" i="6"/>
  <c r="BL159" i="6"/>
  <c r="BH159" i="6"/>
  <c r="BG159" i="6"/>
  <c r="AQ159" i="6"/>
  <c r="AL159" i="6"/>
  <c r="AN159" i="6" s="1"/>
  <c r="AG159" i="6"/>
  <c r="P159" i="6"/>
  <c r="O159" i="6"/>
  <c r="BS158" i="6"/>
  <c r="BM158" i="6"/>
  <c r="BL158" i="6"/>
  <c r="BH158" i="6"/>
  <c r="BG158" i="6"/>
  <c r="AQ158" i="6"/>
  <c r="AL158" i="6"/>
  <c r="AN158" i="6" s="1"/>
  <c r="AG158" i="6"/>
  <c r="P158" i="6"/>
  <c r="O158" i="6"/>
  <c r="BS157" i="6"/>
  <c r="BM157" i="6"/>
  <c r="BL157" i="6"/>
  <c r="BH157" i="6"/>
  <c r="BG157" i="6"/>
  <c r="AQ157" i="6"/>
  <c r="AL157" i="6"/>
  <c r="AN157" i="6" s="1"/>
  <c r="AG157" i="6"/>
  <c r="P157" i="6"/>
  <c r="O157" i="6"/>
  <c r="BS156" i="6"/>
  <c r="BM156" i="6"/>
  <c r="BL156" i="6"/>
  <c r="BH156" i="6"/>
  <c r="BG156" i="6"/>
  <c r="AQ156" i="6"/>
  <c r="AL156" i="6"/>
  <c r="AN156" i="6" s="1"/>
  <c r="AG156" i="6"/>
  <c r="P156" i="6"/>
  <c r="O156" i="6"/>
  <c r="BS155" i="6"/>
  <c r="BM155" i="6"/>
  <c r="BL155" i="6"/>
  <c r="BH155" i="6"/>
  <c r="BG155" i="6"/>
  <c r="AQ155" i="6"/>
  <c r="AL155" i="6"/>
  <c r="AN155" i="6" s="1"/>
  <c r="AG155" i="6"/>
  <c r="P155" i="6"/>
  <c r="O155" i="6"/>
  <c r="BS154" i="6"/>
  <c r="BM154" i="6"/>
  <c r="BL154" i="6"/>
  <c r="BH154" i="6"/>
  <c r="BG154" i="6"/>
  <c r="AQ154" i="6"/>
  <c r="AL154" i="6"/>
  <c r="AN154" i="6" s="1"/>
  <c r="AG154" i="6"/>
  <c r="AI154" i="6" s="1"/>
  <c r="P154" i="6"/>
  <c r="O154" i="6"/>
  <c r="BS153" i="6"/>
  <c r="BM153" i="6"/>
  <c r="BL153" i="6"/>
  <c r="BH153" i="6"/>
  <c r="BG153" i="6"/>
  <c r="AQ153" i="6"/>
  <c r="AL153" i="6"/>
  <c r="AN153" i="6" s="1"/>
  <c r="AG153" i="6"/>
  <c r="AI153" i="6" s="1"/>
  <c r="P153" i="6"/>
  <c r="O153" i="6"/>
  <c r="BS152" i="6"/>
  <c r="BM152" i="6"/>
  <c r="BL152" i="6"/>
  <c r="BH152" i="6"/>
  <c r="BG152" i="6"/>
  <c r="AQ152" i="6"/>
  <c r="AL152" i="6"/>
  <c r="AN152" i="6" s="1"/>
  <c r="AG152" i="6"/>
  <c r="AI152" i="6" s="1"/>
  <c r="P152" i="6"/>
  <c r="O152" i="6"/>
  <c r="BS151" i="6"/>
  <c r="BM151" i="6"/>
  <c r="BL151" i="6"/>
  <c r="BH151" i="6"/>
  <c r="BG151" i="6"/>
  <c r="AQ151" i="6"/>
  <c r="AL151" i="6"/>
  <c r="AN151" i="6" s="1"/>
  <c r="AG151" i="6"/>
  <c r="P151" i="6"/>
  <c r="O151" i="6"/>
  <c r="BS150" i="6"/>
  <c r="BM150" i="6"/>
  <c r="BL150" i="6"/>
  <c r="BH150" i="6"/>
  <c r="BG150" i="6"/>
  <c r="AQ150" i="6"/>
  <c r="AL150" i="6"/>
  <c r="AN150" i="6" s="1"/>
  <c r="AG150" i="6"/>
  <c r="AI150" i="6" s="1"/>
  <c r="P150" i="6"/>
  <c r="O150" i="6"/>
  <c r="BS149" i="6"/>
  <c r="BM149" i="6"/>
  <c r="BL149" i="6"/>
  <c r="BH149" i="6"/>
  <c r="BG149" i="6"/>
  <c r="AQ149" i="6"/>
  <c r="AL149" i="6"/>
  <c r="AN149" i="6" s="1"/>
  <c r="AG149" i="6"/>
  <c r="AI149" i="6" s="1"/>
  <c r="P149" i="6"/>
  <c r="O149" i="6"/>
  <c r="BS148" i="6"/>
  <c r="BM148" i="6"/>
  <c r="BL148" i="6"/>
  <c r="BH148" i="6"/>
  <c r="BG148" i="6"/>
  <c r="AQ148" i="6"/>
  <c r="AL148" i="6"/>
  <c r="AN148" i="6" s="1"/>
  <c r="AG148" i="6"/>
  <c r="AI148" i="6" s="1"/>
  <c r="P148" i="6"/>
  <c r="O148" i="6"/>
  <c r="BS147" i="6"/>
  <c r="BM147" i="6"/>
  <c r="BL147" i="6"/>
  <c r="BH147" i="6"/>
  <c r="BG147" i="6"/>
  <c r="AQ147" i="6"/>
  <c r="AL147" i="6"/>
  <c r="AN147" i="6" s="1"/>
  <c r="AG147" i="6"/>
  <c r="P147" i="6"/>
  <c r="O147" i="6"/>
  <c r="BS146" i="6"/>
  <c r="BM146" i="6"/>
  <c r="BL146" i="6"/>
  <c r="BH146" i="6"/>
  <c r="BG146" i="6"/>
  <c r="AQ146" i="6"/>
  <c r="AL146" i="6"/>
  <c r="AN146" i="6" s="1"/>
  <c r="AG146" i="6"/>
  <c r="P146" i="6"/>
  <c r="O146" i="6"/>
  <c r="BS145" i="6"/>
  <c r="BM145" i="6"/>
  <c r="BL145" i="6"/>
  <c r="BH145" i="6"/>
  <c r="BG145" i="6"/>
  <c r="AQ145" i="6"/>
  <c r="AL145" i="6"/>
  <c r="AN145" i="6" s="1"/>
  <c r="AG145" i="6"/>
  <c r="P145" i="6"/>
  <c r="O145" i="6"/>
  <c r="BS144" i="6"/>
  <c r="BM144" i="6"/>
  <c r="BL144" i="6"/>
  <c r="BH144" i="6"/>
  <c r="BG144" i="6"/>
  <c r="AQ144" i="6"/>
  <c r="AL144" i="6"/>
  <c r="AN144" i="6" s="1"/>
  <c r="AG144" i="6"/>
  <c r="AI144" i="6" s="1"/>
  <c r="P144" i="6"/>
  <c r="O144" i="6"/>
  <c r="BS143" i="6"/>
  <c r="BM143" i="6"/>
  <c r="BL143" i="6"/>
  <c r="BH143" i="6"/>
  <c r="BG143" i="6"/>
  <c r="AQ143" i="6"/>
  <c r="AL143" i="6"/>
  <c r="AN143" i="6" s="1"/>
  <c r="AG143" i="6"/>
  <c r="P143" i="6"/>
  <c r="O143" i="6"/>
  <c r="BS142" i="6"/>
  <c r="BM142" i="6"/>
  <c r="BL142" i="6"/>
  <c r="BH142" i="6"/>
  <c r="BG142" i="6"/>
  <c r="AQ142" i="6"/>
  <c r="AL142" i="6"/>
  <c r="AN142" i="6" s="1"/>
  <c r="AG142" i="6"/>
  <c r="P142" i="6"/>
  <c r="O142" i="6"/>
  <c r="BS141" i="6"/>
  <c r="BM141" i="6"/>
  <c r="BL141" i="6"/>
  <c r="BH141" i="6"/>
  <c r="BG141" i="6"/>
  <c r="AQ141" i="6"/>
  <c r="AL141" i="6"/>
  <c r="AN141" i="6" s="1"/>
  <c r="AG141" i="6"/>
  <c r="P141" i="6"/>
  <c r="O141" i="6"/>
  <c r="BS140" i="6"/>
  <c r="BM140" i="6"/>
  <c r="BL140" i="6"/>
  <c r="BH140" i="6"/>
  <c r="BG140" i="6"/>
  <c r="AQ140" i="6"/>
  <c r="AL140" i="6"/>
  <c r="AN140" i="6" s="1"/>
  <c r="AG140" i="6"/>
  <c r="AI140" i="6" s="1"/>
  <c r="P140" i="6"/>
  <c r="O140" i="6"/>
  <c r="BS139" i="6"/>
  <c r="BM139" i="6"/>
  <c r="BL139" i="6"/>
  <c r="BH139" i="6"/>
  <c r="BG139" i="6"/>
  <c r="AQ139" i="6"/>
  <c r="AL139" i="6"/>
  <c r="AN139" i="6" s="1"/>
  <c r="AG139" i="6"/>
  <c r="AI139" i="6" s="1"/>
  <c r="P139" i="6"/>
  <c r="O139" i="6"/>
  <c r="BS138" i="6"/>
  <c r="BM138" i="6"/>
  <c r="BL138" i="6"/>
  <c r="BH138" i="6"/>
  <c r="BG138" i="6"/>
  <c r="AQ138" i="6"/>
  <c r="AL138" i="6"/>
  <c r="AN138" i="6" s="1"/>
  <c r="AG138" i="6"/>
  <c r="AI138" i="6" s="1"/>
  <c r="P138" i="6"/>
  <c r="O138" i="6"/>
  <c r="BS137" i="6"/>
  <c r="BM137" i="6"/>
  <c r="BL137" i="6"/>
  <c r="BH137" i="6"/>
  <c r="BG137" i="6"/>
  <c r="AQ137" i="6"/>
  <c r="AL137" i="6"/>
  <c r="AN137" i="6" s="1"/>
  <c r="AG137" i="6"/>
  <c r="AI137" i="6" s="1"/>
  <c r="P137" i="6"/>
  <c r="O137" i="6"/>
  <c r="BS136" i="6"/>
  <c r="BM136" i="6"/>
  <c r="BL136" i="6"/>
  <c r="BH136" i="6"/>
  <c r="BG136" i="6"/>
  <c r="AQ136" i="6"/>
  <c r="AL136" i="6"/>
  <c r="AN136" i="6" s="1"/>
  <c r="AG136" i="6"/>
  <c r="AI136" i="6" s="1"/>
  <c r="P136" i="6"/>
  <c r="O136" i="6"/>
  <c r="BS135" i="6"/>
  <c r="BM135" i="6"/>
  <c r="BL135" i="6"/>
  <c r="BH135" i="6"/>
  <c r="BG135" i="6"/>
  <c r="AQ135" i="6"/>
  <c r="AL135" i="6"/>
  <c r="AN135" i="6" s="1"/>
  <c r="AG135" i="6"/>
  <c r="AI135" i="6" s="1"/>
  <c r="P135" i="6"/>
  <c r="O135" i="6"/>
  <c r="BS134" i="6"/>
  <c r="BM134" i="6"/>
  <c r="BL134" i="6"/>
  <c r="BH134" i="6"/>
  <c r="BG134" i="6"/>
  <c r="AQ134" i="6"/>
  <c r="AL134" i="6"/>
  <c r="AN134" i="6" s="1"/>
  <c r="AG134" i="6"/>
  <c r="AI134" i="6" s="1"/>
  <c r="P134" i="6"/>
  <c r="O134" i="6"/>
  <c r="BS133" i="6"/>
  <c r="BM133" i="6"/>
  <c r="BL133" i="6"/>
  <c r="BH133" i="6"/>
  <c r="BG133" i="6"/>
  <c r="AQ133" i="6"/>
  <c r="AL133" i="6"/>
  <c r="AN133" i="6" s="1"/>
  <c r="AG133" i="6"/>
  <c r="P133" i="6"/>
  <c r="O133" i="6"/>
  <c r="BS132" i="6"/>
  <c r="BM132" i="6"/>
  <c r="BL132" i="6"/>
  <c r="BH132" i="6"/>
  <c r="BG132" i="6"/>
  <c r="AQ132" i="6"/>
  <c r="AL132" i="6"/>
  <c r="AN132" i="6" s="1"/>
  <c r="AG132" i="6"/>
  <c r="AI132" i="6" s="1"/>
  <c r="P132" i="6"/>
  <c r="O132" i="6"/>
  <c r="BS131" i="6"/>
  <c r="BM131" i="6"/>
  <c r="BL131" i="6"/>
  <c r="BH131" i="6"/>
  <c r="BG131" i="6"/>
  <c r="AQ131" i="6"/>
  <c r="AL131" i="6"/>
  <c r="AN131" i="6" s="1"/>
  <c r="AG131" i="6"/>
  <c r="P131" i="6"/>
  <c r="O131" i="6"/>
  <c r="BS130" i="6"/>
  <c r="BM130" i="6"/>
  <c r="BL130" i="6"/>
  <c r="BH130" i="6"/>
  <c r="BG130" i="6"/>
  <c r="AQ130" i="6"/>
  <c r="AL130" i="6"/>
  <c r="AN130" i="6" s="1"/>
  <c r="AG130" i="6"/>
  <c r="P130" i="6"/>
  <c r="O130" i="6"/>
  <c r="BS129" i="6"/>
  <c r="BM129" i="6"/>
  <c r="BL129" i="6"/>
  <c r="BH129" i="6"/>
  <c r="BG129" i="6"/>
  <c r="AQ129" i="6"/>
  <c r="AL129" i="6"/>
  <c r="AN129" i="6" s="1"/>
  <c r="AG129" i="6"/>
  <c r="P129" i="6"/>
  <c r="O129" i="6"/>
  <c r="BS128" i="6"/>
  <c r="BM128" i="6"/>
  <c r="BL128" i="6"/>
  <c r="BH128" i="6"/>
  <c r="BG128" i="6"/>
  <c r="AQ128" i="6"/>
  <c r="AL128" i="6"/>
  <c r="AN128" i="6" s="1"/>
  <c r="AG128" i="6"/>
  <c r="P128" i="6"/>
  <c r="O128" i="6"/>
  <c r="BS127" i="6"/>
  <c r="BM127" i="6"/>
  <c r="BL127" i="6"/>
  <c r="BH127" i="6"/>
  <c r="BG127" i="6"/>
  <c r="AQ127" i="6"/>
  <c r="AL127" i="6"/>
  <c r="AN127" i="6" s="1"/>
  <c r="AG127" i="6"/>
  <c r="P127" i="6"/>
  <c r="O127" i="6"/>
  <c r="BS126" i="6"/>
  <c r="BM126" i="6"/>
  <c r="BL126" i="6"/>
  <c r="BH126" i="6"/>
  <c r="BG126" i="6"/>
  <c r="AQ126" i="6"/>
  <c r="AL126" i="6"/>
  <c r="AN126" i="6" s="1"/>
  <c r="AG126" i="6"/>
  <c r="AI126" i="6" s="1"/>
  <c r="P126" i="6"/>
  <c r="O126" i="6"/>
  <c r="BS125" i="6"/>
  <c r="BM125" i="6"/>
  <c r="BL125" i="6"/>
  <c r="BH125" i="6"/>
  <c r="BG125" i="6"/>
  <c r="AQ125" i="6"/>
  <c r="AL125" i="6"/>
  <c r="AN125" i="6" s="1"/>
  <c r="AG125" i="6"/>
  <c r="AI125" i="6" s="1"/>
  <c r="P125" i="6"/>
  <c r="O125" i="6"/>
  <c r="BS124" i="6"/>
  <c r="BM124" i="6"/>
  <c r="BL124" i="6"/>
  <c r="BH124" i="6"/>
  <c r="BG124" i="6"/>
  <c r="AQ124" i="6"/>
  <c r="AL124" i="6"/>
  <c r="AN124" i="6" s="1"/>
  <c r="AG124" i="6"/>
  <c r="AI124" i="6" s="1"/>
  <c r="P124" i="6"/>
  <c r="O124" i="6"/>
  <c r="BS123" i="6"/>
  <c r="BM123" i="6"/>
  <c r="BL123" i="6"/>
  <c r="BH123" i="6"/>
  <c r="BG123" i="6"/>
  <c r="AQ123" i="6"/>
  <c r="AL123" i="6"/>
  <c r="AN123" i="6" s="1"/>
  <c r="AG123" i="6"/>
  <c r="AI123" i="6" s="1"/>
  <c r="P123" i="6"/>
  <c r="O123" i="6"/>
  <c r="BS122" i="6"/>
  <c r="BM122" i="6"/>
  <c r="BL122" i="6"/>
  <c r="BH122" i="6"/>
  <c r="BG122" i="6"/>
  <c r="AQ122" i="6"/>
  <c r="AL122" i="6"/>
  <c r="AN122" i="6" s="1"/>
  <c r="AG122" i="6"/>
  <c r="AI122" i="6" s="1"/>
  <c r="P122" i="6"/>
  <c r="O122" i="6"/>
  <c r="BS121" i="6"/>
  <c r="BM121" i="6"/>
  <c r="BL121" i="6"/>
  <c r="BH121" i="6"/>
  <c r="BG121" i="6"/>
  <c r="AQ121" i="6"/>
  <c r="AL121" i="6"/>
  <c r="AN121" i="6" s="1"/>
  <c r="AG121" i="6"/>
  <c r="AI121" i="6" s="1"/>
  <c r="P121" i="6"/>
  <c r="O121" i="6"/>
  <c r="BS120" i="6"/>
  <c r="BM120" i="6"/>
  <c r="BL120" i="6"/>
  <c r="BH120" i="6"/>
  <c r="BG120" i="6"/>
  <c r="AQ120" i="6"/>
  <c r="AN120" i="6"/>
  <c r="AL120" i="6"/>
  <c r="AG120" i="6"/>
  <c r="AI120" i="6" s="1"/>
  <c r="P120" i="6"/>
  <c r="O120" i="6"/>
  <c r="BS119" i="6"/>
  <c r="BM119" i="6"/>
  <c r="BL119" i="6"/>
  <c r="BH119" i="6"/>
  <c r="BG119" i="6"/>
  <c r="AQ119" i="6"/>
  <c r="AL119" i="6"/>
  <c r="AN119" i="6" s="1"/>
  <c r="AG119" i="6"/>
  <c r="P119" i="6"/>
  <c r="O119" i="6"/>
  <c r="BS118" i="6"/>
  <c r="BM118" i="6"/>
  <c r="BL118" i="6"/>
  <c r="BH118" i="6"/>
  <c r="BG118" i="6"/>
  <c r="AQ118" i="6"/>
  <c r="AL118" i="6"/>
  <c r="AN118" i="6" s="1"/>
  <c r="AG118" i="6"/>
  <c r="AI118" i="6" s="1"/>
  <c r="P118" i="6"/>
  <c r="O118" i="6"/>
  <c r="BS117" i="6"/>
  <c r="BM117" i="6"/>
  <c r="BL117" i="6"/>
  <c r="BH117" i="6"/>
  <c r="BG117" i="6"/>
  <c r="AQ117" i="6"/>
  <c r="AL117" i="6"/>
  <c r="AN117" i="6" s="1"/>
  <c r="AG117" i="6"/>
  <c r="P117" i="6"/>
  <c r="O117" i="6"/>
  <c r="BS116" i="6"/>
  <c r="BM116" i="6"/>
  <c r="BL116" i="6"/>
  <c r="BH116" i="6"/>
  <c r="BG116" i="6"/>
  <c r="AQ116" i="6"/>
  <c r="AL116" i="6"/>
  <c r="AN116" i="6" s="1"/>
  <c r="AG116" i="6"/>
  <c r="AI116" i="6" s="1"/>
  <c r="P116" i="6"/>
  <c r="O116" i="6"/>
  <c r="BS115" i="6"/>
  <c r="BM115" i="6"/>
  <c r="BL115" i="6"/>
  <c r="BH115" i="6"/>
  <c r="BG115" i="6"/>
  <c r="AQ115" i="6"/>
  <c r="AL115" i="6"/>
  <c r="AN115" i="6" s="1"/>
  <c r="AG115" i="6"/>
  <c r="AI115" i="6" s="1"/>
  <c r="P115" i="6"/>
  <c r="O115" i="6"/>
  <c r="BS114" i="6"/>
  <c r="BM114" i="6"/>
  <c r="BL114" i="6"/>
  <c r="BH114" i="6"/>
  <c r="BG114" i="6"/>
  <c r="AQ114" i="6"/>
  <c r="AL114" i="6"/>
  <c r="AN114" i="6" s="1"/>
  <c r="AG114" i="6"/>
  <c r="P114" i="6"/>
  <c r="O114" i="6"/>
  <c r="BS113" i="6"/>
  <c r="BM113" i="6"/>
  <c r="BL113" i="6"/>
  <c r="BH113" i="6"/>
  <c r="BG113" i="6"/>
  <c r="AQ113" i="6"/>
  <c r="AN113" i="6"/>
  <c r="AL113" i="6"/>
  <c r="AG113" i="6"/>
  <c r="P113" i="6"/>
  <c r="O113" i="6"/>
  <c r="BS112" i="6"/>
  <c r="BM112" i="6"/>
  <c r="BL112" i="6"/>
  <c r="BH112" i="6"/>
  <c r="BG112" i="6"/>
  <c r="AQ112" i="6"/>
  <c r="AL112" i="6"/>
  <c r="AN112" i="6" s="1"/>
  <c r="AG112" i="6"/>
  <c r="AI112" i="6" s="1"/>
  <c r="P112" i="6"/>
  <c r="O112" i="6"/>
  <c r="BS111" i="6"/>
  <c r="BM111" i="6"/>
  <c r="BL111" i="6"/>
  <c r="BH111" i="6"/>
  <c r="BG111" i="6"/>
  <c r="AQ111" i="6"/>
  <c r="AL111" i="6"/>
  <c r="AN111" i="6" s="1"/>
  <c r="AG111" i="6"/>
  <c r="AI111" i="6" s="1"/>
  <c r="P111" i="6"/>
  <c r="O111" i="6"/>
  <c r="BS110" i="6"/>
  <c r="BM110" i="6"/>
  <c r="BL110" i="6"/>
  <c r="BH110" i="6"/>
  <c r="BG110" i="6"/>
  <c r="AQ110" i="6"/>
  <c r="AL110" i="6"/>
  <c r="AN110" i="6" s="1"/>
  <c r="AG110" i="6"/>
  <c r="AI110" i="6" s="1"/>
  <c r="P110" i="6"/>
  <c r="O110" i="6"/>
  <c r="BS109" i="6"/>
  <c r="BM109" i="6"/>
  <c r="BL109" i="6"/>
  <c r="BH109" i="6"/>
  <c r="BG109" i="6"/>
  <c r="AQ109" i="6"/>
  <c r="AL109" i="6"/>
  <c r="AN109" i="6" s="1"/>
  <c r="AG109" i="6"/>
  <c r="AI109" i="6" s="1"/>
  <c r="P109" i="6"/>
  <c r="O109" i="6"/>
  <c r="BS108" i="6"/>
  <c r="BM108" i="6"/>
  <c r="BL108" i="6"/>
  <c r="BH108" i="6"/>
  <c r="BG108" i="6"/>
  <c r="AQ108" i="6"/>
  <c r="AL108" i="6"/>
  <c r="AN108" i="6" s="1"/>
  <c r="AG108" i="6"/>
  <c r="AI108" i="6" s="1"/>
  <c r="P108" i="6"/>
  <c r="O108" i="6"/>
  <c r="BS107" i="6"/>
  <c r="BM107" i="6"/>
  <c r="BL107" i="6"/>
  <c r="BH107" i="6"/>
  <c r="BG107" i="6"/>
  <c r="AQ107" i="6"/>
  <c r="AL107" i="6"/>
  <c r="AN107" i="6" s="1"/>
  <c r="AG107" i="6"/>
  <c r="AI107" i="6" s="1"/>
  <c r="P107" i="6"/>
  <c r="O107" i="6"/>
  <c r="BS106" i="6"/>
  <c r="BM106" i="6"/>
  <c r="BL106" i="6"/>
  <c r="BH106" i="6"/>
  <c r="BG106" i="6"/>
  <c r="AQ106" i="6"/>
  <c r="AT106" i="6" s="1"/>
  <c r="AL106" i="6"/>
  <c r="AN106" i="6" s="1"/>
  <c r="AG106" i="6"/>
  <c r="AI106" i="6" s="1"/>
  <c r="P106" i="6"/>
  <c r="O106" i="6"/>
  <c r="BS105" i="6"/>
  <c r="BM105" i="6"/>
  <c r="BL105" i="6"/>
  <c r="BH105" i="6"/>
  <c r="BG105" i="6"/>
  <c r="AQ105" i="6"/>
  <c r="AL105" i="6"/>
  <c r="AN105" i="6" s="1"/>
  <c r="AG105" i="6"/>
  <c r="P105" i="6"/>
  <c r="O105" i="6"/>
  <c r="BS104" i="6"/>
  <c r="BM104" i="6"/>
  <c r="BL104" i="6"/>
  <c r="BH104" i="6"/>
  <c r="BG104" i="6"/>
  <c r="AQ104" i="6"/>
  <c r="AL104" i="6"/>
  <c r="AN104" i="6" s="1"/>
  <c r="AG104" i="6"/>
  <c r="AI104" i="6" s="1"/>
  <c r="P104" i="6"/>
  <c r="O104" i="6"/>
  <c r="BS103" i="6"/>
  <c r="BM103" i="6"/>
  <c r="BL103" i="6"/>
  <c r="BH103" i="6"/>
  <c r="BG103" i="6"/>
  <c r="AQ103" i="6"/>
  <c r="AL103" i="6"/>
  <c r="AN103" i="6" s="1"/>
  <c r="AG103" i="6"/>
  <c r="P103" i="6"/>
  <c r="O103" i="6"/>
  <c r="BS102" i="6"/>
  <c r="BM102" i="6"/>
  <c r="BL102" i="6"/>
  <c r="BH102" i="6"/>
  <c r="BG102" i="6"/>
  <c r="AQ102" i="6"/>
  <c r="AL102" i="6"/>
  <c r="AN102" i="6" s="1"/>
  <c r="AG102" i="6"/>
  <c r="AI102" i="6" s="1"/>
  <c r="P102" i="6"/>
  <c r="O102" i="6"/>
  <c r="BS101" i="6"/>
  <c r="BM101" i="6"/>
  <c r="BL101" i="6"/>
  <c r="BH101" i="6"/>
  <c r="BG101" i="6"/>
  <c r="AQ101" i="6"/>
  <c r="AL101" i="6"/>
  <c r="AN101" i="6" s="1"/>
  <c r="AG101" i="6"/>
  <c r="AI101" i="6" s="1"/>
  <c r="P101" i="6"/>
  <c r="O101" i="6"/>
  <c r="BS100" i="6"/>
  <c r="BM100" i="6"/>
  <c r="BL100" i="6"/>
  <c r="BH100" i="6"/>
  <c r="BG100" i="6"/>
  <c r="AQ100" i="6"/>
  <c r="AL100" i="6"/>
  <c r="AN100" i="6" s="1"/>
  <c r="AG100" i="6"/>
  <c r="P100" i="6"/>
  <c r="O100" i="6"/>
  <c r="BS99" i="6"/>
  <c r="BM99" i="6"/>
  <c r="BL99" i="6"/>
  <c r="BH99" i="6"/>
  <c r="BG99" i="6"/>
  <c r="AQ99" i="6"/>
  <c r="AL99" i="6"/>
  <c r="AN99" i="6" s="1"/>
  <c r="AG99" i="6"/>
  <c r="AI99" i="6" s="1"/>
  <c r="P99" i="6"/>
  <c r="O99" i="6"/>
  <c r="BS98" i="6"/>
  <c r="BM98" i="6"/>
  <c r="BL98" i="6"/>
  <c r="BH98" i="6"/>
  <c r="BG98" i="6"/>
  <c r="AQ98" i="6"/>
  <c r="AL98" i="6"/>
  <c r="AN98" i="6" s="1"/>
  <c r="AG98" i="6"/>
  <c r="AI98" i="6" s="1"/>
  <c r="P98" i="6"/>
  <c r="O98" i="6"/>
  <c r="BS97" i="6"/>
  <c r="BM97" i="6"/>
  <c r="BL97" i="6"/>
  <c r="BH97" i="6"/>
  <c r="BG97" i="6"/>
  <c r="AQ97" i="6"/>
  <c r="AL97" i="6"/>
  <c r="AN97" i="6" s="1"/>
  <c r="AG97" i="6"/>
  <c r="AI97" i="6" s="1"/>
  <c r="P97" i="6"/>
  <c r="O97" i="6"/>
  <c r="BS96" i="6"/>
  <c r="BM96" i="6"/>
  <c r="BL96" i="6"/>
  <c r="BH96" i="6"/>
  <c r="BG96" i="6"/>
  <c r="AQ96" i="6"/>
  <c r="AL96" i="6"/>
  <c r="AN96" i="6" s="1"/>
  <c r="AG96" i="6"/>
  <c r="AI96" i="6" s="1"/>
  <c r="P96" i="6"/>
  <c r="O96" i="6"/>
  <c r="BS95" i="6"/>
  <c r="BM95" i="6"/>
  <c r="BL95" i="6"/>
  <c r="BH95" i="6"/>
  <c r="BG95" i="6"/>
  <c r="AQ95" i="6"/>
  <c r="AL95" i="6"/>
  <c r="AN95" i="6" s="1"/>
  <c r="AG95" i="6"/>
  <c r="AI95" i="6" s="1"/>
  <c r="AS95" i="6" s="1"/>
  <c r="P95" i="6"/>
  <c r="O95" i="6"/>
  <c r="BS94" i="6"/>
  <c r="BM94" i="6"/>
  <c r="BL94" i="6"/>
  <c r="BH94" i="6"/>
  <c r="BG94" i="6"/>
  <c r="AQ94" i="6"/>
  <c r="AL94" i="6"/>
  <c r="AN94" i="6" s="1"/>
  <c r="AG94" i="6"/>
  <c r="AI94" i="6" s="1"/>
  <c r="P94" i="6"/>
  <c r="O94" i="6"/>
  <c r="BS93" i="6"/>
  <c r="BM93" i="6"/>
  <c r="BL93" i="6"/>
  <c r="BH93" i="6"/>
  <c r="BG93" i="6"/>
  <c r="AQ93" i="6"/>
  <c r="AN93" i="6"/>
  <c r="AL93" i="6"/>
  <c r="AG93" i="6"/>
  <c r="AI93" i="6" s="1"/>
  <c r="P93" i="6"/>
  <c r="O93" i="6"/>
  <c r="BS92" i="6"/>
  <c r="BM92" i="6"/>
  <c r="BL92" i="6"/>
  <c r="BH92" i="6"/>
  <c r="BG92" i="6"/>
  <c r="AQ92" i="6"/>
  <c r="AL92" i="6"/>
  <c r="AN92" i="6" s="1"/>
  <c r="AG92" i="6"/>
  <c r="AI92" i="6" s="1"/>
  <c r="P92" i="6"/>
  <c r="O92" i="6"/>
  <c r="BS91" i="6"/>
  <c r="BM91" i="6"/>
  <c r="BL91" i="6"/>
  <c r="BH91" i="6"/>
  <c r="BG91" i="6"/>
  <c r="AQ91" i="6"/>
  <c r="AL91" i="6"/>
  <c r="AN91" i="6" s="1"/>
  <c r="AG91" i="6"/>
  <c r="P91" i="6"/>
  <c r="O91" i="6"/>
  <c r="BS90" i="6"/>
  <c r="BM90" i="6"/>
  <c r="BL90" i="6"/>
  <c r="BH90" i="6"/>
  <c r="BG90" i="6"/>
  <c r="AQ90" i="6"/>
  <c r="AL90" i="6"/>
  <c r="AN90" i="6" s="1"/>
  <c r="AG90" i="6"/>
  <c r="AI90" i="6" s="1"/>
  <c r="P90" i="6"/>
  <c r="O90" i="6"/>
  <c r="BS89" i="6"/>
  <c r="BM89" i="6"/>
  <c r="BL89" i="6"/>
  <c r="BH89" i="6"/>
  <c r="BG89" i="6"/>
  <c r="AQ89" i="6"/>
  <c r="AL89" i="6"/>
  <c r="AN89" i="6" s="1"/>
  <c r="AG89" i="6"/>
  <c r="P89" i="6"/>
  <c r="O89" i="6"/>
  <c r="BS88" i="6"/>
  <c r="BM88" i="6"/>
  <c r="BL88" i="6"/>
  <c r="BH88" i="6"/>
  <c r="BG88" i="6"/>
  <c r="AQ88" i="6"/>
  <c r="AL88" i="6"/>
  <c r="AN88" i="6" s="1"/>
  <c r="AG88" i="6"/>
  <c r="P88" i="6"/>
  <c r="O88" i="6"/>
  <c r="BS87" i="6"/>
  <c r="BM87" i="6"/>
  <c r="BL87" i="6"/>
  <c r="BH87" i="6"/>
  <c r="BG87" i="6"/>
  <c r="AQ87" i="6"/>
  <c r="AL87" i="6"/>
  <c r="AN87" i="6" s="1"/>
  <c r="AG87" i="6"/>
  <c r="AI87" i="6" s="1"/>
  <c r="P87" i="6"/>
  <c r="O87" i="6"/>
  <c r="BS86" i="6"/>
  <c r="BM86" i="6"/>
  <c r="BL86" i="6"/>
  <c r="BH86" i="6"/>
  <c r="BG86" i="6"/>
  <c r="AQ86" i="6"/>
  <c r="AL86" i="6"/>
  <c r="AN86" i="6" s="1"/>
  <c r="AG86" i="6"/>
  <c r="P86" i="6"/>
  <c r="O86" i="6"/>
  <c r="BS85" i="6"/>
  <c r="BM85" i="6"/>
  <c r="BL85" i="6"/>
  <c r="BH85" i="6"/>
  <c r="BG85" i="6"/>
  <c r="AQ85" i="6"/>
  <c r="AL85" i="6"/>
  <c r="AN85" i="6" s="1"/>
  <c r="AG85" i="6"/>
  <c r="AI85" i="6" s="1"/>
  <c r="P85" i="6"/>
  <c r="O85" i="6"/>
  <c r="BS84" i="6"/>
  <c r="BM84" i="6"/>
  <c r="BL84" i="6"/>
  <c r="BH84" i="6"/>
  <c r="BG84" i="6"/>
  <c r="AQ84" i="6"/>
  <c r="AL84" i="6"/>
  <c r="AN84" i="6" s="1"/>
  <c r="AG84" i="6"/>
  <c r="AI84" i="6" s="1"/>
  <c r="P84" i="6"/>
  <c r="O84" i="6"/>
  <c r="BS83" i="6"/>
  <c r="BM83" i="6"/>
  <c r="BL83" i="6"/>
  <c r="BH83" i="6"/>
  <c r="BG83" i="6"/>
  <c r="AQ83" i="6"/>
  <c r="AL83" i="6"/>
  <c r="AN83" i="6" s="1"/>
  <c r="AG83" i="6"/>
  <c r="AI83" i="6" s="1"/>
  <c r="P83" i="6"/>
  <c r="O83" i="6"/>
  <c r="BS82" i="6"/>
  <c r="BM82" i="6"/>
  <c r="BL82" i="6"/>
  <c r="BH82" i="6"/>
  <c r="BG82" i="6"/>
  <c r="AQ82" i="6"/>
  <c r="AL82" i="6"/>
  <c r="AN82" i="6" s="1"/>
  <c r="AG82" i="6"/>
  <c r="AI82" i="6" s="1"/>
  <c r="P82" i="6"/>
  <c r="O82" i="6"/>
  <c r="BS81" i="6"/>
  <c r="BM81" i="6"/>
  <c r="BL81" i="6"/>
  <c r="BH81" i="6"/>
  <c r="BG81" i="6"/>
  <c r="AQ81" i="6"/>
  <c r="AL81" i="6"/>
  <c r="AN81" i="6" s="1"/>
  <c r="AG81" i="6"/>
  <c r="P81" i="6"/>
  <c r="O81" i="6"/>
  <c r="BS80" i="6"/>
  <c r="BM80" i="6"/>
  <c r="BL80" i="6"/>
  <c r="BH80" i="6"/>
  <c r="BG80" i="6"/>
  <c r="AQ80" i="6"/>
  <c r="AL80" i="6"/>
  <c r="AN80" i="6" s="1"/>
  <c r="AG80" i="6"/>
  <c r="AI80" i="6" s="1"/>
  <c r="P80" i="6"/>
  <c r="O80" i="6"/>
  <c r="BS79" i="6"/>
  <c r="BM79" i="6"/>
  <c r="BL79" i="6"/>
  <c r="BH79" i="6"/>
  <c r="BG79" i="6"/>
  <c r="AQ79" i="6"/>
  <c r="AL79" i="6"/>
  <c r="AN79" i="6" s="1"/>
  <c r="AG79" i="6"/>
  <c r="AI79" i="6" s="1"/>
  <c r="P79" i="6"/>
  <c r="O79" i="6"/>
  <c r="BS78" i="6"/>
  <c r="BM78" i="6"/>
  <c r="BL78" i="6"/>
  <c r="BH78" i="6"/>
  <c r="BG78" i="6"/>
  <c r="AQ78" i="6"/>
  <c r="AL78" i="6"/>
  <c r="AN78" i="6" s="1"/>
  <c r="AG78" i="6"/>
  <c r="AI78" i="6" s="1"/>
  <c r="P78" i="6"/>
  <c r="O78" i="6"/>
  <c r="BS77" i="6"/>
  <c r="BM77" i="6"/>
  <c r="BL77" i="6"/>
  <c r="BH77" i="6"/>
  <c r="BG77" i="6"/>
  <c r="AQ77" i="6"/>
  <c r="AL77" i="6"/>
  <c r="AN77" i="6" s="1"/>
  <c r="AG77" i="6"/>
  <c r="P77" i="6"/>
  <c r="O77" i="6"/>
  <c r="BS76" i="6"/>
  <c r="BM76" i="6"/>
  <c r="BL76" i="6"/>
  <c r="BH76" i="6"/>
  <c r="BG76" i="6"/>
  <c r="AQ76" i="6"/>
  <c r="AL76" i="6"/>
  <c r="AN76" i="6" s="1"/>
  <c r="AG76" i="6"/>
  <c r="AI76" i="6" s="1"/>
  <c r="P76" i="6"/>
  <c r="O76" i="6"/>
  <c r="BS75" i="6"/>
  <c r="BM75" i="6"/>
  <c r="BL75" i="6"/>
  <c r="BH75" i="6"/>
  <c r="BG75" i="6"/>
  <c r="AQ75" i="6"/>
  <c r="AL75" i="6"/>
  <c r="AN75" i="6" s="1"/>
  <c r="AG75" i="6"/>
  <c r="P75" i="6"/>
  <c r="O75" i="6"/>
  <c r="BS74" i="6"/>
  <c r="BM74" i="6"/>
  <c r="BL74" i="6"/>
  <c r="BH74" i="6"/>
  <c r="BG74" i="6"/>
  <c r="AQ74" i="6"/>
  <c r="AL74" i="6"/>
  <c r="AN74" i="6" s="1"/>
  <c r="AG74" i="6"/>
  <c r="AI74" i="6" s="1"/>
  <c r="P74" i="6"/>
  <c r="O74" i="6"/>
  <c r="BS73" i="6"/>
  <c r="BM73" i="6"/>
  <c r="BL73" i="6"/>
  <c r="BH73" i="6"/>
  <c r="BG73" i="6"/>
  <c r="AQ73" i="6"/>
  <c r="AL73" i="6"/>
  <c r="AN73" i="6" s="1"/>
  <c r="AG73" i="6"/>
  <c r="P73" i="6"/>
  <c r="O73" i="6"/>
  <c r="BS72" i="6"/>
  <c r="BM72" i="6"/>
  <c r="BL72" i="6"/>
  <c r="BH72" i="6"/>
  <c r="BG72" i="6"/>
  <c r="AQ72" i="6"/>
  <c r="AL72" i="6"/>
  <c r="AN72" i="6" s="1"/>
  <c r="AG72" i="6"/>
  <c r="P72" i="6"/>
  <c r="O72" i="6"/>
  <c r="BS71" i="6"/>
  <c r="BM71" i="6"/>
  <c r="BL71" i="6"/>
  <c r="BH71" i="6"/>
  <c r="BG71" i="6"/>
  <c r="AQ71" i="6"/>
  <c r="AL71" i="6"/>
  <c r="AN71" i="6" s="1"/>
  <c r="AG71" i="6"/>
  <c r="AI71" i="6" s="1"/>
  <c r="P71" i="6"/>
  <c r="O71" i="6"/>
  <c r="BS70" i="6"/>
  <c r="BM70" i="6"/>
  <c r="BL70" i="6"/>
  <c r="BH70" i="6"/>
  <c r="BG70" i="6"/>
  <c r="AQ70" i="6"/>
  <c r="AL70" i="6"/>
  <c r="AN70" i="6" s="1"/>
  <c r="AG70" i="6"/>
  <c r="AI70" i="6" s="1"/>
  <c r="P70" i="6"/>
  <c r="O70" i="6"/>
  <c r="BS69" i="6"/>
  <c r="BM69" i="6"/>
  <c r="BL69" i="6"/>
  <c r="BH69" i="6"/>
  <c r="BG69" i="6"/>
  <c r="AQ69" i="6"/>
  <c r="AL69" i="6"/>
  <c r="AN69" i="6" s="1"/>
  <c r="AG69" i="6"/>
  <c r="AI69" i="6" s="1"/>
  <c r="P69" i="6"/>
  <c r="O69" i="6"/>
  <c r="BS68" i="6"/>
  <c r="BM68" i="6"/>
  <c r="BL68" i="6"/>
  <c r="BH68" i="6"/>
  <c r="BG68" i="6"/>
  <c r="AQ68" i="6"/>
  <c r="AL68" i="6"/>
  <c r="AN68" i="6" s="1"/>
  <c r="AG68" i="6"/>
  <c r="AI68" i="6" s="1"/>
  <c r="P68" i="6"/>
  <c r="O68" i="6"/>
  <c r="BS67" i="6"/>
  <c r="BM67" i="6"/>
  <c r="BL67" i="6"/>
  <c r="BH67" i="6"/>
  <c r="BG67" i="6"/>
  <c r="AQ67" i="6"/>
  <c r="AL67" i="6"/>
  <c r="AN67" i="6" s="1"/>
  <c r="AG67" i="6"/>
  <c r="AI67" i="6" s="1"/>
  <c r="P67" i="6"/>
  <c r="O67" i="6"/>
  <c r="BS66" i="6"/>
  <c r="BM66" i="6"/>
  <c r="BL66" i="6"/>
  <c r="BH66" i="6"/>
  <c r="BG66" i="6"/>
  <c r="AQ66" i="6"/>
  <c r="AL66" i="6"/>
  <c r="AN66" i="6" s="1"/>
  <c r="AG66" i="6"/>
  <c r="AI66" i="6" s="1"/>
  <c r="AR66" i="6" s="1"/>
  <c r="P66" i="6"/>
  <c r="O66" i="6"/>
  <c r="BS65" i="6"/>
  <c r="BM65" i="6"/>
  <c r="BL65" i="6"/>
  <c r="BH65" i="6"/>
  <c r="BG65" i="6"/>
  <c r="AQ65" i="6"/>
  <c r="AL65" i="6"/>
  <c r="AN65" i="6" s="1"/>
  <c r="AG65" i="6"/>
  <c r="AI65" i="6" s="1"/>
  <c r="P65" i="6"/>
  <c r="O65" i="6"/>
  <c r="BS64" i="6"/>
  <c r="BM64" i="6"/>
  <c r="BL64" i="6"/>
  <c r="BH64" i="6"/>
  <c r="BG64" i="6"/>
  <c r="AQ64" i="6"/>
  <c r="AL64" i="6"/>
  <c r="AN64" i="6" s="1"/>
  <c r="AG64" i="6"/>
  <c r="P64" i="6"/>
  <c r="O64" i="6"/>
  <c r="BS63" i="6"/>
  <c r="BM63" i="6"/>
  <c r="BL63" i="6"/>
  <c r="BH63" i="6"/>
  <c r="BG63" i="6"/>
  <c r="AQ63" i="6"/>
  <c r="AL63" i="6"/>
  <c r="AN63" i="6" s="1"/>
  <c r="AG63" i="6"/>
  <c r="AI63" i="6" s="1"/>
  <c r="P63" i="6"/>
  <c r="O63" i="6"/>
  <c r="BS62" i="6"/>
  <c r="BM62" i="6"/>
  <c r="BL62" i="6"/>
  <c r="BH62" i="6"/>
  <c r="BG62" i="6"/>
  <c r="AQ62" i="6"/>
  <c r="AL62" i="6"/>
  <c r="AN62" i="6" s="1"/>
  <c r="AG62" i="6"/>
  <c r="P62" i="6"/>
  <c r="O62" i="6"/>
  <c r="BS61" i="6"/>
  <c r="BM61" i="6"/>
  <c r="BL61" i="6"/>
  <c r="BH61" i="6"/>
  <c r="BG61" i="6"/>
  <c r="AQ61" i="6"/>
  <c r="AL61" i="6"/>
  <c r="AN61" i="6" s="1"/>
  <c r="AG61" i="6"/>
  <c r="P61" i="6"/>
  <c r="O61" i="6"/>
  <c r="BS60" i="6"/>
  <c r="BM60" i="6"/>
  <c r="BL60" i="6"/>
  <c r="BH60" i="6"/>
  <c r="BG60" i="6"/>
  <c r="AQ60" i="6"/>
  <c r="AL60" i="6"/>
  <c r="AN60" i="6" s="1"/>
  <c r="AG60" i="6"/>
  <c r="AI60" i="6" s="1"/>
  <c r="P60" i="6"/>
  <c r="O60" i="6"/>
  <c r="BS59" i="6"/>
  <c r="BM59" i="6"/>
  <c r="BL59" i="6"/>
  <c r="BH59" i="6"/>
  <c r="BG59" i="6"/>
  <c r="AQ59" i="6"/>
  <c r="AL59" i="6"/>
  <c r="AN59" i="6" s="1"/>
  <c r="AG59" i="6"/>
  <c r="P59" i="6"/>
  <c r="O59" i="6"/>
  <c r="BS58" i="6"/>
  <c r="BM58" i="6"/>
  <c r="BL58" i="6"/>
  <c r="BH58" i="6"/>
  <c r="BG58" i="6"/>
  <c r="AQ58" i="6"/>
  <c r="AL58" i="6"/>
  <c r="AN58" i="6" s="1"/>
  <c r="AG58" i="6"/>
  <c r="P58" i="6"/>
  <c r="O58" i="6"/>
  <c r="BS57" i="6"/>
  <c r="BM57" i="6"/>
  <c r="BL57" i="6"/>
  <c r="BH57" i="6"/>
  <c r="BG57" i="6"/>
  <c r="AQ57" i="6"/>
  <c r="AL57" i="6"/>
  <c r="AN57" i="6" s="1"/>
  <c r="AG57" i="6"/>
  <c r="AI57" i="6" s="1"/>
  <c r="P57" i="6"/>
  <c r="O57" i="6"/>
  <c r="BS56" i="6"/>
  <c r="BM56" i="6"/>
  <c r="BL56" i="6"/>
  <c r="BH56" i="6"/>
  <c r="BG56" i="6"/>
  <c r="AQ56" i="6"/>
  <c r="AL56" i="6"/>
  <c r="AN56" i="6" s="1"/>
  <c r="AG56" i="6"/>
  <c r="P56" i="6"/>
  <c r="O56" i="6"/>
  <c r="BS55" i="6"/>
  <c r="BM55" i="6"/>
  <c r="BL55" i="6"/>
  <c r="BH55" i="6"/>
  <c r="BG55" i="6"/>
  <c r="AQ55" i="6"/>
  <c r="AL55" i="6"/>
  <c r="AN55" i="6" s="1"/>
  <c r="AG55" i="6"/>
  <c r="AI55" i="6" s="1"/>
  <c r="P55" i="6"/>
  <c r="O55" i="6"/>
  <c r="BS54" i="6"/>
  <c r="BM54" i="6"/>
  <c r="BL54" i="6"/>
  <c r="BH54" i="6"/>
  <c r="BG54" i="6"/>
  <c r="AQ54" i="6"/>
  <c r="AL54" i="6"/>
  <c r="AN54" i="6" s="1"/>
  <c r="AI54" i="6"/>
  <c r="AG54" i="6"/>
  <c r="P54" i="6"/>
  <c r="O54" i="6"/>
  <c r="BS53" i="6"/>
  <c r="BM53" i="6"/>
  <c r="BL53" i="6"/>
  <c r="BH53" i="6"/>
  <c r="BG53" i="6"/>
  <c r="AQ53" i="6"/>
  <c r="AL53" i="6"/>
  <c r="AN53" i="6" s="1"/>
  <c r="AG53" i="6"/>
  <c r="P53" i="6"/>
  <c r="O53" i="6"/>
  <c r="BS52" i="6"/>
  <c r="BM52" i="6"/>
  <c r="BL52" i="6"/>
  <c r="BH52" i="6"/>
  <c r="BG52" i="6"/>
  <c r="AQ52" i="6"/>
  <c r="AL52" i="6"/>
  <c r="AN52" i="6" s="1"/>
  <c r="AG52" i="6"/>
  <c r="AI52" i="6" s="1"/>
  <c r="P52" i="6"/>
  <c r="O52" i="6"/>
  <c r="BS51" i="6"/>
  <c r="BM51" i="6"/>
  <c r="BL51" i="6"/>
  <c r="BH51" i="6"/>
  <c r="BG51" i="6"/>
  <c r="AQ51" i="6"/>
  <c r="AL51" i="6"/>
  <c r="AN51" i="6" s="1"/>
  <c r="AG51" i="6"/>
  <c r="AI51" i="6" s="1"/>
  <c r="P51" i="6"/>
  <c r="O51" i="6"/>
  <c r="BS50" i="6"/>
  <c r="BM50" i="6"/>
  <c r="BL50" i="6"/>
  <c r="BH50" i="6"/>
  <c r="BG50" i="6"/>
  <c r="AQ50" i="6"/>
  <c r="AL50" i="6"/>
  <c r="AN50" i="6" s="1"/>
  <c r="AG50" i="6"/>
  <c r="AI50" i="6" s="1"/>
  <c r="P50" i="6"/>
  <c r="O50" i="6"/>
  <c r="BS49" i="6"/>
  <c r="BM49" i="6"/>
  <c r="BL49" i="6"/>
  <c r="BH49" i="6"/>
  <c r="BG49" i="6"/>
  <c r="AQ49" i="6"/>
  <c r="AL49" i="6"/>
  <c r="AN49" i="6" s="1"/>
  <c r="AG49" i="6"/>
  <c r="AI49" i="6" s="1"/>
  <c r="P49" i="6"/>
  <c r="O49" i="6"/>
  <c r="BS48" i="6"/>
  <c r="BM48" i="6"/>
  <c r="BL48" i="6"/>
  <c r="BH48" i="6"/>
  <c r="BG48" i="6"/>
  <c r="AQ48" i="6"/>
  <c r="AL48" i="6"/>
  <c r="AN48" i="6" s="1"/>
  <c r="AG48" i="6"/>
  <c r="P48" i="6"/>
  <c r="O48" i="6"/>
  <c r="BS47" i="6"/>
  <c r="BM47" i="6"/>
  <c r="BL47" i="6"/>
  <c r="BH47" i="6"/>
  <c r="BG47" i="6"/>
  <c r="AQ47" i="6"/>
  <c r="AL47" i="6"/>
  <c r="AN47" i="6" s="1"/>
  <c r="AG47" i="6"/>
  <c r="P47" i="6"/>
  <c r="O47" i="6"/>
  <c r="BS46" i="6"/>
  <c r="BM46" i="6"/>
  <c r="BL46" i="6"/>
  <c r="BH46" i="6"/>
  <c r="BG46" i="6"/>
  <c r="AQ46" i="6"/>
  <c r="AL46" i="6"/>
  <c r="AN46" i="6" s="1"/>
  <c r="AG46" i="6"/>
  <c r="AI46" i="6" s="1"/>
  <c r="P46" i="6"/>
  <c r="O46" i="6"/>
  <c r="BS45" i="6"/>
  <c r="BM45" i="6"/>
  <c r="BL45" i="6"/>
  <c r="BH45" i="6"/>
  <c r="BG45" i="6"/>
  <c r="AQ45" i="6"/>
  <c r="AL45" i="6"/>
  <c r="AN45" i="6" s="1"/>
  <c r="AG45" i="6"/>
  <c r="P45" i="6"/>
  <c r="O45" i="6"/>
  <c r="BS44" i="6"/>
  <c r="BM44" i="6"/>
  <c r="BL44" i="6"/>
  <c r="BH44" i="6"/>
  <c r="BG44" i="6"/>
  <c r="AQ44" i="6"/>
  <c r="AL44" i="6"/>
  <c r="AN44" i="6" s="1"/>
  <c r="AG44" i="6"/>
  <c r="AI44" i="6" s="1"/>
  <c r="AS44" i="6" s="1"/>
  <c r="P44" i="6"/>
  <c r="O44" i="6"/>
  <c r="BS43" i="6"/>
  <c r="BM43" i="6"/>
  <c r="BL43" i="6"/>
  <c r="BH43" i="6"/>
  <c r="BG43" i="6"/>
  <c r="AQ43" i="6"/>
  <c r="AL43" i="6"/>
  <c r="AN43" i="6" s="1"/>
  <c r="AG43" i="6"/>
  <c r="P43" i="6"/>
  <c r="O43" i="6"/>
  <c r="BS42" i="6"/>
  <c r="BM42" i="6"/>
  <c r="BL42" i="6"/>
  <c r="BH42" i="6"/>
  <c r="BG42" i="6"/>
  <c r="AQ42" i="6"/>
  <c r="AL42" i="6"/>
  <c r="AN42" i="6" s="1"/>
  <c r="AG42" i="6"/>
  <c r="P42" i="6"/>
  <c r="O42" i="6"/>
  <c r="BS41" i="6"/>
  <c r="BM41" i="6"/>
  <c r="BL41" i="6"/>
  <c r="BH41" i="6"/>
  <c r="BG41" i="6"/>
  <c r="AQ41" i="6"/>
  <c r="AL41" i="6"/>
  <c r="AN41" i="6" s="1"/>
  <c r="AG41" i="6"/>
  <c r="AI41" i="6" s="1"/>
  <c r="P41" i="6"/>
  <c r="O41" i="6"/>
  <c r="BS40" i="6"/>
  <c r="BM40" i="6"/>
  <c r="BL40" i="6"/>
  <c r="BH40" i="6"/>
  <c r="BG40" i="6"/>
  <c r="AQ40" i="6"/>
  <c r="AL40" i="6"/>
  <c r="AN40" i="6" s="1"/>
  <c r="AG40" i="6"/>
  <c r="AI40" i="6" s="1"/>
  <c r="P40" i="6"/>
  <c r="O40" i="6"/>
  <c r="BS39" i="6"/>
  <c r="BM39" i="6"/>
  <c r="BL39" i="6"/>
  <c r="BH39" i="6"/>
  <c r="BG39" i="6"/>
  <c r="AQ39" i="6"/>
  <c r="AL39" i="6"/>
  <c r="AN39" i="6" s="1"/>
  <c r="AG39" i="6"/>
  <c r="P39" i="6"/>
  <c r="O39" i="6"/>
  <c r="BS38" i="6"/>
  <c r="BM38" i="6"/>
  <c r="BL38" i="6"/>
  <c r="BH38" i="6"/>
  <c r="BG38" i="6"/>
  <c r="AQ38" i="6"/>
  <c r="AL38" i="6"/>
  <c r="AN38" i="6" s="1"/>
  <c r="AG38" i="6"/>
  <c r="AI38" i="6" s="1"/>
  <c r="P38" i="6"/>
  <c r="O38" i="6"/>
  <c r="BS37" i="6"/>
  <c r="BM37" i="6"/>
  <c r="BL37" i="6"/>
  <c r="BH37" i="6"/>
  <c r="BG37" i="6"/>
  <c r="AQ37" i="6"/>
  <c r="AL37" i="6"/>
  <c r="AN37" i="6" s="1"/>
  <c r="AG37" i="6"/>
  <c r="P37" i="6"/>
  <c r="O37" i="6"/>
  <c r="BS36" i="6"/>
  <c r="BM36" i="6"/>
  <c r="BL36" i="6"/>
  <c r="BH36" i="6"/>
  <c r="BG36" i="6"/>
  <c r="AQ36" i="6"/>
  <c r="AL36" i="6"/>
  <c r="AN36" i="6" s="1"/>
  <c r="AG36" i="6"/>
  <c r="P36" i="6"/>
  <c r="O36" i="6"/>
  <c r="BS35" i="6"/>
  <c r="BM35" i="6"/>
  <c r="BL35" i="6"/>
  <c r="BH35" i="6"/>
  <c r="BG35" i="6"/>
  <c r="AQ35" i="6"/>
  <c r="AL35" i="6"/>
  <c r="AN35" i="6" s="1"/>
  <c r="AG35" i="6"/>
  <c r="AI35" i="6" s="1"/>
  <c r="P35" i="6"/>
  <c r="O35" i="6"/>
  <c r="BS34" i="6"/>
  <c r="BM34" i="6"/>
  <c r="BL34" i="6"/>
  <c r="BH34" i="6"/>
  <c r="BG34" i="6"/>
  <c r="AQ34" i="6"/>
  <c r="AL34" i="6"/>
  <c r="AN34" i="6" s="1"/>
  <c r="AG34" i="6"/>
  <c r="P34" i="6"/>
  <c r="O34" i="6"/>
  <c r="BS33" i="6"/>
  <c r="BM33" i="6"/>
  <c r="BL33" i="6"/>
  <c r="BH33" i="6"/>
  <c r="BG33" i="6"/>
  <c r="AQ33" i="6"/>
  <c r="AL33" i="6"/>
  <c r="AN33" i="6" s="1"/>
  <c r="AG33" i="6"/>
  <c r="AI33" i="6" s="1"/>
  <c r="P33" i="6"/>
  <c r="O33" i="6"/>
  <c r="BS32" i="6"/>
  <c r="BM32" i="6"/>
  <c r="BL32" i="6"/>
  <c r="BH32" i="6"/>
  <c r="BG32" i="6"/>
  <c r="AQ32" i="6"/>
  <c r="AL32" i="6"/>
  <c r="AN32" i="6" s="1"/>
  <c r="AG32" i="6"/>
  <c r="AI32" i="6" s="1"/>
  <c r="P32" i="6"/>
  <c r="O32" i="6"/>
  <c r="BS31" i="6"/>
  <c r="BM31" i="6"/>
  <c r="BL31" i="6"/>
  <c r="BH31" i="6"/>
  <c r="BG31" i="6"/>
  <c r="AQ31" i="6"/>
  <c r="AL31" i="6"/>
  <c r="AN31" i="6" s="1"/>
  <c r="AG31" i="6"/>
  <c r="P31" i="6"/>
  <c r="O31" i="6"/>
  <c r="BS30" i="6"/>
  <c r="BM30" i="6"/>
  <c r="BL30" i="6"/>
  <c r="BH30" i="6"/>
  <c r="BG30" i="6"/>
  <c r="AQ30" i="6"/>
  <c r="AL30" i="6"/>
  <c r="AN30" i="6" s="1"/>
  <c r="AG30" i="6"/>
  <c r="P30" i="6"/>
  <c r="O30" i="6"/>
  <c r="BS29" i="6"/>
  <c r="BM29" i="6"/>
  <c r="BL29" i="6"/>
  <c r="BH29" i="6"/>
  <c r="BG29" i="6"/>
  <c r="AQ29" i="6"/>
  <c r="AL29" i="6"/>
  <c r="AN29" i="6" s="1"/>
  <c r="AG29" i="6"/>
  <c r="AI29" i="6" s="1"/>
  <c r="P29" i="6"/>
  <c r="O29" i="6"/>
  <c r="BS28" i="6"/>
  <c r="BM28" i="6"/>
  <c r="BL28" i="6"/>
  <c r="BH28" i="6"/>
  <c r="BG28" i="6"/>
  <c r="AQ28" i="6"/>
  <c r="AL28" i="6"/>
  <c r="AN28" i="6" s="1"/>
  <c r="AG28" i="6"/>
  <c r="P28" i="6"/>
  <c r="O28" i="6"/>
  <c r="BS27" i="6"/>
  <c r="BM27" i="6"/>
  <c r="BL27" i="6"/>
  <c r="BH27" i="6"/>
  <c r="BG27" i="6"/>
  <c r="AQ27" i="6"/>
  <c r="AL27" i="6"/>
  <c r="AN27" i="6" s="1"/>
  <c r="AI27" i="6"/>
  <c r="AG27" i="6"/>
  <c r="P27" i="6"/>
  <c r="O27" i="6"/>
  <c r="BS26" i="6"/>
  <c r="BM26" i="6"/>
  <c r="BL26" i="6"/>
  <c r="BH26" i="6"/>
  <c r="BG26" i="6"/>
  <c r="AQ26" i="6"/>
  <c r="AL26" i="6"/>
  <c r="AN26" i="6" s="1"/>
  <c r="AG26" i="6"/>
  <c r="AI26" i="6" s="1"/>
  <c r="P26" i="6"/>
  <c r="O26" i="6"/>
  <c r="BS25" i="6"/>
  <c r="BM25" i="6"/>
  <c r="BL25" i="6"/>
  <c r="BH25" i="6"/>
  <c r="BG25" i="6"/>
  <c r="AQ25" i="6"/>
  <c r="AL25" i="6"/>
  <c r="AN25" i="6" s="1"/>
  <c r="AG25" i="6"/>
  <c r="AI25" i="6" s="1"/>
  <c r="P25" i="6"/>
  <c r="O25" i="6"/>
  <c r="BS24" i="6"/>
  <c r="BM24" i="6"/>
  <c r="BL24" i="6"/>
  <c r="BH24" i="6"/>
  <c r="BG24" i="6"/>
  <c r="AQ24" i="6"/>
  <c r="AL24" i="6"/>
  <c r="AN24" i="6" s="1"/>
  <c r="AG24" i="6"/>
  <c r="AI24" i="6" s="1"/>
  <c r="P24" i="6"/>
  <c r="O24" i="6"/>
  <c r="BS23" i="6"/>
  <c r="BM23" i="6"/>
  <c r="BL23" i="6"/>
  <c r="BH23" i="6"/>
  <c r="BG23" i="6"/>
  <c r="AQ23" i="6"/>
  <c r="AL23" i="6"/>
  <c r="AN23" i="6" s="1"/>
  <c r="AG23" i="6"/>
  <c r="P23" i="6"/>
  <c r="O23" i="6"/>
  <c r="BS22" i="6"/>
  <c r="BM22" i="6"/>
  <c r="BL22" i="6"/>
  <c r="BH22" i="6"/>
  <c r="BG22" i="6"/>
  <c r="AQ22" i="6"/>
  <c r="AL22" i="6"/>
  <c r="AN22" i="6" s="1"/>
  <c r="AG22" i="6"/>
  <c r="P22" i="6"/>
  <c r="O22" i="6"/>
  <c r="BS21" i="6"/>
  <c r="BM21" i="6"/>
  <c r="BL21" i="6"/>
  <c r="BH21" i="6"/>
  <c r="BG21" i="6"/>
  <c r="AQ21" i="6"/>
  <c r="AL21" i="6"/>
  <c r="AN21" i="6" s="1"/>
  <c r="AG21" i="6"/>
  <c r="AI21" i="6" s="1"/>
  <c r="P21" i="6"/>
  <c r="O21" i="6"/>
  <c r="BS20" i="6"/>
  <c r="BM20" i="6"/>
  <c r="BL20" i="6"/>
  <c r="BH20" i="6"/>
  <c r="BG20" i="6"/>
  <c r="AQ20" i="6"/>
  <c r="AL20" i="6"/>
  <c r="AN20" i="6" s="1"/>
  <c r="AG20" i="6"/>
  <c r="P20" i="6"/>
  <c r="O20" i="6"/>
  <c r="BS19" i="6"/>
  <c r="BM19" i="6"/>
  <c r="BL19" i="6"/>
  <c r="BH19" i="6"/>
  <c r="BG19" i="6"/>
  <c r="AQ19" i="6"/>
  <c r="AL19" i="6"/>
  <c r="AN19" i="6" s="1"/>
  <c r="AG19" i="6"/>
  <c r="AI19" i="6" s="1"/>
  <c r="P19" i="6"/>
  <c r="O19" i="6"/>
  <c r="BS18" i="6"/>
  <c r="BM18" i="6"/>
  <c r="BL18" i="6"/>
  <c r="BH18" i="6"/>
  <c r="BG18" i="6"/>
  <c r="AQ18" i="6"/>
  <c r="AL18" i="6"/>
  <c r="AN18" i="6" s="1"/>
  <c r="AG18" i="6"/>
  <c r="AI18" i="6" s="1"/>
  <c r="P18" i="6"/>
  <c r="O18" i="6"/>
  <c r="BS17" i="6"/>
  <c r="BM17" i="6"/>
  <c r="BL17" i="6"/>
  <c r="BH17" i="6"/>
  <c r="BG17" i="6"/>
  <c r="AQ17" i="6"/>
  <c r="AL17" i="6"/>
  <c r="AN17" i="6" s="1"/>
  <c r="AG17" i="6"/>
  <c r="P17" i="6"/>
  <c r="O17" i="6"/>
  <c r="BS16" i="6"/>
  <c r="BM16" i="6"/>
  <c r="BL16" i="6"/>
  <c r="BH16" i="6"/>
  <c r="BG16" i="6"/>
  <c r="AQ16" i="6"/>
  <c r="AL16" i="6"/>
  <c r="AN16" i="6" s="1"/>
  <c r="AG16" i="6"/>
  <c r="P16" i="6"/>
  <c r="O16" i="6"/>
  <c r="BS15" i="6"/>
  <c r="BM15" i="6"/>
  <c r="BL15" i="6"/>
  <c r="BH15" i="6"/>
  <c r="BG15" i="6"/>
  <c r="AQ15" i="6"/>
  <c r="AL15" i="6"/>
  <c r="AN15" i="6" s="1"/>
  <c r="AG15" i="6"/>
  <c r="AI15" i="6" s="1"/>
  <c r="P15" i="6"/>
  <c r="O15" i="6"/>
  <c r="BS14" i="6"/>
  <c r="BM14" i="6"/>
  <c r="BL14" i="6"/>
  <c r="BH14" i="6"/>
  <c r="BG14" i="6"/>
  <c r="AQ14" i="6"/>
  <c r="AL14" i="6"/>
  <c r="AN14" i="6" s="1"/>
  <c r="AG14" i="6"/>
  <c r="AI14" i="6" s="1"/>
  <c r="P14" i="6"/>
  <c r="O14" i="6"/>
  <c r="BS13" i="6"/>
  <c r="BM13" i="6"/>
  <c r="BL13" i="6"/>
  <c r="BH13" i="6"/>
  <c r="BG13" i="6"/>
  <c r="AQ13" i="6"/>
  <c r="AL13" i="6"/>
  <c r="AN13" i="6" s="1"/>
  <c r="AG13" i="6"/>
  <c r="AI13" i="6" s="1"/>
  <c r="P13" i="6"/>
  <c r="O13" i="6"/>
  <c r="BS12" i="6"/>
  <c r="BM12" i="6"/>
  <c r="BL12" i="6"/>
  <c r="BH12" i="6"/>
  <c r="BG12" i="6"/>
  <c r="AQ12" i="6"/>
  <c r="AL12" i="6"/>
  <c r="AN12" i="6" s="1"/>
  <c r="AG12" i="6"/>
  <c r="AI12" i="6" s="1"/>
  <c r="P12" i="6"/>
  <c r="O12" i="6"/>
  <c r="BS11" i="6"/>
  <c r="BM11" i="6"/>
  <c r="BL11" i="6"/>
  <c r="BH11" i="6"/>
  <c r="BG11" i="6"/>
  <c r="AQ11" i="6"/>
  <c r="AL11" i="6"/>
  <c r="AN11" i="6" s="1"/>
  <c r="AG11" i="6"/>
  <c r="AI11" i="6" s="1"/>
  <c r="P11" i="6"/>
  <c r="O11" i="6"/>
  <c r="BS10" i="6"/>
  <c r="BM10" i="6"/>
  <c r="BL10" i="6"/>
  <c r="BH10" i="6"/>
  <c r="BG10" i="6"/>
  <c r="AQ10" i="6"/>
  <c r="AL10" i="6"/>
  <c r="AN10" i="6" s="1"/>
  <c r="AG10" i="6"/>
  <c r="AI10" i="6" s="1"/>
  <c r="P10" i="6"/>
  <c r="O10" i="6"/>
  <c r="BS9" i="6"/>
  <c r="BM9" i="6"/>
  <c r="BL9" i="6"/>
  <c r="BH9" i="6"/>
  <c r="BG9" i="6"/>
  <c r="AQ9" i="6"/>
  <c r="AL9" i="6"/>
  <c r="AN9" i="6" s="1"/>
  <c r="AG9" i="6"/>
  <c r="AI9" i="6" s="1"/>
  <c r="P9" i="6"/>
  <c r="O9" i="6"/>
  <c r="BS8" i="6"/>
  <c r="BM8" i="6"/>
  <c r="BL8" i="6"/>
  <c r="BH8" i="6"/>
  <c r="BG8" i="6"/>
  <c r="AQ8" i="6"/>
  <c r="AL8" i="6"/>
  <c r="AN8" i="6" s="1"/>
  <c r="AG8" i="6"/>
  <c r="AT8" i="6" s="1"/>
  <c r="P8" i="6"/>
  <c r="O8" i="6"/>
  <c r="BS7" i="6"/>
  <c r="BM7" i="6"/>
  <c r="BL7" i="6"/>
  <c r="BH7" i="6"/>
  <c r="BG7" i="6"/>
  <c r="AQ7" i="6"/>
  <c r="AL7" i="6"/>
  <c r="AN7" i="6" s="1"/>
  <c r="AG7" i="6"/>
  <c r="P7" i="6"/>
  <c r="O7" i="6"/>
  <c r="BS6" i="6"/>
  <c r="BM6" i="6"/>
  <c r="BL6" i="6"/>
  <c r="BH6" i="6"/>
  <c r="BG6" i="6"/>
  <c r="AQ6" i="6"/>
  <c r="AL6" i="6"/>
  <c r="AN6" i="6" s="1"/>
  <c r="AG6" i="6"/>
  <c r="P6" i="6"/>
  <c r="O6" i="6"/>
  <c r="BS5" i="6"/>
  <c r="BM5" i="6"/>
  <c r="BL5" i="6"/>
  <c r="BH5" i="6"/>
  <c r="BG5" i="6"/>
  <c r="AQ5" i="6"/>
  <c r="AL5" i="6"/>
  <c r="AN5" i="6" s="1"/>
  <c r="AG5" i="6"/>
  <c r="AI5" i="6" s="1"/>
  <c r="P5" i="6"/>
  <c r="O5" i="6"/>
  <c r="BS4" i="6"/>
  <c r="BM4" i="6"/>
  <c r="BL4" i="6"/>
  <c r="BH4" i="6"/>
  <c r="BG4" i="6"/>
  <c r="AQ4" i="6"/>
  <c r="AL4" i="6"/>
  <c r="AN4" i="6" s="1"/>
  <c r="AG4" i="6"/>
  <c r="AI4" i="6" s="1"/>
  <c r="P4" i="6"/>
  <c r="O4" i="6"/>
  <c r="BS3" i="6"/>
  <c r="BM3" i="6"/>
  <c r="BL3" i="6"/>
  <c r="BH3" i="6"/>
  <c r="BG3" i="6"/>
  <c r="AQ3" i="6"/>
  <c r="AL3" i="6"/>
  <c r="AN3" i="6" s="1"/>
  <c r="AG3" i="6"/>
  <c r="P3" i="6"/>
  <c r="O3" i="6"/>
  <c r="BS2" i="6"/>
  <c r="BM2" i="6"/>
  <c r="BL2" i="6"/>
  <c r="BH2" i="6"/>
  <c r="BG2" i="6"/>
  <c r="AQ2" i="6"/>
  <c r="AL2" i="6"/>
  <c r="AN2" i="6" s="1"/>
  <c r="AG2" i="6"/>
  <c r="P2" i="6"/>
  <c r="O2" i="6"/>
  <c r="BS300" i="5"/>
  <c r="BM300" i="5"/>
  <c r="BL300" i="5"/>
  <c r="BH300" i="5"/>
  <c r="BG300" i="5"/>
  <c r="AQ300" i="5"/>
  <c r="AL300" i="5"/>
  <c r="AN300" i="5" s="1"/>
  <c r="AG300" i="5"/>
  <c r="AI300" i="5" s="1"/>
  <c r="AS300" i="5" s="1"/>
  <c r="P300" i="5"/>
  <c r="O300" i="5"/>
  <c r="BS299" i="5"/>
  <c r="BM299" i="5"/>
  <c r="BL299" i="5"/>
  <c r="BH299" i="5"/>
  <c r="BG299" i="5"/>
  <c r="AQ299" i="5"/>
  <c r="AL299" i="5"/>
  <c r="AN299" i="5" s="1"/>
  <c r="AI299" i="5"/>
  <c r="AG299" i="5"/>
  <c r="P299" i="5"/>
  <c r="O299" i="5"/>
  <c r="BS298" i="5"/>
  <c r="BM298" i="5"/>
  <c r="BL298" i="5"/>
  <c r="BH298" i="5"/>
  <c r="BG298" i="5"/>
  <c r="AQ298" i="5"/>
  <c r="AL298" i="5"/>
  <c r="AN298" i="5" s="1"/>
  <c r="AG298" i="5"/>
  <c r="AI298" i="5" s="1"/>
  <c r="P298" i="5"/>
  <c r="O298" i="5"/>
  <c r="BS297" i="5"/>
  <c r="BM297" i="5"/>
  <c r="BL297" i="5"/>
  <c r="BH297" i="5"/>
  <c r="BG297" i="5"/>
  <c r="AQ297" i="5"/>
  <c r="AL297" i="5"/>
  <c r="AN297" i="5" s="1"/>
  <c r="AG297" i="5"/>
  <c r="P297" i="5"/>
  <c r="O297" i="5"/>
  <c r="BS296" i="5"/>
  <c r="BM296" i="5"/>
  <c r="BL296" i="5"/>
  <c r="BH296" i="5"/>
  <c r="BG296" i="5"/>
  <c r="AQ296" i="5"/>
  <c r="AL296" i="5"/>
  <c r="AN296" i="5" s="1"/>
  <c r="AG296" i="5"/>
  <c r="P296" i="5"/>
  <c r="O296" i="5"/>
  <c r="BS295" i="5"/>
  <c r="BM295" i="5"/>
  <c r="BL295" i="5"/>
  <c r="BH295" i="5"/>
  <c r="BG295" i="5"/>
  <c r="AQ295" i="5"/>
  <c r="AL295" i="5"/>
  <c r="AN295" i="5" s="1"/>
  <c r="AG295" i="5"/>
  <c r="P295" i="5"/>
  <c r="O295" i="5"/>
  <c r="BS294" i="5"/>
  <c r="BM294" i="5"/>
  <c r="BL294" i="5"/>
  <c r="BH294" i="5"/>
  <c r="BG294" i="5"/>
  <c r="AQ294" i="5"/>
  <c r="AL294" i="5"/>
  <c r="AN294" i="5" s="1"/>
  <c r="AG294" i="5"/>
  <c r="P294" i="5"/>
  <c r="O294" i="5"/>
  <c r="BS293" i="5"/>
  <c r="BM293" i="5"/>
  <c r="BL293" i="5"/>
  <c r="BH293" i="5"/>
  <c r="BG293" i="5"/>
  <c r="AQ293" i="5"/>
  <c r="AL293" i="5"/>
  <c r="AN293" i="5" s="1"/>
  <c r="AG293" i="5"/>
  <c r="P293" i="5"/>
  <c r="O293" i="5"/>
  <c r="BS292" i="5"/>
  <c r="BM292" i="5"/>
  <c r="BL292" i="5"/>
  <c r="BH292" i="5"/>
  <c r="BG292" i="5"/>
  <c r="AQ292" i="5"/>
  <c r="AL292" i="5"/>
  <c r="AN292" i="5" s="1"/>
  <c r="AG292" i="5"/>
  <c r="P292" i="5"/>
  <c r="O292" i="5"/>
  <c r="BS291" i="5"/>
  <c r="BM291" i="5"/>
  <c r="BL291" i="5"/>
  <c r="BH291" i="5"/>
  <c r="BG291" i="5"/>
  <c r="AQ291" i="5"/>
  <c r="AL291" i="5"/>
  <c r="AG291" i="5"/>
  <c r="AI291" i="5" s="1"/>
  <c r="P291" i="5"/>
  <c r="O291" i="5"/>
  <c r="BS290" i="5"/>
  <c r="BM290" i="5"/>
  <c r="BL290" i="5"/>
  <c r="BH290" i="5"/>
  <c r="BG290" i="5"/>
  <c r="AQ290" i="5"/>
  <c r="AL290" i="5"/>
  <c r="AN290" i="5" s="1"/>
  <c r="AG290" i="5"/>
  <c r="P290" i="5"/>
  <c r="O290" i="5"/>
  <c r="BS289" i="5"/>
  <c r="BM289" i="5"/>
  <c r="BL289" i="5"/>
  <c r="BH289" i="5"/>
  <c r="BG289" i="5"/>
  <c r="AQ289" i="5"/>
  <c r="AL289" i="5"/>
  <c r="AN289" i="5" s="1"/>
  <c r="AG289" i="5"/>
  <c r="P289" i="5"/>
  <c r="O289" i="5"/>
  <c r="BS288" i="5"/>
  <c r="BM288" i="5"/>
  <c r="BL288" i="5"/>
  <c r="BH288" i="5"/>
  <c r="BG288" i="5"/>
  <c r="AQ288" i="5"/>
  <c r="AL288" i="5"/>
  <c r="AN288" i="5" s="1"/>
  <c r="AG288" i="5"/>
  <c r="AI288" i="5" s="1"/>
  <c r="P288" i="5"/>
  <c r="O288" i="5"/>
  <c r="BS287" i="5"/>
  <c r="BM287" i="5"/>
  <c r="BL287" i="5"/>
  <c r="BH287" i="5"/>
  <c r="BG287" i="5"/>
  <c r="AQ287" i="5"/>
  <c r="AL287" i="5"/>
  <c r="AN287" i="5" s="1"/>
  <c r="AG287" i="5"/>
  <c r="P287" i="5"/>
  <c r="O287" i="5"/>
  <c r="BS286" i="5"/>
  <c r="BM286" i="5"/>
  <c r="BL286" i="5"/>
  <c r="BH286" i="5"/>
  <c r="BG286" i="5"/>
  <c r="AQ286" i="5"/>
  <c r="AL286" i="5"/>
  <c r="AN286" i="5" s="1"/>
  <c r="AG286" i="5"/>
  <c r="AI286" i="5" s="1"/>
  <c r="P286" i="5"/>
  <c r="O286" i="5"/>
  <c r="BS285" i="5"/>
  <c r="BM285" i="5"/>
  <c r="BL285" i="5"/>
  <c r="BH285" i="5"/>
  <c r="BG285" i="5"/>
  <c r="AQ285" i="5"/>
  <c r="AL285" i="5"/>
  <c r="AN285" i="5" s="1"/>
  <c r="AG285" i="5"/>
  <c r="AI285" i="5" s="1"/>
  <c r="P285" i="5"/>
  <c r="O285" i="5"/>
  <c r="BS284" i="5"/>
  <c r="BM284" i="5"/>
  <c r="BL284" i="5"/>
  <c r="BH284" i="5"/>
  <c r="BG284" i="5"/>
  <c r="AQ284" i="5"/>
  <c r="AL284" i="5"/>
  <c r="AN284" i="5" s="1"/>
  <c r="AG284" i="5"/>
  <c r="AI284" i="5" s="1"/>
  <c r="P284" i="5"/>
  <c r="O284" i="5"/>
  <c r="BS283" i="5"/>
  <c r="BM283" i="5"/>
  <c r="BL283" i="5"/>
  <c r="BH283" i="5"/>
  <c r="BG283" i="5"/>
  <c r="AQ283" i="5"/>
  <c r="AL283" i="5"/>
  <c r="AN283" i="5" s="1"/>
  <c r="AG283" i="5"/>
  <c r="AI283" i="5" s="1"/>
  <c r="P283" i="5"/>
  <c r="O283" i="5"/>
  <c r="BS282" i="5"/>
  <c r="BM282" i="5"/>
  <c r="BL282" i="5"/>
  <c r="BH282" i="5"/>
  <c r="BG282" i="5"/>
  <c r="AQ282" i="5"/>
  <c r="AL282" i="5"/>
  <c r="AN282" i="5" s="1"/>
  <c r="AG282" i="5"/>
  <c r="AI282" i="5" s="1"/>
  <c r="AS282" i="5" s="1"/>
  <c r="P282" i="5"/>
  <c r="O282" i="5"/>
  <c r="BS281" i="5"/>
  <c r="BM281" i="5"/>
  <c r="BL281" i="5"/>
  <c r="BH281" i="5"/>
  <c r="BG281" i="5"/>
  <c r="AQ281" i="5"/>
  <c r="AL281" i="5"/>
  <c r="AG281" i="5"/>
  <c r="AI281" i="5" s="1"/>
  <c r="P281" i="5"/>
  <c r="O281" i="5"/>
  <c r="BS280" i="5"/>
  <c r="BM280" i="5"/>
  <c r="BL280" i="5"/>
  <c r="BH280" i="5"/>
  <c r="BG280" i="5"/>
  <c r="AQ280" i="5"/>
  <c r="AL280" i="5"/>
  <c r="AG280" i="5"/>
  <c r="AI280" i="5" s="1"/>
  <c r="P280" i="5"/>
  <c r="O280" i="5"/>
  <c r="BS279" i="5"/>
  <c r="BM279" i="5"/>
  <c r="BL279" i="5"/>
  <c r="BH279" i="5"/>
  <c r="BG279" i="5"/>
  <c r="AQ279" i="5"/>
  <c r="AL279" i="5"/>
  <c r="AN279" i="5" s="1"/>
  <c r="AG279" i="5"/>
  <c r="AI279" i="5" s="1"/>
  <c r="P279" i="5"/>
  <c r="O279" i="5"/>
  <c r="BS278" i="5"/>
  <c r="BM278" i="5"/>
  <c r="BL278" i="5"/>
  <c r="BH278" i="5"/>
  <c r="BG278" i="5"/>
  <c r="AQ278" i="5"/>
  <c r="AL278" i="5"/>
  <c r="AN278" i="5" s="1"/>
  <c r="AG278" i="5"/>
  <c r="AI278" i="5" s="1"/>
  <c r="P278" i="5"/>
  <c r="O278" i="5"/>
  <c r="BS277" i="5"/>
  <c r="BM277" i="5"/>
  <c r="BL277" i="5"/>
  <c r="BH277" i="5"/>
  <c r="BG277" i="5"/>
  <c r="AQ277" i="5"/>
  <c r="AL277" i="5"/>
  <c r="AN277" i="5" s="1"/>
  <c r="AG277" i="5"/>
  <c r="P277" i="5"/>
  <c r="O277" i="5"/>
  <c r="BS276" i="5"/>
  <c r="BM276" i="5"/>
  <c r="BL276" i="5"/>
  <c r="BH276" i="5"/>
  <c r="BG276" i="5"/>
  <c r="AQ276" i="5"/>
  <c r="AL276" i="5"/>
  <c r="AN276" i="5" s="1"/>
  <c r="AG276" i="5"/>
  <c r="AI276" i="5" s="1"/>
  <c r="P276" i="5"/>
  <c r="O276" i="5"/>
  <c r="BS275" i="5"/>
  <c r="BM275" i="5"/>
  <c r="BL275" i="5"/>
  <c r="BH275" i="5"/>
  <c r="BG275" i="5"/>
  <c r="AQ275" i="5"/>
  <c r="AL275" i="5"/>
  <c r="AN275" i="5" s="1"/>
  <c r="AI275" i="5"/>
  <c r="AG275" i="5"/>
  <c r="P275" i="5"/>
  <c r="O275" i="5"/>
  <c r="BS274" i="5"/>
  <c r="BM274" i="5"/>
  <c r="BL274" i="5"/>
  <c r="BH274" i="5"/>
  <c r="BG274" i="5"/>
  <c r="AQ274" i="5"/>
  <c r="AL274" i="5"/>
  <c r="AN274" i="5" s="1"/>
  <c r="AG274" i="5"/>
  <c r="AI274" i="5" s="1"/>
  <c r="P274" i="5"/>
  <c r="O274" i="5"/>
  <c r="BS273" i="5"/>
  <c r="BM273" i="5"/>
  <c r="BL273" i="5"/>
  <c r="BH273" i="5"/>
  <c r="BG273" i="5"/>
  <c r="AQ273" i="5"/>
  <c r="AL273" i="5"/>
  <c r="AN273" i="5" s="1"/>
  <c r="AG273" i="5"/>
  <c r="P273" i="5"/>
  <c r="O273" i="5"/>
  <c r="BS272" i="5"/>
  <c r="BM272" i="5"/>
  <c r="BL272" i="5"/>
  <c r="BH272" i="5"/>
  <c r="BG272" i="5"/>
  <c r="AQ272" i="5"/>
  <c r="AL272" i="5"/>
  <c r="AN272" i="5" s="1"/>
  <c r="AG272" i="5"/>
  <c r="P272" i="5"/>
  <c r="O272" i="5"/>
  <c r="BS271" i="5"/>
  <c r="BM271" i="5"/>
  <c r="BL271" i="5"/>
  <c r="BH271" i="5"/>
  <c r="BG271" i="5"/>
  <c r="AQ271" i="5"/>
  <c r="AL271" i="5"/>
  <c r="AN271" i="5" s="1"/>
  <c r="AG271" i="5"/>
  <c r="P271" i="5"/>
  <c r="O271" i="5"/>
  <c r="BS270" i="5"/>
  <c r="BM270" i="5"/>
  <c r="BL270" i="5"/>
  <c r="BH270" i="5"/>
  <c r="BG270" i="5"/>
  <c r="AQ270" i="5"/>
  <c r="AL270" i="5"/>
  <c r="AN270" i="5" s="1"/>
  <c r="AG270" i="5"/>
  <c r="AI270" i="5" s="1"/>
  <c r="P270" i="5"/>
  <c r="O270" i="5"/>
  <c r="BS269" i="5"/>
  <c r="BM269" i="5"/>
  <c r="BL269" i="5"/>
  <c r="BH269" i="5"/>
  <c r="BG269" i="5"/>
  <c r="AQ269" i="5"/>
  <c r="AL269" i="5"/>
  <c r="AN269" i="5" s="1"/>
  <c r="AG269" i="5"/>
  <c r="AI269" i="5" s="1"/>
  <c r="P269" i="5"/>
  <c r="O269" i="5"/>
  <c r="BS268" i="5"/>
  <c r="BM268" i="5"/>
  <c r="BL268" i="5"/>
  <c r="BH268" i="5"/>
  <c r="BG268" i="5"/>
  <c r="AQ268" i="5"/>
  <c r="AL268" i="5"/>
  <c r="AN268" i="5" s="1"/>
  <c r="AG268" i="5"/>
  <c r="P268" i="5"/>
  <c r="O268" i="5"/>
  <c r="BS267" i="5"/>
  <c r="BM267" i="5"/>
  <c r="BL267" i="5"/>
  <c r="BH267" i="5"/>
  <c r="BG267" i="5"/>
  <c r="AQ267" i="5"/>
  <c r="AL267" i="5"/>
  <c r="AN267" i="5" s="1"/>
  <c r="AI267" i="5"/>
  <c r="AG267" i="5"/>
  <c r="P267" i="5"/>
  <c r="O267" i="5"/>
  <c r="BS266" i="5"/>
  <c r="BM266" i="5"/>
  <c r="BL266" i="5"/>
  <c r="BH266" i="5"/>
  <c r="BG266" i="5"/>
  <c r="AQ266" i="5"/>
  <c r="AL266" i="5"/>
  <c r="AN266" i="5" s="1"/>
  <c r="AG266" i="5"/>
  <c r="AI266" i="5" s="1"/>
  <c r="P266" i="5"/>
  <c r="O266" i="5"/>
  <c r="BS265" i="5"/>
  <c r="BM265" i="5"/>
  <c r="BL265" i="5"/>
  <c r="BH265" i="5"/>
  <c r="BG265" i="5"/>
  <c r="AQ265" i="5"/>
  <c r="AL265" i="5"/>
  <c r="AN265" i="5" s="1"/>
  <c r="AG265" i="5"/>
  <c r="AI265" i="5" s="1"/>
  <c r="P265" i="5"/>
  <c r="O265" i="5"/>
  <c r="BS264" i="5"/>
  <c r="BM264" i="5"/>
  <c r="BL264" i="5"/>
  <c r="BH264" i="5"/>
  <c r="BG264" i="5"/>
  <c r="AQ264" i="5"/>
  <c r="AL264" i="5"/>
  <c r="AN264" i="5" s="1"/>
  <c r="AG264" i="5"/>
  <c r="AI264" i="5" s="1"/>
  <c r="AS264" i="5" s="1"/>
  <c r="P264" i="5"/>
  <c r="O264" i="5"/>
  <c r="BS263" i="5"/>
  <c r="BM263" i="5"/>
  <c r="BL263" i="5"/>
  <c r="BH263" i="5"/>
  <c r="BG263" i="5"/>
  <c r="AQ263" i="5"/>
  <c r="AN263" i="5"/>
  <c r="AL263" i="5"/>
  <c r="AG263" i="5"/>
  <c r="P263" i="5"/>
  <c r="O263" i="5"/>
  <c r="BS262" i="5"/>
  <c r="BM262" i="5"/>
  <c r="BL262" i="5"/>
  <c r="BH262" i="5"/>
  <c r="BG262" i="5"/>
  <c r="AQ262" i="5"/>
  <c r="AL262" i="5"/>
  <c r="AN262" i="5" s="1"/>
  <c r="AG262" i="5"/>
  <c r="P262" i="5"/>
  <c r="O262" i="5"/>
  <c r="BS261" i="5"/>
  <c r="BM261" i="5"/>
  <c r="BL261" i="5"/>
  <c r="BH261" i="5"/>
  <c r="BG261" i="5"/>
  <c r="AQ261" i="5"/>
  <c r="AL261" i="5"/>
  <c r="AN261" i="5" s="1"/>
  <c r="AG261" i="5"/>
  <c r="P261" i="5"/>
  <c r="O261" i="5"/>
  <c r="BS260" i="5"/>
  <c r="BM260" i="5"/>
  <c r="BL260" i="5"/>
  <c r="BH260" i="5"/>
  <c r="BG260" i="5"/>
  <c r="AQ260" i="5"/>
  <c r="AL260" i="5"/>
  <c r="AN260" i="5" s="1"/>
  <c r="AG260" i="5"/>
  <c r="P260" i="5"/>
  <c r="O260" i="5"/>
  <c r="BS259" i="5"/>
  <c r="BM259" i="5"/>
  <c r="BL259" i="5"/>
  <c r="BH259" i="5"/>
  <c r="BG259" i="5"/>
  <c r="AQ259" i="5"/>
  <c r="AL259" i="5"/>
  <c r="AN259" i="5" s="1"/>
  <c r="AS259" i="5" s="1"/>
  <c r="AG259" i="5"/>
  <c r="AI259" i="5" s="1"/>
  <c r="P259" i="5"/>
  <c r="O259" i="5"/>
  <c r="BS258" i="5"/>
  <c r="BM258" i="5"/>
  <c r="BL258" i="5"/>
  <c r="BH258" i="5"/>
  <c r="BG258" i="5"/>
  <c r="AQ258" i="5"/>
  <c r="AL258" i="5"/>
  <c r="AN258" i="5" s="1"/>
  <c r="AG258" i="5"/>
  <c r="AI258" i="5" s="1"/>
  <c r="P258" i="5"/>
  <c r="O258" i="5"/>
  <c r="BS257" i="5"/>
  <c r="BM257" i="5"/>
  <c r="BL257" i="5"/>
  <c r="BH257" i="5"/>
  <c r="BG257" i="5"/>
  <c r="AQ257" i="5"/>
  <c r="AL257" i="5"/>
  <c r="AN257" i="5" s="1"/>
  <c r="AG257" i="5"/>
  <c r="AI257" i="5" s="1"/>
  <c r="P257" i="5"/>
  <c r="O257" i="5"/>
  <c r="BS256" i="5"/>
  <c r="BM256" i="5"/>
  <c r="BL256" i="5"/>
  <c r="BH256" i="5"/>
  <c r="BG256" i="5"/>
  <c r="AQ256" i="5"/>
  <c r="AL256" i="5"/>
  <c r="AN256" i="5" s="1"/>
  <c r="AG256" i="5"/>
  <c r="P256" i="5"/>
  <c r="O256" i="5"/>
  <c r="BS255" i="5"/>
  <c r="BM255" i="5"/>
  <c r="BL255" i="5"/>
  <c r="BH255" i="5"/>
  <c r="BG255" i="5"/>
  <c r="AQ255" i="5"/>
  <c r="AN255" i="5"/>
  <c r="AL255" i="5"/>
  <c r="AG255" i="5"/>
  <c r="AI255" i="5" s="1"/>
  <c r="P255" i="5"/>
  <c r="O255" i="5"/>
  <c r="BS254" i="5"/>
  <c r="BM254" i="5"/>
  <c r="BL254" i="5"/>
  <c r="BH254" i="5"/>
  <c r="BG254" i="5"/>
  <c r="AQ254" i="5"/>
  <c r="AL254" i="5"/>
  <c r="AN254" i="5" s="1"/>
  <c r="AG254" i="5"/>
  <c r="P254" i="5"/>
  <c r="O254" i="5"/>
  <c r="BS253" i="5"/>
  <c r="BM253" i="5"/>
  <c r="BL253" i="5"/>
  <c r="BH253" i="5"/>
  <c r="BG253" i="5"/>
  <c r="AQ253" i="5"/>
  <c r="AN253" i="5"/>
  <c r="AL253" i="5"/>
  <c r="AG253" i="5"/>
  <c r="AT253" i="5" s="1"/>
  <c r="P253" i="5"/>
  <c r="O253" i="5"/>
  <c r="BS252" i="5"/>
  <c r="BM252" i="5"/>
  <c r="BL252" i="5"/>
  <c r="BH252" i="5"/>
  <c r="BG252" i="5"/>
  <c r="AQ252" i="5"/>
  <c r="AL252" i="5"/>
  <c r="AN252" i="5" s="1"/>
  <c r="AG252" i="5"/>
  <c r="AI252" i="5" s="1"/>
  <c r="P252" i="5"/>
  <c r="O252" i="5"/>
  <c r="BS251" i="5"/>
  <c r="BM251" i="5"/>
  <c r="BL251" i="5"/>
  <c r="BH251" i="5"/>
  <c r="BG251" i="5"/>
  <c r="AQ251" i="5"/>
  <c r="AN251" i="5"/>
  <c r="AL251" i="5"/>
  <c r="AG251" i="5"/>
  <c r="AI251" i="5" s="1"/>
  <c r="P251" i="5"/>
  <c r="O251" i="5"/>
  <c r="BS250" i="5"/>
  <c r="BM250" i="5"/>
  <c r="BL250" i="5"/>
  <c r="BH250" i="5"/>
  <c r="BG250" i="5"/>
  <c r="AQ250" i="5"/>
  <c r="AL250" i="5"/>
  <c r="AN250" i="5" s="1"/>
  <c r="AG250" i="5"/>
  <c r="P250" i="5"/>
  <c r="O250" i="5"/>
  <c r="BS249" i="5"/>
  <c r="BM249" i="5"/>
  <c r="BL249" i="5"/>
  <c r="BH249" i="5"/>
  <c r="BG249" i="5"/>
  <c r="AQ249" i="5"/>
  <c r="AL249" i="5"/>
  <c r="AN249" i="5" s="1"/>
  <c r="AG249" i="5"/>
  <c r="AI249" i="5" s="1"/>
  <c r="P249" i="5"/>
  <c r="O249" i="5"/>
  <c r="BS248" i="5"/>
  <c r="BM248" i="5"/>
  <c r="BL248" i="5"/>
  <c r="BH248" i="5"/>
  <c r="BG248" i="5"/>
  <c r="AQ248" i="5"/>
  <c r="AL248" i="5"/>
  <c r="AN248" i="5" s="1"/>
  <c r="AG248" i="5"/>
  <c r="P248" i="5"/>
  <c r="O248" i="5"/>
  <c r="BS247" i="5"/>
  <c r="BM247" i="5"/>
  <c r="BL247" i="5"/>
  <c r="BH247" i="5"/>
  <c r="BG247" i="5"/>
  <c r="AQ247" i="5"/>
  <c r="AL247" i="5"/>
  <c r="AN247" i="5" s="1"/>
  <c r="AG247" i="5"/>
  <c r="AI247" i="5" s="1"/>
  <c r="P247" i="5"/>
  <c r="O247" i="5"/>
  <c r="BS246" i="5"/>
  <c r="BM246" i="5"/>
  <c r="BL246" i="5"/>
  <c r="BH246" i="5"/>
  <c r="BG246" i="5"/>
  <c r="AQ246" i="5"/>
  <c r="AL246" i="5"/>
  <c r="AN246" i="5" s="1"/>
  <c r="AG246" i="5"/>
  <c r="P246" i="5"/>
  <c r="O246" i="5"/>
  <c r="BS245" i="5"/>
  <c r="BM245" i="5"/>
  <c r="BL245" i="5"/>
  <c r="BH245" i="5"/>
  <c r="BG245" i="5"/>
  <c r="AQ245" i="5"/>
  <c r="AL245" i="5"/>
  <c r="AN245" i="5" s="1"/>
  <c r="AG245" i="5"/>
  <c r="AI245" i="5" s="1"/>
  <c r="P245" i="5"/>
  <c r="O245" i="5"/>
  <c r="BS244" i="5"/>
  <c r="BM244" i="5"/>
  <c r="BL244" i="5"/>
  <c r="BH244" i="5"/>
  <c r="BG244" i="5"/>
  <c r="AQ244" i="5"/>
  <c r="AL244" i="5"/>
  <c r="AN244" i="5" s="1"/>
  <c r="AG244" i="5"/>
  <c r="P244" i="5"/>
  <c r="O244" i="5"/>
  <c r="BS243" i="5"/>
  <c r="BM243" i="5"/>
  <c r="BL243" i="5"/>
  <c r="BH243" i="5"/>
  <c r="BG243" i="5"/>
  <c r="AQ243" i="5"/>
  <c r="AL243" i="5"/>
  <c r="AN243" i="5" s="1"/>
  <c r="AG243" i="5"/>
  <c r="AI243" i="5" s="1"/>
  <c r="P243" i="5"/>
  <c r="O243" i="5"/>
  <c r="BS242" i="5"/>
  <c r="BM242" i="5"/>
  <c r="BL242" i="5"/>
  <c r="BH242" i="5"/>
  <c r="BG242" i="5"/>
  <c r="AQ242" i="5"/>
  <c r="AL242" i="5"/>
  <c r="AN242" i="5" s="1"/>
  <c r="AG242" i="5"/>
  <c r="AI242" i="5" s="1"/>
  <c r="P242" i="5"/>
  <c r="O242" i="5"/>
  <c r="BS241" i="5"/>
  <c r="BM241" i="5"/>
  <c r="BL241" i="5"/>
  <c r="BH241" i="5"/>
  <c r="BG241" i="5"/>
  <c r="AQ241" i="5"/>
  <c r="AL241" i="5"/>
  <c r="AN241" i="5" s="1"/>
  <c r="AG241" i="5"/>
  <c r="AI241" i="5" s="1"/>
  <c r="P241" i="5"/>
  <c r="O241" i="5"/>
  <c r="BS240" i="5"/>
  <c r="BM240" i="5"/>
  <c r="BL240" i="5"/>
  <c r="BH240" i="5"/>
  <c r="BG240" i="5"/>
  <c r="AQ240" i="5"/>
  <c r="AL240" i="5"/>
  <c r="AN240" i="5" s="1"/>
  <c r="AG240" i="5"/>
  <c r="AI240" i="5" s="1"/>
  <c r="P240" i="5"/>
  <c r="O240" i="5"/>
  <c r="BS239" i="5"/>
  <c r="BM239" i="5"/>
  <c r="BL239" i="5"/>
  <c r="BH239" i="5"/>
  <c r="BG239" i="5"/>
  <c r="AQ239" i="5"/>
  <c r="AL239" i="5"/>
  <c r="AN239" i="5" s="1"/>
  <c r="AG239" i="5"/>
  <c r="AI239" i="5" s="1"/>
  <c r="P239" i="5"/>
  <c r="O239" i="5"/>
  <c r="BS238" i="5"/>
  <c r="BM238" i="5"/>
  <c r="BL238" i="5"/>
  <c r="BH238" i="5"/>
  <c r="BG238" i="5"/>
  <c r="AQ238" i="5"/>
  <c r="AL238" i="5"/>
  <c r="AN238" i="5" s="1"/>
  <c r="AG238" i="5"/>
  <c r="AI238" i="5" s="1"/>
  <c r="P238" i="5"/>
  <c r="O238" i="5"/>
  <c r="BS237" i="5"/>
  <c r="BM237" i="5"/>
  <c r="BL237" i="5"/>
  <c r="BH237" i="5"/>
  <c r="BG237" i="5"/>
  <c r="AQ237" i="5"/>
  <c r="AL237" i="5"/>
  <c r="AN237" i="5" s="1"/>
  <c r="AG237" i="5"/>
  <c r="AI237" i="5" s="1"/>
  <c r="P237" i="5"/>
  <c r="O237" i="5"/>
  <c r="BS236" i="5"/>
  <c r="BM236" i="5"/>
  <c r="BL236" i="5"/>
  <c r="BH236" i="5"/>
  <c r="BG236" i="5"/>
  <c r="AQ236" i="5"/>
  <c r="AL236" i="5"/>
  <c r="AN236" i="5" s="1"/>
  <c r="AG236" i="5"/>
  <c r="P236" i="5"/>
  <c r="O236" i="5"/>
  <c r="BS235" i="5"/>
  <c r="BM235" i="5"/>
  <c r="BL235" i="5"/>
  <c r="BH235" i="5"/>
  <c r="BG235" i="5"/>
  <c r="AQ235" i="5"/>
  <c r="AL235" i="5"/>
  <c r="AN235" i="5" s="1"/>
  <c r="AG235" i="5"/>
  <c r="P235" i="5"/>
  <c r="O235" i="5"/>
  <c r="BS234" i="5"/>
  <c r="BM234" i="5"/>
  <c r="BL234" i="5"/>
  <c r="BH234" i="5"/>
  <c r="BG234" i="5"/>
  <c r="AQ234" i="5"/>
  <c r="AL234" i="5"/>
  <c r="AN234" i="5" s="1"/>
  <c r="AG234" i="5"/>
  <c r="AI234" i="5" s="1"/>
  <c r="P234" i="5"/>
  <c r="O234" i="5"/>
  <c r="BS233" i="5"/>
  <c r="BM233" i="5"/>
  <c r="BL233" i="5"/>
  <c r="BH233" i="5"/>
  <c r="BG233" i="5"/>
  <c r="AQ233" i="5"/>
  <c r="AL233" i="5"/>
  <c r="AG233" i="5"/>
  <c r="AI233" i="5" s="1"/>
  <c r="P233" i="5"/>
  <c r="O233" i="5"/>
  <c r="BS232" i="5"/>
  <c r="BM232" i="5"/>
  <c r="BL232" i="5"/>
  <c r="BH232" i="5"/>
  <c r="BG232" i="5"/>
  <c r="AQ232" i="5"/>
  <c r="AL232" i="5"/>
  <c r="AN232" i="5" s="1"/>
  <c r="AG232" i="5"/>
  <c r="AI232" i="5" s="1"/>
  <c r="P232" i="5"/>
  <c r="O232" i="5"/>
  <c r="BS231" i="5"/>
  <c r="BM231" i="5"/>
  <c r="BL231" i="5"/>
  <c r="BH231" i="5"/>
  <c r="BG231" i="5"/>
  <c r="AQ231" i="5"/>
  <c r="AL231" i="5"/>
  <c r="AN231" i="5" s="1"/>
  <c r="AG231" i="5"/>
  <c r="AI231" i="5" s="1"/>
  <c r="P231" i="5"/>
  <c r="O231" i="5"/>
  <c r="BS230" i="5"/>
  <c r="BM230" i="5"/>
  <c r="BL230" i="5"/>
  <c r="BH230" i="5"/>
  <c r="BG230" i="5"/>
  <c r="AQ230" i="5"/>
  <c r="AL230" i="5"/>
  <c r="AN230" i="5" s="1"/>
  <c r="AG230" i="5"/>
  <c r="P230" i="5"/>
  <c r="O230" i="5"/>
  <c r="BS229" i="5"/>
  <c r="BM229" i="5"/>
  <c r="BL229" i="5"/>
  <c r="BH229" i="5"/>
  <c r="BG229" i="5"/>
  <c r="AQ229" i="5"/>
  <c r="AL229" i="5"/>
  <c r="AN229" i="5" s="1"/>
  <c r="AG229" i="5"/>
  <c r="P229" i="5"/>
  <c r="O229" i="5"/>
  <c r="BS228" i="5"/>
  <c r="BM228" i="5"/>
  <c r="BL228" i="5"/>
  <c r="BH228" i="5"/>
  <c r="BG228" i="5"/>
  <c r="AQ228" i="5"/>
  <c r="AL228" i="5"/>
  <c r="AN228" i="5" s="1"/>
  <c r="AG228" i="5"/>
  <c r="AI228" i="5" s="1"/>
  <c r="P228" i="5"/>
  <c r="O228" i="5"/>
  <c r="BS227" i="5"/>
  <c r="BM227" i="5"/>
  <c r="BL227" i="5"/>
  <c r="BH227" i="5"/>
  <c r="BG227" i="5"/>
  <c r="AQ227" i="5"/>
  <c r="AL227" i="5"/>
  <c r="AN227" i="5" s="1"/>
  <c r="AG227" i="5"/>
  <c r="AI227" i="5" s="1"/>
  <c r="P227" i="5"/>
  <c r="O227" i="5"/>
  <c r="BS226" i="5"/>
  <c r="BM226" i="5"/>
  <c r="BL226" i="5"/>
  <c r="BH226" i="5"/>
  <c r="BG226" i="5"/>
  <c r="AQ226" i="5"/>
  <c r="AL226" i="5"/>
  <c r="AN226" i="5" s="1"/>
  <c r="AG226" i="5"/>
  <c r="AI226" i="5" s="1"/>
  <c r="P226" i="5"/>
  <c r="O226" i="5"/>
  <c r="BS225" i="5"/>
  <c r="BM225" i="5"/>
  <c r="BL225" i="5"/>
  <c r="BH225" i="5"/>
  <c r="BG225" i="5"/>
  <c r="AQ225" i="5"/>
  <c r="AL225" i="5"/>
  <c r="AN225" i="5" s="1"/>
  <c r="AG225" i="5"/>
  <c r="AI225" i="5" s="1"/>
  <c r="P225" i="5"/>
  <c r="O225" i="5"/>
  <c r="BS224" i="5"/>
  <c r="BM224" i="5"/>
  <c r="BL224" i="5"/>
  <c r="BH224" i="5"/>
  <c r="BG224" i="5"/>
  <c r="AQ224" i="5"/>
  <c r="AL224" i="5"/>
  <c r="AN224" i="5" s="1"/>
  <c r="AG224" i="5"/>
  <c r="P224" i="5"/>
  <c r="O224" i="5"/>
  <c r="BS223" i="5"/>
  <c r="BM223" i="5"/>
  <c r="BL223" i="5"/>
  <c r="BH223" i="5"/>
  <c r="BG223" i="5"/>
  <c r="AQ223" i="5"/>
  <c r="AL223" i="5"/>
  <c r="AN223" i="5" s="1"/>
  <c r="AG223" i="5"/>
  <c r="P223" i="5"/>
  <c r="O223" i="5"/>
  <c r="BS222" i="5"/>
  <c r="BM222" i="5"/>
  <c r="BL222" i="5"/>
  <c r="BH222" i="5"/>
  <c r="BG222" i="5"/>
  <c r="AQ222" i="5"/>
  <c r="AL222" i="5"/>
  <c r="AN222" i="5" s="1"/>
  <c r="AG222" i="5"/>
  <c r="AI222" i="5" s="1"/>
  <c r="P222" i="5"/>
  <c r="O222" i="5"/>
  <c r="BS221" i="5"/>
  <c r="BM221" i="5"/>
  <c r="BL221" i="5"/>
  <c r="BH221" i="5"/>
  <c r="BG221" i="5"/>
  <c r="AQ221" i="5"/>
  <c r="AL221" i="5"/>
  <c r="AG221" i="5"/>
  <c r="AI221" i="5" s="1"/>
  <c r="P221" i="5"/>
  <c r="O221" i="5"/>
  <c r="BS220" i="5"/>
  <c r="BM220" i="5"/>
  <c r="BL220" i="5"/>
  <c r="BH220" i="5"/>
  <c r="BG220" i="5"/>
  <c r="AQ220" i="5"/>
  <c r="AL220" i="5"/>
  <c r="AN220" i="5" s="1"/>
  <c r="AG220" i="5"/>
  <c r="AI220" i="5" s="1"/>
  <c r="P220" i="5"/>
  <c r="O220" i="5"/>
  <c r="BS219" i="5"/>
  <c r="BM219" i="5"/>
  <c r="BL219" i="5"/>
  <c r="BH219" i="5"/>
  <c r="BG219" i="5"/>
  <c r="AQ219" i="5"/>
  <c r="AL219" i="5"/>
  <c r="AN219" i="5" s="1"/>
  <c r="AG219" i="5"/>
  <c r="P219" i="5"/>
  <c r="O219" i="5"/>
  <c r="BS218" i="5"/>
  <c r="BM218" i="5"/>
  <c r="BL218" i="5"/>
  <c r="BH218" i="5"/>
  <c r="BG218" i="5"/>
  <c r="AQ218" i="5"/>
  <c r="AL218" i="5"/>
  <c r="AN218" i="5" s="1"/>
  <c r="AG218" i="5"/>
  <c r="AI218" i="5" s="1"/>
  <c r="P218" i="5"/>
  <c r="O218" i="5"/>
  <c r="BS217" i="5"/>
  <c r="BM217" i="5"/>
  <c r="BL217" i="5"/>
  <c r="BH217" i="5"/>
  <c r="BG217" i="5"/>
  <c r="AQ217" i="5"/>
  <c r="AL217" i="5"/>
  <c r="AN217" i="5" s="1"/>
  <c r="AG217" i="5"/>
  <c r="AI217" i="5" s="1"/>
  <c r="P217" i="5"/>
  <c r="O217" i="5"/>
  <c r="BS216" i="5"/>
  <c r="BM216" i="5"/>
  <c r="BL216" i="5"/>
  <c r="BH216" i="5"/>
  <c r="BG216" i="5"/>
  <c r="AQ216" i="5"/>
  <c r="AL216" i="5"/>
  <c r="AN216" i="5" s="1"/>
  <c r="AG216" i="5"/>
  <c r="AI216" i="5" s="1"/>
  <c r="P216" i="5"/>
  <c r="O216" i="5"/>
  <c r="BS215" i="5"/>
  <c r="BM215" i="5"/>
  <c r="BL215" i="5"/>
  <c r="BH215" i="5"/>
  <c r="BG215" i="5"/>
  <c r="AQ215" i="5"/>
  <c r="AL215" i="5"/>
  <c r="AN215" i="5" s="1"/>
  <c r="AG215" i="5"/>
  <c r="AI215" i="5" s="1"/>
  <c r="P215" i="5"/>
  <c r="O215" i="5"/>
  <c r="BS214" i="5"/>
  <c r="BM214" i="5"/>
  <c r="BL214" i="5"/>
  <c r="BH214" i="5"/>
  <c r="BG214" i="5"/>
  <c r="AQ214" i="5"/>
  <c r="AL214" i="5"/>
  <c r="AN214" i="5" s="1"/>
  <c r="AG214" i="5"/>
  <c r="P214" i="5"/>
  <c r="O214" i="5"/>
  <c r="BS213" i="5"/>
  <c r="BM213" i="5"/>
  <c r="BL213" i="5"/>
  <c r="BH213" i="5"/>
  <c r="BG213" i="5"/>
  <c r="AQ213" i="5"/>
  <c r="AL213" i="5"/>
  <c r="AN213" i="5" s="1"/>
  <c r="AG213" i="5"/>
  <c r="AI213" i="5" s="1"/>
  <c r="P213" i="5"/>
  <c r="O213" i="5"/>
  <c r="BS212" i="5"/>
  <c r="BM212" i="5"/>
  <c r="BL212" i="5"/>
  <c r="BH212" i="5"/>
  <c r="BG212" i="5"/>
  <c r="AQ212" i="5"/>
  <c r="AL212" i="5"/>
  <c r="AN212" i="5" s="1"/>
  <c r="AG212" i="5"/>
  <c r="AI212" i="5" s="1"/>
  <c r="P212" i="5"/>
  <c r="O212" i="5"/>
  <c r="BS211" i="5"/>
  <c r="BM211" i="5"/>
  <c r="BL211" i="5"/>
  <c r="BH211" i="5"/>
  <c r="BG211" i="5"/>
  <c r="AQ211" i="5"/>
  <c r="AL211" i="5"/>
  <c r="AN211" i="5" s="1"/>
  <c r="AG211" i="5"/>
  <c r="AI211" i="5" s="1"/>
  <c r="P211" i="5"/>
  <c r="O211" i="5"/>
  <c r="BS210" i="5"/>
  <c r="BM210" i="5"/>
  <c r="BL210" i="5"/>
  <c r="BH210" i="5"/>
  <c r="BG210" i="5"/>
  <c r="AQ210" i="5"/>
  <c r="AL210" i="5"/>
  <c r="AN210" i="5" s="1"/>
  <c r="AG210" i="5"/>
  <c r="AI210" i="5" s="1"/>
  <c r="AS210" i="5" s="1"/>
  <c r="P210" i="5"/>
  <c r="O210" i="5"/>
  <c r="BS209" i="5"/>
  <c r="BM209" i="5"/>
  <c r="BL209" i="5"/>
  <c r="BH209" i="5"/>
  <c r="BG209" i="5"/>
  <c r="AQ209" i="5"/>
  <c r="AL209" i="5"/>
  <c r="AN209" i="5" s="1"/>
  <c r="AG209" i="5"/>
  <c r="P209" i="5"/>
  <c r="O209" i="5"/>
  <c r="BS208" i="5"/>
  <c r="BM208" i="5"/>
  <c r="BL208" i="5"/>
  <c r="BH208" i="5"/>
  <c r="BG208" i="5"/>
  <c r="AQ208" i="5"/>
  <c r="AL208" i="5"/>
  <c r="AN208" i="5" s="1"/>
  <c r="AG208" i="5"/>
  <c r="AI208" i="5" s="1"/>
  <c r="P208" i="5"/>
  <c r="O208" i="5"/>
  <c r="BS207" i="5"/>
  <c r="BM207" i="5"/>
  <c r="BL207" i="5"/>
  <c r="BH207" i="5"/>
  <c r="BG207" i="5"/>
  <c r="AQ207" i="5"/>
  <c r="AL207" i="5"/>
  <c r="AN207" i="5" s="1"/>
  <c r="AG207" i="5"/>
  <c r="P207" i="5"/>
  <c r="O207" i="5"/>
  <c r="BS206" i="5"/>
  <c r="BM206" i="5"/>
  <c r="BL206" i="5"/>
  <c r="BH206" i="5"/>
  <c r="BG206" i="5"/>
  <c r="AQ206" i="5"/>
  <c r="AL206" i="5"/>
  <c r="AN206" i="5" s="1"/>
  <c r="AG206" i="5"/>
  <c r="P206" i="5"/>
  <c r="O206" i="5"/>
  <c r="BS205" i="5"/>
  <c r="BM205" i="5"/>
  <c r="BL205" i="5"/>
  <c r="BH205" i="5"/>
  <c r="BG205" i="5"/>
  <c r="AQ205" i="5"/>
  <c r="AL205" i="5"/>
  <c r="AN205" i="5" s="1"/>
  <c r="AG205" i="5"/>
  <c r="P205" i="5"/>
  <c r="O205" i="5"/>
  <c r="BS204" i="5"/>
  <c r="BM204" i="5"/>
  <c r="BL204" i="5"/>
  <c r="BH204" i="5"/>
  <c r="BG204" i="5"/>
  <c r="AQ204" i="5"/>
  <c r="AL204" i="5"/>
  <c r="AN204" i="5" s="1"/>
  <c r="AG204" i="5"/>
  <c r="AI204" i="5" s="1"/>
  <c r="P204" i="5"/>
  <c r="O204" i="5"/>
  <c r="BS203" i="5"/>
  <c r="BM203" i="5"/>
  <c r="BL203" i="5"/>
  <c r="BH203" i="5"/>
  <c r="BG203" i="5"/>
  <c r="AQ203" i="5"/>
  <c r="AL203" i="5"/>
  <c r="AN203" i="5" s="1"/>
  <c r="AG203" i="5"/>
  <c r="AI203" i="5" s="1"/>
  <c r="P203" i="5"/>
  <c r="O203" i="5"/>
  <c r="BS202" i="5"/>
  <c r="BM202" i="5"/>
  <c r="BL202" i="5"/>
  <c r="BH202" i="5"/>
  <c r="BG202" i="5"/>
  <c r="AQ202" i="5"/>
  <c r="AL202" i="5"/>
  <c r="AN202" i="5" s="1"/>
  <c r="AG202" i="5"/>
  <c r="AI202" i="5" s="1"/>
  <c r="P202" i="5"/>
  <c r="O202" i="5"/>
  <c r="BS201" i="5"/>
  <c r="BM201" i="5"/>
  <c r="BL201" i="5"/>
  <c r="BH201" i="5"/>
  <c r="BG201" i="5"/>
  <c r="AQ201" i="5"/>
  <c r="AL201" i="5"/>
  <c r="AN201" i="5" s="1"/>
  <c r="AG201" i="5"/>
  <c r="P201" i="5"/>
  <c r="O201" i="5"/>
  <c r="BS200" i="5"/>
  <c r="BM200" i="5"/>
  <c r="BL200" i="5"/>
  <c r="BH200" i="5"/>
  <c r="BG200" i="5"/>
  <c r="AQ200" i="5"/>
  <c r="AL200" i="5"/>
  <c r="AN200" i="5" s="1"/>
  <c r="AG200" i="5"/>
  <c r="AI200" i="5" s="1"/>
  <c r="P200" i="5"/>
  <c r="O200" i="5"/>
  <c r="BS199" i="5"/>
  <c r="BM199" i="5"/>
  <c r="BL199" i="5"/>
  <c r="BH199" i="5"/>
  <c r="BG199" i="5"/>
  <c r="AQ199" i="5"/>
  <c r="AL199" i="5"/>
  <c r="AN199" i="5" s="1"/>
  <c r="AG199" i="5"/>
  <c r="AI199" i="5" s="1"/>
  <c r="P199" i="5"/>
  <c r="O199" i="5"/>
  <c r="BS198" i="5"/>
  <c r="BM198" i="5"/>
  <c r="BL198" i="5"/>
  <c r="BH198" i="5"/>
  <c r="BG198" i="5"/>
  <c r="AQ198" i="5"/>
  <c r="AL198" i="5"/>
  <c r="AN198" i="5" s="1"/>
  <c r="AG198" i="5"/>
  <c r="P198" i="5"/>
  <c r="O198" i="5"/>
  <c r="BS197" i="5"/>
  <c r="BM197" i="5"/>
  <c r="BL197" i="5"/>
  <c r="BH197" i="5"/>
  <c r="BG197" i="5"/>
  <c r="AQ197" i="5"/>
  <c r="AL197" i="5"/>
  <c r="AN197" i="5" s="1"/>
  <c r="AG197" i="5"/>
  <c r="AI197" i="5" s="1"/>
  <c r="P197" i="5"/>
  <c r="O197" i="5"/>
  <c r="BS196" i="5"/>
  <c r="BM196" i="5"/>
  <c r="BL196" i="5"/>
  <c r="BH196" i="5"/>
  <c r="BG196" i="5"/>
  <c r="AQ196" i="5"/>
  <c r="AL196" i="5"/>
  <c r="AN196" i="5" s="1"/>
  <c r="AG196" i="5"/>
  <c r="AI196" i="5" s="1"/>
  <c r="P196" i="5"/>
  <c r="O196" i="5"/>
  <c r="BS195" i="5"/>
  <c r="BM195" i="5"/>
  <c r="BL195" i="5"/>
  <c r="BH195" i="5"/>
  <c r="BG195" i="5"/>
  <c r="AQ195" i="5"/>
  <c r="AL195" i="5"/>
  <c r="AN195" i="5" s="1"/>
  <c r="AG195" i="5"/>
  <c r="AI195" i="5" s="1"/>
  <c r="P195" i="5"/>
  <c r="O195" i="5"/>
  <c r="BS194" i="5"/>
  <c r="BM194" i="5"/>
  <c r="BL194" i="5"/>
  <c r="BH194" i="5"/>
  <c r="BG194" i="5"/>
  <c r="AQ194" i="5"/>
  <c r="AL194" i="5"/>
  <c r="AN194" i="5" s="1"/>
  <c r="AG194" i="5"/>
  <c r="AI194" i="5" s="1"/>
  <c r="P194" i="5"/>
  <c r="O194" i="5"/>
  <c r="BS193" i="5"/>
  <c r="BM193" i="5"/>
  <c r="BL193" i="5"/>
  <c r="BH193" i="5"/>
  <c r="BG193" i="5"/>
  <c r="AQ193" i="5"/>
  <c r="AL193" i="5"/>
  <c r="AN193" i="5" s="1"/>
  <c r="AG193" i="5"/>
  <c r="AI193" i="5" s="1"/>
  <c r="P193" i="5"/>
  <c r="O193" i="5"/>
  <c r="BS192" i="5"/>
  <c r="BM192" i="5"/>
  <c r="BL192" i="5"/>
  <c r="BH192" i="5"/>
  <c r="BG192" i="5"/>
  <c r="AQ192" i="5"/>
  <c r="AL192" i="5"/>
  <c r="AN192" i="5" s="1"/>
  <c r="AG192" i="5"/>
  <c r="AI192" i="5" s="1"/>
  <c r="P192" i="5"/>
  <c r="O192" i="5"/>
  <c r="BS191" i="5"/>
  <c r="BM191" i="5"/>
  <c r="BL191" i="5"/>
  <c r="BH191" i="5"/>
  <c r="BG191" i="5"/>
  <c r="AQ191" i="5"/>
  <c r="AL191" i="5"/>
  <c r="AN191" i="5" s="1"/>
  <c r="AG191" i="5"/>
  <c r="AI191" i="5" s="1"/>
  <c r="P191" i="5"/>
  <c r="O191" i="5"/>
  <c r="BS190" i="5"/>
  <c r="BM190" i="5"/>
  <c r="BL190" i="5"/>
  <c r="BH190" i="5"/>
  <c r="BG190" i="5"/>
  <c r="AQ190" i="5"/>
  <c r="AL190" i="5"/>
  <c r="AN190" i="5" s="1"/>
  <c r="AI190" i="5"/>
  <c r="AG190" i="5"/>
  <c r="P190" i="5"/>
  <c r="O190" i="5"/>
  <c r="BS189" i="5"/>
  <c r="BM189" i="5"/>
  <c r="BL189" i="5"/>
  <c r="BH189" i="5"/>
  <c r="BG189" i="5"/>
  <c r="AQ189" i="5"/>
  <c r="AL189" i="5"/>
  <c r="AN189" i="5" s="1"/>
  <c r="AG189" i="5"/>
  <c r="AI189" i="5" s="1"/>
  <c r="P189" i="5"/>
  <c r="O189" i="5"/>
  <c r="BS188" i="5"/>
  <c r="BM188" i="5"/>
  <c r="BL188" i="5"/>
  <c r="BH188" i="5"/>
  <c r="BG188" i="5"/>
  <c r="AQ188" i="5"/>
  <c r="AL188" i="5"/>
  <c r="AN188" i="5" s="1"/>
  <c r="AG188" i="5"/>
  <c r="AI188" i="5" s="1"/>
  <c r="P188" i="5"/>
  <c r="O188" i="5"/>
  <c r="BS187" i="5"/>
  <c r="BM187" i="5"/>
  <c r="BL187" i="5"/>
  <c r="BH187" i="5"/>
  <c r="BG187" i="5"/>
  <c r="AQ187" i="5"/>
  <c r="AL187" i="5"/>
  <c r="AN187" i="5" s="1"/>
  <c r="AG187" i="5"/>
  <c r="P187" i="5"/>
  <c r="O187" i="5"/>
  <c r="BS186" i="5"/>
  <c r="BM186" i="5"/>
  <c r="BL186" i="5"/>
  <c r="BH186" i="5"/>
  <c r="BG186" i="5"/>
  <c r="AQ186" i="5"/>
  <c r="AL186" i="5"/>
  <c r="AN186" i="5" s="1"/>
  <c r="AG186" i="5"/>
  <c r="P186" i="5"/>
  <c r="O186" i="5"/>
  <c r="BS185" i="5"/>
  <c r="BM185" i="5"/>
  <c r="BL185" i="5"/>
  <c r="BH185" i="5"/>
  <c r="BG185" i="5"/>
  <c r="AQ185" i="5"/>
  <c r="AL185" i="5"/>
  <c r="AN185" i="5" s="1"/>
  <c r="AG185" i="5"/>
  <c r="P185" i="5"/>
  <c r="O185" i="5"/>
  <c r="BS184" i="5"/>
  <c r="BM184" i="5"/>
  <c r="BL184" i="5"/>
  <c r="BH184" i="5"/>
  <c r="BG184" i="5"/>
  <c r="AQ184" i="5"/>
  <c r="AL184" i="5"/>
  <c r="AN184" i="5" s="1"/>
  <c r="AG184" i="5"/>
  <c r="P184" i="5"/>
  <c r="O184" i="5"/>
  <c r="BS183" i="5"/>
  <c r="BM183" i="5"/>
  <c r="BL183" i="5"/>
  <c r="BH183" i="5"/>
  <c r="BG183" i="5"/>
  <c r="AQ183" i="5"/>
  <c r="AL183" i="5"/>
  <c r="AN183" i="5" s="1"/>
  <c r="AG183" i="5"/>
  <c r="AI183" i="5" s="1"/>
  <c r="P183" i="5"/>
  <c r="O183" i="5"/>
  <c r="BS182" i="5"/>
  <c r="BM182" i="5"/>
  <c r="BL182" i="5"/>
  <c r="BH182" i="5"/>
  <c r="BG182" i="5"/>
  <c r="AQ182" i="5"/>
  <c r="AL182" i="5"/>
  <c r="AN182" i="5" s="1"/>
  <c r="AG182" i="5"/>
  <c r="AI182" i="5" s="1"/>
  <c r="P182" i="5"/>
  <c r="O182" i="5"/>
  <c r="BS181" i="5"/>
  <c r="BM181" i="5"/>
  <c r="BL181" i="5"/>
  <c r="BH181" i="5"/>
  <c r="BG181" i="5"/>
  <c r="AQ181" i="5"/>
  <c r="AL181" i="5"/>
  <c r="AN181" i="5" s="1"/>
  <c r="AG181" i="5"/>
  <c r="P181" i="5"/>
  <c r="O181" i="5"/>
  <c r="BS180" i="5"/>
  <c r="BM180" i="5"/>
  <c r="BL180" i="5"/>
  <c r="BH180" i="5"/>
  <c r="BG180" i="5"/>
  <c r="AQ180" i="5"/>
  <c r="AL180" i="5"/>
  <c r="AN180" i="5" s="1"/>
  <c r="AG180" i="5"/>
  <c r="P180" i="5"/>
  <c r="O180" i="5"/>
  <c r="BS179" i="5"/>
  <c r="BM179" i="5"/>
  <c r="BL179" i="5"/>
  <c r="BH179" i="5"/>
  <c r="BG179" i="5"/>
  <c r="AQ179" i="5"/>
  <c r="AL179" i="5"/>
  <c r="AN179" i="5" s="1"/>
  <c r="AG179" i="5"/>
  <c r="AI179" i="5" s="1"/>
  <c r="P179" i="5"/>
  <c r="O179" i="5"/>
  <c r="BS178" i="5"/>
  <c r="BM178" i="5"/>
  <c r="BL178" i="5"/>
  <c r="BH178" i="5"/>
  <c r="BG178" i="5"/>
  <c r="AQ178" i="5"/>
  <c r="AL178" i="5"/>
  <c r="AN178" i="5" s="1"/>
  <c r="AG178" i="5"/>
  <c r="AI178" i="5" s="1"/>
  <c r="P178" i="5"/>
  <c r="O178" i="5"/>
  <c r="BS177" i="5"/>
  <c r="BM177" i="5"/>
  <c r="BL177" i="5"/>
  <c r="BH177" i="5"/>
  <c r="BG177" i="5"/>
  <c r="AQ177" i="5"/>
  <c r="AL177" i="5"/>
  <c r="AN177" i="5" s="1"/>
  <c r="AG177" i="5"/>
  <c r="AI177" i="5" s="1"/>
  <c r="P177" i="5"/>
  <c r="O177" i="5"/>
  <c r="BS176" i="5"/>
  <c r="BM176" i="5"/>
  <c r="BL176" i="5"/>
  <c r="BH176" i="5"/>
  <c r="BG176" i="5"/>
  <c r="AQ176" i="5"/>
  <c r="AL176" i="5"/>
  <c r="AN176" i="5" s="1"/>
  <c r="AG176" i="5"/>
  <c r="AI176" i="5" s="1"/>
  <c r="P176" i="5"/>
  <c r="O176" i="5"/>
  <c r="BS175" i="5"/>
  <c r="BM175" i="5"/>
  <c r="BL175" i="5"/>
  <c r="BH175" i="5"/>
  <c r="BG175" i="5"/>
  <c r="AQ175" i="5"/>
  <c r="AL175" i="5"/>
  <c r="AN175" i="5" s="1"/>
  <c r="AG175" i="5"/>
  <c r="AI175" i="5" s="1"/>
  <c r="P175" i="5"/>
  <c r="O175" i="5"/>
  <c r="BS174" i="5"/>
  <c r="BM174" i="5"/>
  <c r="BL174" i="5"/>
  <c r="BH174" i="5"/>
  <c r="BG174" i="5"/>
  <c r="AQ174" i="5"/>
  <c r="AL174" i="5"/>
  <c r="AN174" i="5" s="1"/>
  <c r="AG174" i="5"/>
  <c r="AI174" i="5" s="1"/>
  <c r="P174" i="5"/>
  <c r="O174" i="5"/>
  <c r="BS173" i="5"/>
  <c r="BM173" i="5"/>
  <c r="BL173" i="5"/>
  <c r="BH173" i="5"/>
  <c r="BG173" i="5"/>
  <c r="AQ173" i="5"/>
  <c r="AL173" i="5"/>
  <c r="AN173" i="5" s="1"/>
  <c r="AG173" i="5"/>
  <c r="AI173" i="5" s="1"/>
  <c r="P173" i="5"/>
  <c r="O173" i="5"/>
  <c r="BS172" i="5"/>
  <c r="BM172" i="5"/>
  <c r="BL172" i="5"/>
  <c r="BH172" i="5"/>
  <c r="BG172" i="5"/>
  <c r="AQ172" i="5"/>
  <c r="AL172" i="5"/>
  <c r="AN172" i="5" s="1"/>
  <c r="AG172" i="5"/>
  <c r="AI172" i="5" s="1"/>
  <c r="P172" i="5"/>
  <c r="O172" i="5"/>
  <c r="BS171" i="5"/>
  <c r="BM171" i="5"/>
  <c r="BL171" i="5"/>
  <c r="BH171" i="5"/>
  <c r="BG171" i="5"/>
  <c r="AQ171" i="5"/>
  <c r="AL171" i="5"/>
  <c r="AN171" i="5" s="1"/>
  <c r="AG171" i="5"/>
  <c r="AI171" i="5" s="1"/>
  <c r="AS171" i="5" s="1"/>
  <c r="P171" i="5"/>
  <c r="O171" i="5"/>
  <c r="BS170" i="5"/>
  <c r="BM170" i="5"/>
  <c r="BL170" i="5"/>
  <c r="BH170" i="5"/>
  <c r="BG170" i="5"/>
  <c r="AQ170" i="5"/>
  <c r="AL170" i="5"/>
  <c r="AN170" i="5" s="1"/>
  <c r="AG170" i="5"/>
  <c r="P170" i="5"/>
  <c r="O170" i="5"/>
  <c r="BS169" i="5"/>
  <c r="BM169" i="5"/>
  <c r="BL169" i="5"/>
  <c r="BH169" i="5"/>
  <c r="BG169" i="5"/>
  <c r="AQ169" i="5"/>
  <c r="AL169" i="5"/>
  <c r="AN169" i="5" s="1"/>
  <c r="AG169" i="5"/>
  <c r="AI169" i="5" s="1"/>
  <c r="P169" i="5"/>
  <c r="O169" i="5"/>
  <c r="BS168" i="5"/>
  <c r="BM168" i="5"/>
  <c r="BL168" i="5"/>
  <c r="BH168" i="5"/>
  <c r="BG168" i="5"/>
  <c r="AQ168" i="5"/>
  <c r="AL168" i="5"/>
  <c r="AN168" i="5" s="1"/>
  <c r="AG168" i="5"/>
  <c r="AI168" i="5" s="1"/>
  <c r="P168" i="5"/>
  <c r="O168" i="5"/>
  <c r="BS167" i="5"/>
  <c r="BM167" i="5"/>
  <c r="BL167" i="5"/>
  <c r="BH167" i="5"/>
  <c r="BG167" i="5"/>
  <c r="AQ167" i="5"/>
  <c r="AL167" i="5"/>
  <c r="AN167" i="5" s="1"/>
  <c r="AG167" i="5"/>
  <c r="P167" i="5"/>
  <c r="O167" i="5"/>
  <c r="BS166" i="5"/>
  <c r="BM166" i="5"/>
  <c r="BL166" i="5"/>
  <c r="BH166" i="5"/>
  <c r="BG166" i="5"/>
  <c r="AQ166" i="5"/>
  <c r="AL166" i="5"/>
  <c r="AN166" i="5" s="1"/>
  <c r="AG166" i="5"/>
  <c r="P166" i="5"/>
  <c r="O166" i="5"/>
  <c r="BS165" i="5"/>
  <c r="BM165" i="5"/>
  <c r="BL165" i="5"/>
  <c r="BH165" i="5"/>
  <c r="BG165" i="5"/>
  <c r="AQ165" i="5"/>
  <c r="AL165" i="5"/>
  <c r="AN165" i="5" s="1"/>
  <c r="AG165" i="5"/>
  <c r="P165" i="5"/>
  <c r="O165" i="5"/>
  <c r="BS164" i="5"/>
  <c r="BM164" i="5"/>
  <c r="BL164" i="5"/>
  <c r="BH164" i="5"/>
  <c r="BG164" i="5"/>
  <c r="AQ164" i="5"/>
  <c r="AL164" i="5"/>
  <c r="AN164" i="5" s="1"/>
  <c r="AG164" i="5"/>
  <c r="AI164" i="5" s="1"/>
  <c r="P164" i="5"/>
  <c r="O164" i="5"/>
  <c r="BS163" i="5"/>
  <c r="BM163" i="5"/>
  <c r="BL163" i="5"/>
  <c r="BH163" i="5"/>
  <c r="BG163" i="5"/>
  <c r="AQ163" i="5"/>
  <c r="AL163" i="5"/>
  <c r="AN163" i="5" s="1"/>
  <c r="AG163" i="5"/>
  <c r="AI163" i="5" s="1"/>
  <c r="P163" i="5"/>
  <c r="O163" i="5"/>
  <c r="BS162" i="5"/>
  <c r="BM162" i="5"/>
  <c r="BL162" i="5"/>
  <c r="BH162" i="5"/>
  <c r="BG162" i="5"/>
  <c r="AQ162" i="5"/>
  <c r="AL162" i="5"/>
  <c r="AN162" i="5" s="1"/>
  <c r="AG162" i="5"/>
  <c r="P162" i="5"/>
  <c r="O162" i="5"/>
  <c r="BS161" i="5"/>
  <c r="BM161" i="5"/>
  <c r="BL161" i="5"/>
  <c r="BH161" i="5"/>
  <c r="BG161" i="5"/>
  <c r="AQ161" i="5"/>
  <c r="AL161" i="5"/>
  <c r="AN161" i="5" s="1"/>
  <c r="AG161" i="5"/>
  <c r="P161" i="5"/>
  <c r="O161" i="5"/>
  <c r="BS160" i="5"/>
  <c r="BM160" i="5"/>
  <c r="BL160" i="5"/>
  <c r="BH160" i="5"/>
  <c r="BG160" i="5"/>
  <c r="AQ160" i="5"/>
  <c r="AL160" i="5"/>
  <c r="AN160" i="5" s="1"/>
  <c r="AG160" i="5"/>
  <c r="AI160" i="5" s="1"/>
  <c r="P160" i="5"/>
  <c r="O160" i="5"/>
  <c r="BS159" i="5"/>
  <c r="BM159" i="5"/>
  <c r="BL159" i="5"/>
  <c r="BH159" i="5"/>
  <c r="BG159" i="5"/>
  <c r="AQ159" i="5"/>
  <c r="AL159" i="5"/>
  <c r="AN159" i="5" s="1"/>
  <c r="AG159" i="5"/>
  <c r="AI159" i="5" s="1"/>
  <c r="P159" i="5"/>
  <c r="O159" i="5"/>
  <c r="BS158" i="5"/>
  <c r="BM158" i="5"/>
  <c r="BL158" i="5"/>
  <c r="BH158" i="5"/>
  <c r="BG158" i="5"/>
  <c r="AQ158" i="5"/>
  <c r="AL158" i="5"/>
  <c r="AN158" i="5" s="1"/>
  <c r="AG158" i="5"/>
  <c r="P158" i="5"/>
  <c r="O158" i="5"/>
  <c r="BS157" i="5"/>
  <c r="BM157" i="5"/>
  <c r="BL157" i="5"/>
  <c r="BH157" i="5"/>
  <c r="BG157" i="5"/>
  <c r="AQ157" i="5"/>
  <c r="AL157" i="5"/>
  <c r="AN157" i="5" s="1"/>
  <c r="AG157" i="5"/>
  <c r="P157" i="5"/>
  <c r="O157" i="5"/>
  <c r="BS156" i="5"/>
  <c r="BM156" i="5"/>
  <c r="BL156" i="5"/>
  <c r="BH156" i="5"/>
  <c r="BG156" i="5"/>
  <c r="AQ156" i="5"/>
  <c r="AL156" i="5"/>
  <c r="AN156" i="5" s="1"/>
  <c r="AG156" i="5"/>
  <c r="AI156" i="5" s="1"/>
  <c r="P156" i="5"/>
  <c r="O156" i="5"/>
  <c r="BS155" i="5"/>
  <c r="BM155" i="5"/>
  <c r="BL155" i="5"/>
  <c r="BH155" i="5"/>
  <c r="BG155" i="5"/>
  <c r="AQ155" i="5"/>
  <c r="AL155" i="5"/>
  <c r="AN155" i="5" s="1"/>
  <c r="AG155" i="5"/>
  <c r="AI155" i="5" s="1"/>
  <c r="P155" i="5"/>
  <c r="O155" i="5"/>
  <c r="BS154" i="5"/>
  <c r="BM154" i="5"/>
  <c r="BL154" i="5"/>
  <c r="BH154" i="5"/>
  <c r="BG154" i="5"/>
  <c r="AQ154" i="5"/>
  <c r="AL154" i="5"/>
  <c r="AG154" i="5"/>
  <c r="AI154" i="5" s="1"/>
  <c r="P154" i="5"/>
  <c r="O154" i="5"/>
  <c r="BS153" i="5"/>
  <c r="BM153" i="5"/>
  <c r="BL153" i="5"/>
  <c r="BH153" i="5"/>
  <c r="BG153" i="5"/>
  <c r="AQ153" i="5"/>
  <c r="AL153" i="5"/>
  <c r="AN153" i="5" s="1"/>
  <c r="AG153" i="5"/>
  <c r="P153" i="5"/>
  <c r="O153" i="5"/>
  <c r="BS152" i="5"/>
  <c r="BM152" i="5"/>
  <c r="BL152" i="5"/>
  <c r="BH152" i="5"/>
  <c r="BG152" i="5"/>
  <c r="AQ152" i="5"/>
  <c r="AL152" i="5"/>
  <c r="AN152" i="5" s="1"/>
  <c r="AG152" i="5"/>
  <c r="AI152" i="5" s="1"/>
  <c r="P152" i="5"/>
  <c r="O152" i="5"/>
  <c r="BS151" i="5"/>
  <c r="BM151" i="5"/>
  <c r="BL151" i="5"/>
  <c r="BH151" i="5"/>
  <c r="BG151" i="5"/>
  <c r="AQ151" i="5"/>
  <c r="AL151" i="5"/>
  <c r="AN151" i="5" s="1"/>
  <c r="AG151" i="5"/>
  <c r="AI151" i="5" s="1"/>
  <c r="AS151" i="5" s="1"/>
  <c r="P151" i="5"/>
  <c r="O151" i="5"/>
  <c r="BS150" i="5"/>
  <c r="BM150" i="5"/>
  <c r="BL150" i="5"/>
  <c r="BH150" i="5"/>
  <c r="BG150" i="5"/>
  <c r="AQ150" i="5"/>
  <c r="AL150" i="5"/>
  <c r="AN150" i="5" s="1"/>
  <c r="AG150" i="5"/>
  <c r="P150" i="5"/>
  <c r="O150" i="5"/>
  <c r="BS149" i="5"/>
  <c r="BM149" i="5"/>
  <c r="BL149" i="5"/>
  <c r="BH149" i="5"/>
  <c r="BG149" i="5"/>
  <c r="AQ149" i="5"/>
  <c r="AL149" i="5"/>
  <c r="AN149" i="5" s="1"/>
  <c r="AG149" i="5"/>
  <c r="P149" i="5"/>
  <c r="O149" i="5"/>
  <c r="BS148" i="5"/>
  <c r="BM148" i="5"/>
  <c r="BL148" i="5"/>
  <c r="BH148" i="5"/>
  <c r="BG148" i="5"/>
  <c r="AQ148" i="5"/>
  <c r="AL148" i="5"/>
  <c r="AN148" i="5" s="1"/>
  <c r="AG148" i="5"/>
  <c r="P148" i="5"/>
  <c r="O148" i="5"/>
  <c r="BS147" i="5"/>
  <c r="BM147" i="5"/>
  <c r="BL147" i="5"/>
  <c r="BH147" i="5"/>
  <c r="BG147" i="5"/>
  <c r="AQ147" i="5"/>
  <c r="AL147" i="5"/>
  <c r="AN147" i="5" s="1"/>
  <c r="AG147" i="5"/>
  <c r="AI147" i="5" s="1"/>
  <c r="P147" i="5"/>
  <c r="O147" i="5"/>
  <c r="BS146" i="5"/>
  <c r="BM146" i="5"/>
  <c r="BL146" i="5"/>
  <c r="BH146" i="5"/>
  <c r="BG146" i="5"/>
  <c r="AQ146" i="5"/>
  <c r="AL146" i="5"/>
  <c r="AN146" i="5" s="1"/>
  <c r="AG146" i="5"/>
  <c r="AI146" i="5" s="1"/>
  <c r="P146" i="5"/>
  <c r="O146" i="5"/>
  <c r="BS145" i="5"/>
  <c r="BM145" i="5"/>
  <c r="BL145" i="5"/>
  <c r="BH145" i="5"/>
  <c r="BG145" i="5"/>
  <c r="AQ145" i="5"/>
  <c r="AL145" i="5"/>
  <c r="AN145" i="5" s="1"/>
  <c r="AG145" i="5"/>
  <c r="AI145" i="5" s="1"/>
  <c r="P145" i="5"/>
  <c r="O145" i="5"/>
  <c r="BS144" i="5"/>
  <c r="BM144" i="5"/>
  <c r="BL144" i="5"/>
  <c r="BH144" i="5"/>
  <c r="BG144" i="5"/>
  <c r="AQ144" i="5"/>
  <c r="AL144" i="5"/>
  <c r="AN144" i="5" s="1"/>
  <c r="AG144" i="5"/>
  <c r="P144" i="5"/>
  <c r="O144" i="5"/>
  <c r="BS143" i="5"/>
  <c r="BM143" i="5"/>
  <c r="BL143" i="5"/>
  <c r="BH143" i="5"/>
  <c r="BG143" i="5"/>
  <c r="AQ143" i="5"/>
  <c r="AL143" i="5"/>
  <c r="AN143" i="5" s="1"/>
  <c r="AG143" i="5"/>
  <c r="P143" i="5"/>
  <c r="O143" i="5"/>
  <c r="BS142" i="5"/>
  <c r="BM142" i="5"/>
  <c r="BL142" i="5"/>
  <c r="BH142" i="5"/>
  <c r="BG142" i="5"/>
  <c r="AQ142" i="5"/>
  <c r="AL142" i="5"/>
  <c r="AN142" i="5" s="1"/>
  <c r="AI142" i="5"/>
  <c r="AG142" i="5"/>
  <c r="P142" i="5"/>
  <c r="O142" i="5"/>
  <c r="BS141" i="5"/>
  <c r="BM141" i="5"/>
  <c r="BL141" i="5"/>
  <c r="BH141" i="5"/>
  <c r="BG141" i="5"/>
  <c r="AQ141" i="5"/>
  <c r="AL141" i="5"/>
  <c r="AG141" i="5"/>
  <c r="AI141" i="5" s="1"/>
  <c r="P141" i="5"/>
  <c r="O141" i="5"/>
  <c r="BS140" i="5"/>
  <c r="BM140" i="5"/>
  <c r="BL140" i="5"/>
  <c r="BH140" i="5"/>
  <c r="BG140" i="5"/>
  <c r="AQ140" i="5"/>
  <c r="AL140" i="5"/>
  <c r="AN140" i="5" s="1"/>
  <c r="AG140" i="5"/>
  <c r="P140" i="5"/>
  <c r="O140" i="5"/>
  <c r="BS139" i="5"/>
  <c r="BM139" i="5"/>
  <c r="BL139" i="5"/>
  <c r="BH139" i="5"/>
  <c r="BG139" i="5"/>
  <c r="AQ139" i="5"/>
  <c r="AL139" i="5"/>
  <c r="AN139" i="5" s="1"/>
  <c r="AG139" i="5"/>
  <c r="AI139" i="5" s="1"/>
  <c r="P139" i="5"/>
  <c r="O139" i="5"/>
  <c r="BS138" i="5"/>
  <c r="BM138" i="5"/>
  <c r="BL138" i="5"/>
  <c r="BH138" i="5"/>
  <c r="BG138" i="5"/>
  <c r="AQ138" i="5"/>
  <c r="AL138" i="5"/>
  <c r="AN138" i="5" s="1"/>
  <c r="AG138" i="5"/>
  <c r="AI138" i="5" s="1"/>
  <c r="P138" i="5"/>
  <c r="O138" i="5"/>
  <c r="BS137" i="5"/>
  <c r="BM137" i="5"/>
  <c r="BL137" i="5"/>
  <c r="BH137" i="5"/>
  <c r="BG137" i="5"/>
  <c r="AQ137" i="5"/>
  <c r="AL137" i="5"/>
  <c r="AN137" i="5" s="1"/>
  <c r="AG137" i="5"/>
  <c r="P137" i="5"/>
  <c r="O137" i="5"/>
  <c r="BS136" i="5"/>
  <c r="BM136" i="5"/>
  <c r="BL136" i="5"/>
  <c r="BH136" i="5"/>
  <c r="BG136" i="5"/>
  <c r="AQ136" i="5"/>
  <c r="AL136" i="5"/>
  <c r="AN136" i="5" s="1"/>
  <c r="AG136" i="5"/>
  <c r="P136" i="5"/>
  <c r="O136" i="5"/>
  <c r="BS135" i="5"/>
  <c r="BM135" i="5"/>
  <c r="BL135" i="5"/>
  <c r="BH135" i="5"/>
  <c r="BG135" i="5"/>
  <c r="AQ135" i="5"/>
  <c r="AL135" i="5"/>
  <c r="AN135" i="5" s="1"/>
  <c r="AG135" i="5"/>
  <c r="P135" i="5"/>
  <c r="O135" i="5"/>
  <c r="BS134" i="5"/>
  <c r="BM134" i="5"/>
  <c r="BL134" i="5"/>
  <c r="BH134" i="5"/>
  <c r="BG134" i="5"/>
  <c r="AQ134" i="5"/>
  <c r="AL134" i="5"/>
  <c r="AN134" i="5" s="1"/>
  <c r="AG134" i="5"/>
  <c r="P134" i="5"/>
  <c r="O134" i="5"/>
  <c r="BS133" i="5"/>
  <c r="BM133" i="5"/>
  <c r="BL133" i="5"/>
  <c r="BH133" i="5"/>
  <c r="BG133" i="5"/>
  <c r="AQ133" i="5"/>
  <c r="AL133" i="5"/>
  <c r="AN133" i="5" s="1"/>
  <c r="AG133" i="5"/>
  <c r="AI133" i="5" s="1"/>
  <c r="P133" i="5"/>
  <c r="O133" i="5"/>
  <c r="BS132" i="5"/>
  <c r="BM132" i="5"/>
  <c r="BL132" i="5"/>
  <c r="BH132" i="5"/>
  <c r="BG132" i="5"/>
  <c r="AQ132" i="5"/>
  <c r="AL132" i="5"/>
  <c r="AN132" i="5" s="1"/>
  <c r="AG132" i="5"/>
  <c r="AI132" i="5" s="1"/>
  <c r="P132" i="5"/>
  <c r="O132" i="5"/>
  <c r="BS131" i="5"/>
  <c r="BM131" i="5"/>
  <c r="BL131" i="5"/>
  <c r="BH131" i="5"/>
  <c r="BG131" i="5"/>
  <c r="AQ131" i="5"/>
  <c r="AT131" i="5" s="1"/>
  <c r="AL131" i="5"/>
  <c r="AN131" i="5" s="1"/>
  <c r="AG131" i="5"/>
  <c r="AI131" i="5" s="1"/>
  <c r="P131" i="5"/>
  <c r="O131" i="5"/>
  <c r="BS130" i="5"/>
  <c r="BM130" i="5"/>
  <c r="BL130" i="5"/>
  <c r="BH130" i="5"/>
  <c r="BG130" i="5"/>
  <c r="AQ130" i="5"/>
  <c r="AL130" i="5"/>
  <c r="AN130" i="5" s="1"/>
  <c r="AG130" i="5"/>
  <c r="AI130" i="5" s="1"/>
  <c r="P130" i="5"/>
  <c r="O130" i="5"/>
  <c r="BS129" i="5"/>
  <c r="BM129" i="5"/>
  <c r="BL129" i="5"/>
  <c r="BH129" i="5"/>
  <c r="BG129" i="5"/>
  <c r="AQ129" i="5"/>
  <c r="AL129" i="5"/>
  <c r="AN129" i="5" s="1"/>
  <c r="AG129" i="5"/>
  <c r="P129" i="5"/>
  <c r="O129" i="5"/>
  <c r="BS128" i="5"/>
  <c r="BM128" i="5"/>
  <c r="BL128" i="5"/>
  <c r="BH128" i="5"/>
  <c r="BG128" i="5"/>
  <c r="AQ128" i="5"/>
  <c r="AL128" i="5"/>
  <c r="AN128" i="5" s="1"/>
  <c r="AG128" i="5"/>
  <c r="P128" i="5"/>
  <c r="O128" i="5"/>
  <c r="BS127" i="5"/>
  <c r="BM127" i="5"/>
  <c r="BL127" i="5"/>
  <c r="BH127" i="5"/>
  <c r="BG127" i="5"/>
  <c r="AQ127" i="5"/>
  <c r="AL127" i="5"/>
  <c r="AN127" i="5" s="1"/>
  <c r="AG127" i="5"/>
  <c r="P127" i="5"/>
  <c r="O127" i="5"/>
  <c r="BS126" i="5"/>
  <c r="BM126" i="5"/>
  <c r="BL126" i="5"/>
  <c r="BH126" i="5"/>
  <c r="BG126" i="5"/>
  <c r="AQ126" i="5"/>
  <c r="AL126" i="5"/>
  <c r="AN126" i="5" s="1"/>
  <c r="AG126" i="5"/>
  <c r="AI126" i="5" s="1"/>
  <c r="P126" i="5"/>
  <c r="O126" i="5"/>
  <c r="BS125" i="5"/>
  <c r="BM125" i="5"/>
  <c r="BL125" i="5"/>
  <c r="BH125" i="5"/>
  <c r="BG125" i="5"/>
  <c r="AQ125" i="5"/>
  <c r="AL125" i="5"/>
  <c r="AN125" i="5" s="1"/>
  <c r="AG125" i="5"/>
  <c r="AI125" i="5" s="1"/>
  <c r="P125" i="5"/>
  <c r="O125" i="5"/>
  <c r="BS124" i="5"/>
  <c r="BM124" i="5"/>
  <c r="BL124" i="5"/>
  <c r="BH124" i="5"/>
  <c r="BG124" i="5"/>
  <c r="AQ124" i="5"/>
  <c r="AL124" i="5"/>
  <c r="AN124" i="5" s="1"/>
  <c r="AG124" i="5"/>
  <c r="AI124" i="5" s="1"/>
  <c r="P124" i="5"/>
  <c r="O124" i="5"/>
  <c r="BS123" i="5"/>
  <c r="BM123" i="5"/>
  <c r="BL123" i="5"/>
  <c r="BH123" i="5"/>
  <c r="BG123" i="5"/>
  <c r="AQ123" i="5"/>
  <c r="AL123" i="5"/>
  <c r="AN123" i="5" s="1"/>
  <c r="AG123" i="5"/>
  <c r="P123" i="5"/>
  <c r="O123" i="5"/>
  <c r="BS122" i="5"/>
  <c r="BM122" i="5"/>
  <c r="BL122" i="5"/>
  <c r="BH122" i="5"/>
  <c r="BG122" i="5"/>
  <c r="AQ122" i="5"/>
  <c r="AL122" i="5"/>
  <c r="AN122" i="5" s="1"/>
  <c r="AG122" i="5"/>
  <c r="P122" i="5"/>
  <c r="O122" i="5"/>
  <c r="BS121" i="5"/>
  <c r="BM121" i="5"/>
  <c r="BL121" i="5"/>
  <c r="BH121" i="5"/>
  <c r="BG121" i="5"/>
  <c r="AQ121" i="5"/>
  <c r="AL121" i="5"/>
  <c r="AN121" i="5" s="1"/>
  <c r="AG121" i="5"/>
  <c r="P121" i="5"/>
  <c r="O121" i="5"/>
  <c r="BS120" i="5"/>
  <c r="BM120" i="5"/>
  <c r="BL120" i="5"/>
  <c r="BH120" i="5"/>
  <c r="BG120" i="5"/>
  <c r="AQ120" i="5"/>
  <c r="AL120" i="5"/>
  <c r="AN120" i="5" s="1"/>
  <c r="AG120" i="5"/>
  <c r="P120" i="5"/>
  <c r="O120" i="5"/>
  <c r="BS119" i="5"/>
  <c r="BM119" i="5"/>
  <c r="BL119" i="5"/>
  <c r="BH119" i="5"/>
  <c r="BG119" i="5"/>
  <c r="AQ119" i="5"/>
  <c r="AL119" i="5"/>
  <c r="AN119" i="5" s="1"/>
  <c r="AG119" i="5"/>
  <c r="P119" i="5"/>
  <c r="O119" i="5"/>
  <c r="BS118" i="5"/>
  <c r="BM118" i="5"/>
  <c r="BL118" i="5"/>
  <c r="BH118" i="5"/>
  <c r="BG118" i="5"/>
  <c r="AQ118" i="5"/>
  <c r="AL118" i="5"/>
  <c r="AN118" i="5" s="1"/>
  <c r="AG118" i="5"/>
  <c r="P118" i="5"/>
  <c r="O118" i="5"/>
  <c r="BS117" i="5"/>
  <c r="BM117" i="5"/>
  <c r="BL117" i="5"/>
  <c r="BH117" i="5"/>
  <c r="BG117" i="5"/>
  <c r="AQ117" i="5"/>
  <c r="AL117" i="5"/>
  <c r="AN117" i="5" s="1"/>
  <c r="AI117" i="5"/>
  <c r="AG117" i="5"/>
  <c r="P117" i="5"/>
  <c r="O117" i="5"/>
  <c r="BS116" i="5"/>
  <c r="BM116" i="5"/>
  <c r="BL116" i="5"/>
  <c r="BH116" i="5"/>
  <c r="BG116" i="5"/>
  <c r="AQ116" i="5"/>
  <c r="AL116" i="5"/>
  <c r="AN116" i="5" s="1"/>
  <c r="AG116" i="5"/>
  <c r="AI116" i="5" s="1"/>
  <c r="P116" i="5"/>
  <c r="O116" i="5"/>
  <c r="BS115" i="5"/>
  <c r="BM115" i="5"/>
  <c r="BL115" i="5"/>
  <c r="BH115" i="5"/>
  <c r="BG115" i="5"/>
  <c r="AQ115" i="5"/>
  <c r="AL115" i="5"/>
  <c r="AN115" i="5" s="1"/>
  <c r="AG115" i="5"/>
  <c r="P115" i="5"/>
  <c r="O115" i="5"/>
  <c r="BS114" i="5"/>
  <c r="BM114" i="5"/>
  <c r="BL114" i="5"/>
  <c r="BH114" i="5"/>
  <c r="BG114" i="5"/>
  <c r="AQ114" i="5"/>
  <c r="AL114" i="5"/>
  <c r="AN114" i="5" s="1"/>
  <c r="AG114" i="5"/>
  <c r="P114" i="5"/>
  <c r="O114" i="5"/>
  <c r="BS113" i="5"/>
  <c r="BM113" i="5"/>
  <c r="BL113" i="5"/>
  <c r="BH113" i="5"/>
  <c r="BG113" i="5"/>
  <c r="AQ113" i="5"/>
  <c r="AL113" i="5"/>
  <c r="AN113" i="5" s="1"/>
  <c r="AG113" i="5"/>
  <c r="AI113" i="5" s="1"/>
  <c r="P113" i="5"/>
  <c r="O113" i="5"/>
  <c r="BS112" i="5"/>
  <c r="BM112" i="5"/>
  <c r="BL112" i="5"/>
  <c r="BH112" i="5"/>
  <c r="BG112" i="5"/>
  <c r="AQ112" i="5"/>
  <c r="AL112" i="5"/>
  <c r="AN112" i="5" s="1"/>
  <c r="AG112" i="5"/>
  <c r="AI112" i="5" s="1"/>
  <c r="P112" i="5"/>
  <c r="O112" i="5"/>
  <c r="BS111" i="5"/>
  <c r="BM111" i="5"/>
  <c r="BL111" i="5"/>
  <c r="BH111" i="5"/>
  <c r="BG111" i="5"/>
  <c r="AQ111" i="5"/>
  <c r="AL111" i="5"/>
  <c r="AN111" i="5" s="1"/>
  <c r="AG111" i="5"/>
  <c r="AI111" i="5" s="1"/>
  <c r="P111" i="5"/>
  <c r="O111" i="5"/>
  <c r="BS110" i="5"/>
  <c r="BM110" i="5"/>
  <c r="BL110" i="5"/>
  <c r="BH110" i="5"/>
  <c r="BG110" i="5"/>
  <c r="AQ110" i="5"/>
  <c r="AL110" i="5"/>
  <c r="AN110" i="5" s="1"/>
  <c r="AG110" i="5"/>
  <c r="AI110" i="5" s="1"/>
  <c r="P110" i="5"/>
  <c r="O110" i="5"/>
  <c r="BS109" i="5"/>
  <c r="BM109" i="5"/>
  <c r="BL109" i="5"/>
  <c r="BH109" i="5"/>
  <c r="BG109" i="5"/>
  <c r="AQ109" i="5"/>
  <c r="AL109" i="5"/>
  <c r="AN109" i="5" s="1"/>
  <c r="AG109" i="5"/>
  <c r="AI109" i="5" s="1"/>
  <c r="P109" i="5"/>
  <c r="O109" i="5"/>
  <c r="BS108" i="5"/>
  <c r="BM108" i="5"/>
  <c r="BL108" i="5"/>
  <c r="BH108" i="5"/>
  <c r="BG108" i="5"/>
  <c r="AQ108" i="5"/>
  <c r="AL108" i="5"/>
  <c r="AN108" i="5" s="1"/>
  <c r="AG108" i="5"/>
  <c r="AI108" i="5" s="1"/>
  <c r="P108" i="5"/>
  <c r="O108" i="5"/>
  <c r="BS107" i="5"/>
  <c r="BM107" i="5"/>
  <c r="BL107" i="5"/>
  <c r="BH107" i="5"/>
  <c r="BG107" i="5"/>
  <c r="AQ107" i="5"/>
  <c r="AL107" i="5"/>
  <c r="AN107" i="5" s="1"/>
  <c r="AG107" i="5"/>
  <c r="AI107" i="5" s="1"/>
  <c r="P107" i="5"/>
  <c r="O107" i="5"/>
  <c r="BS106" i="5"/>
  <c r="BM106" i="5"/>
  <c r="BL106" i="5"/>
  <c r="BH106" i="5"/>
  <c r="BG106" i="5"/>
  <c r="AQ106" i="5"/>
  <c r="AL106" i="5"/>
  <c r="AN106" i="5" s="1"/>
  <c r="AG106" i="5"/>
  <c r="P106" i="5"/>
  <c r="O106" i="5"/>
  <c r="BS105" i="5"/>
  <c r="BM105" i="5"/>
  <c r="BL105" i="5"/>
  <c r="BH105" i="5"/>
  <c r="BG105" i="5"/>
  <c r="AQ105" i="5"/>
  <c r="AL105" i="5"/>
  <c r="AN105" i="5" s="1"/>
  <c r="AG105" i="5"/>
  <c r="AI105" i="5" s="1"/>
  <c r="P105" i="5"/>
  <c r="O105" i="5"/>
  <c r="BS104" i="5"/>
  <c r="BM104" i="5"/>
  <c r="BL104" i="5"/>
  <c r="BH104" i="5"/>
  <c r="BG104" i="5"/>
  <c r="AQ104" i="5"/>
  <c r="AL104" i="5"/>
  <c r="AN104" i="5" s="1"/>
  <c r="AG104" i="5"/>
  <c r="P104" i="5"/>
  <c r="O104" i="5"/>
  <c r="BS103" i="5"/>
  <c r="BM103" i="5"/>
  <c r="BL103" i="5"/>
  <c r="BH103" i="5"/>
  <c r="BG103" i="5"/>
  <c r="AQ103" i="5"/>
  <c r="AL103" i="5"/>
  <c r="AN103" i="5" s="1"/>
  <c r="AG103" i="5"/>
  <c r="AI103" i="5" s="1"/>
  <c r="P103" i="5"/>
  <c r="O103" i="5"/>
  <c r="BS102" i="5"/>
  <c r="BM102" i="5"/>
  <c r="BL102" i="5"/>
  <c r="BH102" i="5"/>
  <c r="BG102" i="5"/>
  <c r="AQ102" i="5"/>
  <c r="AL102" i="5"/>
  <c r="AN102" i="5" s="1"/>
  <c r="AG102" i="5"/>
  <c r="AI102" i="5" s="1"/>
  <c r="P102" i="5"/>
  <c r="O102" i="5"/>
  <c r="BS101" i="5"/>
  <c r="BM101" i="5"/>
  <c r="BL101" i="5"/>
  <c r="BH101" i="5"/>
  <c r="BG101" i="5"/>
  <c r="AQ101" i="5"/>
  <c r="AL101" i="5"/>
  <c r="AN101" i="5" s="1"/>
  <c r="AG101" i="5"/>
  <c r="P101" i="5"/>
  <c r="O101" i="5"/>
  <c r="BS100" i="5"/>
  <c r="BM100" i="5"/>
  <c r="BL100" i="5"/>
  <c r="BH100" i="5"/>
  <c r="BG100" i="5"/>
  <c r="AQ100" i="5"/>
  <c r="AL100" i="5"/>
  <c r="AN100" i="5" s="1"/>
  <c r="AG100" i="5"/>
  <c r="P100" i="5"/>
  <c r="O100" i="5"/>
  <c r="BS99" i="5"/>
  <c r="BM99" i="5"/>
  <c r="BL99" i="5"/>
  <c r="BH99" i="5"/>
  <c r="BG99" i="5"/>
  <c r="AQ99" i="5"/>
  <c r="AL99" i="5"/>
  <c r="AN99" i="5" s="1"/>
  <c r="AG99" i="5"/>
  <c r="AI99" i="5" s="1"/>
  <c r="P99" i="5"/>
  <c r="O99" i="5"/>
  <c r="BS98" i="5"/>
  <c r="BM98" i="5"/>
  <c r="BL98" i="5"/>
  <c r="BH98" i="5"/>
  <c r="BG98" i="5"/>
  <c r="AQ98" i="5"/>
  <c r="AL98" i="5"/>
  <c r="AN98" i="5" s="1"/>
  <c r="AG98" i="5"/>
  <c r="P98" i="5"/>
  <c r="O98" i="5"/>
  <c r="BS97" i="5"/>
  <c r="BM97" i="5"/>
  <c r="BL97" i="5"/>
  <c r="BH97" i="5"/>
  <c r="BG97" i="5"/>
  <c r="AQ97" i="5"/>
  <c r="AN97" i="5"/>
  <c r="AL97" i="5"/>
  <c r="AG97" i="5"/>
  <c r="P97" i="5"/>
  <c r="O97" i="5"/>
  <c r="BS96" i="5"/>
  <c r="BM96" i="5"/>
  <c r="BL96" i="5"/>
  <c r="BH96" i="5"/>
  <c r="BG96" i="5"/>
  <c r="AQ96" i="5"/>
  <c r="AL96" i="5"/>
  <c r="AN96" i="5" s="1"/>
  <c r="AG96" i="5"/>
  <c r="P96" i="5"/>
  <c r="O96" i="5"/>
  <c r="BS95" i="5"/>
  <c r="BM95" i="5"/>
  <c r="BL95" i="5"/>
  <c r="BH95" i="5"/>
  <c r="BG95" i="5"/>
  <c r="AQ95" i="5"/>
  <c r="AL95" i="5"/>
  <c r="AG95" i="5"/>
  <c r="AI95" i="5" s="1"/>
  <c r="P95" i="5"/>
  <c r="O95" i="5"/>
  <c r="BS94" i="5"/>
  <c r="BM94" i="5"/>
  <c r="BL94" i="5"/>
  <c r="BH94" i="5"/>
  <c r="BG94" i="5"/>
  <c r="AQ94" i="5"/>
  <c r="AL94" i="5"/>
  <c r="AN94" i="5" s="1"/>
  <c r="AG94" i="5"/>
  <c r="AI94" i="5" s="1"/>
  <c r="P94" i="5"/>
  <c r="O94" i="5"/>
  <c r="BS93" i="5"/>
  <c r="BM93" i="5"/>
  <c r="BL93" i="5"/>
  <c r="BH93" i="5"/>
  <c r="BG93" i="5"/>
  <c r="AQ93" i="5"/>
  <c r="AL93" i="5"/>
  <c r="AN93" i="5" s="1"/>
  <c r="AG93" i="5"/>
  <c r="AI93" i="5" s="1"/>
  <c r="P93" i="5"/>
  <c r="O93" i="5"/>
  <c r="BS92" i="5"/>
  <c r="BM92" i="5"/>
  <c r="BL92" i="5"/>
  <c r="BH92" i="5"/>
  <c r="BG92" i="5"/>
  <c r="AQ92" i="5"/>
  <c r="AL92" i="5"/>
  <c r="AN92" i="5" s="1"/>
  <c r="AG92" i="5"/>
  <c r="AI92" i="5" s="1"/>
  <c r="P92" i="5"/>
  <c r="O92" i="5"/>
  <c r="BS91" i="5"/>
  <c r="BM91" i="5"/>
  <c r="BL91" i="5"/>
  <c r="BH91" i="5"/>
  <c r="BG91" i="5"/>
  <c r="AQ91" i="5"/>
  <c r="AL91" i="5"/>
  <c r="AN91" i="5" s="1"/>
  <c r="AG91" i="5"/>
  <c r="P91" i="5"/>
  <c r="O91" i="5"/>
  <c r="BS90" i="5"/>
  <c r="BM90" i="5"/>
  <c r="BL90" i="5"/>
  <c r="BH90" i="5"/>
  <c r="BG90" i="5"/>
  <c r="AQ90" i="5"/>
  <c r="AL90" i="5"/>
  <c r="AN90" i="5" s="1"/>
  <c r="AI90" i="5"/>
  <c r="AG90" i="5"/>
  <c r="P90" i="5"/>
  <c r="O90" i="5"/>
  <c r="BS89" i="5"/>
  <c r="BM89" i="5"/>
  <c r="BL89" i="5"/>
  <c r="BH89" i="5"/>
  <c r="BG89" i="5"/>
  <c r="AQ89" i="5"/>
  <c r="AL89" i="5"/>
  <c r="AN89" i="5" s="1"/>
  <c r="AG89" i="5"/>
  <c r="AI89" i="5" s="1"/>
  <c r="P89" i="5"/>
  <c r="O89" i="5"/>
  <c r="BS88" i="5"/>
  <c r="BM88" i="5"/>
  <c r="BL88" i="5"/>
  <c r="BH88" i="5"/>
  <c r="BG88" i="5"/>
  <c r="AQ88" i="5"/>
  <c r="AL88" i="5"/>
  <c r="AN88" i="5" s="1"/>
  <c r="AG88" i="5"/>
  <c r="AI88" i="5" s="1"/>
  <c r="P88" i="5"/>
  <c r="O88" i="5"/>
  <c r="BS87" i="5"/>
  <c r="BM87" i="5"/>
  <c r="BL87" i="5"/>
  <c r="BH87" i="5"/>
  <c r="BG87" i="5"/>
  <c r="AQ87" i="5"/>
  <c r="AL87" i="5"/>
  <c r="AN87" i="5" s="1"/>
  <c r="AG87" i="5"/>
  <c r="AI87" i="5" s="1"/>
  <c r="P87" i="5"/>
  <c r="O87" i="5"/>
  <c r="BS86" i="5"/>
  <c r="BM86" i="5"/>
  <c r="BL86" i="5"/>
  <c r="BH86" i="5"/>
  <c r="BG86" i="5"/>
  <c r="AQ86" i="5"/>
  <c r="AL86" i="5"/>
  <c r="AN86" i="5" s="1"/>
  <c r="AG86" i="5"/>
  <c r="AI86" i="5" s="1"/>
  <c r="AS86" i="5" s="1"/>
  <c r="P86" i="5"/>
  <c r="O86" i="5"/>
  <c r="BS85" i="5"/>
  <c r="BM85" i="5"/>
  <c r="BL85" i="5"/>
  <c r="BH85" i="5"/>
  <c r="BG85" i="5"/>
  <c r="AQ85" i="5"/>
  <c r="AL85" i="5"/>
  <c r="AG85" i="5"/>
  <c r="AI85" i="5" s="1"/>
  <c r="P85" i="5"/>
  <c r="O85" i="5"/>
  <c r="BS84" i="5"/>
  <c r="BM84" i="5"/>
  <c r="BL84" i="5"/>
  <c r="BH84" i="5"/>
  <c r="BG84" i="5"/>
  <c r="AQ84" i="5"/>
  <c r="AL84" i="5"/>
  <c r="AN84" i="5" s="1"/>
  <c r="AS84" i="5" s="1"/>
  <c r="AG84" i="5"/>
  <c r="AI84" i="5" s="1"/>
  <c r="P84" i="5"/>
  <c r="O84" i="5"/>
  <c r="BS83" i="5"/>
  <c r="BM83" i="5"/>
  <c r="BL83" i="5"/>
  <c r="BH83" i="5"/>
  <c r="BG83" i="5"/>
  <c r="AQ83" i="5"/>
  <c r="AL83" i="5"/>
  <c r="AN83" i="5" s="1"/>
  <c r="AG83" i="5"/>
  <c r="P83" i="5"/>
  <c r="O83" i="5"/>
  <c r="BS82" i="5"/>
  <c r="BM82" i="5"/>
  <c r="BL82" i="5"/>
  <c r="BH82" i="5"/>
  <c r="BG82" i="5"/>
  <c r="AQ82" i="5"/>
  <c r="AL82" i="5"/>
  <c r="AN82" i="5" s="1"/>
  <c r="AG82" i="5"/>
  <c r="AI82" i="5" s="1"/>
  <c r="P82" i="5"/>
  <c r="O82" i="5"/>
  <c r="BS81" i="5"/>
  <c r="BM81" i="5"/>
  <c r="BL81" i="5"/>
  <c r="BH81" i="5"/>
  <c r="BG81" i="5"/>
  <c r="AQ81" i="5"/>
  <c r="AL81" i="5"/>
  <c r="AN81" i="5" s="1"/>
  <c r="AG81" i="5"/>
  <c r="AI81" i="5" s="1"/>
  <c r="P81" i="5"/>
  <c r="O81" i="5"/>
  <c r="BS80" i="5"/>
  <c r="BM80" i="5"/>
  <c r="BL80" i="5"/>
  <c r="BH80" i="5"/>
  <c r="BG80" i="5"/>
  <c r="AQ80" i="5"/>
  <c r="AL80" i="5"/>
  <c r="AN80" i="5" s="1"/>
  <c r="AG80" i="5"/>
  <c r="AI80" i="5" s="1"/>
  <c r="P80" i="5"/>
  <c r="O80" i="5"/>
  <c r="BS79" i="5"/>
  <c r="BM79" i="5"/>
  <c r="BL79" i="5"/>
  <c r="BH79" i="5"/>
  <c r="BG79" i="5"/>
  <c r="AQ79" i="5"/>
  <c r="AL79" i="5"/>
  <c r="AN79" i="5" s="1"/>
  <c r="AG79" i="5"/>
  <c r="AI79" i="5" s="1"/>
  <c r="P79" i="5"/>
  <c r="O79" i="5"/>
  <c r="BS78" i="5"/>
  <c r="BM78" i="5"/>
  <c r="BL78" i="5"/>
  <c r="BH78" i="5"/>
  <c r="BG78" i="5"/>
  <c r="AQ78" i="5"/>
  <c r="AL78" i="5"/>
  <c r="AN78" i="5" s="1"/>
  <c r="AG78" i="5"/>
  <c r="AI78" i="5" s="1"/>
  <c r="P78" i="5"/>
  <c r="O78" i="5"/>
  <c r="BS77" i="5"/>
  <c r="BM77" i="5"/>
  <c r="BL77" i="5"/>
  <c r="BH77" i="5"/>
  <c r="BG77" i="5"/>
  <c r="AQ77" i="5"/>
  <c r="AL77" i="5"/>
  <c r="AN77" i="5" s="1"/>
  <c r="AG77" i="5"/>
  <c r="P77" i="5"/>
  <c r="O77" i="5"/>
  <c r="BS76" i="5"/>
  <c r="BM76" i="5"/>
  <c r="BL76" i="5"/>
  <c r="BH76" i="5"/>
  <c r="BG76" i="5"/>
  <c r="AQ76" i="5"/>
  <c r="AL76" i="5"/>
  <c r="AN76" i="5" s="1"/>
  <c r="AG76" i="5"/>
  <c r="P76" i="5"/>
  <c r="O76" i="5"/>
  <c r="BS75" i="5"/>
  <c r="BM75" i="5"/>
  <c r="BL75" i="5"/>
  <c r="BH75" i="5"/>
  <c r="BG75" i="5"/>
  <c r="AQ75" i="5"/>
  <c r="AL75" i="5"/>
  <c r="AN75" i="5" s="1"/>
  <c r="AG75" i="5"/>
  <c r="AI75" i="5" s="1"/>
  <c r="P75" i="5"/>
  <c r="O75" i="5"/>
  <c r="BS74" i="5"/>
  <c r="BM74" i="5"/>
  <c r="BL74" i="5"/>
  <c r="BH74" i="5"/>
  <c r="BG74" i="5"/>
  <c r="AQ74" i="5"/>
  <c r="AL74" i="5"/>
  <c r="AN74" i="5" s="1"/>
  <c r="AG74" i="5"/>
  <c r="P74" i="5"/>
  <c r="O74" i="5"/>
  <c r="BS73" i="5"/>
  <c r="BM73" i="5"/>
  <c r="BL73" i="5"/>
  <c r="BH73" i="5"/>
  <c r="BG73" i="5"/>
  <c r="AQ73" i="5"/>
  <c r="AL73" i="5"/>
  <c r="AN73" i="5" s="1"/>
  <c r="AG73" i="5"/>
  <c r="AI73" i="5" s="1"/>
  <c r="P73" i="5"/>
  <c r="O73" i="5"/>
  <c r="BS72" i="5"/>
  <c r="BM72" i="5"/>
  <c r="BL72" i="5"/>
  <c r="BH72" i="5"/>
  <c r="BG72" i="5"/>
  <c r="AQ72" i="5"/>
  <c r="AL72" i="5"/>
  <c r="AN72" i="5" s="1"/>
  <c r="AG72" i="5"/>
  <c r="P72" i="5"/>
  <c r="O72" i="5"/>
  <c r="BS71" i="5"/>
  <c r="BM71" i="5"/>
  <c r="BL71" i="5"/>
  <c r="BH71" i="5"/>
  <c r="BG71" i="5"/>
  <c r="AQ71" i="5"/>
  <c r="AL71" i="5"/>
  <c r="AN71" i="5" s="1"/>
  <c r="AG71" i="5"/>
  <c r="AI71" i="5" s="1"/>
  <c r="P71" i="5"/>
  <c r="O71" i="5"/>
  <c r="BS70" i="5"/>
  <c r="BM70" i="5"/>
  <c r="BL70" i="5"/>
  <c r="BH70" i="5"/>
  <c r="BG70" i="5"/>
  <c r="AQ70" i="5"/>
  <c r="AL70" i="5"/>
  <c r="AN70" i="5" s="1"/>
  <c r="AG70" i="5"/>
  <c r="AI70" i="5" s="1"/>
  <c r="P70" i="5"/>
  <c r="O70" i="5"/>
  <c r="BS69" i="5"/>
  <c r="BM69" i="5"/>
  <c r="BL69" i="5"/>
  <c r="BH69" i="5"/>
  <c r="BG69" i="5"/>
  <c r="AQ69" i="5"/>
  <c r="AL69" i="5"/>
  <c r="AN69" i="5" s="1"/>
  <c r="AG69" i="5"/>
  <c r="AI69" i="5" s="1"/>
  <c r="P69" i="5"/>
  <c r="O69" i="5"/>
  <c r="BS68" i="5"/>
  <c r="BM68" i="5"/>
  <c r="BL68" i="5"/>
  <c r="BH68" i="5"/>
  <c r="BG68" i="5"/>
  <c r="AQ68" i="5"/>
  <c r="AL68" i="5"/>
  <c r="AN68" i="5" s="1"/>
  <c r="AG68" i="5"/>
  <c r="P68" i="5"/>
  <c r="O68" i="5"/>
  <c r="BS67" i="5"/>
  <c r="BM67" i="5"/>
  <c r="BL67" i="5"/>
  <c r="BH67" i="5"/>
  <c r="BG67" i="5"/>
  <c r="AQ67" i="5"/>
  <c r="AN67" i="5"/>
  <c r="AL67" i="5"/>
  <c r="AG67" i="5"/>
  <c r="AI67" i="5" s="1"/>
  <c r="P67" i="5"/>
  <c r="O67" i="5"/>
  <c r="BS66" i="5"/>
  <c r="BM66" i="5"/>
  <c r="BL66" i="5"/>
  <c r="BH66" i="5"/>
  <c r="BG66" i="5"/>
  <c r="AQ66" i="5"/>
  <c r="AL66" i="5"/>
  <c r="AN66" i="5" s="1"/>
  <c r="AG66" i="5"/>
  <c r="AI66" i="5" s="1"/>
  <c r="P66" i="5"/>
  <c r="O66" i="5"/>
  <c r="BS65" i="5"/>
  <c r="BM65" i="5"/>
  <c r="BL65" i="5"/>
  <c r="BH65" i="5"/>
  <c r="BG65" i="5"/>
  <c r="AQ65" i="5"/>
  <c r="AL65" i="5"/>
  <c r="AN65" i="5" s="1"/>
  <c r="AG65" i="5"/>
  <c r="P65" i="5"/>
  <c r="O65" i="5"/>
  <c r="BS64" i="5"/>
  <c r="BM64" i="5"/>
  <c r="BL64" i="5"/>
  <c r="BH64" i="5"/>
  <c r="BG64" i="5"/>
  <c r="AQ64" i="5"/>
  <c r="AL64" i="5"/>
  <c r="AN64" i="5" s="1"/>
  <c r="AG64" i="5"/>
  <c r="P64" i="5"/>
  <c r="O64" i="5"/>
  <c r="BS63" i="5"/>
  <c r="BM63" i="5"/>
  <c r="BL63" i="5"/>
  <c r="BH63" i="5"/>
  <c r="BG63" i="5"/>
  <c r="AQ63" i="5"/>
  <c r="AL63" i="5"/>
  <c r="AN63" i="5" s="1"/>
  <c r="AG63" i="5"/>
  <c r="AI63" i="5" s="1"/>
  <c r="P63" i="5"/>
  <c r="O63" i="5"/>
  <c r="BS62" i="5"/>
  <c r="BM62" i="5"/>
  <c r="BL62" i="5"/>
  <c r="BH62" i="5"/>
  <c r="BG62" i="5"/>
  <c r="AQ62" i="5"/>
  <c r="AL62" i="5"/>
  <c r="AN62" i="5" s="1"/>
  <c r="AG62" i="5"/>
  <c r="P62" i="5"/>
  <c r="O62" i="5"/>
  <c r="BS61" i="5"/>
  <c r="BM61" i="5"/>
  <c r="BL61" i="5"/>
  <c r="BH61" i="5"/>
  <c r="BG61" i="5"/>
  <c r="AQ61" i="5"/>
  <c r="AL61" i="5"/>
  <c r="AN61" i="5" s="1"/>
  <c r="AG61" i="5"/>
  <c r="P61" i="5"/>
  <c r="O61" i="5"/>
  <c r="BS60" i="5"/>
  <c r="BM60" i="5"/>
  <c r="BL60" i="5"/>
  <c r="BH60" i="5"/>
  <c r="BG60" i="5"/>
  <c r="AQ60" i="5"/>
  <c r="AL60" i="5"/>
  <c r="AN60" i="5" s="1"/>
  <c r="AG60" i="5"/>
  <c r="AI60" i="5" s="1"/>
  <c r="P60" i="5"/>
  <c r="O60" i="5"/>
  <c r="BS59" i="5"/>
  <c r="BM59" i="5"/>
  <c r="BL59" i="5"/>
  <c r="BH59" i="5"/>
  <c r="BG59" i="5"/>
  <c r="AQ59" i="5"/>
  <c r="AL59" i="5"/>
  <c r="AN59" i="5" s="1"/>
  <c r="AG59" i="5"/>
  <c r="AI59" i="5" s="1"/>
  <c r="P59" i="5"/>
  <c r="O59" i="5"/>
  <c r="BS58" i="5"/>
  <c r="BM58" i="5"/>
  <c r="BL58" i="5"/>
  <c r="BH58" i="5"/>
  <c r="BG58" i="5"/>
  <c r="AQ58" i="5"/>
  <c r="AL58" i="5"/>
  <c r="AN58" i="5" s="1"/>
  <c r="AG58" i="5"/>
  <c r="P58" i="5"/>
  <c r="O58" i="5"/>
  <c r="BS57" i="5"/>
  <c r="BM57" i="5"/>
  <c r="BL57" i="5"/>
  <c r="BH57" i="5"/>
  <c r="BG57" i="5"/>
  <c r="AQ57" i="5"/>
  <c r="AL57" i="5"/>
  <c r="AN57" i="5" s="1"/>
  <c r="AG57" i="5"/>
  <c r="P57" i="5"/>
  <c r="O57" i="5"/>
  <c r="BS56" i="5"/>
  <c r="BM56" i="5"/>
  <c r="BL56" i="5"/>
  <c r="BH56" i="5"/>
  <c r="BG56" i="5"/>
  <c r="AQ56" i="5"/>
  <c r="AL56" i="5"/>
  <c r="AN56" i="5" s="1"/>
  <c r="AG56" i="5"/>
  <c r="P56" i="5"/>
  <c r="O56" i="5"/>
  <c r="BS55" i="5"/>
  <c r="BM55" i="5"/>
  <c r="BL55" i="5"/>
  <c r="BH55" i="5"/>
  <c r="BG55" i="5"/>
  <c r="AQ55" i="5"/>
  <c r="AL55" i="5"/>
  <c r="AN55" i="5" s="1"/>
  <c r="AG55" i="5"/>
  <c r="P55" i="5"/>
  <c r="O55" i="5"/>
  <c r="BS54" i="5"/>
  <c r="BM54" i="5"/>
  <c r="BL54" i="5"/>
  <c r="BH54" i="5"/>
  <c r="BG54" i="5"/>
  <c r="AQ54" i="5"/>
  <c r="AL54" i="5"/>
  <c r="AN54" i="5" s="1"/>
  <c r="AG54" i="5"/>
  <c r="AI54" i="5" s="1"/>
  <c r="P54" i="5"/>
  <c r="O54" i="5"/>
  <c r="BS53" i="5"/>
  <c r="BM53" i="5"/>
  <c r="BL53" i="5"/>
  <c r="BH53" i="5"/>
  <c r="BG53" i="5"/>
  <c r="AQ53" i="5"/>
  <c r="AL53" i="5"/>
  <c r="AN53" i="5" s="1"/>
  <c r="AG53" i="5"/>
  <c r="P53" i="5"/>
  <c r="O53" i="5"/>
  <c r="BS52" i="5"/>
  <c r="BM52" i="5"/>
  <c r="BL52" i="5"/>
  <c r="BH52" i="5"/>
  <c r="BG52" i="5"/>
  <c r="AQ52" i="5"/>
  <c r="AL52" i="5"/>
  <c r="AN52" i="5" s="1"/>
  <c r="AG52" i="5"/>
  <c r="P52" i="5"/>
  <c r="O52" i="5"/>
  <c r="BS51" i="5"/>
  <c r="BM51" i="5"/>
  <c r="BL51" i="5"/>
  <c r="BH51" i="5"/>
  <c r="BG51" i="5"/>
  <c r="AQ51" i="5"/>
  <c r="AL51" i="5"/>
  <c r="AN51" i="5" s="1"/>
  <c r="AG51" i="5"/>
  <c r="AI51" i="5" s="1"/>
  <c r="P51" i="5"/>
  <c r="O51" i="5"/>
  <c r="BS50" i="5"/>
  <c r="BM50" i="5"/>
  <c r="BL50" i="5"/>
  <c r="BH50" i="5"/>
  <c r="BG50" i="5"/>
  <c r="AQ50" i="5"/>
  <c r="AL50" i="5"/>
  <c r="AN50" i="5" s="1"/>
  <c r="AG50" i="5"/>
  <c r="P50" i="5"/>
  <c r="O50" i="5"/>
  <c r="BS49" i="5"/>
  <c r="BM49" i="5"/>
  <c r="BL49" i="5"/>
  <c r="BH49" i="5"/>
  <c r="BG49" i="5"/>
  <c r="AQ49" i="5"/>
  <c r="AL49" i="5"/>
  <c r="AN49" i="5" s="1"/>
  <c r="AG49" i="5"/>
  <c r="AI49" i="5" s="1"/>
  <c r="P49" i="5"/>
  <c r="O49" i="5"/>
  <c r="BS48" i="5"/>
  <c r="BM48" i="5"/>
  <c r="BL48" i="5"/>
  <c r="BH48" i="5"/>
  <c r="BG48" i="5"/>
  <c r="AQ48" i="5"/>
  <c r="AL48" i="5"/>
  <c r="AN48" i="5" s="1"/>
  <c r="AG48" i="5"/>
  <c r="AI48" i="5" s="1"/>
  <c r="P48" i="5"/>
  <c r="O48" i="5"/>
  <c r="BS47" i="5"/>
  <c r="BM47" i="5"/>
  <c r="BL47" i="5"/>
  <c r="BH47" i="5"/>
  <c r="BG47" i="5"/>
  <c r="AQ47" i="5"/>
  <c r="AL47" i="5"/>
  <c r="AN47" i="5" s="1"/>
  <c r="AG47" i="5"/>
  <c r="AI47" i="5" s="1"/>
  <c r="P47" i="5"/>
  <c r="O47" i="5"/>
  <c r="BS46" i="5"/>
  <c r="BM46" i="5"/>
  <c r="BL46" i="5"/>
  <c r="BH46" i="5"/>
  <c r="BG46" i="5"/>
  <c r="AQ46" i="5"/>
  <c r="AL46" i="5"/>
  <c r="AN46" i="5" s="1"/>
  <c r="AG46" i="5"/>
  <c r="P46" i="5"/>
  <c r="O46" i="5"/>
  <c r="BS45" i="5"/>
  <c r="BM45" i="5"/>
  <c r="BL45" i="5"/>
  <c r="BH45" i="5"/>
  <c r="BG45" i="5"/>
  <c r="AQ45" i="5"/>
  <c r="AL45" i="5"/>
  <c r="AN45" i="5" s="1"/>
  <c r="AG45" i="5"/>
  <c r="AI45" i="5" s="1"/>
  <c r="P45" i="5"/>
  <c r="O45" i="5"/>
  <c r="BS44" i="5"/>
  <c r="BM44" i="5"/>
  <c r="BL44" i="5"/>
  <c r="BH44" i="5"/>
  <c r="BG44" i="5"/>
  <c r="AQ44" i="5"/>
  <c r="AL44" i="5"/>
  <c r="AN44" i="5" s="1"/>
  <c r="AG44" i="5"/>
  <c r="P44" i="5"/>
  <c r="O44" i="5"/>
  <c r="BS43" i="5"/>
  <c r="BM43" i="5"/>
  <c r="BL43" i="5"/>
  <c r="BH43" i="5"/>
  <c r="BG43" i="5"/>
  <c r="AQ43" i="5"/>
  <c r="AL43" i="5"/>
  <c r="AN43" i="5" s="1"/>
  <c r="AG43" i="5"/>
  <c r="P43" i="5"/>
  <c r="O43" i="5"/>
  <c r="BS42" i="5"/>
  <c r="BM42" i="5"/>
  <c r="BL42" i="5"/>
  <c r="BH42" i="5"/>
  <c r="BG42" i="5"/>
  <c r="AQ42" i="5"/>
  <c r="AL42" i="5"/>
  <c r="AN42" i="5" s="1"/>
  <c r="AG42" i="5"/>
  <c r="P42" i="5"/>
  <c r="O42" i="5"/>
  <c r="BS41" i="5"/>
  <c r="BM41" i="5"/>
  <c r="BL41" i="5"/>
  <c r="BH41" i="5"/>
  <c r="BG41" i="5"/>
  <c r="AQ41" i="5"/>
  <c r="AL41" i="5"/>
  <c r="AN41" i="5" s="1"/>
  <c r="AI41" i="5"/>
  <c r="AG41" i="5"/>
  <c r="P41" i="5"/>
  <c r="O41" i="5"/>
  <c r="BS40" i="5"/>
  <c r="BM40" i="5"/>
  <c r="BL40" i="5"/>
  <c r="BH40" i="5"/>
  <c r="BG40" i="5"/>
  <c r="AQ40" i="5"/>
  <c r="AL40" i="5"/>
  <c r="AN40" i="5" s="1"/>
  <c r="AG40" i="5"/>
  <c r="AI40" i="5" s="1"/>
  <c r="P40" i="5"/>
  <c r="O40" i="5"/>
  <c r="BS39" i="5"/>
  <c r="BM39" i="5"/>
  <c r="BL39" i="5"/>
  <c r="BH39" i="5"/>
  <c r="BG39" i="5"/>
  <c r="AQ39" i="5"/>
  <c r="AL39" i="5"/>
  <c r="AN39" i="5" s="1"/>
  <c r="AG39" i="5"/>
  <c r="P39" i="5"/>
  <c r="O39" i="5"/>
  <c r="BS38" i="5"/>
  <c r="BM38" i="5"/>
  <c r="BL38" i="5"/>
  <c r="BH38" i="5"/>
  <c r="BG38" i="5"/>
  <c r="AQ38" i="5"/>
  <c r="AL38" i="5"/>
  <c r="AN38" i="5" s="1"/>
  <c r="AG38" i="5"/>
  <c r="P38" i="5"/>
  <c r="O38" i="5"/>
  <c r="BS37" i="5"/>
  <c r="BM37" i="5"/>
  <c r="BL37" i="5"/>
  <c r="BH37" i="5"/>
  <c r="BG37" i="5"/>
  <c r="AQ37" i="5"/>
  <c r="AL37" i="5"/>
  <c r="AN37" i="5" s="1"/>
  <c r="AG37" i="5"/>
  <c r="AI37" i="5" s="1"/>
  <c r="P37" i="5"/>
  <c r="O37" i="5"/>
  <c r="BS36" i="5"/>
  <c r="BM36" i="5"/>
  <c r="BL36" i="5"/>
  <c r="BH36" i="5"/>
  <c r="BG36" i="5"/>
  <c r="AQ36" i="5"/>
  <c r="AL36" i="5"/>
  <c r="AN36" i="5" s="1"/>
  <c r="AG36" i="5"/>
  <c r="AI36" i="5" s="1"/>
  <c r="P36" i="5"/>
  <c r="O36" i="5"/>
  <c r="BS35" i="5"/>
  <c r="BM35" i="5"/>
  <c r="BL35" i="5"/>
  <c r="BH35" i="5"/>
  <c r="BG35" i="5"/>
  <c r="AQ35" i="5"/>
  <c r="AL35" i="5"/>
  <c r="AN35" i="5" s="1"/>
  <c r="AG35" i="5"/>
  <c r="P35" i="5"/>
  <c r="O35" i="5"/>
  <c r="BS34" i="5"/>
  <c r="BM34" i="5"/>
  <c r="BL34" i="5"/>
  <c r="BH34" i="5"/>
  <c r="BG34" i="5"/>
  <c r="AQ34" i="5"/>
  <c r="AL34" i="5"/>
  <c r="AN34" i="5" s="1"/>
  <c r="AG34" i="5"/>
  <c r="AI34" i="5" s="1"/>
  <c r="AS34" i="5" s="1"/>
  <c r="P34" i="5"/>
  <c r="O34" i="5"/>
  <c r="BS33" i="5"/>
  <c r="BM33" i="5"/>
  <c r="BL33" i="5"/>
  <c r="BH33" i="5"/>
  <c r="BG33" i="5"/>
  <c r="AQ33" i="5"/>
  <c r="AL33" i="5"/>
  <c r="AG33" i="5"/>
  <c r="AI33" i="5" s="1"/>
  <c r="P33" i="5"/>
  <c r="O33" i="5"/>
  <c r="BS32" i="5"/>
  <c r="BM32" i="5"/>
  <c r="BL32" i="5"/>
  <c r="BH32" i="5"/>
  <c r="BG32" i="5"/>
  <c r="AQ32" i="5"/>
  <c r="AL32" i="5"/>
  <c r="AN32" i="5" s="1"/>
  <c r="AG32" i="5"/>
  <c r="AI32" i="5" s="1"/>
  <c r="P32" i="5"/>
  <c r="O32" i="5"/>
  <c r="BS31" i="5"/>
  <c r="BM31" i="5"/>
  <c r="BL31" i="5"/>
  <c r="BH31" i="5"/>
  <c r="BG31" i="5"/>
  <c r="AQ31" i="5"/>
  <c r="AL31" i="5"/>
  <c r="AN31" i="5" s="1"/>
  <c r="AG31" i="5"/>
  <c r="AI31" i="5" s="1"/>
  <c r="P31" i="5"/>
  <c r="O31" i="5"/>
  <c r="BS30" i="5"/>
  <c r="BM30" i="5"/>
  <c r="BL30" i="5"/>
  <c r="BH30" i="5"/>
  <c r="BG30" i="5"/>
  <c r="AQ30" i="5"/>
  <c r="AL30" i="5"/>
  <c r="AN30" i="5" s="1"/>
  <c r="AG30" i="5"/>
  <c r="P30" i="5"/>
  <c r="O30" i="5"/>
  <c r="BS29" i="5"/>
  <c r="BM29" i="5"/>
  <c r="BL29" i="5"/>
  <c r="BH29" i="5"/>
  <c r="BG29" i="5"/>
  <c r="AQ29" i="5"/>
  <c r="AL29" i="5"/>
  <c r="AN29" i="5" s="1"/>
  <c r="AG29" i="5"/>
  <c r="P29" i="5"/>
  <c r="O29" i="5"/>
  <c r="BS28" i="5"/>
  <c r="BM28" i="5"/>
  <c r="BL28" i="5"/>
  <c r="BH28" i="5"/>
  <c r="BG28" i="5"/>
  <c r="AQ28" i="5"/>
  <c r="AL28" i="5"/>
  <c r="AN28" i="5" s="1"/>
  <c r="AG28" i="5"/>
  <c r="P28" i="5"/>
  <c r="O28" i="5"/>
  <c r="BS27" i="5"/>
  <c r="BM27" i="5"/>
  <c r="BL27" i="5"/>
  <c r="BH27" i="5"/>
  <c r="BG27" i="5"/>
  <c r="AQ27" i="5"/>
  <c r="AL27" i="5"/>
  <c r="AN27" i="5" s="1"/>
  <c r="AG27" i="5"/>
  <c r="P27" i="5"/>
  <c r="O27" i="5"/>
  <c r="BS26" i="5"/>
  <c r="BM26" i="5"/>
  <c r="BL26" i="5"/>
  <c r="BH26" i="5"/>
  <c r="BG26" i="5"/>
  <c r="AQ26" i="5"/>
  <c r="AL26" i="5"/>
  <c r="AN26" i="5" s="1"/>
  <c r="AG26" i="5"/>
  <c r="P26" i="5"/>
  <c r="O26" i="5"/>
  <c r="BS25" i="5"/>
  <c r="BM25" i="5"/>
  <c r="BL25" i="5"/>
  <c r="BH25" i="5"/>
  <c r="BG25" i="5"/>
  <c r="AQ25" i="5"/>
  <c r="AL25" i="5"/>
  <c r="AN25" i="5" s="1"/>
  <c r="AG25" i="5"/>
  <c r="P25" i="5"/>
  <c r="O25" i="5"/>
  <c r="BS24" i="5"/>
  <c r="BM24" i="5"/>
  <c r="BL24" i="5"/>
  <c r="BH24" i="5"/>
  <c r="BG24" i="5"/>
  <c r="AQ24" i="5"/>
  <c r="AL24" i="5"/>
  <c r="AN24" i="5" s="1"/>
  <c r="AG24" i="5"/>
  <c r="P24" i="5"/>
  <c r="O24" i="5"/>
  <c r="BS23" i="5"/>
  <c r="BM23" i="5"/>
  <c r="BL23" i="5"/>
  <c r="BH23" i="5"/>
  <c r="BG23" i="5"/>
  <c r="AQ23" i="5"/>
  <c r="AL23" i="5"/>
  <c r="AN23" i="5" s="1"/>
  <c r="AG23" i="5"/>
  <c r="P23" i="5"/>
  <c r="O23" i="5"/>
  <c r="BS22" i="5"/>
  <c r="BM22" i="5"/>
  <c r="BL22" i="5"/>
  <c r="BH22" i="5"/>
  <c r="BG22" i="5"/>
  <c r="AQ22" i="5"/>
  <c r="AL22" i="5"/>
  <c r="AN22" i="5" s="1"/>
  <c r="AG22" i="5"/>
  <c r="P22" i="5"/>
  <c r="O22" i="5"/>
  <c r="BS21" i="5"/>
  <c r="BM21" i="5"/>
  <c r="BL21" i="5"/>
  <c r="BH21" i="5"/>
  <c r="BG21" i="5"/>
  <c r="AQ21" i="5"/>
  <c r="AL21" i="5"/>
  <c r="AN21" i="5" s="1"/>
  <c r="AG21" i="5"/>
  <c r="P21" i="5"/>
  <c r="O21" i="5"/>
  <c r="BS20" i="5"/>
  <c r="BM20" i="5"/>
  <c r="BL20" i="5"/>
  <c r="BH20" i="5"/>
  <c r="BG20" i="5"/>
  <c r="AQ20" i="5"/>
  <c r="AL20" i="5"/>
  <c r="AN20" i="5" s="1"/>
  <c r="AG20" i="5"/>
  <c r="P20" i="5"/>
  <c r="O20" i="5"/>
  <c r="BS19" i="5"/>
  <c r="BM19" i="5"/>
  <c r="BL19" i="5"/>
  <c r="BH19" i="5"/>
  <c r="BG19" i="5"/>
  <c r="AQ19" i="5"/>
  <c r="AL19" i="5"/>
  <c r="AN19" i="5" s="1"/>
  <c r="AG19" i="5"/>
  <c r="P19" i="5"/>
  <c r="O19" i="5"/>
  <c r="BS18" i="5"/>
  <c r="BM18" i="5"/>
  <c r="BL18" i="5"/>
  <c r="BH18" i="5"/>
  <c r="BG18" i="5"/>
  <c r="AQ18" i="5"/>
  <c r="AL18" i="5"/>
  <c r="AN18" i="5" s="1"/>
  <c r="AG18" i="5"/>
  <c r="P18" i="5"/>
  <c r="O18" i="5"/>
  <c r="BS17" i="5"/>
  <c r="BM17" i="5"/>
  <c r="BL17" i="5"/>
  <c r="BH17" i="5"/>
  <c r="BG17" i="5"/>
  <c r="AQ17" i="5"/>
  <c r="AL17" i="5"/>
  <c r="AN17" i="5" s="1"/>
  <c r="AG17" i="5"/>
  <c r="AI17" i="5" s="1"/>
  <c r="P17" i="5"/>
  <c r="O17" i="5"/>
  <c r="BS16" i="5"/>
  <c r="BM16" i="5"/>
  <c r="BL16" i="5"/>
  <c r="BH16" i="5"/>
  <c r="BG16" i="5"/>
  <c r="AQ16" i="5"/>
  <c r="AL16" i="5"/>
  <c r="AN16" i="5" s="1"/>
  <c r="AG16" i="5"/>
  <c r="AI16" i="5" s="1"/>
  <c r="P16" i="5"/>
  <c r="O16" i="5"/>
  <c r="BS15" i="5"/>
  <c r="BM15" i="5"/>
  <c r="BL15" i="5"/>
  <c r="BH15" i="5"/>
  <c r="BG15" i="5"/>
  <c r="AQ15" i="5"/>
  <c r="AN15" i="5"/>
  <c r="AL15" i="5"/>
  <c r="AG15" i="5"/>
  <c r="AI15" i="5" s="1"/>
  <c r="P15" i="5"/>
  <c r="O15" i="5"/>
  <c r="BS14" i="5"/>
  <c r="BM14" i="5"/>
  <c r="BL14" i="5"/>
  <c r="BH14" i="5"/>
  <c r="BG14" i="5"/>
  <c r="AQ14" i="5"/>
  <c r="AL14" i="5"/>
  <c r="AN14" i="5" s="1"/>
  <c r="AG14" i="5"/>
  <c r="AI14" i="5" s="1"/>
  <c r="AS14" i="5" s="1"/>
  <c r="P14" i="5"/>
  <c r="O14" i="5"/>
  <c r="BS13" i="5"/>
  <c r="BM13" i="5"/>
  <c r="BL13" i="5"/>
  <c r="BH13" i="5"/>
  <c r="BG13" i="5"/>
  <c r="AQ13" i="5"/>
  <c r="AL13" i="5"/>
  <c r="AN13" i="5" s="1"/>
  <c r="AG13" i="5"/>
  <c r="AI13" i="5" s="1"/>
  <c r="P13" i="5"/>
  <c r="O13" i="5"/>
  <c r="BS12" i="5"/>
  <c r="BM12" i="5"/>
  <c r="BL12" i="5"/>
  <c r="BH12" i="5"/>
  <c r="BG12" i="5"/>
  <c r="AQ12" i="5"/>
  <c r="AL12" i="5"/>
  <c r="AN12" i="5" s="1"/>
  <c r="AG12" i="5"/>
  <c r="P12" i="5"/>
  <c r="O12" i="5"/>
  <c r="BS11" i="5"/>
  <c r="BM11" i="5"/>
  <c r="BL11" i="5"/>
  <c r="BH11" i="5"/>
  <c r="BG11" i="5"/>
  <c r="AQ11" i="5"/>
  <c r="AL11" i="5"/>
  <c r="AN11" i="5" s="1"/>
  <c r="AG11" i="5"/>
  <c r="AI11" i="5" s="1"/>
  <c r="P11" i="5"/>
  <c r="O11" i="5"/>
  <c r="BS10" i="5"/>
  <c r="BM10" i="5"/>
  <c r="BL10" i="5"/>
  <c r="BH10" i="5"/>
  <c r="BG10" i="5"/>
  <c r="AQ10" i="5"/>
  <c r="AL10" i="5"/>
  <c r="AN10" i="5" s="1"/>
  <c r="AG10" i="5"/>
  <c r="P10" i="5"/>
  <c r="O10" i="5"/>
  <c r="BS9" i="5"/>
  <c r="BM9" i="5"/>
  <c r="BL9" i="5"/>
  <c r="BH9" i="5"/>
  <c r="BG9" i="5"/>
  <c r="AQ9" i="5"/>
  <c r="AN9" i="5"/>
  <c r="AS9" i="5" s="1"/>
  <c r="AL9" i="5"/>
  <c r="AG9" i="5"/>
  <c r="AI9" i="5" s="1"/>
  <c r="P9" i="5"/>
  <c r="O9" i="5"/>
  <c r="BS8" i="5"/>
  <c r="BM8" i="5"/>
  <c r="BL8" i="5"/>
  <c r="BH8" i="5"/>
  <c r="BG8" i="5"/>
  <c r="AQ8" i="5"/>
  <c r="AL8" i="5"/>
  <c r="AN8" i="5" s="1"/>
  <c r="AG8" i="5"/>
  <c r="P8" i="5"/>
  <c r="O8" i="5"/>
  <c r="BS7" i="5"/>
  <c r="BM7" i="5"/>
  <c r="BL7" i="5"/>
  <c r="BH7" i="5"/>
  <c r="BG7" i="5"/>
  <c r="AQ7" i="5"/>
  <c r="AL7" i="5"/>
  <c r="AG7" i="5"/>
  <c r="AI7" i="5" s="1"/>
  <c r="P7" i="5"/>
  <c r="O7" i="5"/>
  <c r="BS6" i="5"/>
  <c r="BM6" i="5"/>
  <c r="BL6" i="5"/>
  <c r="BH6" i="5"/>
  <c r="BG6" i="5"/>
  <c r="AQ6" i="5"/>
  <c r="AL6" i="5"/>
  <c r="AN6" i="5" s="1"/>
  <c r="AG6" i="5"/>
  <c r="P6" i="5"/>
  <c r="O6" i="5"/>
  <c r="BS5" i="5"/>
  <c r="BM5" i="5"/>
  <c r="BL5" i="5"/>
  <c r="BH5" i="5"/>
  <c r="BG5" i="5"/>
  <c r="AQ5" i="5"/>
  <c r="AL5" i="5"/>
  <c r="AN5" i="5" s="1"/>
  <c r="AG5" i="5"/>
  <c r="P5" i="5"/>
  <c r="O5" i="5"/>
  <c r="BS4" i="5"/>
  <c r="BM4" i="5"/>
  <c r="BL4" i="5"/>
  <c r="BH4" i="5"/>
  <c r="BG4" i="5"/>
  <c r="AQ4" i="5"/>
  <c r="AL4" i="5"/>
  <c r="AN4" i="5" s="1"/>
  <c r="AG4" i="5"/>
  <c r="AI4" i="5" s="1"/>
  <c r="P4" i="5"/>
  <c r="O4" i="5"/>
  <c r="BS3" i="5"/>
  <c r="BM3" i="5"/>
  <c r="BL3" i="5"/>
  <c r="BH3" i="5"/>
  <c r="BG3" i="5"/>
  <c r="AQ3" i="5"/>
  <c r="AL3" i="5"/>
  <c r="AN3" i="5" s="1"/>
  <c r="AG3" i="5"/>
  <c r="AI3" i="5" s="1"/>
  <c r="P3" i="5"/>
  <c r="O3" i="5"/>
  <c r="BS2" i="5"/>
  <c r="BM2" i="5"/>
  <c r="BL2" i="5"/>
  <c r="BH2" i="5"/>
  <c r="BG2" i="5"/>
  <c r="AQ2" i="5"/>
  <c r="AL2" i="5"/>
  <c r="AN2" i="5" s="1"/>
  <c r="AG2" i="5"/>
  <c r="AI2" i="5" s="1"/>
  <c r="P2" i="5"/>
  <c r="O2" i="5"/>
  <c r="BS300" i="4"/>
  <c r="BM300" i="4"/>
  <c r="BL300" i="4"/>
  <c r="BH300" i="4"/>
  <c r="BG300" i="4"/>
  <c r="AQ300" i="4"/>
  <c r="AL300" i="4"/>
  <c r="AN300" i="4" s="1"/>
  <c r="AG300" i="4"/>
  <c r="AI300" i="4" s="1"/>
  <c r="P300" i="4"/>
  <c r="O300" i="4"/>
  <c r="BS299" i="4"/>
  <c r="BM299" i="4"/>
  <c r="BL299" i="4"/>
  <c r="BH299" i="4"/>
  <c r="BG299" i="4"/>
  <c r="AQ299" i="4"/>
  <c r="AL299" i="4"/>
  <c r="AN299" i="4" s="1"/>
  <c r="AG299" i="4"/>
  <c r="AI299" i="4" s="1"/>
  <c r="P299" i="4"/>
  <c r="O299" i="4"/>
  <c r="BS298" i="4"/>
  <c r="BM298" i="4"/>
  <c r="BL298" i="4"/>
  <c r="BH298" i="4"/>
  <c r="BG298" i="4"/>
  <c r="AQ298" i="4"/>
  <c r="AL298" i="4"/>
  <c r="AG298" i="4"/>
  <c r="AI298" i="4" s="1"/>
  <c r="P298" i="4"/>
  <c r="O298" i="4"/>
  <c r="BS297" i="4"/>
  <c r="BM297" i="4"/>
  <c r="BL297" i="4"/>
  <c r="BH297" i="4"/>
  <c r="BG297" i="4"/>
  <c r="AQ297" i="4"/>
  <c r="AL297" i="4"/>
  <c r="AN297" i="4" s="1"/>
  <c r="AG297" i="4"/>
  <c r="AI297" i="4" s="1"/>
  <c r="P297" i="4"/>
  <c r="O297" i="4"/>
  <c r="BS296" i="4"/>
  <c r="BM296" i="4"/>
  <c r="BL296" i="4"/>
  <c r="BH296" i="4"/>
  <c r="BG296" i="4"/>
  <c r="AQ296" i="4"/>
  <c r="AL296" i="4"/>
  <c r="AN296" i="4" s="1"/>
  <c r="AG296" i="4"/>
  <c r="AI296" i="4" s="1"/>
  <c r="P296" i="4"/>
  <c r="O296" i="4"/>
  <c r="BS295" i="4"/>
  <c r="BM295" i="4"/>
  <c r="BL295" i="4"/>
  <c r="BH295" i="4"/>
  <c r="BG295" i="4"/>
  <c r="AQ295" i="4"/>
  <c r="AL295" i="4"/>
  <c r="AN295" i="4" s="1"/>
  <c r="AG295" i="4"/>
  <c r="AI295" i="4" s="1"/>
  <c r="AS295" i="4" s="1"/>
  <c r="P295" i="4"/>
  <c r="O295" i="4"/>
  <c r="BS294" i="4"/>
  <c r="BM294" i="4"/>
  <c r="BL294" i="4"/>
  <c r="BH294" i="4"/>
  <c r="BG294" i="4"/>
  <c r="AQ294" i="4"/>
  <c r="AL294" i="4"/>
  <c r="AN294" i="4" s="1"/>
  <c r="AG294" i="4"/>
  <c r="AI294" i="4" s="1"/>
  <c r="P294" i="4"/>
  <c r="O294" i="4"/>
  <c r="BS293" i="4"/>
  <c r="BM293" i="4"/>
  <c r="BL293" i="4"/>
  <c r="BH293" i="4"/>
  <c r="BG293" i="4"/>
  <c r="AQ293" i="4"/>
  <c r="AL293" i="4"/>
  <c r="AN293" i="4" s="1"/>
  <c r="AG293" i="4"/>
  <c r="AI293" i="4" s="1"/>
  <c r="P293" i="4"/>
  <c r="O293" i="4"/>
  <c r="BS292" i="4"/>
  <c r="BM292" i="4"/>
  <c r="BL292" i="4"/>
  <c r="BH292" i="4"/>
  <c r="BG292" i="4"/>
  <c r="AQ292" i="4"/>
  <c r="AL292" i="4"/>
  <c r="AN292" i="4" s="1"/>
  <c r="AG292" i="4"/>
  <c r="AI292" i="4" s="1"/>
  <c r="P292" i="4"/>
  <c r="O292" i="4"/>
  <c r="BS291" i="4"/>
  <c r="BM291" i="4"/>
  <c r="BL291" i="4"/>
  <c r="BH291" i="4"/>
  <c r="BG291" i="4"/>
  <c r="AQ291" i="4"/>
  <c r="AL291" i="4"/>
  <c r="AN291" i="4" s="1"/>
  <c r="AG291" i="4"/>
  <c r="AI291" i="4" s="1"/>
  <c r="P291" i="4"/>
  <c r="O291" i="4"/>
  <c r="BS290" i="4"/>
  <c r="BM290" i="4"/>
  <c r="BL290" i="4"/>
  <c r="BH290" i="4"/>
  <c r="BG290" i="4"/>
  <c r="AQ290" i="4"/>
  <c r="AL290" i="4"/>
  <c r="AN290" i="4" s="1"/>
  <c r="AG290" i="4"/>
  <c r="P290" i="4"/>
  <c r="O290" i="4"/>
  <c r="BS289" i="4"/>
  <c r="BM289" i="4"/>
  <c r="BL289" i="4"/>
  <c r="BH289" i="4"/>
  <c r="BG289" i="4"/>
  <c r="AQ289" i="4"/>
  <c r="AL289" i="4"/>
  <c r="AN289" i="4" s="1"/>
  <c r="AG289" i="4"/>
  <c r="P289" i="4"/>
  <c r="O289" i="4"/>
  <c r="BS288" i="4"/>
  <c r="BM288" i="4"/>
  <c r="BL288" i="4"/>
  <c r="BH288" i="4"/>
  <c r="BG288" i="4"/>
  <c r="AQ288" i="4"/>
  <c r="AL288" i="4"/>
  <c r="AN288" i="4" s="1"/>
  <c r="AG288" i="4"/>
  <c r="P288" i="4"/>
  <c r="O288" i="4"/>
  <c r="BS287" i="4"/>
  <c r="BM287" i="4"/>
  <c r="BL287" i="4"/>
  <c r="BH287" i="4"/>
  <c r="BG287" i="4"/>
  <c r="AQ287" i="4"/>
  <c r="AL287" i="4"/>
  <c r="AN287" i="4" s="1"/>
  <c r="AG287" i="4"/>
  <c r="AI287" i="4" s="1"/>
  <c r="P287" i="4"/>
  <c r="O287" i="4"/>
  <c r="BS286" i="4"/>
  <c r="BM286" i="4"/>
  <c r="BL286" i="4"/>
  <c r="BH286" i="4"/>
  <c r="BG286" i="4"/>
  <c r="AQ286" i="4"/>
  <c r="AL286" i="4"/>
  <c r="AN286" i="4" s="1"/>
  <c r="AG286" i="4"/>
  <c r="P286" i="4"/>
  <c r="O286" i="4"/>
  <c r="BS285" i="4"/>
  <c r="BM285" i="4"/>
  <c r="BL285" i="4"/>
  <c r="BH285" i="4"/>
  <c r="BG285" i="4"/>
  <c r="AQ285" i="4"/>
  <c r="AL285" i="4"/>
  <c r="AN285" i="4" s="1"/>
  <c r="AG285" i="4"/>
  <c r="P285" i="4"/>
  <c r="O285" i="4"/>
  <c r="BS284" i="4"/>
  <c r="BM284" i="4"/>
  <c r="BL284" i="4"/>
  <c r="BH284" i="4"/>
  <c r="BG284" i="4"/>
  <c r="AQ284" i="4"/>
  <c r="AL284" i="4"/>
  <c r="AN284" i="4" s="1"/>
  <c r="AG284" i="4"/>
  <c r="P284" i="4"/>
  <c r="O284" i="4"/>
  <c r="BS283" i="4"/>
  <c r="BM283" i="4"/>
  <c r="BL283" i="4"/>
  <c r="BH283" i="4"/>
  <c r="BG283" i="4"/>
  <c r="AQ283" i="4"/>
  <c r="AL283" i="4"/>
  <c r="AN283" i="4" s="1"/>
  <c r="AG283" i="4"/>
  <c r="P283" i="4"/>
  <c r="O283" i="4"/>
  <c r="BS282" i="4"/>
  <c r="BM282" i="4"/>
  <c r="BL282" i="4"/>
  <c r="BH282" i="4"/>
  <c r="BG282" i="4"/>
  <c r="AQ282" i="4"/>
  <c r="AL282" i="4"/>
  <c r="AN282" i="4" s="1"/>
  <c r="AG282" i="4"/>
  <c r="P282" i="4"/>
  <c r="O282" i="4"/>
  <c r="BS281" i="4"/>
  <c r="BM281" i="4"/>
  <c r="BL281" i="4"/>
  <c r="BH281" i="4"/>
  <c r="BG281" i="4"/>
  <c r="AQ281" i="4"/>
  <c r="AL281" i="4"/>
  <c r="AN281" i="4" s="1"/>
  <c r="AG281" i="4"/>
  <c r="AI281" i="4" s="1"/>
  <c r="P281" i="4"/>
  <c r="O281" i="4"/>
  <c r="BS280" i="4"/>
  <c r="BM280" i="4"/>
  <c r="BL280" i="4"/>
  <c r="BH280" i="4"/>
  <c r="BG280" i="4"/>
  <c r="AQ280" i="4"/>
  <c r="AL280" i="4"/>
  <c r="AN280" i="4" s="1"/>
  <c r="AG280" i="4"/>
  <c r="AI280" i="4" s="1"/>
  <c r="P280" i="4"/>
  <c r="O280" i="4"/>
  <c r="BS279" i="4"/>
  <c r="BM279" i="4"/>
  <c r="BL279" i="4"/>
  <c r="BH279" i="4"/>
  <c r="BG279" i="4"/>
  <c r="AQ279" i="4"/>
  <c r="AL279" i="4"/>
  <c r="AN279" i="4" s="1"/>
  <c r="AG279" i="4"/>
  <c r="AI279" i="4" s="1"/>
  <c r="P279" i="4"/>
  <c r="O279" i="4"/>
  <c r="BS278" i="4"/>
  <c r="BM278" i="4"/>
  <c r="BL278" i="4"/>
  <c r="BH278" i="4"/>
  <c r="BG278" i="4"/>
  <c r="AQ278" i="4"/>
  <c r="AL278" i="4"/>
  <c r="AN278" i="4" s="1"/>
  <c r="AI278" i="4"/>
  <c r="AG278" i="4"/>
  <c r="P278" i="4"/>
  <c r="O278" i="4"/>
  <c r="BS277" i="4"/>
  <c r="BM277" i="4"/>
  <c r="BL277" i="4"/>
  <c r="BH277" i="4"/>
  <c r="BG277" i="4"/>
  <c r="AQ277" i="4"/>
  <c r="AL277" i="4"/>
  <c r="AN277" i="4" s="1"/>
  <c r="AG277" i="4"/>
  <c r="AI277" i="4" s="1"/>
  <c r="P277" i="4"/>
  <c r="O277" i="4"/>
  <c r="BS276" i="4"/>
  <c r="BM276" i="4"/>
  <c r="BL276" i="4"/>
  <c r="BH276" i="4"/>
  <c r="BG276" i="4"/>
  <c r="AQ276" i="4"/>
  <c r="AL276" i="4"/>
  <c r="AN276" i="4" s="1"/>
  <c r="AG276" i="4"/>
  <c r="P276" i="4"/>
  <c r="O276" i="4"/>
  <c r="BS275" i="4"/>
  <c r="BM275" i="4"/>
  <c r="BL275" i="4"/>
  <c r="BH275" i="4"/>
  <c r="BG275" i="4"/>
  <c r="AQ275" i="4"/>
  <c r="AL275" i="4"/>
  <c r="AN275" i="4" s="1"/>
  <c r="AG275" i="4"/>
  <c r="P275" i="4"/>
  <c r="O275" i="4"/>
  <c r="BS274" i="4"/>
  <c r="BM274" i="4"/>
  <c r="BL274" i="4"/>
  <c r="BH274" i="4"/>
  <c r="BG274" i="4"/>
  <c r="AQ274" i="4"/>
  <c r="AL274" i="4"/>
  <c r="AN274" i="4" s="1"/>
  <c r="AG274" i="4"/>
  <c r="AI274" i="4" s="1"/>
  <c r="P274" i="4"/>
  <c r="O274" i="4"/>
  <c r="BS273" i="4"/>
  <c r="BM273" i="4"/>
  <c r="BL273" i="4"/>
  <c r="BH273" i="4"/>
  <c r="BG273" i="4"/>
  <c r="AQ273" i="4"/>
  <c r="AL273" i="4"/>
  <c r="AN273" i="4" s="1"/>
  <c r="AG273" i="4"/>
  <c r="AI273" i="4" s="1"/>
  <c r="P273" i="4"/>
  <c r="O273" i="4"/>
  <c r="BS272" i="4"/>
  <c r="BM272" i="4"/>
  <c r="BL272" i="4"/>
  <c r="BH272" i="4"/>
  <c r="BG272" i="4"/>
  <c r="AQ272" i="4"/>
  <c r="AL272" i="4"/>
  <c r="AN272" i="4" s="1"/>
  <c r="AG272" i="4"/>
  <c r="P272" i="4"/>
  <c r="O272" i="4"/>
  <c r="BS271" i="4"/>
  <c r="BM271" i="4"/>
  <c r="BL271" i="4"/>
  <c r="BH271" i="4"/>
  <c r="BG271" i="4"/>
  <c r="AQ271" i="4"/>
  <c r="AL271" i="4"/>
  <c r="AN271" i="4" s="1"/>
  <c r="AG271" i="4"/>
  <c r="P271" i="4"/>
  <c r="O271" i="4"/>
  <c r="BS270" i="4"/>
  <c r="BM270" i="4"/>
  <c r="BL270" i="4"/>
  <c r="BH270" i="4"/>
  <c r="BG270" i="4"/>
  <c r="AQ270" i="4"/>
  <c r="AL270" i="4"/>
  <c r="AN270" i="4" s="1"/>
  <c r="AG270" i="4"/>
  <c r="AI270" i="4" s="1"/>
  <c r="P270" i="4"/>
  <c r="O270" i="4"/>
  <c r="BS269" i="4"/>
  <c r="BM269" i="4"/>
  <c r="BL269" i="4"/>
  <c r="BH269" i="4"/>
  <c r="BG269" i="4"/>
  <c r="AQ269" i="4"/>
  <c r="AL269" i="4"/>
  <c r="AN269" i="4" s="1"/>
  <c r="AG269" i="4"/>
  <c r="AI269" i="4" s="1"/>
  <c r="P269" i="4"/>
  <c r="O269" i="4"/>
  <c r="BS268" i="4"/>
  <c r="BM268" i="4"/>
  <c r="BL268" i="4"/>
  <c r="BH268" i="4"/>
  <c r="BG268" i="4"/>
  <c r="AQ268" i="4"/>
  <c r="AL268" i="4"/>
  <c r="AN268" i="4" s="1"/>
  <c r="AG268" i="4"/>
  <c r="AI268" i="4" s="1"/>
  <c r="P268" i="4"/>
  <c r="O268" i="4"/>
  <c r="BS267" i="4"/>
  <c r="BM267" i="4"/>
  <c r="BL267" i="4"/>
  <c r="BH267" i="4"/>
  <c r="BG267" i="4"/>
  <c r="AQ267" i="4"/>
  <c r="AL267" i="4"/>
  <c r="AN267" i="4" s="1"/>
  <c r="AG267" i="4"/>
  <c r="AI267" i="4" s="1"/>
  <c r="P267" i="4"/>
  <c r="O267" i="4"/>
  <c r="BS266" i="4"/>
  <c r="BM266" i="4"/>
  <c r="BL266" i="4"/>
  <c r="BH266" i="4"/>
  <c r="BG266" i="4"/>
  <c r="AQ266" i="4"/>
  <c r="AL266" i="4"/>
  <c r="AN266" i="4" s="1"/>
  <c r="AG266" i="4"/>
  <c r="AI266" i="4" s="1"/>
  <c r="P266" i="4"/>
  <c r="O266" i="4"/>
  <c r="BS265" i="4"/>
  <c r="BM265" i="4"/>
  <c r="BL265" i="4"/>
  <c r="BH265" i="4"/>
  <c r="BG265" i="4"/>
  <c r="AQ265" i="4"/>
  <c r="AL265" i="4"/>
  <c r="AN265" i="4" s="1"/>
  <c r="AG265" i="4"/>
  <c r="P265" i="4"/>
  <c r="O265" i="4"/>
  <c r="BS264" i="4"/>
  <c r="BM264" i="4"/>
  <c r="BL264" i="4"/>
  <c r="BH264" i="4"/>
  <c r="BG264" i="4"/>
  <c r="AQ264" i="4"/>
  <c r="AL264" i="4"/>
  <c r="AN264" i="4" s="1"/>
  <c r="AG264" i="4"/>
  <c r="P264" i="4"/>
  <c r="O264" i="4"/>
  <c r="BS263" i="4"/>
  <c r="BM263" i="4"/>
  <c r="BL263" i="4"/>
  <c r="BH263" i="4"/>
  <c r="BG263" i="4"/>
  <c r="AQ263" i="4"/>
  <c r="AL263" i="4"/>
  <c r="AN263" i="4" s="1"/>
  <c r="AG263" i="4"/>
  <c r="P263" i="4"/>
  <c r="O263" i="4"/>
  <c r="BS262" i="4"/>
  <c r="BM262" i="4"/>
  <c r="BL262" i="4"/>
  <c r="BH262" i="4"/>
  <c r="BG262" i="4"/>
  <c r="AQ262" i="4"/>
  <c r="AL262" i="4"/>
  <c r="AN262" i="4" s="1"/>
  <c r="AG262" i="4"/>
  <c r="P262" i="4"/>
  <c r="O262" i="4"/>
  <c r="BS261" i="4"/>
  <c r="BM261" i="4"/>
  <c r="BL261" i="4"/>
  <c r="BH261" i="4"/>
  <c r="BG261" i="4"/>
  <c r="AQ261" i="4"/>
  <c r="AL261" i="4"/>
  <c r="AN261" i="4" s="1"/>
  <c r="AG261" i="4"/>
  <c r="P261" i="4"/>
  <c r="O261" i="4"/>
  <c r="BS260" i="4"/>
  <c r="BM260" i="4"/>
  <c r="BL260" i="4"/>
  <c r="BH260" i="4"/>
  <c r="BG260" i="4"/>
  <c r="AQ260" i="4"/>
  <c r="AL260" i="4"/>
  <c r="AN260" i="4" s="1"/>
  <c r="AG260" i="4"/>
  <c r="P260" i="4"/>
  <c r="O260" i="4"/>
  <c r="BS259" i="4"/>
  <c r="BM259" i="4"/>
  <c r="BL259" i="4"/>
  <c r="BH259" i="4"/>
  <c r="BG259" i="4"/>
  <c r="AQ259" i="4"/>
  <c r="AL259" i="4"/>
  <c r="AN259" i="4" s="1"/>
  <c r="AG259" i="4"/>
  <c r="P259" i="4"/>
  <c r="O259" i="4"/>
  <c r="BS258" i="4"/>
  <c r="BM258" i="4"/>
  <c r="BL258" i="4"/>
  <c r="BH258" i="4"/>
  <c r="BG258" i="4"/>
  <c r="AQ258" i="4"/>
  <c r="AL258" i="4"/>
  <c r="AN258" i="4" s="1"/>
  <c r="AG258" i="4"/>
  <c r="AI258" i="4" s="1"/>
  <c r="P258" i="4"/>
  <c r="O258" i="4"/>
  <c r="BS257" i="4"/>
  <c r="BM257" i="4"/>
  <c r="BL257" i="4"/>
  <c r="BH257" i="4"/>
  <c r="BG257" i="4"/>
  <c r="AQ257" i="4"/>
  <c r="AL257" i="4"/>
  <c r="AN257" i="4" s="1"/>
  <c r="AG257" i="4"/>
  <c r="P257" i="4"/>
  <c r="O257" i="4"/>
  <c r="BS256" i="4"/>
  <c r="BM256" i="4"/>
  <c r="BL256" i="4"/>
  <c r="BH256" i="4"/>
  <c r="BG256" i="4"/>
  <c r="AQ256" i="4"/>
  <c r="AN256" i="4"/>
  <c r="AL256" i="4"/>
  <c r="AG256" i="4"/>
  <c r="AI256" i="4" s="1"/>
  <c r="P256" i="4"/>
  <c r="O256" i="4"/>
  <c r="BS255" i="4"/>
  <c r="BM255" i="4"/>
  <c r="BL255" i="4"/>
  <c r="BH255" i="4"/>
  <c r="BG255" i="4"/>
  <c r="AQ255" i="4"/>
  <c r="AL255" i="4"/>
  <c r="AN255" i="4" s="1"/>
  <c r="AG255" i="4"/>
  <c r="AI255" i="4" s="1"/>
  <c r="P255" i="4"/>
  <c r="O255" i="4"/>
  <c r="BS254" i="4"/>
  <c r="BM254" i="4"/>
  <c r="BL254" i="4"/>
  <c r="BH254" i="4"/>
  <c r="BG254" i="4"/>
  <c r="AQ254" i="4"/>
  <c r="AL254" i="4"/>
  <c r="AN254" i="4" s="1"/>
  <c r="AG254" i="4"/>
  <c r="AI254" i="4" s="1"/>
  <c r="P254" i="4"/>
  <c r="O254" i="4"/>
  <c r="BS253" i="4"/>
  <c r="BM253" i="4"/>
  <c r="BL253" i="4"/>
  <c r="BH253" i="4"/>
  <c r="BG253" i="4"/>
  <c r="AQ253" i="4"/>
  <c r="AL253" i="4"/>
  <c r="AN253" i="4" s="1"/>
  <c r="AG253" i="4"/>
  <c r="AI253" i="4" s="1"/>
  <c r="P253" i="4"/>
  <c r="O253" i="4"/>
  <c r="BS252" i="4"/>
  <c r="BM252" i="4"/>
  <c r="BL252" i="4"/>
  <c r="BH252" i="4"/>
  <c r="BG252" i="4"/>
  <c r="AQ252" i="4"/>
  <c r="AL252" i="4"/>
  <c r="AN252" i="4" s="1"/>
  <c r="AG252" i="4"/>
  <c r="AI252" i="4" s="1"/>
  <c r="P252" i="4"/>
  <c r="O252" i="4"/>
  <c r="BS251" i="4"/>
  <c r="BM251" i="4"/>
  <c r="BL251" i="4"/>
  <c r="BH251" i="4"/>
  <c r="BG251" i="4"/>
  <c r="AQ251" i="4"/>
  <c r="AL251" i="4"/>
  <c r="AN251" i="4" s="1"/>
  <c r="AG251" i="4"/>
  <c r="AI251" i="4" s="1"/>
  <c r="P251" i="4"/>
  <c r="O251" i="4"/>
  <c r="BS250" i="4"/>
  <c r="BM250" i="4"/>
  <c r="BL250" i="4"/>
  <c r="BH250" i="4"/>
  <c r="BG250" i="4"/>
  <c r="AQ250" i="4"/>
  <c r="AL250" i="4"/>
  <c r="AN250" i="4" s="1"/>
  <c r="AG250" i="4"/>
  <c r="AI250" i="4" s="1"/>
  <c r="AR250" i="4" s="1"/>
  <c r="P250" i="4"/>
  <c r="O250" i="4"/>
  <c r="BS249" i="4"/>
  <c r="BM249" i="4"/>
  <c r="BL249" i="4"/>
  <c r="BH249" i="4"/>
  <c r="BG249" i="4"/>
  <c r="AQ249" i="4"/>
  <c r="AL249" i="4"/>
  <c r="AN249" i="4" s="1"/>
  <c r="AG249" i="4"/>
  <c r="AI249" i="4" s="1"/>
  <c r="P249" i="4"/>
  <c r="O249" i="4"/>
  <c r="BS248" i="4"/>
  <c r="BM248" i="4"/>
  <c r="BL248" i="4"/>
  <c r="BH248" i="4"/>
  <c r="BG248" i="4"/>
  <c r="AQ248" i="4"/>
  <c r="AL248" i="4"/>
  <c r="AN248" i="4" s="1"/>
  <c r="AG248" i="4"/>
  <c r="AI248" i="4" s="1"/>
  <c r="P248" i="4"/>
  <c r="O248" i="4"/>
  <c r="BS247" i="4"/>
  <c r="BM247" i="4"/>
  <c r="BL247" i="4"/>
  <c r="BH247" i="4"/>
  <c r="BG247" i="4"/>
  <c r="AQ247" i="4"/>
  <c r="AL247" i="4"/>
  <c r="AN247" i="4" s="1"/>
  <c r="AG247" i="4"/>
  <c r="P247" i="4"/>
  <c r="O247" i="4"/>
  <c r="BS246" i="4"/>
  <c r="BM246" i="4"/>
  <c r="BL246" i="4"/>
  <c r="BH246" i="4"/>
  <c r="BG246" i="4"/>
  <c r="AQ246" i="4"/>
  <c r="AL246" i="4"/>
  <c r="AN246" i="4" s="1"/>
  <c r="AG246" i="4"/>
  <c r="AI246" i="4" s="1"/>
  <c r="P246" i="4"/>
  <c r="O246" i="4"/>
  <c r="BS245" i="4"/>
  <c r="BM245" i="4"/>
  <c r="BL245" i="4"/>
  <c r="BH245" i="4"/>
  <c r="BG245" i="4"/>
  <c r="AQ245" i="4"/>
  <c r="AL245" i="4"/>
  <c r="AN245" i="4" s="1"/>
  <c r="AG245" i="4"/>
  <c r="AI245" i="4" s="1"/>
  <c r="P245" i="4"/>
  <c r="O245" i="4"/>
  <c r="BS244" i="4"/>
  <c r="BM244" i="4"/>
  <c r="BL244" i="4"/>
  <c r="BH244" i="4"/>
  <c r="BG244" i="4"/>
  <c r="AQ244" i="4"/>
  <c r="AL244" i="4"/>
  <c r="AN244" i="4" s="1"/>
  <c r="AG244" i="4"/>
  <c r="P244" i="4"/>
  <c r="O244" i="4"/>
  <c r="BS243" i="4"/>
  <c r="BM243" i="4"/>
  <c r="BL243" i="4"/>
  <c r="BH243" i="4"/>
  <c r="BG243" i="4"/>
  <c r="AQ243" i="4"/>
  <c r="AL243" i="4"/>
  <c r="AN243" i="4" s="1"/>
  <c r="AG243" i="4"/>
  <c r="P243" i="4"/>
  <c r="O243" i="4"/>
  <c r="BS242" i="4"/>
  <c r="BM242" i="4"/>
  <c r="BL242" i="4"/>
  <c r="BH242" i="4"/>
  <c r="BG242" i="4"/>
  <c r="AQ242" i="4"/>
  <c r="AL242" i="4"/>
  <c r="AN242" i="4" s="1"/>
  <c r="AG242" i="4"/>
  <c r="P242" i="4"/>
  <c r="O242" i="4"/>
  <c r="BS241" i="4"/>
  <c r="BM241" i="4"/>
  <c r="BL241" i="4"/>
  <c r="BH241" i="4"/>
  <c r="BG241" i="4"/>
  <c r="AQ241" i="4"/>
  <c r="AL241" i="4"/>
  <c r="AN241" i="4" s="1"/>
  <c r="AG241" i="4"/>
  <c r="P241" i="4"/>
  <c r="O241" i="4"/>
  <c r="BS240" i="4"/>
  <c r="BM240" i="4"/>
  <c r="BL240" i="4"/>
  <c r="BH240" i="4"/>
  <c r="BG240" i="4"/>
  <c r="AQ240" i="4"/>
  <c r="AL240" i="4"/>
  <c r="AN240" i="4" s="1"/>
  <c r="AG240" i="4"/>
  <c r="P240" i="4"/>
  <c r="O240" i="4"/>
  <c r="BS239" i="4"/>
  <c r="BM239" i="4"/>
  <c r="BL239" i="4"/>
  <c r="BH239" i="4"/>
  <c r="BG239" i="4"/>
  <c r="AQ239" i="4"/>
  <c r="AL239" i="4"/>
  <c r="AN239" i="4" s="1"/>
  <c r="AG239" i="4"/>
  <c r="AI239" i="4" s="1"/>
  <c r="P239" i="4"/>
  <c r="O239" i="4"/>
  <c r="BS238" i="4"/>
  <c r="BM238" i="4"/>
  <c r="BL238" i="4"/>
  <c r="BH238" i="4"/>
  <c r="BG238" i="4"/>
  <c r="AQ238" i="4"/>
  <c r="AL238" i="4"/>
  <c r="AN238" i="4" s="1"/>
  <c r="AG238" i="4"/>
  <c r="AI238" i="4" s="1"/>
  <c r="P238" i="4"/>
  <c r="O238" i="4"/>
  <c r="BS237" i="4"/>
  <c r="BM237" i="4"/>
  <c r="BL237" i="4"/>
  <c r="BH237" i="4"/>
  <c r="BG237" i="4"/>
  <c r="AQ237" i="4"/>
  <c r="AL237" i="4"/>
  <c r="AN237" i="4" s="1"/>
  <c r="AG237" i="4"/>
  <c r="AI237" i="4" s="1"/>
  <c r="P237" i="4"/>
  <c r="O237" i="4"/>
  <c r="BS236" i="4"/>
  <c r="BM236" i="4"/>
  <c r="BL236" i="4"/>
  <c r="BH236" i="4"/>
  <c r="BG236" i="4"/>
  <c r="AQ236" i="4"/>
  <c r="AL236" i="4"/>
  <c r="AN236" i="4" s="1"/>
  <c r="AG236" i="4"/>
  <c r="P236" i="4"/>
  <c r="O236" i="4"/>
  <c r="BS235" i="4"/>
  <c r="BM235" i="4"/>
  <c r="BL235" i="4"/>
  <c r="BH235" i="4"/>
  <c r="BG235" i="4"/>
  <c r="AQ235" i="4"/>
  <c r="AL235" i="4"/>
  <c r="AN235" i="4" s="1"/>
  <c r="AG235" i="4"/>
  <c r="AI235" i="4" s="1"/>
  <c r="P235" i="4"/>
  <c r="O235" i="4"/>
  <c r="BS234" i="4"/>
  <c r="BM234" i="4"/>
  <c r="BL234" i="4"/>
  <c r="BH234" i="4"/>
  <c r="BG234" i="4"/>
  <c r="AQ234" i="4"/>
  <c r="AL234" i="4"/>
  <c r="AN234" i="4" s="1"/>
  <c r="AG234" i="4"/>
  <c r="P234" i="4"/>
  <c r="O234" i="4"/>
  <c r="BS233" i="4"/>
  <c r="BM233" i="4"/>
  <c r="BL233" i="4"/>
  <c r="BH233" i="4"/>
  <c r="BG233" i="4"/>
  <c r="AQ233" i="4"/>
  <c r="AL233" i="4"/>
  <c r="AN233" i="4" s="1"/>
  <c r="AG233" i="4"/>
  <c r="AI233" i="4" s="1"/>
  <c r="AR233" i="4" s="1"/>
  <c r="P233" i="4"/>
  <c r="O233" i="4"/>
  <c r="BS232" i="4"/>
  <c r="BM232" i="4"/>
  <c r="BL232" i="4"/>
  <c r="BH232" i="4"/>
  <c r="BG232" i="4"/>
  <c r="AQ232" i="4"/>
  <c r="AL232" i="4"/>
  <c r="AN232" i="4" s="1"/>
  <c r="AG232" i="4"/>
  <c r="AI232" i="4" s="1"/>
  <c r="P232" i="4"/>
  <c r="O232" i="4"/>
  <c r="BS231" i="4"/>
  <c r="BM231" i="4"/>
  <c r="BL231" i="4"/>
  <c r="BH231" i="4"/>
  <c r="BG231" i="4"/>
  <c r="AQ231" i="4"/>
  <c r="AL231" i="4"/>
  <c r="AN231" i="4" s="1"/>
  <c r="AG231" i="4"/>
  <c r="AI231" i="4" s="1"/>
  <c r="P231" i="4"/>
  <c r="O231" i="4"/>
  <c r="BS230" i="4"/>
  <c r="BM230" i="4"/>
  <c r="BL230" i="4"/>
  <c r="BH230" i="4"/>
  <c r="BG230" i="4"/>
  <c r="AQ230" i="4"/>
  <c r="AL230" i="4"/>
  <c r="AN230" i="4" s="1"/>
  <c r="AG230" i="4"/>
  <c r="AI230" i="4" s="1"/>
  <c r="P230" i="4"/>
  <c r="O230" i="4"/>
  <c r="BS229" i="4"/>
  <c r="BM229" i="4"/>
  <c r="BL229" i="4"/>
  <c r="BH229" i="4"/>
  <c r="BG229" i="4"/>
  <c r="AQ229" i="4"/>
  <c r="AL229" i="4"/>
  <c r="AN229" i="4" s="1"/>
  <c r="AG229" i="4"/>
  <c r="P229" i="4"/>
  <c r="O229" i="4"/>
  <c r="BS228" i="4"/>
  <c r="BM228" i="4"/>
  <c r="BL228" i="4"/>
  <c r="BH228" i="4"/>
  <c r="BG228" i="4"/>
  <c r="AQ228" i="4"/>
  <c r="AL228" i="4"/>
  <c r="AN228" i="4" s="1"/>
  <c r="AG228" i="4"/>
  <c r="P228" i="4"/>
  <c r="O228" i="4"/>
  <c r="BS227" i="4"/>
  <c r="BM227" i="4"/>
  <c r="BL227" i="4"/>
  <c r="BH227" i="4"/>
  <c r="BG227" i="4"/>
  <c r="AQ227" i="4"/>
  <c r="AL227" i="4"/>
  <c r="AN227" i="4" s="1"/>
  <c r="AG227" i="4"/>
  <c r="AI227" i="4" s="1"/>
  <c r="P227" i="4"/>
  <c r="O227" i="4"/>
  <c r="BS226" i="4"/>
  <c r="BM226" i="4"/>
  <c r="BL226" i="4"/>
  <c r="BH226" i="4"/>
  <c r="BG226" i="4"/>
  <c r="AQ226" i="4"/>
  <c r="AL226" i="4"/>
  <c r="AN226" i="4" s="1"/>
  <c r="AG226" i="4"/>
  <c r="AI226" i="4" s="1"/>
  <c r="P226" i="4"/>
  <c r="O226" i="4"/>
  <c r="BS225" i="4"/>
  <c r="BM225" i="4"/>
  <c r="BL225" i="4"/>
  <c r="BH225" i="4"/>
  <c r="BG225" i="4"/>
  <c r="AQ225" i="4"/>
  <c r="AL225" i="4"/>
  <c r="AN225" i="4" s="1"/>
  <c r="AG225" i="4"/>
  <c r="AI225" i="4" s="1"/>
  <c r="P225" i="4"/>
  <c r="O225" i="4"/>
  <c r="BS224" i="4"/>
  <c r="BM224" i="4"/>
  <c r="BL224" i="4"/>
  <c r="BH224" i="4"/>
  <c r="BG224" i="4"/>
  <c r="AQ224" i="4"/>
  <c r="AL224" i="4"/>
  <c r="AN224" i="4" s="1"/>
  <c r="AG224" i="4"/>
  <c r="AI224" i="4" s="1"/>
  <c r="P224" i="4"/>
  <c r="O224" i="4"/>
  <c r="BS223" i="4"/>
  <c r="BM223" i="4"/>
  <c r="BL223" i="4"/>
  <c r="BH223" i="4"/>
  <c r="BG223" i="4"/>
  <c r="AQ223" i="4"/>
  <c r="AL223" i="4"/>
  <c r="AN223" i="4" s="1"/>
  <c r="AG223" i="4"/>
  <c r="P223" i="4"/>
  <c r="O223" i="4"/>
  <c r="BS222" i="4"/>
  <c r="BM222" i="4"/>
  <c r="BL222" i="4"/>
  <c r="BH222" i="4"/>
  <c r="BG222" i="4"/>
  <c r="AQ222" i="4"/>
  <c r="AL222" i="4"/>
  <c r="AN222" i="4" s="1"/>
  <c r="AG222" i="4"/>
  <c r="P222" i="4"/>
  <c r="O222" i="4"/>
  <c r="BS221" i="4"/>
  <c r="BM221" i="4"/>
  <c r="BL221" i="4"/>
  <c r="BH221" i="4"/>
  <c r="BG221" i="4"/>
  <c r="AQ221" i="4"/>
  <c r="AL221" i="4"/>
  <c r="AN221" i="4" s="1"/>
  <c r="AG221" i="4"/>
  <c r="P221" i="4"/>
  <c r="O221" i="4"/>
  <c r="BS220" i="4"/>
  <c r="BM220" i="4"/>
  <c r="BL220" i="4"/>
  <c r="BH220" i="4"/>
  <c r="BG220" i="4"/>
  <c r="AQ220" i="4"/>
  <c r="AL220" i="4"/>
  <c r="AN220" i="4" s="1"/>
  <c r="AG220" i="4"/>
  <c r="AI220" i="4" s="1"/>
  <c r="P220" i="4"/>
  <c r="O220" i="4"/>
  <c r="BS219" i="4"/>
  <c r="BM219" i="4"/>
  <c r="BL219" i="4"/>
  <c r="BH219" i="4"/>
  <c r="BG219" i="4"/>
  <c r="AQ219" i="4"/>
  <c r="AL219" i="4"/>
  <c r="AN219" i="4" s="1"/>
  <c r="AG219" i="4"/>
  <c r="P219" i="4"/>
  <c r="O219" i="4"/>
  <c r="BS218" i="4"/>
  <c r="BM218" i="4"/>
  <c r="BL218" i="4"/>
  <c r="BH218" i="4"/>
  <c r="BG218" i="4"/>
  <c r="AQ218" i="4"/>
  <c r="AL218" i="4"/>
  <c r="AN218" i="4" s="1"/>
  <c r="AG218" i="4"/>
  <c r="AI218" i="4" s="1"/>
  <c r="P218" i="4"/>
  <c r="O218" i="4"/>
  <c r="BS217" i="4"/>
  <c r="BM217" i="4"/>
  <c r="BL217" i="4"/>
  <c r="BH217" i="4"/>
  <c r="BG217" i="4"/>
  <c r="AQ217" i="4"/>
  <c r="AL217" i="4"/>
  <c r="AN217" i="4" s="1"/>
  <c r="AG217" i="4"/>
  <c r="AI217" i="4" s="1"/>
  <c r="P217" i="4"/>
  <c r="O217" i="4"/>
  <c r="BS216" i="4"/>
  <c r="BM216" i="4"/>
  <c r="BL216" i="4"/>
  <c r="BH216" i="4"/>
  <c r="BG216" i="4"/>
  <c r="AQ216" i="4"/>
  <c r="AL216" i="4"/>
  <c r="AN216" i="4" s="1"/>
  <c r="AG216" i="4"/>
  <c r="P216" i="4"/>
  <c r="O216" i="4"/>
  <c r="BS215" i="4"/>
  <c r="BM215" i="4"/>
  <c r="BL215" i="4"/>
  <c r="BH215" i="4"/>
  <c r="BG215" i="4"/>
  <c r="AQ215" i="4"/>
  <c r="AL215" i="4"/>
  <c r="AN215" i="4" s="1"/>
  <c r="AI215" i="4"/>
  <c r="AG215" i="4"/>
  <c r="P215" i="4"/>
  <c r="O215" i="4"/>
  <c r="BS214" i="4"/>
  <c r="BM214" i="4"/>
  <c r="BL214" i="4"/>
  <c r="BH214" i="4"/>
  <c r="BG214" i="4"/>
  <c r="AQ214" i="4"/>
  <c r="AL214" i="4"/>
  <c r="AN214" i="4" s="1"/>
  <c r="AG214" i="4"/>
  <c r="P214" i="4"/>
  <c r="O214" i="4"/>
  <c r="BS213" i="4"/>
  <c r="BM213" i="4"/>
  <c r="BL213" i="4"/>
  <c r="BH213" i="4"/>
  <c r="BG213" i="4"/>
  <c r="AQ213" i="4"/>
  <c r="AL213" i="4"/>
  <c r="AN213" i="4" s="1"/>
  <c r="AG213" i="4"/>
  <c r="AI213" i="4" s="1"/>
  <c r="P213" i="4"/>
  <c r="O213" i="4"/>
  <c r="BS212" i="4"/>
  <c r="BM212" i="4"/>
  <c r="BL212" i="4"/>
  <c r="BH212" i="4"/>
  <c r="BG212" i="4"/>
  <c r="AQ212" i="4"/>
  <c r="AL212" i="4"/>
  <c r="AN212" i="4" s="1"/>
  <c r="AG212" i="4"/>
  <c r="AI212" i="4" s="1"/>
  <c r="P212" i="4"/>
  <c r="O212" i="4"/>
  <c r="BS211" i="4"/>
  <c r="BM211" i="4"/>
  <c r="BL211" i="4"/>
  <c r="BH211" i="4"/>
  <c r="BG211" i="4"/>
  <c r="AQ211" i="4"/>
  <c r="AL211" i="4"/>
  <c r="AN211" i="4" s="1"/>
  <c r="AG211" i="4"/>
  <c r="AI211" i="4" s="1"/>
  <c r="P211" i="4"/>
  <c r="O211" i="4"/>
  <c r="BS210" i="4"/>
  <c r="BM210" i="4"/>
  <c r="BL210" i="4"/>
  <c r="BH210" i="4"/>
  <c r="BG210" i="4"/>
  <c r="AQ210" i="4"/>
  <c r="AL210" i="4"/>
  <c r="AN210" i="4" s="1"/>
  <c r="AG210" i="4"/>
  <c r="AI210" i="4" s="1"/>
  <c r="P210" i="4"/>
  <c r="O210" i="4"/>
  <c r="BS209" i="4"/>
  <c r="BM209" i="4"/>
  <c r="BL209" i="4"/>
  <c r="BH209" i="4"/>
  <c r="BG209" i="4"/>
  <c r="AQ209" i="4"/>
  <c r="AL209" i="4"/>
  <c r="AN209" i="4" s="1"/>
  <c r="AG209" i="4"/>
  <c r="P209" i="4"/>
  <c r="O209" i="4"/>
  <c r="BS208" i="4"/>
  <c r="BM208" i="4"/>
  <c r="BL208" i="4"/>
  <c r="BH208" i="4"/>
  <c r="BG208" i="4"/>
  <c r="AQ208" i="4"/>
  <c r="AL208" i="4"/>
  <c r="AN208" i="4" s="1"/>
  <c r="AG208" i="4"/>
  <c r="P208" i="4"/>
  <c r="O208" i="4"/>
  <c r="BS207" i="4"/>
  <c r="BM207" i="4"/>
  <c r="BL207" i="4"/>
  <c r="BH207" i="4"/>
  <c r="BG207" i="4"/>
  <c r="AQ207" i="4"/>
  <c r="AL207" i="4"/>
  <c r="AN207" i="4" s="1"/>
  <c r="AG207" i="4"/>
  <c r="AI207" i="4" s="1"/>
  <c r="P207" i="4"/>
  <c r="O207" i="4"/>
  <c r="BS206" i="4"/>
  <c r="BM206" i="4"/>
  <c r="BL206" i="4"/>
  <c r="BH206" i="4"/>
  <c r="BG206" i="4"/>
  <c r="AQ206" i="4"/>
  <c r="AL206" i="4"/>
  <c r="AN206" i="4" s="1"/>
  <c r="AG206" i="4"/>
  <c r="AI206" i="4" s="1"/>
  <c r="P206" i="4"/>
  <c r="O206" i="4"/>
  <c r="BS205" i="4"/>
  <c r="BM205" i="4"/>
  <c r="BL205" i="4"/>
  <c r="BH205" i="4"/>
  <c r="BG205" i="4"/>
  <c r="AQ205" i="4"/>
  <c r="AL205" i="4"/>
  <c r="AN205" i="4" s="1"/>
  <c r="AG205" i="4"/>
  <c r="AI205" i="4" s="1"/>
  <c r="P205" i="4"/>
  <c r="O205" i="4"/>
  <c r="BS204" i="4"/>
  <c r="BM204" i="4"/>
  <c r="BL204" i="4"/>
  <c r="BH204" i="4"/>
  <c r="BG204" i="4"/>
  <c r="AQ204" i="4"/>
  <c r="AL204" i="4"/>
  <c r="AN204" i="4" s="1"/>
  <c r="AG204" i="4"/>
  <c r="P204" i="4"/>
  <c r="O204" i="4"/>
  <c r="BS203" i="4"/>
  <c r="BM203" i="4"/>
  <c r="BL203" i="4"/>
  <c r="BH203" i="4"/>
  <c r="BG203" i="4"/>
  <c r="AQ203" i="4"/>
  <c r="AL203" i="4"/>
  <c r="AN203" i="4" s="1"/>
  <c r="AG203" i="4"/>
  <c r="AI203" i="4" s="1"/>
  <c r="P203" i="4"/>
  <c r="O203" i="4"/>
  <c r="BS202" i="4"/>
  <c r="BM202" i="4"/>
  <c r="BL202" i="4"/>
  <c r="BH202" i="4"/>
  <c r="BG202" i="4"/>
  <c r="AQ202" i="4"/>
  <c r="AL202" i="4"/>
  <c r="AN202" i="4" s="1"/>
  <c r="AG202" i="4"/>
  <c r="AI202" i="4" s="1"/>
  <c r="P202" i="4"/>
  <c r="O202" i="4"/>
  <c r="BS201" i="4"/>
  <c r="BM201" i="4"/>
  <c r="BL201" i="4"/>
  <c r="BH201" i="4"/>
  <c r="BG201" i="4"/>
  <c r="AQ201" i="4"/>
  <c r="AL201" i="4"/>
  <c r="AN201" i="4" s="1"/>
  <c r="AG201" i="4"/>
  <c r="AI201" i="4" s="1"/>
  <c r="P201" i="4"/>
  <c r="O201" i="4"/>
  <c r="BS200" i="4"/>
  <c r="BM200" i="4"/>
  <c r="BL200" i="4"/>
  <c r="BH200" i="4"/>
  <c r="BG200" i="4"/>
  <c r="AQ200" i="4"/>
  <c r="AL200" i="4"/>
  <c r="AG200" i="4"/>
  <c r="AI200" i="4" s="1"/>
  <c r="P200" i="4"/>
  <c r="O200" i="4"/>
  <c r="BS199" i="4"/>
  <c r="BM199" i="4"/>
  <c r="BL199" i="4"/>
  <c r="BH199" i="4"/>
  <c r="BG199" i="4"/>
  <c r="AQ199" i="4"/>
  <c r="AL199" i="4"/>
  <c r="AN199" i="4" s="1"/>
  <c r="AG199" i="4"/>
  <c r="AI199" i="4" s="1"/>
  <c r="P199" i="4"/>
  <c r="O199" i="4"/>
  <c r="BS198" i="4"/>
  <c r="BM198" i="4"/>
  <c r="BL198" i="4"/>
  <c r="BH198" i="4"/>
  <c r="BG198" i="4"/>
  <c r="AQ198" i="4"/>
  <c r="AL198" i="4"/>
  <c r="AN198" i="4" s="1"/>
  <c r="AG198" i="4"/>
  <c r="AI198" i="4" s="1"/>
  <c r="P198" i="4"/>
  <c r="O198" i="4"/>
  <c r="BS197" i="4"/>
  <c r="BM197" i="4"/>
  <c r="BL197" i="4"/>
  <c r="BH197" i="4"/>
  <c r="BG197" i="4"/>
  <c r="AQ197" i="4"/>
  <c r="AL197" i="4"/>
  <c r="AN197" i="4" s="1"/>
  <c r="AS197" i="4" s="1"/>
  <c r="AG197" i="4"/>
  <c r="AI197" i="4" s="1"/>
  <c r="P197" i="4"/>
  <c r="O197" i="4"/>
  <c r="BS196" i="4"/>
  <c r="BM196" i="4"/>
  <c r="BL196" i="4"/>
  <c r="BH196" i="4"/>
  <c r="BG196" i="4"/>
  <c r="AQ196" i="4"/>
  <c r="AL196" i="4"/>
  <c r="AN196" i="4" s="1"/>
  <c r="AG196" i="4"/>
  <c r="AI196" i="4" s="1"/>
  <c r="P196" i="4"/>
  <c r="O196" i="4"/>
  <c r="BS195" i="4"/>
  <c r="BM195" i="4"/>
  <c r="BL195" i="4"/>
  <c r="BH195" i="4"/>
  <c r="BG195" i="4"/>
  <c r="AQ195" i="4"/>
  <c r="AL195" i="4"/>
  <c r="AN195" i="4" s="1"/>
  <c r="AG195" i="4"/>
  <c r="AI195" i="4" s="1"/>
  <c r="P195" i="4"/>
  <c r="O195" i="4"/>
  <c r="BS194" i="4"/>
  <c r="BM194" i="4"/>
  <c r="BL194" i="4"/>
  <c r="BH194" i="4"/>
  <c r="BG194" i="4"/>
  <c r="AQ194" i="4"/>
  <c r="AL194" i="4"/>
  <c r="AN194" i="4" s="1"/>
  <c r="AG194" i="4"/>
  <c r="AI194" i="4" s="1"/>
  <c r="P194" i="4"/>
  <c r="O194" i="4"/>
  <c r="BS193" i="4"/>
  <c r="BM193" i="4"/>
  <c r="BL193" i="4"/>
  <c r="BH193" i="4"/>
  <c r="BG193" i="4"/>
  <c r="AQ193" i="4"/>
  <c r="AL193" i="4"/>
  <c r="AN193" i="4" s="1"/>
  <c r="AG193" i="4"/>
  <c r="AI193" i="4" s="1"/>
  <c r="P193" i="4"/>
  <c r="O193" i="4"/>
  <c r="BS192" i="4"/>
  <c r="BM192" i="4"/>
  <c r="BL192" i="4"/>
  <c r="BH192" i="4"/>
  <c r="BG192" i="4"/>
  <c r="AQ192" i="4"/>
  <c r="AL192" i="4"/>
  <c r="AN192" i="4" s="1"/>
  <c r="AG192" i="4"/>
  <c r="P192" i="4"/>
  <c r="O192" i="4"/>
  <c r="BS191" i="4"/>
  <c r="BM191" i="4"/>
  <c r="BL191" i="4"/>
  <c r="BH191" i="4"/>
  <c r="BG191" i="4"/>
  <c r="AQ191" i="4"/>
  <c r="AL191" i="4"/>
  <c r="AN191" i="4" s="1"/>
  <c r="AI191" i="4"/>
  <c r="AG191" i="4"/>
  <c r="P191" i="4"/>
  <c r="O191" i="4"/>
  <c r="BS190" i="4"/>
  <c r="BM190" i="4"/>
  <c r="BL190" i="4"/>
  <c r="BH190" i="4"/>
  <c r="BG190" i="4"/>
  <c r="AQ190" i="4"/>
  <c r="AL190" i="4"/>
  <c r="AN190" i="4" s="1"/>
  <c r="AG190" i="4"/>
  <c r="P190" i="4"/>
  <c r="O190" i="4"/>
  <c r="BS189" i="4"/>
  <c r="BM189" i="4"/>
  <c r="BL189" i="4"/>
  <c r="BH189" i="4"/>
  <c r="BG189" i="4"/>
  <c r="AQ189" i="4"/>
  <c r="AL189" i="4"/>
  <c r="AN189" i="4" s="1"/>
  <c r="AG189" i="4"/>
  <c r="AI189" i="4" s="1"/>
  <c r="P189" i="4"/>
  <c r="O189" i="4"/>
  <c r="BS188" i="4"/>
  <c r="BM188" i="4"/>
  <c r="BL188" i="4"/>
  <c r="BH188" i="4"/>
  <c r="BG188" i="4"/>
  <c r="AQ188" i="4"/>
  <c r="AL188" i="4"/>
  <c r="AN188" i="4" s="1"/>
  <c r="AG188" i="4"/>
  <c r="P188" i="4"/>
  <c r="O188" i="4"/>
  <c r="BS187" i="4"/>
  <c r="BM187" i="4"/>
  <c r="BL187" i="4"/>
  <c r="BH187" i="4"/>
  <c r="BG187" i="4"/>
  <c r="AQ187" i="4"/>
  <c r="AL187" i="4"/>
  <c r="AN187" i="4" s="1"/>
  <c r="AG187" i="4"/>
  <c r="P187" i="4"/>
  <c r="O187" i="4"/>
  <c r="BS186" i="4"/>
  <c r="BM186" i="4"/>
  <c r="BL186" i="4"/>
  <c r="BH186" i="4"/>
  <c r="BG186" i="4"/>
  <c r="AQ186" i="4"/>
  <c r="AL186" i="4"/>
  <c r="AN186" i="4" s="1"/>
  <c r="AG186" i="4"/>
  <c r="P186" i="4"/>
  <c r="O186" i="4"/>
  <c r="BS185" i="4"/>
  <c r="BM185" i="4"/>
  <c r="BL185" i="4"/>
  <c r="BH185" i="4"/>
  <c r="BG185" i="4"/>
  <c r="AQ185" i="4"/>
  <c r="AL185" i="4"/>
  <c r="AN185" i="4" s="1"/>
  <c r="AG185" i="4"/>
  <c r="P185" i="4"/>
  <c r="O185" i="4"/>
  <c r="BS184" i="4"/>
  <c r="BM184" i="4"/>
  <c r="BL184" i="4"/>
  <c r="BH184" i="4"/>
  <c r="BG184" i="4"/>
  <c r="AQ184" i="4"/>
  <c r="AL184" i="4"/>
  <c r="AN184" i="4" s="1"/>
  <c r="AG184" i="4"/>
  <c r="P184" i="4"/>
  <c r="O184" i="4"/>
  <c r="BS183" i="4"/>
  <c r="BM183" i="4"/>
  <c r="BL183" i="4"/>
  <c r="BH183" i="4"/>
  <c r="BG183" i="4"/>
  <c r="AQ183" i="4"/>
  <c r="AL183" i="4"/>
  <c r="AN183" i="4" s="1"/>
  <c r="AG183" i="4"/>
  <c r="AI183" i="4" s="1"/>
  <c r="P183" i="4"/>
  <c r="O183" i="4"/>
  <c r="BS182" i="4"/>
  <c r="BM182" i="4"/>
  <c r="BL182" i="4"/>
  <c r="BH182" i="4"/>
  <c r="BG182" i="4"/>
  <c r="AQ182" i="4"/>
  <c r="AL182" i="4"/>
  <c r="AN182" i="4" s="1"/>
  <c r="AG182" i="4"/>
  <c r="AI182" i="4" s="1"/>
  <c r="P182" i="4"/>
  <c r="O182" i="4"/>
  <c r="BS181" i="4"/>
  <c r="BM181" i="4"/>
  <c r="BL181" i="4"/>
  <c r="BH181" i="4"/>
  <c r="BG181" i="4"/>
  <c r="AQ181" i="4"/>
  <c r="AL181" i="4"/>
  <c r="AN181" i="4" s="1"/>
  <c r="AG181" i="4"/>
  <c r="AI181" i="4" s="1"/>
  <c r="P181" i="4"/>
  <c r="O181" i="4"/>
  <c r="BS180" i="4"/>
  <c r="BM180" i="4"/>
  <c r="BL180" i="4"/>
  <c r="BH180" i="4"/>
  <c r="BG180" i="4"/>
  <c r="AQ180" i="4"/>
  <c r="AL180" i="4"/>
  <c r="AN180" i="4" s="1"/>
  <c r="AG180" i="4"/>
  <c r="AI180" i="4" s="1"/>
  <c r="P180" i="4"/>
  <c r="O180" i="4"/>
  <c r="BS179" i="4"/>
  <c r="BM179" i="4"/>
  <c r="BL179" i="4"/>
  <c r="BH179" i="4"/>
  <c r="BG179" i="4"/>
  <c r="AQ179" i="4"/>
  <c r="AL179" i="4"/>
  <c r="AN179" i="4" s="1"/>
  <c r="AG179" i="4"/>
  <c r="AI179" i="4" s="1"/>
  <c r="P179" i="4"/>
  <c r="O179" i="4"/>
  <c r="BS178" i="4"/>
  <c r="BM178" i="4"/>
  <c r="BL178" i="4"/>
  <c r="BH178" i="4"/>
  <c r="BG178" i="4"/>
  <c r="AQ178" i="4"/>
  <c r="AL178" i="4"/>
  <c r="AN178" i="4" s="1"/>
  <c r="AG178" i="4"/>
  <c r="P178" i="4"/>
  <c r="O178" i="4"/>
  <c r="BS177" i="4"/>
  <c r="BM177" i="4"/>
  <c r="BL177" i="4"/>
  <c r="BH177" i="4"/>
  <c r="BG177" i="4"/>
  <c r="AQ177" i="4"/>
  <c r="AL177" i="4"/>
  <c r="AN177" i="4" s="1"/>
  <c r="AG177" i="4"/>
  <c r="P177" i="4"/>
  <c r="O177" i="4"/>
  <c r="BS176" i="4"/>
  <c r="BM176" i="4"/>
  <c r="BL176" i="4"/>
  <c r="BH176" i="4"/>
  <c r="BG176" i="4"/>
  <c r="AQ176" i="4"/>
  <c r="AL176" i="4"/>
  <c r="AN176" i="4" s="1"/>
  <c r="AG176" i="4"/>
  <c r="AI176" i="4" s="1"/>
  <c r="P176" i="4"/>
  <c r="O176" i="4"/>
  <c r="BS175" i="4"/>
  <c r="BM175" i="4"/>
  <c r="BL175" i="4"/>
  <c r="BH175" i="4"/>
  <c r="BG175" i="4"/>
  <c r="AQ175" i="4"/>
  <c r="AL175" i="4"/>
  <c r="AN175" i="4" s="1"/>
  <c r="AG175" i="4"/>
  <c r="AI175" i="4" s="1"/>
  <c r="P175" i="4"/>
  <c r="O175" i="4"/>
  <c r="BS174" i="4"/>
  <c r="BM174" i="4"/>
  <c r="BL174" i="4"/>
  <c r="BH174" i="4"/>
  <c r="BG174" i="4"/>
  <c r="AQ174" i="4"/>
  <c r="AL174" i="4"/>
  <c r="AN174" i="4" s="1"/>
  <c r="AG174" i="4"/>
  <c r="P174" i="4"/>
  <c r="O174" i="4"/>
  <c r="BS173" i="4"/>
  <c r="BM173" i="4"/>
  <c r="BL173" i="4"/>
  <c r="BH173" i="4"/>
  <c r="BG173" i="4"/>
  <c r="AQ173" i="4"/>
  <c r="AL173" i="4"/>
  <c r="AN173" i="4" s="1"/>
  <c r="AG173" i="4"/>
  <c r="P173" i="4"/>
  <c r="O173" i="4"/>
  <c r="BS172" i="4"/>
  <c r="BM172" i="4"/>
  <c r="BL172" i="4"/>
  <c r="BH172" i="4"/>
  <c r="BG172" i="4"/>
  <c r="AQ172" i="4"/>
  <c r="AL172" i="4"/>
  <c r="AN172" i="4" s="1"/>
  <c r="AG172" i="4"/>
  <c r="AI172" i="4" s="1"/>
  <c r="P172" i="4"/>
  <c r="O172" i="4"/>
  <c r="BS171" i="4"/>
  <c r="BM171" i="4"/>
  <c r="BL171" i="4"/>
  <c r="BH171" i="4"/>
  <c r="BG171" i="4"/>
  <c r="AQ171" i="4"/>
  <c r="AL171" i="4"/>
  <c r="AN171" i="4" s="1"/>
  <c r="AG171" i="4"/>
  <c r="AI171" i="4" s="1"/>
  <c r="P171" i="4"/>
  <c r="O171" i="4"/>
  <c r="BS170" i="4"/>
  <c r="BM170" i="4"/>
  <c r="BL170" i="4"/>
  <c r="BH170" i="4"/>
  <c r="BG170" i="4"/>
  <c r="AQ170" i="4"/>
  <c r="AL170" i="4"/>
  <c r="AN170" i="4" s="1"/>
  <c r="AG170" i="4"/>
  <c r="AI170" i="4" s="1"/>
  <c r="P170" i="4"/>
  <c r="O170" i="4"/>
  <c r="BS169" i="4"/>
  <c r="BM169" i="4"/>
  <c r="BL169" i="4"/>
  <c r="BH169" i="4"/>
  <c r="BG169" i="4"/>
  <c r="AQ169" i="4"/>
  <c r="AN169" i="4"/>
  <c r="AL169" i="4"/>
  <c r="AG169" i="4"/>
  <c r="AI169" i="4" s="1"/>
  <c r="P169" i="4"/>
  <c r="O169" i="4"/>
  <c r="BS168" i="4"/>
  <c r="BM168" i="4"/>
  <c r="BL168" i="4"/>
  <c r="BH168" i="4"/>
  <c r="BG168" i="4"/>
  <c r="AQ168" i="4"/>
  <c r="AN168" i="4"/>
  <c r="AL168" i="4"/>
  <c r="AG168" i="4"/>
  <c r="AI168" i="4" s="1"/>
  <c r="P168" i="4"/>
  <c r="O168" i="4"/>
  <c r="BS167" i="4"/>
  <c r="BM167" i="4"/>
  <c r="BL167" i="4"/>
  <c r="BH167" i="4"/>
  <c r="BG167" i="4"/>
  <c r="AQ167" i="4"/>
  <c r="AL167" i="4"/>
  <c r="AN167" i="4" s="1"/>
  <c r="AG167" i="4"/>
  <c r="AI167" i="4" s="1"/>
  <c r="P167" i="4"/>
  <c r="O167" i="4"/>
  <c r="BS166" i="4"/>
  <c r="BM166" i="4"/>
  <c r="BL166" i="4"/>
  <c r="BH166" i="4"/>
  <c r="BG166" i="4"/>
  <c r="AQ166" i="4"/>
  <c r="AL166" i="4"/>
  <c r="AN166" i="4" s="1"/>
  <c r="AG166" i="4"/>
  <c r="AI166" i="4" s="1"/>
  <c r="P166" i="4"/>
  <c r="O166" i="4"/>
  <c r="BS165" i="4"/>
  <c r="BM165" i="4"/>
  <c r="BL165" i="4"/>
  <c r="BH165" i="4"/>
  <c r="BG165" i="4"/>
  <c r="AQ165" i="4"/>
  <c r="AL165" i="4"/>
  <c r="AG165" i="4"/>
  <c r="AI165" i="4" s="1"/>
  <c r="P165" i="4"/>
  <c r="O165" i="4"/>
  <c r="BS164" i="4"/>
  <c r="BM164" i="4"/>
  <c r="BL164" i="4"/>
  <c r="BH164" i="4"/>
  <c r="BG164" i="4"/>
  <c r="AQ164" i="4"/>
  <c r="AL164" i="4"/>
  <c r="AN164" i="4" s="1"/>
  <c r="AG164" i="4"/>
  <c r="P164" i="4"/>
  <c r="O164" i="4"/>
  <c r="BS163" i="4"/>
  <c r="BM163" i="4"/>
  <c r="BL163" i="4"/>
  <c r="BH163" i="4"/>
  <c r="BG163" i="4"/>
  <c r="AQ163" i="4"/>
  <c r="AL163" i="4"/>
  <c r="AN163" i="4" s="1"/>
  <c r="AG163" i="4"/>
  <c r="AI163" i="4" s="1"/>
  <c r="P163" i="4"/>
  <c r="O163" i="4"/>
  <c r="BS162" i="4"/>
  <c r="BM162" i="4"/>
  <c r="BL162" i="4"/>
  <c r="BH162" i="4"/>
  <c r="BG162" i="4"/>
  <c r="AQ162" i="4"/>
  <c r="AL162" i="4"/>
  <c r="AN162" i="4" s="1"/>
  <c r="AG162" i="4"/>
  <c r="P162" i="4"/>
  <c r="O162" i="4"/>
  <c r="BS161" i="4"/>
  <c r="BM161" i="4"/>
  <c r="BL161" i="4"/>
  <c r="BH161" i="4"/>
  <c r="BG161" i="4"/>
  <c r="AQ161" i="4"/>
  <c r="AL161" i="4"/>
  <c r="AN161" i="4" s="1"/>
  <c r="AG161" i="4"/>
  <c r="AI161" i="4" s="1"/>
  <c r="P161" i="4"/>
  <c r="O161" i="4"/>
  <c r="BS160" i="4"/>
  <c r="BM160" i="4"/>
  <c r="BL160" i="4"/>
  <c r="BH160" i="4"/>
  <c r="BG160" i="4"/>
  <c r="AQ160" i="4"/>
  <c r="AL160" i="4"/>
  <c r="AN160" i="4" s="1"/>
  <c r="AG160" i="4"/>
  <c r="AI160" i="4" s="1"/>
  <c r="AS160" i="4" s="1"/>
  <c r="P160" i="4"/>
  <c r="O160" i="4"/>
  <c r="BS159" i="4"/>
  <c r="BM159" i="4"/>
  <c r="BL159" i="4"/>
  <c r="BH159" i="4"/>
  <c r="BG159" i="4"/>
  <c r="AQ159" i="4"/>
  <c r="AL159" i="4"/>
  <c r="AN159" i="4" s="1"/>
  <c r="AG159" i="4"/>
  <c r="P159" i="4"/>
  <c r="O159" i="4"/>
  <c r="BS158" i="4"/>
  <c r="BM158" i="4"/>
  <c r="BL158" i="4"/>
  <c r="BH158" i="4"/>
  <c r="BG158" i="4"/>
  <c r="AQ158" i="4"/>
  <c r="AL158" i="4"/>
  <c r="AN158" i="4" s="1"/>
  <c r="AG158" i="4"/>
  <c r="AI158" i="4" s="1"/>
  <c r="P158" i="4"/>
  <c r="O158" i="4"/>
  <c r="BS157" i="4"/>
  <c r="BM157" i="4"/>
  <c r="BL157" i="4"/>
  <c r="BH157" i="4"/>
  <c r="BG157" i="4"/>
  <c r="AQ157" i="4"/>
  <c r="AL157" i="4"/>
  <c r="AN157" i="4" s="1"/>
  <c r="AG157" i="4"/>
  <c r="AI157" i="4" s="1"/>
  <c r="P157" i="4"/>
  <c r="O157" i="4"/>
  <c r="BS156" i="4"/>
  <c r="BM156" i="4"/>
  <c r="BL156" i="4"/>
  <c r="BH156" i="4"/>
  <c r="BG156" i="4"/>
  <c r="AQ156" i="4"/>
  <c r="AL156" i="4"/>
  <c r="AN156" i="4" s="1"/>
  <c r="AG156" i="4"/>
  <c r="AI156" i="4" s="1"/>
  <c r="P156" i="4"/>
  <c r="O156" i="4"/>
  <c r="BS155" i="4"/>
  <c r="BM155" i="4"/>
  <c r="BL155" i="4"/>
  <c r="BH155" i="4"/>
  <c r="BG155" i="4"/>
  <c r="AQ155" i="4"/>
  <c r="AL155" i="4"/>
  <c r="AN155" i="4" s="1"/>
  <c r="AG155" i="4"/>
  <c r="AI155" i="4" s="1"/>
  <c r="P155" i="4"/>
  <c r="O155" i="4"/>
  <c r="BS154" i="4"/>
  <c r="BM154" i="4"/>
  <c r="BL154" i="4"/>
  <c r="BH154" i="4"/>
  <c r="BG154" i="4"/>
  <c r="AQ154" i="4"/>
  <c r="AL154" i="4"/>
  <c r="AN154" i="4" s="1"/>
  <c r="AG154" i="4"/>
  <c r="AI154" i="4" s="1"/>
  <c r="P154" i="4"/>
  <c r="O154" i="4"/>
  <c r="BS153" i="4"/>
  <c r="BM153" i="4"/>
  <c r="BL153" i="4"/>
  <c r="BH153" i="4"/>
  <c r="BG153" i="4"/>
  <c r="AQ153" i="4"/>
  <c r="AT153" i="4" s="1"/>
  <c r="AL153" i="4"/>
  <c r="AN153" i="4" s="1"/>
  <c r="AI153" i="4"/>
  <c r="AG153" i="4"/>
  <c r="P153" i="4"/>
  <c r="O153" i="4"/>
  <c r="BS152" i="4"/>
  <c r="BM152" i="4"/>
  <c r="BL152" i="4"/>
  <c r="BH152" i="4"/>
  <c r="BG152" i="4"/>
  <c r="AQ152" i="4"/>
  <c r="AL152" i="4"/>
  <c r="AN152" i="4" s="1"/>
  <c r="AG152" i="4"/>
  <c r="AI152" i="4" s="1"/>
  <c r="P152" i="4"/>
  <c r="O152" i="4"/>
  <c r="BS151" i="4"/>
  <c r="BM151" i="4"/>
  <c r="BL151" i="4"/>
  <c r="BH151" i="4"/>
  <c r="BG151" i="4"/>
  <c r="AQ151" i="4"/>
  <c r="AL151" i="4"/>
  <c r="AN151" i="4" s="1"/>
  <c r="AG151" i="4"/>
  <c r="AI151" i="4" s="1"/>
  <c r="P151" i="4"/>
  <c r="O151" i="4"/>
  <c r="BS150" i="4"/>
  <c r="BM150" i="4"/>
  <c r="BL150" i="4"/>
  <c r="BH150" i="4"/>
  <c r="BG150" i="4"/>
  <c r="AQ150" i="4"/>
  <c r="AL150" i="4"/>
  <c r="AN150" i="4" s="1"/>
  <c r="AG150" i="4"/>
  <c r="AI150" i="4" s="1"/>
  <c r="P150" i="4"/>
  <c r="O150" i="4"/>
  <c r="BS149" i="4"/>
  <c r="BM149" i="4"/>
  <c r="BL149" i="4"/>
  <c r="BH149" i="4"/>
  <c r="BG149" i="4"/>
  <c r="AQ149" i="4"/>
  <c r="AL149" i="4"/>
  <c r="AN149" i="4" s="1"/>
  <c r="AG149" i="4"/>
  <c r="P149" i="4"/>
  <c r="O149" i="4"/>
  <c r="BS148" i="4"/>
  <c r="BM148" i="4"/>
  <c r="BL148" i="4"/>
  <c r="BH148" i="4"/>
  <c r="BG148" i="4"/>
  <c r="AQ148" i="4"/>
  <c r="AL148" i="4"/>
  <c r="AN148" i="4" s="1"/>
  <c r="AG148" i="4"/>
  <c r="AI148" i="4" s="1"/>
  <c r="P148" i="4"/>
  <c r="O148" i="4"/>
  <c r="BS147" i="4"/>
  <c r="BM147" i="4"/>
  <c r="BL147" i="4"/>
  <c r="BH147" i="4"/>
  <c r="BG147" i="4"/>
  <c r="AQ147" i="4"/>
  <c r="AL147" i="4"/>
  <c r="AN147" i="4" s="1"/>
  <c r="AG147" i="4"/>
  <c r="AI147" i="4" s="1"/>
  <c r="P147" i="4"/>
  <c r="O147" i="4"/>
  <c r="BS146" i="4"/>
  <c r="BM146" i="4"/>
  <c r="BL146" i="4"/>
  <c r="BH146" i="4"/>
  <c r="BG146" i="4"/>
  <c r="AQ146" i="4"/>
  <c r="AL146" i="4"/>
  <c r="AN146" i="4" s="1"/>
  <c r="AG146" i="4"/>
  <c r="P146" i="4"/>
  <c r="O146" i="4"/>
  <c r="BS145" i="4"/>
  <c r="BM145" i="4"/>
  <c r="BL145" i="4"/>
  <c r="BH145" i="4"/>
  <c r="BG145" i="4"/>
  <c r="AQ145" i="4"/>
  <c r="AL145" i="4"/>
  <c r="AN145" i="4" s="1"/>
  <c r="AG145" i="4"/>
  <c r="P145" i="4"/>
  <c r="O145" i="4"/>
  <c r="BS144" i="4"/>
  <c r="BM144" i="4"/>
  <c r="BL144" i="4"/>
  <c r="BH144" i="4"/>
  <c r="BG144" i="4"/>
  <c r="AQ144" i="4"/>
  <c r="AL144" i="4"/>
  <c r="AN144" i="4" s="1"/>
  <c r="AG144" i="4"/>
  <c r="P144" i="4"/>
  <c r="O144" i="4"/>
  <c r="BS143" i="4"/>
  <c r="BM143" i="4"/>
  <c r="BL143" i="4"/>
  <c r="BH143" i="4"/>
  <c r="BG143" i="4"/>
  <c r="AQ143" i="4"/>
  <c r="AL143" i="4"/>
  <c r="AN143" i="4" s="1"/>
  <c r="AS143" i="4" s="1"/>
  <c r="AG143" i="4"/>
  <c r="AI143" i="4" s="1"/>
  <c r="P143" i="4"/>
  <c r="O143" i="4"/>
  <c r="BS142" i="4"/>
  <c r="BM142" i="4"/>
  <c r="BL142" i="4"/>
  <c r="BH142" i="4"/>
  <c r="BG142" i="4"/>
  <c r="AQ142" i="4"/>
  <c r="AL142" i="4"/>
  <c r="AN142" i="4" s="1"/>
  <c r="AG142" i="4"/>
  <c r="AI142" i="4" s="1"/>
  <c r="P142" i="4"/>
  <c r="O142" i="4"/>
  <c r="BS141" i="4"/>
  <c r="BM141" i="4"/>
  <c r="BL141" i="4"/>
  <c r="BH141" i="4"/>
  <c r="BG141" i="4"/>
  <c r="AQ141" i="4"/>
  <c r="AL141" i="4"/>
  <c r="AN141" i="4" s="1"/>
  <c r="AS141" i="4" s="1"/>
  <c r="AG141" i="4"/>
  <c r="AI141" i="4" s="1"/>
  <c r="P141" i="4"/>
  <c r="O141" i="4"/>
  <c r="BS140" i="4"/>
  <c r="BM140" i="4"/>
  <c r="BL140" i="4"/>
  <c r="BH140" i="4"/>
  <c r="BG140" i="4"/>
  <c r="AQ140" i="4"/>
  <c r="AN140" i="4"/>
  <c r="AL140" i="4"/>
  <c r="AG140" i="4"/>
  <c r="AI140" i="4" s="1"/>
  <c r="P140" i="4"/>
  <c r="O140" i="4"/>
  <c r="BS139" i="4"/>
  <c r="BM139" i="4"/>
  <c r="BL139" i="4"/>
  <c r="BH139" i="4"/>
  <c r="BG139" i="4"/>
  <c r="AQ139" i="4"/>
  <c r="AL139" i="4"/>
  <c r="AN139" i="4" s="1"/>
  <c r="AS139" i="4" s="1"/>
  <c r="AG139" i="4"/>
  <c r="AI139" i="4" s="1"/>
  <c r="P139" i="4"/>
  <c r="O139" i="4"/>
  <c r="BS138" i="4"/>
  <c r="BM138" i="4"/>
  <c r="BL138" i="4"/>
  <c r="BH138" i="4"/>
  <c r="BG138" i="4"/>
  <c r="AQ138" i="4"/>
  <c r="AL138" i="4"/>
  <c r="AN138" i="4" s="1"/>
  <c r="AG138" i="4"/>
  <c r="AI138" i="4" s="1"/>
  <c r="P138" i="4"/>
  <c r="O138" i="4"/>
  <c r="BS137" i="4"/>
  <c r="BM137" i="4"/>
  <c r="BL137" i="4"/>
  <c r="BH137" i="4"/>
  <c r="BG137" i="4"/>
  <c r="AQ137" i="4"/>
  <c r="AL137" i="4"/>
  <c r="AN137" i="4" s="1"/>
  <c r="AG137" i="4"/>
  <c r="AI137" i="4" s="1"/>
  <c r="P137" i="4"/>
  <c r="O137" i="4"/>
  <c r="BS136" i="4"/>
  <c r="BM136" i="4"/>
  <c r="BL136" i="4"/>
  <c r="BH136" i="4"/>
  <c r="BG136" i="4"/>
  <c r="AQ136" i="4"/>
  <c r="AL136" i="4"/>
  <c r="AN136" i="4" s="1"/>
  <c r="AG136" i="4"/>
  <c r="P136" i="4"/>
  <c r="O136" i="4"/>
  <c r="BS135" i="4"/>
  <c r="BM135" i="4"/>
  <c r="BL135" i="4"/>
  <c r="BH135" i="4"/>
  <c r="BG135" i="4"/>
  <c r="AQ135" i="4"/>
  <c r="AL135" i="4"/>
  <c r="AN135" i="4" s="1"/>
  <c r="AG135" i="4"/>
  <c r="AI135" i="4" s="1"/>
  <c r="P135" i="4"/>
  <c r="O135" i="4"/>
  <c r="BS134" i="4"/>
  <c r="BM134" i="4"/>
  <c r="BL134" i="4"/>
  <c r="BH134" i="4"/>
  <c r="BG134" i="4"/>
  <c r="AQ134" i="4"/>
  <c r="AL134" i="4"/>
  <c r="AN134" i="4" s="1"/>
  <c r="AG134" i="4"/>
  <c r="AI134" i="4" s="1"/>
  <c r="P134" i="4"/>
  <c r="O134" i="4"/>
  <c r="BS133" i="4"/>
  <c r="BM133" i="4"/>
  <c r="BL133" i="4"/>
  <c r="BH133" i="4"/>
  <c r="BG133" i="4"/>
  <c r="AQ133" i="4"/>
  <c r="AN133" i="4"/>
  <c r="AL133" i="4"/>
  <c r="AG133" i="4"/>
  <c r="AI133" i="4" s="1"/>
  <c r="P133" i="4"/>
  <c r="O133" i="4"/>
  <c r="BS132" i="4"/>
  <c r="BM132" i="4"/>
  <c r="BL132" i="4"/>
  <c r="BH132" i="4"/>
  <c r="BG132" i="4"/>
  <c r="AQ132" i="4"/>
  <c r="AL132" i="4"/>
  <c r="AN132" i="4" s="1"/>
  <c r="AG132" i="4"/>
  <c r="P132" i="4"/>
  <c r="O132" i="4"/>
  <c r="BS131" i="4"/>
  <c r="BM131" i="4"/>
  <c r="BL131" i="4"/>
  <c r="BH131" i="4"/>
  <c r="BG131" i="4"/>
  <c r="AQ131" i="4"/>
  <c r="AL131" i="4"/>
  <c r="AN131" i="4" s="1"/>
  <c r="AG131" i="4"/>
  <c r="P131" i="4"/>
  <c r="O131" i="4"/>
  <c r="BS130" i="4"/>
  <c r="BM130" i="4"/>
  <c r="BL130" i="4"/>
  <c r="BH130" i="4"/>
  <c r="BG130" i="4"/>
  <c r="AQ130" i="4"/>
  <c r="AL130" i="4"/>
  <c r="AN130" i="4" s="1"/>
  <c r="AG130" i="4"/>
  <c r="AI130" i="4" s="1"/>
  <c r="P130" i="4"/>
  <c r="O130" i="4"/>
  <c r="BS129" i="4"/>
  <c r="BM129" i="4"/>
  <c r="BL129" i="4"/>
  <c r="BH129" i="4"/>
  <c r="BG129" i="4"/>
  <c r="AQ129" i="4"/>
  <c r="AL129" i="4"/>
  <c r="AN129" i="4" s="1"/>
  <c r="AG129" i="4"/>
  <c r="AI129" i="4" s="1"/>
  <c r="P129" i="4"/>
  <c r="O129" i="4"/>
  <c r="BS128" i="4"/>
  <c r="BM128" i="4"/>
  <c r="BL128" i="4"/>
  <c r="BH128" i="4"/>
  <c r="BG128" i="4"/>
  <c r="AQ128" i="4"/>
  <c r="AL128" i="4"/>
  <c r="AN128" i="4" s="1"/>
  <c r="AG128" i="4"/>
  <c r="AI128" i="4" s="1"/>
  <c r="P128" i="4"/>
  <c r="O128" i="4"/>
  <c r="BS127" i="4"/>
  <c r="BM127" i="4"/>
  <c r="BL127" i="4"/>
  <c r="BH127" i="4"/>
  <c r="BG127" i="4"/>
  <c r="AQ127" i="4"/>
  <c r="AL127" i="4"/>
  <c r="AN127" i="4" s="1"/>
  <c r="AG127" i="4"/>
  <c r="AI127" i="4" s="1"/>
  <c r="P127" i="4"/>
  <c r="O127" i="4"/>
  <c r="BS126" i="4"/>
  <c r="BM126" i="4"/>
  <c r="BL126" i="4"/>
  <c r="BH126" i="4"/>
  <c r="BG126" i="4"/>
  <c r="AQ126" i="4"/>
  <c r="AL126" i="4"/>
  <c r="AN126" i="4" s="1"/>
  <c r="AG126" i="4"/>
  <c r="AI126" i="4" s="1"/>
  <c r="P126" i="4"/>
  <c r="O126" i="4"/>
  <c r="BS125" i="4"/>
  <c r="BM125" i="4"/>
  <c r="BL125" i="4"/>
  <c r="BH125" i="4"/>
  <c r="BG125" i="4"/>
  <c r="AQ125" i="4"/>
  <c r="AL125" i="4"/>
  <c r="AN125" i="4" s="1"/>
  <c r="AG125" i="4"/>
  <c r="AI125" i="4" s="1"/>
  <c r="P125" i="4"/>
  <c r="O125" i="4"/>
  <c r="BS124" i="4"/>
  <c r="BM124" i="4"/>
  <c r="BL124" i="4"/>
  <c r="BH124" i="4"/>
  <c r="BG124" i="4"/>
  <c r="AQ124" i="4"/>
  <c r="AL124" i="4"/>
  <c r="AN124" i="4" s="1"/>
  <c r="AG124" i="4"/>
  <c r="P124" i="4"/>
  <c r="O124" i="4"/>
  <c r="BS123" i="4"/>
  <c r="BM123" i="4"/>
  <c r="BL123" i="4"/>
  <c r="BH123" i="4"/>
  <c r="BG123" i="4"/>
  <c r="AQ123" i="4"/>
  <c r="AL123" i="4"/>
  <c r="AN123" i="4" s="1"/>
  <c r="AG123" i="4"/>
  <c r="P123" i="4"/>
  <c r="O123" i="4"/>
  <c r="BS122" i="4"/>
  <c r="BM122" i="4"/>
  <c r="BL122" i="4"/>
  <c r="BH122" i="4"/>
  <c r="BG122" i="4"/>
  <c r="AQ122" i="4"/>
  <c r="AL122" i="4"/>
  <c r="AN122" i="4" s="1"/>
  <c r="AG122" i="4"/>
  <c r="AI122" i="4" s="1"/>
  <c r="P122" i="4"/>
  <c r="O122" i="4"/>
  <c r="BS121" i="4"/>
  <c r="BM121" i="4"/>
  <c r="BL121" i="4"/>
  <c r="BH121" i="4"/>
  <c r="BG121" i="4"/>
  <c r="AQ121" i="4"/>
  <c r="AL121" i="4"/>
  <c r="AN121" i="4" s="1"/>
  <c r="AG121" i="4"/>
  <c r="P121" i="4"/>
  <c r="O121" i="4"/>
  <c r="BS120" i="4"/>
  <c r="BM120" i="4"/>
  <c r="BL120" i="4"/>
  <c r="BH120" i="4"/>
  <c r="BG120" i="4"/>
  <c r="AQ120" i="4"/>
  <c r="AL120" i="4"/>
  <c r="AN120" i="4" s="1"/>
  <c r="AG120" i="4"/>
  <c r="AI120" i="4" s="1"/>
  <c r="P120" i="4"/>
  <c r="O120" i="4"/>
  <c r="BS119" i="4"/>
  <c r="BM119" i="4"/>
  <c r="BL119" i="4"/>
  <c r="BH119" i="4"/>
  <c r="BG119" i="4"/>
  <c r="AQ119" i="4"/>
  <c r="AL119" i="4"/>
  <c r="AN119" i="4" s="1"/>
  <c r="AG119" i="4"/>
  <c r="P119" i="4"/>
  <c r="O119" i="4"/>
  <c r="BS118" i="4"/>
  <c r="BM118" i="4"/>
  <c r="BL118" i="4"/>
  <c r="BH118" i="4"/>
  <c r="BG118" i="4"/>
  <c r="AQ118" i="4"/>
  <c r="AL118" i="4"/>
  <c r="AN118" i="4" s="1"/>
  <c r="AG118" i="4"/>
  <c r="P118" i="4"/>
  <c r="O118" i="4"/>
  <c r="BS117" i="4"/>
  <c r="BM117" i="4"/>
  <c r="BL117" i="4"/>
  <c r="BH117" i="4"/>
  <c r="BG117" i="4"/>
  <c r="AQ117" i="4"/>
  <c r="AL117" i="4"/>
  <c r="AN117" i="4" s="1"/>
  <c r="AG117" i="4"/>
  <c r="AI117" i="4" s="1"/>
  <c r="AS117" i="4" s="1"/>
  <c r="P117" i="4"/>
  <c r="O117" i="4"/>
  <c r="BS116" i="4"/>
  <c r="BM116" i="4"/>
  <c r="BL116" i="4"/>
  <c r="BH116" i="4"/>
  <c r="BG116" i="4"/>
  <c r="AQ116" i="4"/>
  <c r="AL116" i="4"/>
  <c r="AN116" i="4" s="1"/>
  <c r="AG116" i="4"/>
  <c r="AI116" i="4" s="1"/>
  <c r="P116" i="4"/>
  <c r="O116" i="4"/>
  <c r="BS115" i="4"/>
  <c r="BM115" i="4"/>
  <c r="BL115" i="4"/>
  <c r="BH115" i="4"/>
  <c r="BG115" i="4"/>
  <c r="AQ115" i="4"/>
  <c r="AL115" i="4"/>
  <c r="AN115" i="4" s="1"/>
  <c r="AS115" i="4" s="1"/>
  <c r="AG115" i="4"/>
  <c r="AI115" i="4" s="1"/>
  <c r="P115" i="4"/>
  <c r="O115" i="4"/>
  <c r="BS114" i="4"/>
  <c r="BM114" i="4"/>
  <c r="BL114" i="4"/>
  <c r="BH114" i="4"/>
  <c r="BG114" i="4"/>
  <c r="AQ114" i="4"/>
  <c r="AL114" i="4"/>
  <c r="AN114" i="4" s="1"/>
  <c r="AG114" i="4"/>
  <c r="AI114" i="4" s="1"/>
  <c r="P114" i="4"/>
  <c r="O114" i="4"/>
  <c r="BS113" i="4"/>
  <c r="BM113" i="4"/>
  <c r="BL113" i="4"/>
  <c r="BH113" i="4"/>
  <c r="BG113" i="4"/>
  <c r="AQ113" i="4"/>
  <c r="AL113" i="4"/>
  <c r="AN113" i="4" s="1"/>
  <c r="AS113" i="4" s="1"/>
  <c r="AG113" i="4"/>
  <c r="AI113" i="4" s="1"/>
  <c r="P113" i="4"/>
  <c r="O113" i="4"/>
  <c r="BS112" i="4"/>
  <c r="BM112" i="4"/>
  <c r="BL112" i="4"/>
  <c r="BH112" i="4"/>
  <c r="BG112" i="4"/>
  <c r="AQ112" i="4"/>
  <c r="AL112" i="4"/>
  <c r="AN112" i="4" s="1"/>
  <c r="AG112" i="4"/>
  <c r="AI112" i="4" s="1"/>
  <c r="P112" i="4"/>
  <c r="O112" i="4"/>
  <c r="BS111" i="4"/>
  <c r="BM111" i="4"/>
  <c r="BL111" i="4"/>
  <c r="BH111" i="4"/>
  <c r="BG111" i="4"/>
  <c r="AQ111" i="4"/>
  <c r="AL111" i="4"/>
  <c r="AN111" i="4" s="1"/>
  <c r="AG111" i="4"/>
  <c r="AI111" i="4" s="1"/>
  <c r="P111" i="4"/>
  <c r="O111" i="4"/>
  <c r="BS110" i="4"/>
  <c r="BM110" i="4"/>
  <c r="BL110" i="4"/>
  <c r="BH110" i="4"/>
  <c r="BG110" i="4"/>
  <c r="AQ110" i="4"/>
  <c r="AL110" i="4"/>
  <c r="AN110" i="4" s="1"/>
  <c r="AG110" i="4"/>
  <c r="AI110" i="4" s="1"/>
  <c r="P110" i="4"/>
  <c r="O110" i="4"/>
  <c r="BS109" i="4"/>
  <c r="BM109" i="4"/>
  <c r="BL109" i="4"/>
  <c r="BH109" i="4"/>
  <c r="BG109" i="4"/>
  <c r="AQ109" i="4"/>
  <c r="AL109" i="4"/>
  <c r="AN109" i="4" s="1"/>
  <c r="AG109" i="4"/>
  <c r="AI109" i="4" s="1"/>
  <c r="P109" i="4"/>
  <c r="O109" i="4"/>
  <c r="BS108" i="4"/>
  <c r="BM108" i="4"/>
  <c r="BL108" i="4"/>
  <c r="BH108" i="4"/>
  <c r="BG108" i="4"/>
  <c r="AQ108" i="4"/>
  <c r="AL108" i="4"/>
  <c r="AN108" i="4" s="1"/>
  <c r="AG108" i="4"/>
  <c r="AI108" i="4" s="1"/>
  <c r="P108" i="4"/>
  <c r="O108" i="4"/>
  <c r="BS107" i="4"/>
  <c r="BM107" i="4"/>
  <c r="BL107" i="4"/>
  <c r="BH107" i="4"/>
  <c r="BG107" i="4"/>
  <c r="AQ107" i="4"/>
  <c r="AL107" i="4"/>
  <c r="AN107" i="4" s="1"/>
  <c r="AG107" i="4"/>
  <c r="AI107" i="4" s="1"/>
  <c r="P107" i="4"/>
  <c r="O107" i="4"/>
  <c r="BS106" i="4"/>
  <c r="BM106" i="4"/>
  <c r="BL106" i="4"/>
  <c r="BH106" i="4"/>
  <c r="BG106" i="4"/>
  <c r="AQ106" i="4"/>
  <c r="AL106" i="4"/>
  <c r="AN106" i="4" s="1"/>
  <c r="AG106" i="4"/>
  <c r="P106" i="4"/>
  <c r="O106" i="4"/>
  <c r="BS105" i="4"/>
  <c r="BM105" i="4"/>
  <c r="BL105" i="4"/>
  <c r="BH105" i="4"/>
  <c r="BG105" i="4"/>
  <c r="AQ105" i="4"/>
  <c r="AL105" i="4"/>
  <c r="AN105" i="4" s="1"/>
  <c r="AG105" i="4"/>
  <c r="AI105" i="4" s="1"/>
  <c r="P105" i="4"/>
  <c r="O105" i="4"/>
  <c r="BS104" i="4"/>
  <c r="BM104" i="4"/>
  <c r="BL104" i="4"/>
  <c r="BH104" i="4"/>
  <c r="BG104" i="4"/>
  <c r="AQ104" i="4"/>
  <c r="AL104" i="4"/>
  <c r="AN104" i="4" s="1"/>
  <c r="AG104" i="4"/>
  <c r="AI104" i="4" s="1"/>
  <c r="P104" i="4"/>
  <c r="O104" i="4"/>
  <c r="BS103" i="4"/>
  <c r="BM103" i="4"/>
  <c r="BL103" i="4"/>
  <c r="BH103" i="4"/>
  <c r="BG103" i="4"/>
  <c r="AQ103" i="4"/>
  <c r="AL103" i="4"/>
  <c r="AN103" i="4" s="1"/>
  <c r="AG103" i="4"/>
  <c r="AI103" i="4" s="1"/>
  <c r="P103" i="4"/>
  <c r="O103" i="4"/>
  <c r="BS102" i="4"/>
  <c r="BM102" i="4"/>
  <c r="BL102" i="4"/>
  <c r="BH102" i="4"/>
  <c r="BG102" i="4"/>
  <c r="AQ102" i="4"/>
  <c r="AL102" i="4"/>
  <c r="AG102" i="4"/>
  <c r="AI102" i="4" s="1"/>
  <c r="P102" i="4"/>
  <c r="O102" i="4"/>
  <c r="BS101" i="4"/>
  <c r="BM101" i="4"/>
  <c r="BL101" i="4"/>
  <c r="BH101" i="4"/>
  <c r="BG101" i="4"/>
  <c r="AQ101" i="4"/>
  <c r="AL101" i="4"/>
  <c r="AN101" i="4" s="1"/>
  <c r="AG101" i="4"/>
  <c r="AI101" i="4" s="1"/>
  <c r="P101" i="4"/>
  <c r="O101" i="4"/>
  <c r="BS100" i="4"/>
  <c r="BM100" i="4"/>
  <c r="BL100" i="4"/>
  <c r="BH100" i="4"/>
  <c r="BG100" i="4"/>
  <c r="AQ100" i="4"/>
  <c r="AL100" i="4"/>
  <c r="AN100" i="4" s="1"/>
  <c r="AG100" i="4"/>
  <c r="AI100" i="4" s="1"/>
  <c r="P100" i="4"/>
  <c r="O100" i="4"/>
  <c r="BS99" i="4"/>
  <c r="BM99" i="4"/>
  <c r="BL99" i="4"/>
  <c r="BH99" i="4"/>
  <c r="BG99" i="4"/>
  <c r="AQ99" i="4"/>
  <c r="AL99" i="4"/>
  <c r="AN99" i="4" s="1"/>
  <c r="AG99" i="4"/>
  <c r="AI99" i="4" s="1"/>
  <c r="P99" i="4"/>
  <c r="O99" i="4"/>
  <c r="BS98" i="4"/>
  <c r="BM98" i="4"/>
  <c r="BL98" i="4"/>
  <c r="BH98" i="4"/>
  <c r="BG98" i="4"/>
  <c r="AQ98" i="4"/>
  <c r="AL98" i="4"/>
  <c r="AN98" i="4" s="1"/>
  <c r="AG98" i="4"/>
  <c r="AI98" i="4" s="1"/>
  <c r="P98" i="4"/>
  <c r="O98" i="4"/>
  <c r="BS97" i="4"/>
  <c r="BM97" i="4"/>
  <c r="BL97" i="4"/>
  <c r="BH97" i="4"/>
  <c r="BG97" i="4"/>
  <c r="AQ97" i="4"/>
  <c r="AL97" i="4"/>
  <c r="AN97" i="4" s="1"/>
  <c r="AG97" i="4"/>
  <c r="P97" i="4"/>
  <c r="O97" i="4"/>
  <c r="BS96" i="4"/>
  <c r="BM96" i="4"/>
  <c r="BL96" i="4"/>
  <c r="BH96" i="4"/>
  <c r="BG96" i="4"/>
  <c r="AQ96" i="4"/>
  <c r="AL96" i="4"/>
  <c r="AN96" i="4" s="1"/>
  <c r="AG96" i="4"/>
  <c r="AI96" i="4" s="1"/>
  <c r="P96" i="4"/>
  <c r="O96" i="4"/>
  <c r="BS95" i="4"/>
  <c r="BM95" i="4"/>
  <c r="BL95" i="4"/>
  <c r="BH95" i="4"/>
  <c r="BG95" i="4"/>
  <c r="AQ95" i="4"/>
  <c r="AL95" i="4"/>
  <c r="AN95" i="4" s="1"/>
  <c r="AG95" i="4"/>
  <c r="AI95" i="4" s="1"/>
  <c r="P95" i="4"/>
  <c r="O95" i="4"/>
  <c r="BS94" i="4"/>
  <c r="BM94" i="4"/>
  <c r="BL94" i="4"/>
  <c r="BH94" i="4"/>
  <c r="BG94" i="4"/>
  <c r="AQ94" i="4"/>
  <c r="AL94" i="4"/>
  <c r="AN94" i="4" s="1"/>
  <c r="AG94" i="4"/>
  <c r="P94" i="4"/>
  <c r="O94" i="4"/>
  <c r="BS93" i="4"/>
  <c r="BM93" i="4"/>
  <c r="BL93" i="4"/>
  <c r="BH93" i="4"/>
  <c r="BG93" i="4"/>
  <c r="AQ93" i="4"/>
  <c r="AL93" i="4"/>
  <c r="AN93" i="4" s="1"/>
  <c r="AG93" i="4"/>
  <c r="P93" i="4"/>
  <c r="O93" i="4"/>
  <c r="BS92" i="4"/>
  <c r="BM92" i="4"/>
  <c r="BL92" i="4"/>
  <c r="BH92" i="4"/>
  <c r="BG92" i="4"/>
  <c r="AQ92" i="4"/>
  <c r="AL92" i="4"/>
  <c r="AN92" i="4" s="1"/>
  <c r="AG92" i="4"/>
  <c r="AI92" i="4" s="1"/>
  <c r="P92" i="4"/>
  <c r="O92" i="4"/>
  <c r="BS91" i="4"/>
  <c r="BM91" i="4"/>
  <c r="BL91" i="4"/>
  <c r="BH91" i="4"/>
  <c r="BG91" i="4"/>
  <c r="AQ91" i="4"/>
  <c r="AL91" i="4"/>
  <c r="AN91" i="4" s="1"/>
  <c r="AG91" i="4"/>
  <c r="AI91" i="4" s="1"/>
  <c r="P91" i="4"/>
  <c r="O91" i="4"/>
  <c r="BS90" i="4"/>
  <c r="BM90" i="4"/>
  <c r="BL90" i="4"/>
  <c r="BH90" i="4"/>
  <c r="BG90" i="4"/>
  <c r="AQ90" i="4"/>
  <c r="AL90" i="4"/>
  <c r="AN90" i="4" s="1"/>
  <c r="AG90" i="4"/>
  <c r="P90" i="4"/>
  <c r="O90" i="4"/>
  <c r="BS89" i="4"/>
  <c r="BM89" i="4"/>
  <c r="BL89" i="4"/>
  <c r="BH89" i="4"/>
  <c r="BG89" i="4"/>
  <c r="AQ89" i="4"/>
  <c r="AL89" i="4"/>
  <c r="AN89" i="4" s="1"/>
  <c r="AG89" i="4"/>
  <c r="P89" i="4"/>
  <c r="O89" i="4"/>
  <c r="BS88" i="4"/>
  <c r="BM88" i="4"/>
  <c r="BL88" i="4"/>
  <c r="BH88" i="4"/>
  <c r="BG88" i="4"/>
  <c r="AQ88" i="4"/>
  <c r="AL88" i="4"/>
  <c r="AN88" i="4" s="1"/>
  <c r="AG88" i="4"/>
  <c r="AI88" i="4" s="1"/>
  <c r="P88" i="4"/>
  <c r="O88" i="4"/>
  <c r="BS87" i="4"/>
  <c r="BM87" i="4"/>
  <c r="BL87" i="4"/>
  <c r="BH87" i="4"/>
  <c r="BG87" i="4"/>
  <c r="AQ87" i="4"/>
  <c r="AL87" i="4"/>
  <c r="AN87" i="4" s="1"/>
  <c r="AG87" i="4"/>
  <c r="AI87" i="4" s="1"/>
  <c r="P87" i="4"/>
  <c r="O87" i="4"/>
  <c r="BS86" i="4"/>
  <c r="BM86" i="4"/>
  <c r="BL86" i="4"/>
  <c r="BH86" i="4"/>
  <c r="BG86" i="4"/>
  <c r="AQ86" i="4"/>
  <c r="AL86" i="4"/>
  <c r="AN86" i="4" s="1"/>
  <c r="AG86" i="4"/>
  <c r="P86" i="4"/>
  <c r="O86" i="4"/>
  <c r="BS85" i="4"/>
  <c r="BM85" i="4"/>
  <c r="BL85" i="4"/>
  <c r="BH85" i="4"/>
  <c r="BG85" i="4"/>
  <c r="AQ85" i="4"/>
  <c r="AL85" i="4"/>
  <c r="AN85" i="4" s="1"/>
  <c r="AG85" i="4"/>
  <c r="AI85" i="4" s="1"/>
  <c r="P85" i="4"/>
  <c r="O85" i="4"/>
  <c r="BS84" i="4"/>
  <c r="BM84" i="4"/>
  <c r="BL84" i="4"/>
  <c r="BH84" i="4"/>
  <c r="BG84" i="4"/>
  <c r="AQ84" i="4"/>
  <c r="AL84" i="4"/>
  <c r="AN84" i="4" s="1"/>
  <c r="AG84" i="4"/>
  <c r="AI84" i="4" s="1"/>
  <c r="P84" i="4"/>
  <c r="O84" i="4"/>
  <c r="BS83" i="4"/>
  <c r="BM83" i="4"/>
  <c r="BL83" i="4"/>
  <c r="BH83" i="4"/>
  <c r="BG83" i="4"/>
  <c r="AQ83" i="4"/>
  <c r="AL83" i="4"/>
  <c r="AN83" i="4" s="1"/>
  <c r="AG83" i="4"/>
  <c r="P83" i="4"/>
  <c r="O83" i="4"/>
  <c r="BS82" i="4"/>
  <c r="BM82" i="4"/>
  <c r="BL82" i="4"/>
  <c r="BH82" i="4"/>
  <c r="BG82" i="4"/>
  <c r="AQ82" i="4"/>
  <c r="AL82" i="4"/>
  <c r="AN82" i="4" s="1"/>
  <c r="AG82" i="4"/>
  <c r="AI82" i="4" s="1"/>
  <c r="P82" i="4"/>
  <c r="O82" i="4"/>
  <c r="BS81" i="4"/>
  <c r="BM81" i="4"/>
  <c r="BL81" i="4"/>
  <c r="BH81" i="4"/>
  <c r="BG81" i="4"/>
  <c r="AQ81" i="4"/>
  <c r="AL81" i="4"/>
  <c r="AN81" i="4" s="1"/>
  <c r="AG81" i="4"/>
  <c r="AI81" i="4" s="1"/>
  <c r="P81" i="4"/>
  <c r="O81" i="4"/>
  <c r="BS80" i="4"/>
  <c r="BM80" i="4"/>
  <c r="BL80" i="4"/>
  <c r="BH80" i="4"/>
  <c r="BG80" i="4"/>
  <c r="AQ80" i="4"/>
  <c r="AL80" i="4"/>
  <c r="AN80" i="4" s="1"/>
  <c r="AG80" i="4"/>
  <c r="P80" i="4"/>
  <c r="O80" i="4"/>
  <c r="BS79" i="4"/>
  <c r="BM79" i="4"/>
  <c r="BL79" i="4"/>
  <c r="BH79" i="4"/>
  <c r="BG79" i="4"/>
  <c r="AQ79" i="4"/>
  <c r="AL79" i="4"/>
  <c r="AN79" i="4" s="1"/>
  <c r="AG79" i="4"/>
  <c r="P79" i="4"/>
  <c r="O79" i="4"/>
  <c r="BS78" i="4"/>
  <c r="BM78" i="4"/>
  <c r="BL78" i="4"/>
  <c r="BH78" i="4"/>
  <c r="BG78" i="4"/>
  <c r="AQ78" i="4"/>
  <c r="AL78" i="4"/>
  <c r="AN78" i="4" s="1"/>
  <c r="AI78" i="4"/>
  <c r="AG78" i="4"/>
  <c r="P78" i="4"/>
  <c r="O78" i="4"/>
  <c r="BS77" i="4"/>
  <c r="BM77" i="4"/>
  <c r="BL77" i="4"/>
  <c r="BH77" i="4"/>
  <c r="BG77" i="4"/>
  <c r="AQ77" i="4"/>
  <c r="AL77" i="4"/>
  <c r="AN77" i="4" s="1"/>
  <c r="AG77" i="4"/>
  <c r="AI77" i="4" s="1"/>
  <c r="P77" i="4"/>
  <c r="O77" i="4"/>
  <c r="BS76" i="4"/>
  <c r="BM76" i="4"/>
  <c r="BL76" i="4"/>
  <c r="BH76" i="4"/>
  <c r="BG76" i="4"/>
  <c r="AQ76" i="4"/>
  <c r="AL76" i="4"/>
  <c r="AN76" i="4" s="1"/>
  <c r="AI76" i="4"/>
  <c r="AG76" i="4"/>
  <c r="P76" i="4"/>
  <c r="O76" i="4"/>
  <c r="BS75" i="4"/>
  <c r="BM75" i="4"/>
  <c r="BL75" i="4"/>
  <c r="BH75" i="4"/>
  <c r="BG75" i="4"/>
  <c r="AQ75" i="4"/>
  <c r="AL75" i="4"/>
  <c r="AN75" i="4" s="1"/>
  <c r="AG75" i="4"/>
  <c r="P75" i="4"/>
  <c r="O75" i="4"/>
  <c r="BS74" i="4"/>
  <c r="BM74" i="4"/>
  <c r="BL74" i="4"/>
  <c r="BH74" i="4"/>
  <c r="BG74" i="4"/>
  <c r="AQ74" i="4"/>
  <c r="AL74" i="4"/>
  <c r="AN74" i="4" s="1"/>
  <c r="AI74" i="4"/>
  <c r="AG74" i="4"/>
  <c r="P74" i="4"/>
  <c r="O74" i="4"/>
  <c r="BS73" i="4"/>
  <c r="BM73" i="4"/>
  <c r="BL73" i="4"/>
  <c r="BH73" i="4"/>
  <c r="BG73" i="4"/>
  <c r="AQ73" i="4"/>
  <c r="AL73" i="4"/>
  <c r="AN73" i="4" s="1"/>
  <c r="AG73" i="4"/>
  <c r="AI73" i="4" s="1"/>
  <c r="P73" i="4"/>
  <c r="O73" i="4"/>
  <c r="BS72" i="4"/>
  <c r="BM72" i="4"/>
  <c r="BL72" i="4"/>
  <c r="BH72" i="4"/>
  <c r="BG72" i="4"/>
  <c r="AQ72" i="4"/>
  <c r="AL72" i="4"/>
  <c r="AN72" i="4" s="1"/>
  <c r="AG72" i="4"/>
  <c r="AI72" i="4" s="1"/>
  <c r="P72" i="4"/>
  <c r="O72" i="4"/>
  <c r="BS71" i="4"/>
  <c r="BM71" i="4"/>
  <c r="BL71" i="4"/>
  <c r="BH71" i="4"/>
  <c r="BG71" i="4"/>
  <c r="AQ71" i="4"/>
  <c r="AL71" i="4"/>
  <c r="AN71" i="4" s="1"/>
  <c r="AG71" i="4"/>
  <c r="AI71" i="4" s="1"/>
  <c r="P71" i="4"/>
  <c r="O71" i="4"/>
  <c r="BS70" i="4"/>
  <c r="BM70" i="4"/>
  <c r="BL70" i="4"/>
  <c r="BH70" i="4"/>
  <c r="BG70" i="4"/>
  <c r="AQ70" i="4"/>
  <c r="AL70" i="4"/>
  <c r="AN70" i="4" s="1"/>
  <c r="AG70" i="4"/>
  <c r="AI70" i="4" s="1"/>
  <c r="P70" i="4"/>
  <c r="O70" i="4"/>
  <c r="BS69" i="4"/>
  <c r="BM69" i="4"/>
  <c r="BL69" i="4"/>
  <c r="BH69" i="4"/>
  <c r="BG69" i="4"/>
  <c r="AQ69" i="4"/>
  <c r="AL69" i="4"/>
  <c r="AN69" i="4" s="1"/>
  <c r="AG69" i="4"/>
  <c r="AI69" i="4" s="1"/>
  <c r="P69" i="4"/>
  <c r="O69" i="4"/>
  <c r="BS68" i="4"/>
  <c r="BM68" i="4"/>
  <c r="BL68" i="4"/>
  <c r="BH68" i="4"/>
  <c r="BG68" i="4"/>
  <c r="AQ68" i="4"/>
  <c r="AL68" i="4"/>
  <c r="AN68" i="4" s="1"/>
  <c r="AG68" i="4"/>
  <c r="P68" i="4"/>
  <c r="O68" i="4"/>
  <c r="BS67" i="4"/>
  <c r="BM67" i="4"/>
  <c r="BL67" i="4"/>
  <c r="BH67" i="4"/>
  <c r="BG67" i="4"/>
  <c r="AQ67" i="4"/>
  <c r="AL67" i="4"/>
  <c r="AN67" i="4" s="1"/>
  <c r="AG67" i="4"/>
  <c r="AI67" i="4" s="1"/>
  <c r="P67" i="4"/>
  <c r="O67" i="4"/>
  <c r="BS66" i="4"/>
  <c r="BM66" i="4"/>
  <c r="BL66" i="4"/>
  <c r="BH66" i="4"/>
  <c r="BG66" i="4"/>
  <c r="AQ66" i="4"/>
  <c r="AL66" i="4"/>
  <c r="AN66" i="4" s="1"/>
  <c r="AG66" i="4"/>
  <c r="P66" i="4"/>
  <c r="O66" i="4"/>
  <c r="BS65" i="4"/>
  <c r="BM65" i="4"/>
  <c r="BL65" i="4"/>
  <c r="BH65" i="4"/>
  <c r="BG65" i="4"/>
  <c r="AQ65" i="4"/>
  <c r="AL65" i="4"/>
  <c r="AN65" i="4" s="1"/>
  <c r="AG65" i="4"/>
  <c r="P65" i="4"/>
  <c r="O65" i="4"/>
  <c r="BS64" i="4"/>
  <c r="BM64" i="4"/>
  <c r="BL64" i="4"/>
  <c r="BH64" i="4"/>
  <c r="BG64" i="4"/>
  <c r="AQ64" i="4"/>
  <c r="AL64" i="4"/>
  <c r="AN64" i="4" s="1"/>
  <c r="AG64" i="4"/>
  <c r="AI64" i="4" s="1"/>
  <c r="P64" i="4"/>
  <c r="O64" i="4"/>
  <c r="BS63" i="4"/>
  <c r="BM63" i="4"/>
  <c r="BL63" i="4"/>
  <c r="BH63" i="4"/>
  <c r="BG63" i="4"/>
  <c r="AQ63" i="4"/>
  <c r="AL63" i="4"/>
  <c r="AN63" i="4" s="1"/>
  <c r="AG63" i="4"/>
  <c r="AI63" i="4" s="1"/>
  <c r="P63" i="4"/>
  <c r="O63" i="4"/>
  <c r="BS62" i="4"/>
  <c r="BM62" i="4"/>
  <c r="BL62" i="4"/>
  <c r="BH62" i="4"/>
  <c r="BG62" i="4"/>
  <c r="AQ62" i="4"/>
  <c r="AL62" i="4"/>
  <c r="AN62" i="4" s="1"/>
  <c r="AG62" i="4"/>
  <c r="AI62" i="4" s="1"/>
  <c r="P62" i="4"/>
  <c r="O62" i="4"/>
  <c r="BS61" i="4"/>
  <c r="BM61" i="4"/>
  <c r="BL61" i="4"/>
  <c r="BH61" i="4"/>
  <c r="BG61" i="4"/>
  <c r="AQ61" i="4"/>
  <c r="AL61" i="4"/>
  <c r="AN61" i="4" s="1"/>
  <c r="AG61" i="4"/>
  <c r="P61" i="4"/>
  <c r="O61" i="4"/>
  <c r="BS60" i="4"/>
  <c r="BM60" i="4"/>
  <c r="BL60" i="4"/>
  <c r="BH60" i="4"/>
  <c r="BG60" i="4"/>
  <c r="AQ60" i="4"/>
  <c r="AL60" i="4"/>
  <c r="AN60" i="4" s="1"/>
  <c r="AG60" i="4"/>
  <c r="P60" i="4"/>
  <c r="O60" i="4"/>
  <c r="BS59" i="4"/>
  <c r="BM59" i="4"/>
  <c r="BL59" i="4"/>
  <c r="BH59" i="4"/>
  <c r="BG59" i="4"/>
  <c r="AQ59" i="4"/>
  <c r="AL59" i="4"/>
  <c r="AN59" i="4" s="1"/>
  <c r="AG59" i="4"/>
  <c r="AI59" i="4" s="1"/>
  <c r="P59" i="4"/>
  <c r="O59" i="4"/>
  <c r="BS58" i="4"/>
  <c r="BM58" i="4"/>
  <c r="BL58" i="4"/>
  <c r="BH58" i="4"/>
  <c r="BG58" i="4"/>
  <c r="AQ58" i="4"/>
  <c r="AL58" i="4"/>
  <c r="AN58" i="4" s="1"/>
  <c r="AS58" i="4" s="1"/>
  <c r="AG58" i="4"/>
  <c r="AI58" i="4" s="1"/>
  <c r="P58" i="4"/>
  <c r="O58" i="4"/>
  <c r="BS57" i="4"/>
  <c r="BM57" i="4"/>
  <c r="BL57" i="4"/>
  <c r="BH57" i="4"/>
  <c r="BG57" i="4"/>
  <c r="AQ57" i="4"/>
  <c r="AL57" i="4"/>
  <c r="AN57" i="4" s="1"/>
  <c r="AG57" i="4"/>
  <c r="AI57" i="4" s="1"/>
  <c r="P57" i="4"/>
  <c r="O57" i="4"/>
  <c r="BS56" i="4"/>
  <c r="BM56" i="4"/>
  <c r="BL56" i="4"/>
  <c r="BH56" i="4"/>
  <c r="BG56" i="4"/>
  <c r="AQ56" i="4"/>
  <c r="AL56" i="4"/>
  <c r="AN56" i="4" s="1"/>
  <c r="AG56" i="4"/>
  <c r="AI56" i="4" s="1"/>
  <c r="P56" i="4"/>
  <c r="O56" i="4"/>
  <c r="BS55" i="4"/>
  <c r="BM55" i="4"/>
  <c r="BL55" i="4"/>
  <c r="BH55" i="4"/>
  <c r="BG55" i="4"/>
  <c r="AQ55" i="4"/>
  <c r="AL55" i="4"/>
  <c r="AN55" i="4" s="1"/>
  <c r="AG55" i="4"/>
  <c r="AI55" i="4" s="1"/>
  <c r="P55" i="4"/>
  <c r="O55" i="4"/>
  <c r="BS54" i="4"/>
  <c r="BM54" i="4"/>
  <c r="BL54" i="4"/>
  <c r="BH54" i="4"/>
  <c r="BG54" i="4"/>
  <c r="AQ54" i="4"/>
  <c r="AL54" i="4"/>
  <c r="AN54" i="4" s="1"/>
  <c r="AG54" i="4"/>
  <c r="AI54" i="4" s="1"/>
  <c r="P54" i="4"/>
  <c r="O54" i="4"/>
  <c r="BS53" i="4"/>
  <c r="BM53" i="4"/>
  <c r="BL53" i="4"/>
  <c r="BH53" i="4"/>
  <c r="BG53" i="4"/>
  <c r="AQ53" i="4"/>
  <c r="AL53" i="4"/>
  <c r="AN53" i="4" s="1"/>
  <c r="AG53" i="4"/>
  <c r="AI53" i="4" s="1"/>
  <c r="P53" i="4"/>
  <c r="O53" i="4"/>
  <c r="BS52" i="4"/>
  <c r="BM52" i="4"/>
  <c r="BL52" i="4"/>
  <c r="BH52" i="4"/>
  <c r="BG52" i="4"/>
  <c r="AQ52" i="4"/>
  <c r="AL52" i="4"/>
  <c r="AN52" i="4" s="1"/>
  <c r="AG52" i="4"/>
  <c r="AI52" i="4" s="1"/>
  <c r="P52" i="4"/>
  <c r="O52" i="4"/>
  <c r="BS51" i="4"/>
  <c r="BM51" i="4"/>
  <c r="BL51" i="4"/>
  <c r="BH51" i="4"/>
  <c r="BG51" i="4"/>
  <c r="AQ51" i="4"/>
  <c r="AL51" i="4"/>
  <c r="AN51" i="4" s="1"/>
  <c r="AG51" i="4"/>
  <c r="P51" i="4"/>
  <c r="O51" i="4"/>
  <c r="BS50" i="4"/>
  <c r="BM50" i="4"/>
  <c r="BL50" i="4"/>
  <c r="BH50" i="4"/>
  <c r="BG50" i="4"/>
  <c r="AQ50" i="4"/>
  <c r="AL50" i="4"/>
  <c r="AN50" i="4" s="1"/>
  <c r="AG50" i="4"/>
  <c r="AI50" i="4" s="1"/>
  <c r="P50" i="4"/>
  <c r="O50" i="4"/>
  <c r="BS49" i="4"/>
  <c r="BM49" i="4"/>
  <c r="BL49" i="4"/>
  <c r="BH49" i="4"/>
  <c r="BG49" i="4"/>
  <c r="AQ49" i="4"/>
  <c r="AL49" i="4"/>
  <c r="AN49" i="4" s="1"/>
  <c r="AG49" i="4"/>
  <c r="AI49" i="4" s="1"/>
  <c r="P49" i="4"/>
  <c r="O49" i="4"/>
  <c r="BS48" i="4"/>
  <c r="BM48" i="4"/>
  <c r="BL48" i="4"/>
  <c r="BH48" i="4"/>
  <c r="BG48" i="4"/>
  <c r="AQ48" i="4"/>
  <c r="AL48" i="4"/>
  <c r="AN48" i="4" s="1"/>
  <c r="AG48" i="4"/>
  <c r="P48" i="4"/>
  <c r="O48" i="4"/>
  <c r="BS47" i="4"/>
  <c r="BM47" i="4"/>
  <c r="BL47" i="4"/>
  <c r="BH47" i="4"/>
  <c r="BG47" i="4"/>
  <c r="AQ47" i="4"/>
  <c r="AL47" i="4"/>
  <c r="AN47" i="4" s="1"/>
  <c r="AG47" i="4"/>
  <c r="P47" i="4"/>
  <c r="O47" i="4"/>
  <c r="BS46" i="4"/>
  <c r="BM46" i="4"/>
  <c r="BL46" i="4"/>
  <c r="BH46" i="4"/>
  <c r="BG46" i="4"/>
  <c r="AQ46" i="4"/>
  <c r="AL46" i="4"/>
  <c r="AN46" i="4" s="1"/>
  <c r="AG46" i="4"/>
  <c r="P46" i="4"/>
  <c r="O46" i="4"/>
  <c r="BS45" i="4"/>
  <c r="BM45" i="4"/>
  <c r="BL45" i="4"/>
  <c r="BH45" i="4"/>
  <c r="BG45" i="4"/>
  <c r="AQ45" i="4"/>
  <c r="AL45" i="4"/>
  <c r="AN45" i="4" s="1"/>
  <c r="AG45" i="4"/>
  <c r="P45" i="4"/>
  <c r="O45" i="4"/>
  <c r="BS44" i="4"/>
  <c r="BM44" i="4"/>
  <c r="BL44" i="4"/>
  <c r="BH44" i="4"/>
  <c r="BG44" i="4"/>
  <c r="AQ44" i="4"/>
  <c r="AL44" i="4"/>
  <c r="AG44" i="4"/>
  <c r="AI44" i="4" s="1"/>
  <c r="P44" i="4"/>
  <c r="O44" i="4"/>
  <c r="BS43" i="4"/>
  <c r="BM43" i="4"/>
  <c r="BL43" i="4"/>
  <c r="BH43" i="4"/>
  <c r="BG43" i="4"/>
  <c r="AQ43" i="4"/>
  <c r="AN43" i="4"/>
  <c r="AS43" i="4" s="1"/>
  <c r="AL43" i="4"/>
  <c r="AG43" i="4"/>
  <c r="AI43" i="4" s="1"/>
  <c r="P43" i="4"/>
  <c r="O43" i="4"/>
  <c r="BS42" i="4"/>
  <c r="BM42" i="4"/>
  <c r="BL42" i="4"/>
  <c r="BH42" i="4"/>
  <c r="BG42" i="4"/>
  <c r="AQ42" i="4"/>
  <c r="AL42" i="4"/>
  <c r="AN42" i="4" s="1"/>
  <c r="AG42" i="4"/>
  <c r="AI42" i="4" s="1"/>
  <c r="P42" i="4"/>
  <c r="O42" i="4"/>
  <c r="BS41" i="4"/>
  <c r="BM41" i="4"/>
  <c r="BL41" i="4"/>
  <c r="BH41" i="4"/>
  <c r="BG41" i="4"/>
  <c r="AQ41" i="4"/>
  <c r="AL41" i="4"/>
  <c r="AN41" i="4" s="1"/>
  <c r="AG41" i="4"/>
  <c r="P41" i="4"/>
  <c r="O41" i="4"/>
  <c r="BS40" i="4"/>
  <c r="BM40" i="4"/>
  <c r="BL40" i="4"/>
  <c r="BH40" i="4"/>
  <c r="BG40" i="4"/>
  <c r="AQ40" i="4"/>
  <c r="AL40" i="4"/>
  <c r="AN40" i="4" s="1"/>
  <c r="AG40" i="4"/>
  <c r="P40" i="4"/>
  <c r="O40" i="4"/>
  <c r="BS39" i="4"/>
  <c r="BM39" i="4"/>
  <c r="BL39" i="4"/>
  <c r="BH39" i="4"/>
  <c r="BG39" i="4"/>
  <c r="AQ39" i="4"/>
  <c r="AL39" i="4"/>
  <c r="AN39" i="4" s="1"/>
  <c r="AG39" i="4"/>
  <c r="AI39" i="4" s="1"/>
  <c r="P39" i="4"/>
  <c r="O39" i="4"/>
  <c r="BS38" i="4"/>
  <c r="BM38" i="4"/>
  <c r="BL38" i="4"/>
  <c r="BH38" i="4"/>
  <c r="BG38" i="4"/>
  <c r="AQ38" i="4"/>
  <c r="AL38" i="4"/>
  <c r="AN38" i="4" s="1"/>
  <c r="AG38" i="4"/>
  <c r="P38" i="4"/>
  <c r="O38" i="4"/>
  <c r="BS37" i="4"/>
  <c r="BM37" i="4"/>
  <c r="BL37" i="4"/>
  <c r="BH37" i="4"/>
  <c r="BG37" i="4"/>
  <c r="AQ37" i="4"/>
  <c r="AL37" i="4"/>
  <c r="AN37" i="4" s="1"/>
  <c r="AG37" i="4"/>
  <c r="AI37" i="4" s="1"/>
  <c r="AR37" i="4" s="1"/>
  <c r="P37" i="4"/>
  <c r="O37" i="4"/>
  <c r="BS36" i="4"/>
  <c r="BM36" i="4"/>
  <c r="BL36" i="4"/>
  <c r="BH36" i="4"/>
  <c r="BG36" i="4"/>
  <c r="AQ36" i="4"/>
  <c r="AL36" i="4"/>
  <c r="AN36" i="4" s="1"/>
  <c r="AG36" i="4"/>
  <c r="P36" i="4"/>
  <c r="O36" i="4"/>
  <c r="BS35" i="4"/>
  <c r="BM35" i="4"/>
  <c r="BL35" i="4"/>
  <c r="BH35" i="4"/>
  <c r="BG35" i="4"/>
  <c r="AQ35" i="4"/>
  <c r="AL35" i="4"/>
  <c r="AN35" i="4" s="1"/>
  <c r="AG35" i="4"/>
  <c r="AI35" i="4" s="1"/>
  <c r="P35" i="4"/>
  <c r="O35" i="4"/>
  <c r="BS34" i="4"/>
  <c r="BM34" i="4"/>
  <c r="BL34" i="4"/>
  <c r="BH34" i="4"/>
  <c r="BG34" i="4"/>
  <c r="AQ34" i="4"/>
  <c r="AL34" i="4"/>
  <c r="AN34" i="4" s="1"/>
  <c r="AG34" i="4"/>
  <c r="AI34" i="4" s="1"/>
  <c r="P34" i="4"/>
  <c r="O34" i="4"/>
  <c r="BS33" i="4"/>
  <c r="BM33" i="4"/>
  <c r="BL33" i="4"/>
  <c r="BH33" i="4"/>
  <c r="BG33" i="4"/>
  <c r="AQ33" i="4"/>
  <c r="AL33" i="4"/>
  <c r="AN33" i="4" s="1"/>
  <c r="AI33" i="4"/>
  <c r="AG33" i="4"/>
  <c r="P33" i="4"/>
  <c r="O33" i="4"/>
  <c r="BS32" i="4"/>
  <c r="BM32" i="4"/>
  <c r="BL32" i="4"/>
  <c r="BH32" i="4"/>
  <c r="BG32" i="4"/>
  <c r="AQ32" i="4"/>
  <c r="AL32" i="4"/>
  <c r="AN32" i="4" s="1"/>
  <c r="AG32" i="4"/>
  <c r="AI32" i="4" s="1"/>
  <c r="P32" i="4"/>
  <c r="O32" i="4"/>
  <c r="BS31" i="4"/>
  <c r="BM31" i="4"/>
  <c r="BL31" i="4"/>
  <c r="BH31" i="4"/>
  <c r="BG31" i="4"/>
  <c r="AQ31" i="4"/>
  <c r="AL31" i="4"/>
  <c r="AN31" i="4" s="1"/>
  <c r="AI31" i="4"/>
  <c r="AG31" i="4"/>
  <c r="P31" i="4"/>
  <c r="O31" i="4"/>
  <c r="BS30" i="4"/>
  <c r="BM30" i="4"/>
  <c r="BL30" i="4"/>
  <c r="BH30" i="4"/>
  <c r="BG30" i="4"/>
  <c r="AQ30" i="4"/>
  <c r="AL30" i="4"/>
  <c r="AN30" i="4" s="1"/>
  <c r="AG30" i="4"/>
  <c r="AI30" i="4" s="1"/>
  <c r="P30" i="4"/>
  <c r="O30" i="4"/>
  <c r="BS29" i="4"/>
  <c r="BM29" i="4"/>
  <c r="BL29" i="4"/>
  <c r="BH29" i="4"/>
  <c r="BG29" i="4"/>
  <c r="AQ29" i="4"/>
  <c r="AL29" i="4"/>
  <c r="AN29" i="4" s="1"/>
  <c r="AG29" i="4"/>
  <c r="AI29" i="4" s="1"/>
  <c r="P29" i="4"/>
  <c r="O29" i="4"/>
  <c r="BS28" i="4"/>
  <c r="BM28" i="4"/>
  <c r="BL28" i="4"/>
  <c r="BH28" i="4"/>
  <c r="BG28" i="4"/>
  <c r="AQ28" i="4"/>
  <c r="AN28" i="4"/>
  <c r="AL28" i="4"/>
  <c r="AG28" i="4"/>
  <c r="AI28" i="4" s="1"/>
  <c r="P28" i="4"/>
  <c r="O28" i="4"/>
  <c r="BS27" i="4"/>
  <c r="BM27" i="4"/>
  <c r="BL27" i="4"/>
  <c r="BH27" i="4"/>
  <c r="BG27" i="4"/>
  <c r="AQ27" i="4"/>
  <c r="AL27" i="4"/>
  <c r="AN27" i="4" s="1"/>
  <c r="AG27" i="4"/>
  <c r="AI27" i="4" s="1"/>
  <c r="AS27" i="4" s="1"/>
  <c r="P27" i="4"/>
  <c r="O27" i="4"/>
  <c r="BS26" i="4"/>
  <c r="BM26" i="4"/>
  <c r="BL26" i="4"/>
  <c r="BH26" i="4"/>
  <c r="BG26" i="4"/>
  <c r="AQ26" i="4"/>
  <c r="AL26" i="4"/>
  <c r="AG26" i="4"/>
  <c r="AI26" i="4" s="1"/>
  <c r="P26" i="4"/>
  <c r="O26" i="4"/>
  <c r="BS25" i="4"/>
  <c r="BM25" i="4"/>
  <c r="BL25" i="4"/>
  <c r="BH25" i="4"/>
  <c r="BG25" i="4"/>
  <c r="AQ25" i="4"/>
  <c r="AL25" i="4"/>
  <c r="AN25" i="4" s="1"/>
  <c r="AG25" i="4"/>
  <c r="AI25" i="4" s="1"/>
  <c r="P25" i="4"/>
  <c r="O25" i="4"/>
  <c r="BS24" i="4"/>
  <c r="BM24" i="4"/>
  <c r="BL24" i="4"/>
  <c r="BH24" i="4"/>
  <c r="BG24" i="4"/>
  <c r="AQ24" i="4"/>
  <c r="AL24" i="4"/>
  <c r="AG24" i="4"/>
  <c r="AI24" i="4" s="1"/>
  <c r="P24" i="4"/>
  <c r="O24" i="4"/>
  <c r="BS23" i="4"/>
  <c r="BM23" i="4"/>
  <c r="BL23" i="4"/>
  <c r="BH23" i="4"/>
  <c r="BG23" i="4"/>
  <c r="AQ23" i="4"/>
  <c r="AL23" i="4"/>
  <c r="AN23" i="4" s="1"/>
  <c r="AG23" i="4"/>
  <c r="P23" i="4"/>
  <c r="O23" i="4"/>
  <c r="BS22" i="4"/>
  <c r="BM22" i="4"/>
  <c r="BL22" i="4"/>
  <c r="BH22" i="4"/>
  <c r="BG22" i="4"/>
  <c r="AQ22" i="4"/>
  <c r="AL22" i="4"/>
  <c r="AN22" i="4" s="1"/>
  <c r="AG22" i="4"/>
  <c r="P22" i="4"/>
  <c r="O22" i="4"/>
  <c r="BS21" i="4"/>
  <c r="BM21" i="4"/>
  <c r="BL21" i="4"/>
  <c r="BH21" i="4"/>
  <c r="BG21" i="4"/>
  <c r="AQ21" i="4"/>
  <c r="AL21" i="4"/>
  <c r="AN21" i="4" s="1"/>
  <c r="AI21" i="4"/>
  <c r="AG21" i="4"/>
  <c r="P21" i="4"/>
  <c r="O21" i="4"/>
  <c r="BS20" i="4"/>
  <c r="BM20" i="4"/>
  <c r="BL20" i="4"/>
  <c r="BH20" i="4"/>
  <c r="BG20" i="4"/>
  <c r="AQ20" i="4"/>
  <c r="AL20" i="4"/>
  <c r="AN20" i="4" s="1"/>
  <c r="AG20" i="4"/>
  <c r="P20" i="4"/>
  <c r="O20" i="4"/>
  <c r="BS19" i="4"/>
  <c r="BM19" i="4"/>
  <c r="BL19" i="4"/>
  <c r="BH19" i="4"/>
  <c r="BG19" i="4"/>
  <c r="AQ19" i="4"/>
  <c r="AL19" i="4"/>
  <c r="AN19" i="4" s="1"/>
  <c r="AI19" i="4"/>
  <c r="AG19" i="4"/>
  <c r="P19" i="4"/>
  <c r="O19" i="4"/>
  <c r="BS18" i="4"/>
  <c r="BM18" i="4"/>
  <c r="BL18" i="4"/>
  <c r="BH18" i="4"/>
  <c r="BG18" i="4"/>
  <c r="AQ18" i="4"/>
  <c r="AL18" i="4"/>
  <c r="AN18" i="4" s="1"/>
  <c r="AG18" i="4"/>
  <c r="AI18" i="4" s="1"/>
  <c r="P18" i="4"/>
  <c r="O18" i="4"/>
  <c r="BS17" i="4"/>
  <c r="BM17" i="4"/>
  <c r="BL17" i="4"/>
  <c r="BH17" i="4"/>
  <c r="BG17" i="4"/>
  <c r="AQ17" i="4"/>
  <c r="AL17" i="4"/>
  <c r="AN17" i="4" s="1"/>
  <c r="AG17" i="4"/>
  <c r="AI17" i="4" s="1"/>
  <c r="P17" i="4"/>
  <c r="O17" i="4"/>
  <c r="BS16" i="4"/>
  <c r="BM16" i="4"/>
  <c r="BL16" i="4"/>
  <c r="BH16" i="4"/>
  <c r="BG16" i="4"/>
  <c r="AQ16" i="4"/>
  <c r="AN16" i="4"/>
  <c r="AL16" i="4"/>
  <c r="AG16" i="4"/>
  <c r="AI16" i="4" s="1"/>
  <c r="P16" i="4"/>
  <c r="O16" i="4"/>
  <c r="BS15" i="4"/>
  <c r="BM15" i="4"/>
  <c r="BL15" i="4"/>
  <c r="BH15" i="4"/>
  <c r="BG15" i="4"/>
  <c r="AQ15" i="4"/>
  <c r="AL15" i="4"/>
  <c r="AN15" i="4" s="1"/>
  <c r="AS15" i="4" s="1"/>
  <c r="AG15" i="4"/>
  <c r="AI15" i="4" s="1"/>
  <c r="P15" i="4"/>
  <c r="O15" i="4"/>
  <c r="BS14" i="4"/>
  <c r="BM14" i="4"/>
  <c r="BL14" i="4"/>
  <c r="BH14" i="4"/>
  <c r="BG14" i="4"/>
  <c r="AQ14" i="4"/>
  <c r="AN14" i="4"/>
  <c r="AL14" i="4"/>
  <c r="AG14" i="4"/>
  <c r="P14" i="4"/>
  <c r="O14" i="4"/>
  <c r="BS13" i="4"/>
  <c r="BM13" i="4"/>
  <c r="BL13" i="4"/>
  <c r="BH13" i="4"/>
  <c r="BG13" i="4"/>
  <c r="AQ13" i="4"/>
  <c r="AL13" i="4"/>
  <c r="AN13" i="4" s="1"/>
  <c r="AG13" i="4"/>
  <c r="P13" i="4"/>
  <c r="O13" i="4"/>
  <c r="BS12" i="4"/>
  <c r="BM12" i="4"/>
  <c r="BL12" i="4"/>
  <c r="BH12" i="4"/>
  <c r="BG12" i="4"/>
  <c r="AQ12" i="4"/>
  <c r="AN12" i="4"/>
  <c r="AL12" i="4"/>
  <c r="AG12" i="4"/>
  <c r="AI12" i="4" s="1"/>
  <c r="P12" i="4"/>
  <c r="O12" i="4"/>
  <c r="BS11" i="4"/>
  <c r="BM11" i="4"/>
  <c r="BL11" i="4"/>
  <c r="BH11" i="4"/>
  <c r="BG11" i="4"/>
  <c r="AQ11" i="4"/>
  <c r="AL11" i="4"/>
  <c r="AG11" i="4"/>
  <c r="AI11" i="4" s="1"/>
  <c r="P11" i="4"/>
  <c r="O11" i="4"/>
  <c r="BS10" i="4"/>
  <c r="BM10" i="4"/>
  <c r="BL10" i="4"/>
  <c r="BH10" i="4"/>
  <c r="BG10" i="4"/>
  <c r="AQ10" i="4"/>
  <c r="AL10" i="4"/>
  <c r="AG10" i="4"/>
  <c r="AI10" i="4" s="1"/>
  <c r="P10" i="4"/>
  <c r="O10" i="4"/>
  <c r="BS9" i="4"/>
  <c r="BM9" i="4"/>
  <c r="BL9" i="4"/>
  <c r="BH9" i="4"/>
  <c r="BG9" i="4"/>
  <c r="AQ9" i="4"/>
  <c r="AL9" i="4"/>
  <c r="AN9" i="4" s="1"/>
  <c r="AG9" i="4"/>
  <c r="AI9" i="4" s="1"/>
  <c r="P9" i="4"/>
  <c r="O9" i="4"/>
  <c r="BS8" i="4"/>
  <c r="BM8" i="4"/>
  <c r="BL8" i="4"/>
  <c r="BH8" i="4"/>
  <c r="BG8" i="4"/>
  <c r="AQ8" i="4"/>
  <c r="AL8" i="4"/>
  <c r="AN8" i="4" s="1"/>
  <c r="AI8" i="4"/>
  <c r="AG8" i="4"/>
  <c r="P8" i="4"/>
  <c r="O8" i="4"/>
  <c r="BS7" i="4"/>
  <c r="BM7" i="4"/>
  <c r="BL7" i="4"/>
  <c r="BH7" i="4"/>
  <c r="BG7" i="4"/>
  <c r="AQ7" i="4"/>
  <c r="AL7" i="4"/>
  <c r="AN7" i="4" s="1"/>
  <c r="AG7" i="4"/>
  <c r="AI7" i="4" s="1"/>
  <c r="P7" i="4"/>
  <c r="O7" i="4"/>
  <c r="BS6" i="4"/>
  <c r="BM6" i="4"/>
  <c r="BL6" i="4"/>
  <c r="BH6" i="4"/>
  <c r="BG6" i="4"/>
  <c r="AQ6" i="4"/>
  <c r="AL6" i="4"/>
  <c r="AN6" i="4" s="1"/>
  <c r="AG6" i="4"/>
  <c r="P6" i="4"/>
  <c r="O6" i="4"/>
  <c r="BS5" i="4"/>
  <c r="BK5" i="4"/>
  <c r="BH5" i="4"/>
  <c r="BG5" i="4"/>
  <c r="AQ5" i="4"/>
  <c r="AL5" i="4"/>
  <c r="AN5" i="4" s="1"/>
  <c r="AI5" i="4"/>
  <c r="AS5" i="4" s="1"/>
  <c r="AG5" i="4"/>
  <c r="P5" i="4"/>
  <c r="O5" i="4"/>
  <c r="BS4" i="4"/>
  <c r="BK4" i="4"/>
  <c r="BM4" i="4" s="1"/>
  <c r="BH4" i="4"/>
  <c r="BG4" i="4"/>
  <c r="AQ4" i="4"/>
  <c r="AL4" i="4"/>
  <c r="AN4" i="4" s="1"/>
  <c r="AG4" i="4"/>
  <c r="P4" i="4"/>
  <c r="O4" i="4"/>
  <c r="BS3" i="4"/>
  <c r="BK3" i="4"/>
  <c r="BM3" i="4" s="1"/>
  <c r="BH3" i="4"/>
  <c r="BG3" i="4"/>
  <c r="AQ3" i="4"/>
  <c r="AL3" i="4"/>
  <c r="AN3" i="4" s="1"/>
  <c r="AG3" i="4"/>
  <c r="P3" i="4"/>
  <c r="O3" i="4"/>
  <c r="BS2" i="4"/>
  <c r="BK2" i="4"/>
  <c r="BM2" i="4" s="1"/>
  <c r="BH2" i="4"/>
  <c r="BG2" i="4"/>
  <c r="AQ2" i="4"/>
  <c r="AL2" i="4"/>
  <c r="AN2" i="4" s="1"/>
  <c r="AI2" i="4"/>
  <c r="AG2" i="4"/>
  <c r="P2" i="4"/>
  <c r="O2" i="4"/>
  <c r="BS300" i="3"/>
  <c r="BM300" i="3"/>
  <c r="BL300" i="3"/>
  <c r="BH300" i="3"/>
  <c r="BG300" i="3"/>
  <c r="AQ300" i="3"/>
  <c r="AL300" i="3"/>
  <c r="AN300" i="3" s="1"/>
  <c r="AG300" i="3"/>
  <c r="AI300" i="3" s="1"/>
  <c r="P300" i="3"/>
  <c r="O300" i="3"/>
  <c r="BS299" i="3"/>
  <c r="BM299" i="3"/>
  <c r="BL299" i="3"/>
  <c r="BH299" i="3"/>
  <c r="BG299" i="3"/>
  <c r="AQ299" i="3"/>
  <c r="AL299" i="3"/>
  <c r="AN299" i="3" s="1"/>
  <c r="AG299" i="3"/>
  <c r="AI299" i="3" s="1"/>
  <c r="P299" i="3"/>
  <c r="O299" i="3"/>
  <c r="BS298" i="3"/>
  <c r="BM298" i="3"/>
  <c r="BL298" i="3"/>
  <c r="BH298" i="3"/>
  <c r="BG298" i="3"/>
  <c r="AQ298" i="3"/>
  <c r="AL298" i="3"/>
  <c r="AN298" i="3" s="1"/>
  <c r="AG298" i="3"/>
  <c r="AI298" i="3" s="1"/>
  <c r="P298" i="3"/>
  <c r="O298" i="3"/>
  <c r="BS297" i="3"/>
  <c r="BM297" i="3"/>
  <c r="BL297" i="3"/>
  <c r="BH297" i="3"/>
  <c r="BG297" i="3"/>
  <c r="AQ297" i="3"/>
  <c r="AL297" i="3"/>
  <c r="AN297" i="3" s="1"/>
  <c r="AG297" i="3"/>
  <c r="P297" i="3"/>
  <c r="O297" i="3"/>
  <c r="BS296" i="3"/>
  <c r="BM296" i="3"/>
  <c r="BL296" i="3"/>
  <c r="BH296" i="3"/>
  <c r="BG296" i="3"/>
  <c r="AQ296" i="3"/>
  <c r="AL296" i="3"/>
  <c r="AN296" i="3" s="1"/>
  <c r="AG296" i="3"/>
  <c r="AI296" i="3" s="1"/>
  <c r="P296" i="3"/>
  <c r="O296" i="3"/>
  <c r="BS295" i="3"/>
  <c r="BM295" i="3"/>
  <c r="BL295" i="3"/>
  <c r="BH295" i="3"/>
  <c r="BG295" i="3"/>
  <c r="AQ295" i="3"/>
  <c r="AL295" i="3"/>
  <c r="AN295" i="3" s="1"/>
  <c r="AG295" i="3"/>
  <c r="AI295" i="3" s="1"/>
  <c r="P295" i="3"/>
  <c r="O295" i="3"/>
  <c r="BS294" i="3"/>
  <c r="BM294" i="3"/>
  <c r="BL294" i="3"/>
  <c r="BH294" i="3"/>
  <c r="BG294" i="3"/>
  <c r="AQ294" i="3"/>
  <c r="AL294" i="3"/>
  <c r="AN294" i="3" s="1"/>
  <c r="AG294" i="3"/>
  <c r="AI294" i="3" s="1"/>
  <c r="P294" i="3"/>
  <c r="O294" i="3"/>
  <c r="BS293" i="3"/>
  <c r="BM293" i="3"/>
  <c r="BL293" i="3"/>
  <c r="BH293" i="3"/>
  <c r="BG293" i="3"/>
  <c r="AQ293" i="3"/>
  <c r="AL293" i="3"/>
  <c r="AN293" i="3" s="1"/>
  <c r="AG293" i="3"/>
  <c r="AI293" i="3" s="1"/>
  <c r="P293" i="3"/>
  <c r="O293" i="3"/>
  <c r="BS292" i="3"/>
  <c r="BM292" i="3"/>
  <c r="BL292" i="3"/>
  <c r="BH292" i="3"/>
  <c r="BG292" i="3"/>
  <c r="AQ292" i="3"/>
  <c r="AL292" i="3"/>
  <c r="AN292" i="3" s="1"/>
  <c r="AG292" i="3"/>
  <c r="AI292" i="3" s="1"/>
  <c r="P292" i="3"/>
  <c r="O292" i="3"/>
  <c r="BS291" i="3"/>
  <c r="BM291" i="3"/>
  <c r="BL291" i="3"/>
  <c r="BH291" i="3"/>
  <c r="BG291" i="3"/>
  <c r="AQ291" i="3"/>
  <c r="AL291" i="3"/>
  <c r="AN291" i="3" s="1"/>
  <c r="AG291" i="3"/>
  <c r="AI291" i="3" s="1"/>
  <c r="P291" i="3"/>
  <c r="O291" i="3"/>
  <c r="BS290" i="3"/>
  <c r="BM290" i="3"/>
  <c r="BL290" i="3"/>
  <c r="BH290" i="3"/>
  <c r="BG290" i="3"/>
  <c r="AQ290" i="3"/>
  <c r="AL290" i="3"/>
  <c r="AN290" i="3" s="1"/>
  <c r="AG290" i="3"/>
  <c r="AI290" i="3" s="1"/>
  <c r="P290" i="3"/>
  <c r="O290" i="3"/>
  <c r="BS289" i="3"/>
  <c r="BM289" i="3"/>
  <c r="BL289" i="3"/>
  <c r="BH289" i="3"/>
  <c r="BG289" i="3"/>
  <c r="AQ289" i="3"/>
  <c r="AN289" i="3"/>
  <c r="AL289" i="3"/>
  <c r="AG289" i="3"/>
  <c r="AI289" i="3" s="1"/>
  <c r="P289" i="3"/>
  <c r="O289" i="3"/>
  <c r="BS288" i="3"/>
  <c r="BM288" i="3"/>
  <c r="BL288" i="3"/>
  <c r="BH288" i="3"/>
  <c r="BG288" i="3"/>
  <c r="AQ288" i="3"/>
  <c r="AL288" i="3"/>
  <c r="AN288" i="3" s="1"/>
  <c r="AG288" i="3"/>
  <c r="AI288" i="3" s="1"/>
  <c r="P288" i="3"/>
  <c r="O288" i="3"/>
  <c r="BS287" i="3"/>
  <c r="BM287" i="3"/>
  <c r="BL287" i="3"/>
  <c r="BH287" i="3"/>
  <c r="BG287" i="3"/>
  <c r="AQ287" i="3"/>
  <c r="AL287" i="3"/>
  <c r="AN287" i="3" s="1"/>
  <c r="AG287" i="3"/>
  <c r="AI287" i="3" s="1"/>
  <c r="P287" i="3"/>
  <c r="O287" i="3"/>
  <c r="BS286" i="3"/>
  <c r="BM286" i="3"/>
  <c r="BL286" i="3"/>
  <c r="BH286" i="3"/>
  <c r="BG286" i="3"/>
  <c r="AQ286" i="3"/>
  <c r="AL286" i="3"/>
  <c r="AN286" i="3" s="1"/>
  <c r="AG286" i="3"/>
  <c r="AI286" i="3" s="1"/>
  <c r="P286" i="3"/>
  <c r="O286" i="3"/>
  <c r="BS285" i="3"/>
  <c r="BM285" i="3"/>
  <c r="BL285" i="3"/>
  <c r="BH285" i="3"/>
  <c r="BG285" i="3"/>
  <c r="AQ285" i="3"/>
  <c r="AL285" i="3"/>
  <c r="AN285" i="3" s="1"/>
  <c r="AG285" i="3"/>
  <c r="AI285" i="3" s="1"/>
  <c r="P285" i="3"/>
  <c r="O285" i="3"/>
  <c r="BS284" i="3"/>
  <c r="BM284" i="3"/>
  <c r="BL284" i="3"/>
  <c r="BH284" i="3"/>
  <c r="BG284" i="3"/>
  <c r="AQ284" i="3"/>
  <c r="AL284" i="3"/>
  <c r="AN284" i="3" s="1"/>
  <c r="AG284" i="3"/>
  <c r="P284" i="3"/>
  <c r="O284" i="3"/>
  <c r="BS283" i="3"/>
  <c r="BM283" i="3"/>
  <c r="BL283" i="3"/>
  <c r="BH283" i="3"/>
  <c r="BG283" i="3"/>
  <c r="AQ283" i="3"/>
  <c r="AL283" i="3"/>
  <c r="AG283" i="3"/>
  <c r="AI283" i="3" s="1"/>
  <c r="P283" i="3"/>
  <c r="O283" i="3"/>
  <c r="BS282" i="3"/>
  <c r="BM282" i="3"/>
  <c r="BL282" i="3"/>
  <c r="BH282" i="3"/>
  <c r="BG282" i="3"/>
  <c r="AQ282" i="3"/>
  <c r="AL282" i="3"/>
  <c r="AN282" i="3" s="1"/>
  <c r="AG282" i="3"/>
  <c r="AI282" i="3" s="1"/>
  <c r="P282" i="3"/>
  <c r="O282" i="3"/>
  <c r="BS281" i="3"/>
  <c r="BM281" i="3"/>
  <c r="BL281" i="3"/>
  <c r="BH281" i="3"/>
  <c r="BG281" i="3"/>
  <c r="AQ281" i="3"/>
  <c r="AL281" i="3"/>
  <c r="AN281" i="3" s="1"/>
  <c r="AG281" i="3"/>
  <c r="P281" i="3"/>
  <c r="O281" i="3"/>
  <c r="BS280" i="3"/>
  <c r="BM280" i="3"/>
  <c r="BL280" i="3"/>
  <c r="BH280" i="3"/>
  <c r="BG280" i="3"/>
  <c r="AQ280" i="3"/>
  <c r="AL280" i="3"/>
  <c r="AN280" i="3" s="1"/>
  <c r="AG280" i="3"/>
  <c r="P280" i="3"/>
  <c r="O280" i="3"/>
  <c r="BS279" i="3"/>
  <c r="BM279" i="3"/>
  <c r="BL279" i="3"/>
  <c r="BH279" i="3"/>
  <c r="BG279" i="3"/>
  <c r="AQ279" i="3"/>
  <c r="AL279" i="3"/>
  <c r="AN279" i="3" s="1"/>
  <c r="AG279" i="3"/>
  <c r="AI279" i="3" s="1"/>
  <c r="P279" i="3"/>
  <c r="O279" i="3"/>
  <c r="BS278" i="3"/>
  <c r="BM278" i="3"/>
  <c r="BL278" i="3"/>
  <c r="BH278" i="3"/>
  <c r="BG278" i="3"/>
  <c r="AQ278" i="3"/>
  <c r="AL278" i="3"/>
  <c r="AN278" i="3" s="1"/>
  <c r="AG278" i="3"/>
  <c r="P278" i="3"/>
  <c r="O278" i="3"/>
  <c r="BS277" i="3"/>
  <c r="BM277" i="3"/>
  <c r="BL277" i="3"/>
  <c r="BH277" i="3"/>
  <c r="BG277" i="3"/>
  <c r="AQ277" i="3"/>
  <c r="AL277" i="3"/>
  <c r="AN277" i="3" s="1"/>
  <c r="AG277" i="3"/>
  <c r="AI277" i="3" s="1"/>
  <c r="P277" i="3"/>
  <c r="O277" i="3"/>
  <c r="BS276" i="3"/>
  <c r="BM276" i="3"/>
  <c r="BL276" i="3"/>
  <c r="BH276" i="3"/>
  <c r="BG276" i="3"/>
  <c r="AQ276" i="3"/>
  <c r="AL276" i="3"/>
  <c r="AN276" i="3" s="1"/>
  <c r="AG276" i="3"/>
  <c r="P276" i="3"/>
  <c r="O276" i="3"/>
  <c r="BS275" i="3"/>
  <c r="BM275" i="3"/>
  <c r="BL275" i="3"/>
  <c r="BH275" i="3"/>
  <c r="BG275" i="3"/>
  <c r="AQ275" i="3"/>
  <c r="AL275" i="3"/>
  <c r="AN275" i="3" s="1"/>
  <c r="AG275" i="3"/>
  <c r="AI275" i="3" s="1"/>
  <c r="P275" i="3"/>
  <c r="O275" i="3"/>
  <c r="BS274" i="3"/>
  <c r="BM274" i="3"/>
  <c r="BL274" i="3"/>
  <c r="BH274" i="3"/>
  <c r="BG274" i="3"/>
  <c r="AQ274" i="3"/>
  <c r="AL274" i="3"/>
  <c r="AN274" i="3" s="1"/>
  <c r="AG274" i="3"/>
  <c r="P274" i="3"/>
  <c r="O274" i="3"/>
  <c r="BS273" i="3"/>
  <c r="BM273" i="3"/>
  <c r="BL273" i="3"/>
  <c r="BH273" i="3"/>
  <c r="BG273" i="3"/>
  <c r="AQ273" i="3"/>
  <c r="AL273" i="3"/>
  <c r="AN273" i="3" s="1"/>
  <c r="AG273" i="3"/>
  <c r="AI273" i="3" s="1"/>
  <c r="P273" i="3"/>
  <c r="O273" i="3"/>
  <c r="BS272" i="3"/>
  <c r="BM272" i="3"/>
  <c r="BL272" i="3"/>
  <c r="BH272" i="3"/>
  <c r="BG272" i="3"/>
  <c r="AQ272" i="3"/>
  <c r="AL272" i="3"/>
  <c r="AG272" i="3"/>
  <c r="AI272" i="3" s="1"/>
  <c r="P272" i="3"/>
  <c r="O272" i="3"/>
  <c r="BS271" i="3"/>
  <c r="BM271" i="3"/>
  <c r="BL271" i="3"/>
  <c r="BH271" i="3"/>
  <c r="BG271" i="3"/>
  <c r="AQ271" i="3"/>
  <c r="AT271" i="3" s="1"/>
  <c r="AL271" i="3"/>
  <c r="AN271" i="3" s="1"/>
  <c r="AG271" i="3"/>
  <c r="AI271" i="3" s="1"/>
  <c r="P271" i="3"/>
  <c r="O271" i="3"/>
  <c r="BS270" i="3"/>
  <c r="BM270" i="3"/>
  <c r="BL270" i="3"/>
  <c r="BH270" i="3"/>
  <c r="BG270" i="3"/>
  <c r="AQ270" i="3"/>
  <c r="AL270" i="3"/>
  <c r="AN270" i="3" s="1"/>
  <c r="AG270" i="3"/>
  <c r="AI270" i="3" s="1"/>
  <c r="P270" i="3"/>
  <c r="O270" i="3"/>
  <c r="BS269" i="3"/>
  <c r="BM269" i="3"/>
  <c r="BL269" i="3"/>
  <c r="BH269" i="3"/>
  <c r="BG269" i="3"/>
  <c r="AQ269" i="3"/>
  <c r="AN269" i="3"/>
  <c r="AL269" i="3"/>
  <c r="AG269" i="3"/>
  <c r="P269" i="3"/>
  <c r="O269" i="3"/>
  <c r="BS268" i="3"/>
  <c r="BM268" i="3"/>
  <c r="BL268" i="3"/>
  <c r="BH268" i="3"/>
  <c r="BG268" i="3"/>
  <c r="AQ268" i="3"/>
  <c r="AL268" i="3"/>
  <c r="AN268" i="3" s="1"/>
  <c r="AG268" i="3"/>
  <c r="P268" i="3"/>
  <c r="O268" i="3"/>
  <c r="BS267" i="3"/>
  <c r="BM267" i="3"/>
  <c r="BL267" i="3"/>
  <c r="BH267" i="3"/>
  <c r="BG267" i="3"/>
  <c r="AQ267" i="3"/>
  <c r="AL267" i="3"/>
  <c r="AN267" i="3" s="1"/>
  <c r="AG267" i="3"/>
  <c r="AI267" i="3" s="1"/>
  <c r="P267" i="3"/>
  <c r="O267" i="3"/>
  <c r="BS266" i="3"/>
  <c r="BM266" i="3"/>
  <c r="BL266" i="3"/>
  <c r="BH266" i="3"/>
  <c r="BG266" i="3"/>
  <c r="AQ266" i="3"/>
  <c r="AL266" i="3"/>
  <c r="AN266" i="3" s="1"/>
  <c r="AG266" i="3"/>
  <c r="AI266" i="3" s="1"/>
  <c r="P266" i="3"/>
  <c r="O266" i="3"/>
  <c r="BS265" i="3"/>
  <c r="BM265" i="3"/>
  <c r="BL265" i="3"/>
  <c r="BH265" i="3"/>
  <c r="BG265" i="3"/>
  <c r="AQ265" i="3"/>
  <c r="AL265" i="3"/>
  <c r="AN265" i="3" s="1"/>
  <c r="AI265" i="3"/>
  <c r="AG265" i="3"/>
  <c r="P265" i="3"/>
  <c r="O265" i="3"/>
  <c r="BS264" i="3"/>
  <c r="BM264" i="3"/>
  <c r="BL264" i="3"/>
  <c r="BH264" i="3"/>
  <c r="BG264" i="3"/>
  <c r="AQ264" i="3"/>
  <c r="AL264" i="3"/>
  <c r="AN264" i="3" s="1"/>
  <c r="AG264" i="3"/>
  <c r="P264" i="3"/>
  <c r="O264" i="3"/>
  <c r="BS263" i="3"/>
  <c r="BM263" i="3"/>
  <c r="BL263" i="3"/>
  <c r="BH263" i="3"/>
  <c r="BG263" i="3"/>
  <c r="AQ263" i="3"/>
  <c r="AL263" i="3"/>
  <c r="AN263" i="3" s="1"/>
  <c r="AG263" i="3"/>
  <c r="AI263" i="3" s="1"/>
  <c r="P263" i="3"/>
  <c r="O263" i="3"/>
  <c r="BS262" i="3"/>
  <c r="BM262" i="3"/>
  <c r="BL262" i="3"/>
  <c r="BH262" i="3"/>
  <c r="BG262" i="3"/>
  <c r="AQ262" i="3"/>
  <c r="AL262" i="3"/>
  <c r="AN262" i="3" s="1"/>
  <c r="AG262" i="3"/>
  <c r="AI262" i="3" s="1"/>
  <c r="P262" i="3"/>
  <c r="O262" i="3"/>
  <c r="BS261" i="3"/>
  <c r="BM261" i="3"/>
  <c r="BL261" i="3"/>
  <c r="BH261" i="3"/>
  <c r="BG261" i="3"/>
  <c r="AQ261" i="3"/>
  <c r="AL261" i="3"/>
  <c r="AN261" i="3" s="1"/>
  <c r="AG261" i="3"/>
  <c r="P261" i="3"/>
  <c r="O261" i="3"/>
  <c r="BS260" i="3"/>
  <c r="BM260" i="3"/>
  <c r="BL260" i="3"/>
  <c r="BH260" i="3"/>
  <c r="BG260" i="3"/>
  <c r="AQ260" i="3"/>
  <c r="AL260" i="3"/>
  <c r="AN260" i="3" s="1"/>
  <c r="AG260" i="3"/>
  <c r="AI260" i="3" s="1"/>
  <c r="P260" i="3"/>
  <c r="O260" i="3"/>
  <c r="BS259" i="3"/>
  <c r="BM259" i="3"/>
  <c r="BL259" i="3"/>
  <c r="BH259" i="3"/>
  <c r="BG259" i="3"/>
  <c r="AQ259" i="3"/>
  <c r="AL259" i="3"/>
  <c r="AN259" i="3" s="1"/>
  <c r="AG259" i="3"/>
  <c r="AI259" i="3" s="1"/>
  <c r="P259" i="3"/>
  <c r="O259" i="3"/>
  <c r="BS258" i="3"/>
  <c r="BM258" i="3"/>
  <c r="BL258" i="3"/>
  <c r="BH258" i="3"/>
  <c r="BG258" i="3"/>
  <c r="AQ258" i="3"/>
  <c r="AL258" i="3"/>
  <c r="AN258" i="3" s="1"/>
  <c r="AG258" i="3"/>
  <c r="AI258" i="3" s="1"/>
  <c r="P258" i="3"/>
  <c r="O258" i="3"/>
  <c r="BS257" i="3"/>
  <c r="BM257" i="3"/>
  <c r="BL257" i="3"/>
  <c r="BH257" i="3"/>
  <c r="BG257" i="3"/>
  <c r="AQ257" i="3"/>
  <c r="AL257" i="3"/>
  <c r="AN257" i="3" s="1"/>
  <c r="AG257" i="3"/>
  <c r="P257" i="3"/>
  <c r="O257" i="3"/>
  <c r="BS256" i="3"/>
  <c r="BM256" i="3"/>
  <c r="BL256" i="3"/>
  <c r="BH256" i="3"/>
  <c r="BG256" i="3"/>
  <c r="AT256" i="3"/>
  <c r="AQ256" i="3"/>
  <c r="AL256" i="3"/>
  <c r="AN256" i="3" s="1"/>
  <c r="AG256" i="3"/>
  <c r="AI256" i="3" s="1"/>
  <c r="P256" i="3"/>
  <c r="O256" i="3"/>
  <c r="BS255" i="3"/>
  <c r="BM255" i="3"/>
  <c r="BL255" i="3"/>
  <c r="BH255" i="3"/>
  <c r="BG255" i="3"/>
  <c r="AQ255" i="3"/>
  <c r="AL255" i="3"/>
  <c r="AN255" i="3" s="1"/>
  <c r="AG255" i="3"/>
  <c r="P255" i="3"/>
  <c r="O255" i="3"/>
  <c r="BS254" i="3"/>
  <c r="BM254" i="3"/>
  <c r="BL254" i="3"/>
  <c r="BH254" i="3"/>
  <c r="BG254" i="3"/>
  <c r="AQ254" i="3"/>
  <c r="AL254" i="3"/>
  <c r="AN254" i="3" s="1"/>
  <c r="AG254" i="3"/>
  <c r="P254" i="3"/>
  <c r="O254" i="3"/>
  <c r="BS253" i="3"/>
  <c r="BM253" i="3"/>
  <c r="BL253" i="3"/>
  <c r="BH253" i="3"/>
  <c r="BG253" i="3"/>
  <c r="AQ253" i="3"/>
  <c r="AL253" i="3"/>
  <c r="AN253" i="3" s="1"/>
  <c r="AG253" i="3"/>
  <c r="P253" i="3"/>
  <c r="O253" i="3"/>
  <c r="BS252" i="3"/>
  <c r="BM252" i="3"/>
  <c r="BL252" i="3"/>
  <c r="BH252" i="3"/>
  <c r="BG252" i="3"/>
  <c r="AQ252" i="3"/>
  <c r="AL252" i="3"/>
  <c r="AN252" i="3" s="1"/>
  <c r="AG252" i="3"/>
  <c r="AI252" i="3" s="1"/>
  <c r="P252" i="3"/>
  <c r="O252" i="3"/>
  <c r="BS251" i="3"/>
  <c r="BM251" i="3"/>
  <c r="BL251" i="3"/>
  <c r="BH251" i="3"/>
  <c r="BG251" i="3"/>
  <c r="AQ251" i="3"/>
  <c r="AL251" i="3"/>
  <c r="AN251" i="3" s="1"/>
  <c r="AG251" i="3"/>
  <c r="AI251" i="3" s="1"/>
  <c r="P251" i="3"/>
  <c r="O251" i="3"/>
  <c r="BS250" i="3"/>
  <c r="BM250" i="3"/>
  <c r="BL250" i="3"/>
  <c r="BH250" i="3"/>
  <c r="BG250" i="3"/>
  <c r="AQ250" i="3"/>
  <c r="AL250" i="3"/>
  <c r="AN250" i="3" s="1"/>
  <c r="AG250" i="3"/>
  <c r="P250" i="3"/>
  <c r="O250" i="3"/>
  <c r="BS249" i="3"/>
  <c r="BM249" i="3"/>
  <c r="BL249" i="3"/>
  <c r="BH249" i="3"/>
  <c r="BG249" i="3"/>
  <c r="AQ249" i="3"/>
  <c r="AL249" i="3"/>
  <c r="AN249" i="3" s="1"/>
  <c r="AG249" i="3"/>
  <c r="P249" i="3"/>
  <c r="O249" i="3"/>
  <c r="BS248" i="3"/>
  <c r="BM248" i="3"/>
  <c r="BL248" i="3"/>
  <c r="BH248" i="3"/>
  <c r="BG248" i="3"/>
  <c r="AQ248" i="3"/>
  <c r="AL248" i="3"/>
  <c r="AN248" i="3" s="1"/>
  <c r="AG248" i="3"/>
  <c r="AI248" i="3" s="1"/>
  <c r="P248" i="3"/>
  <c r="O248" i="3"/>
  <c r="BS247" i="3"/>
  <c r="BM247" i="3"/>
  <c r="BL247" i="3"/>
  <c r="BH247" i="3"/>
  <c r="BG247" i="3"/>
  <c r="AQ247" i="3"/>
  <c r="AL247" i="3"/>
  <c r="AN247" i="3" s="1"/>
  <c r="AG247" i="3"/>
  <c r="P247" i="3"/>
  <c r="O247" i="3"/>
  <c r="BS246" i="3"/>
  <c r="BM246" i="3"/>
  <c r="BL246" i="3"/>
  <c r="BH246" i="3"/>
  <c r="BG246" i="3"/>
  <c r="AQ246" i="3"/>
  <c r="AL246" i="3"/>
  <c r="AN246" i="3" s="1"/>
  <c r="AG246" i="3"/>
  <c r="P246" i="3"/>
  <c r="O246" i="3"/>
  <c r="BS245" i="3"/>
  <c r="BM245" i="3"/>
  <c r="BL245" i="3"/>
  <c r="BH245" i="3"/>
  <c r="BG245" i="3"/>
  <c r="AQ245" i="3"/>
  <c r="AL245" i="3"/>
  <c r="AN245" i="3" s="1"/>
  <c r="AG245" i="3"/>
  <c r="P245" i="3"/>
  <c r="O245" i="3"/>
  <c r="BS244" i="3"/>
  <c r="BM244" i="3"/>
  <c r="BL244" i="3"/>
  <c r="BH244" i="3"/>
  <c r="BG244" i="3"/>
  <c r="AQ244" i="3"/>
  <c r="AL244" i="3"/>
  <c r="AN244" i="3" s="1"/>
  <c r="AG244" i="3"/>
  <c r="P244" i="3"/>
  <c r="O244" i="3"/>
  <c r="BS243" i="3"/>
  <c r="BM243" i="3"/>
  <c r="BL243" i="3"/>
  <c r="BH243" i="3"/>
  <c r="BG243" i="3"/>
  <c r="AQ243" i="3"/>
  <c r="AL243" i="3"/>
  <c r="AG243" i="3"/>
  <c r="AI243" i="3" s="1"/>
  <c r="P243" i="3"/>
  <c r="O243" i="3"/>
  <c r="BS242" i="3"/>
  <c r="BM242" i="3"/>
  <c r="BL242" i="3"/>
  <c r="BH242" i="3"/>
  <c r="BG242" i="3"/>
  <c r="AQ242" i="3"/>
  <c r="AL242" i="3"/>
  <c r="AN242" i="3" s="1"/>
  <c r="AG242" i="3"/>
  <c r="AI242" i="3" s="1"/>
  <c r="P242" i="3"/>
  <c r="O242" i="3"/>
  <c r="BS241" i="3"/>
  <c r="BM241" i="3"/>
  <c r="BL241" i="3"/>
  <c r="BH241" i="3"/>
  <c r="BG241" i="3"/>
  <c r="AQ241" i="3"/>
  <c r="AL241" i="3"/>
  <c r="AN241" i="3" s="1"/>
  <c r="AG241" i="3"/>
  <c r="P241" i="3"/>
  <c r="O241" i="3"/>
  <c r="BS240" i="3"/>
  <c r="BM240" i="3"/>
  <c r="BL240" i="3"/>
  <c r="BH240" i="3"/>
  <c r="BG240" i="3"/>
  <c r="AQ240" i="3"/>
  <c r="AL240" i="3"/>
  <c r="AG240" i="3"/>
  <c r="AI240" i="3" s="1"/>
  <c r="P240" i="3"/>
  <c r="O240" i="3"/>
  <c r="BS239" i="3"/>
  <c r="BM239" i="3"/>
  <c r="BL239" i="3"/>
  <c r="BH239" i="3"/>
  <c r="BG239" i="3"/>
  <c r="AQ239" i="3"/>
  <c r="AL239" i="3"/>
  <c r="AN239" i="3" s="1"/>
  <c r="AG239" i="3"/>
  <c r="AI239" i="3" s="1"/>
  <c r="P239" i="3"/>
  <c r="O239" i="3"/>
  <c r="BS238" i="3"/>
  <c r="BM238" i="3"/>
  <c r="BL238" i="3"/>
  <c r="BH238" i="3"/>
  <c r="BG238" i="3"/>
  <c r="AQ238" i="3"/>
  <c r="AL238" i="3"/>
  <c r="AN238" i="3" s="1"/>
  <c r="AG238" i="3"/>
  <c r="P238" i="3"/>
  <c r="O238" i="3"/>
  <c r="BS237" i="3"/>
  <c r="BM237" i="3"/>
  <c r="BL237" i="3"/>
  <c r="BH237" i="3"/>
  <c r="BG237" i="3"/>
  <c r="AQ237" i="3"/>
  <c r="AL237" i="3"/>
  <c r="AN237" i="3" s="1"/>
  <c r="AG237" i="3"/>
  <c r="AI237" i="3" s="1"/>
  <c r="P237" i="3"/>
  <c r="O237" i="3"/>
  <c r="BS236" i="3"/>
  <c r="BM236" i="3"/>
  <c r="BL236" i="3"/>
  <c r="BH236" i="3"/>
  <c r="BG236" i="3"/>
  <c r="AQ236" i="3"/>
  <c r="AL236" i="3"/>
  <c r="AN236" i="3" s="1"/>
  <c r="AG236" i="3"/>
  <c r="P236" i="3"/>
  <c r="O236" i="3"/>
  <c r="BS235" i="3"/>
  <c r="BM235" i="3"/>
  <c r="BL235" i="3"/>
  <c r="BH235" i="3"/>
  <c r="BG235" i="3"/>
  <c r="AQ235" i="3"/>
  <c r="AL235" i="3"/>
  <c r="AN235" i="3" s="1"/>
  <c r="AG235" i="3"/>
  <c r="P235" i="3"/>
  <c r="O235" i="3"/>
  <c r="BS234" i="3"/>
  <c r="BM234" i="3"/>
  <c r="BL234" i="3"/>
  <c r="BH234" i="3"/>
  <c r="BG234" i="3"/>
  <c r="AQ234" i="3"/>
  <c r="AL234" i="3"/>
  <c r="AN234" i="3" s="1"/>
  <c r="AG234" i="3"/>
  <c r="P234" i="3"/>
  <c r="O234" i="3"/>
  <c r="BS233" i="3"/>
  <c r="BM233" i="3"/>
  <c r="BL233" i="3"/>
  <c r="BH233" i="3"/>
  <c r="BG233" i="3"/>
  <c r="AQ233" i="3"/>
  <c r="AL233" i="3"/>
  <c r="AN233" i="3" s="1"/>
  <c r="AG233" i="3"/>
  <c r="P233" i="3"/>
  <c r="O233" i="3"/>
  <c r="BS232" i="3"/>
  <c r="BM232" i="3"/>
  <c r="BL232" i="3"/>
  <c r="BH232" i="3"/>
  <c r="BG232" i="3"/>
  <c r="AQ232" i="3"/>
  <c r="AL232" i="3"/>
  <c r="AN232" i="3" s="1"/>
  <c r="AI232" i="3"/>
  <c r="AG232" i="3"/>
  <c r="P232" i="3"/>
  <c r="O232" i="3"/>
  <c r="BS231" i="3"/>
  <c r="BM231" i="3"/>
  <c r="BL231" i="3"/>
  <c r="BH231" i="3"/>
  <c r="BG231" i="3"/>
  <c r="AQ231" i="3"/>
  <c r="AL231" i="3"/>
  <c r="AN231" i="3" s="1"/>
  <c r="AI231" i="3"/>
  <c r="AG231" i="3"/>
  <c r="P231" i="3"/>
  <c r="O231" i="3"/>
  <c r="BS230" i="3"/>
  <c r="BM230" i="3"/>
  <c r="BL230" i="3"/>
  <c r="BH230" i="3"/>
  <c r="BG230" i="3"/>
  <c r="AQ230" i="3"/>
  <c r="AL230" i="3"/>
  <c r="AN230" i="3" s="1"/>
  <c r="AG230" i="3"/>
  <c r="P230" i="3"/>
  <c r="O230" i="3"/>
  <c r="BS229" i="3"/>
  <c r="BM229" i="3"/>
  <c r="BL229" i="3"/>
  <c r="BH229" i="3"/>
  <c r="BG229" i="3"/>
  <c r="AQ229" i="3"/>
  <c r="AL229" i="3"/>
  <c r="AN229" i="3" s="1"/>
  <c r="AI229" i="3"/>
  <c r="AG229" i="3"/>
  <c r="P229" i="3"/>
  <c r="O229" i="3"/>
  <c r="BS228" i="3"/>
  <c r="BM228" i="3"/>
  <c r="BL228" i="3"/>
  <c r="BH228" i="3"/>
  <c r="BG228" i="3"/>
  <c r="AQ228" i="3"/>
  <c r="AL228" i="3"/>
  <c r="AN228" i="3" s="1"/>
  <c r="AG228" i="3"/>
  <c r="AI228" i="3" s="1"/>
  <c r="P228" i="3"/>
  <c r="O228" i="3"/>
  <c r="BS227" i="3"/>
  <c r="BM227" i="3"/>
  <c r="BL227" i="3"/>
  <c r="BH227" i="3"/>
  <c r="BG227" i="3"/>
  <c r="AQ227" i="3"/>
  <c r="AL227" i="3"/>
  <c r="AN227" i="3" s="1"/>
  <c r="AG227" i="3"/>
  <c r="P227" i="3"/>
  <c r="O227" i="3"/>
  <c r="BS226" i="3"/>
  <c r="BM226" i="3"/>
  <c r="BL226" i="3"/>
  <c r="BH226" i="3"/>
  <c r="BG226" i="3"/>
  <c r="AQ226" i="3"/>
  <c r="AL226" i="3"/>
  <c r="AN226" i="3" s="1"/>
  <c r="AG226" i="3"/>
  <c r="AI226" i="3" s="1"/>
  <c r="AS226" i="3" s="1"/>
  <c r="P226" i="3"/>
  <c r="O226" i="3"/>
  <c r="BS225" i="3"/>
  <c r="BM225" i="3"/>
  <c r="BL225" i="3"/>
  <c r="BH225" i="3"/>
  <c r="BG225" i="3"/>
  <c r="AQ225" i="3"/>
  <c r="AL225" i="3"/>
  <c r="AN225" i="3" s="1"/>
  <c r="AG225" i="3"/>
  <c r="AI225" i="3" s="1"/>
  <c r="P225" i="3"/>
  <c r="O225" i="3"/>
  <c r="BS224" i="3"/>
  <c r="BM224" i="3"/>
  <c r="BL224" i="3"/>
  <c r="BH224" i="3"/>
  <c r="BG224" i="3"/>
  <c r="AQ224" i="3"/>
  <c r="AL224" i="3"/>
  <c r="AN224" i="3" s="1"/>
  <c r="AG224" i="3"/>
  <c r="AI224" i="3" s="1"/>
  <c r="P224" i="3"/>
  <c r="O224" i="3"/>
  <c r="BS223" i="3"/>
  <c r="BM223" i="3"/>
  <c r="BL223" i="3"/>
  <c r="BH223" i="3"/>
  <c r="BG223" i="3"/>
  <c r="AQ223" i="3"/>
  <c r="AL223" i="3"/>
  <c r="AN223" i="3" s="1"/>
  <c r="AG223" i="3"/>
  <c r="AI223" i="3" s="1"/>
  <c r="P223" i="3"/>
  <c r="O223" i="3"/>
  <c r="BS222" i="3"/>
  <c r="BM222" i="3"/>
  <c r="BL222" i="3"/>
  <c r="BH222" i="3"/>
  <c r="BG222" i="3"/>
  <c r="AQ222" i="3"/>
  <c r="AL222" i="3"/>
  <c r="AN222" i="3" s="1"/>
  <c r="AG222" i="3"/>
  <c r="P222" i="3"/>
  <c r="O222" i="3"/>
  <c r="BS221" i="3"/>
  <c r="BM221" i="3"/>
  <c r="BL221" i="3"/>
  <c r="BH221" i="3"/>
  <c r="BG221" i="3"/>
  <c r="AQ221" i="3"/>
  <c r="AL221" i="3"/>
  <c r="AN221" i="3" s="1"/>
  <c r="AG221" i="3"/>
  <c r="P221" i="3"/>
  <c r="O221" i="3"/>
  <c r="BS220" i="3"/>
  <c r="BM220" i="3"/>
  <c r="BL220" i="3"/>
  <c r="BH220" i="3"/>
  <c r="BG220" i="3"/>
  <c r="AQ220" i="3"/>
  <c r="AL220" i="3"/>
  <c r="AN220" i="3" s="1"/>
  <c r="AG220" i="3"/>
  <c r="AI220" i="3" s="1"/>
  <c r="P220" i="3"/>
  <c r="O220" i="3"/>
  <c r="BS219" i="3"/>
  <c r="BM219" i="3"/>
  <c r="BL219" i="3"/>
  <c r="BH219" i="3"/>
  <c r="BG219" i="3"/>
  <c r="AQ219" i="3"/>
  <c r="AL219" i="3"/>
  <c r="AN219" i="3" s="1"/>
  <c r="AG219" i="3"/>
  <c r="P219" i="3"/>
  <c r="O219" i="3"/>
  <c r="BS218" i="3"/>
  <c r="BM218" i="3"/>
  <c r="BL218" i="3"/>
  <c r="BH218" i="3"/>
  <c r="BG218" i="3"/>
  <c r="AQ218" i="3"/>
  <c r="AL218" i="3"/>
  <c r="AN218" i="3" s="1"/>
  <c r="AG218" i="3"/>
  <c r="P218" i="3"/>
  <c r="O218" i="3"/>
  <c r="BS217" i="3"/>
  <c r="BM217" i="3"/>
  <c r="BL217" i="3"/>
  <c r="BH217" i="3"/>
  <c r="BG217" i="3"/>
  <c r="AQ217" i="3"/>
  <c r="AL217" i="3"/>
  <c r="AN217" i="3" s="1"/>
  <c r="AG217" i="3"/>
  <c r="P217" i="3"/>
  <c r="O217" i="3"/>
  <c r="BS216" i="3"/>
  <c r="BM216" i="3"/>
  <c r="BL216" i="3"/>
  <c r="BH216" i="3"/>
  <c r="BG216" i="3"/>
  <c r="AQ216" i="3"/>
  <c r="AL216" i="3"/>
  <c r="AN216" i="3" s="1"/>
  <c r="AI216" i="3"/>
  <c r="AG216" i="3"/>
  <c r="P216" i="3"/>
  <c r="O216" i="3"/>
  <c r="BS215" i="3"/>
  <c r="BM215" i="3"/>
  <c r="BL215" i="3"/>
  <c r="BH215" i="3"/>
  <c r="BG215" i="3"/>
  <c r="AQ215" i="3"/>
  <c r="AL215" i="3"/>
  <c r="AG215" i="3"/>
  <c r="AI215" i="3" s="1"/>
  <c r="P215" i="3"/>
  <c r="O215" i="3"/>
  <c r="BS214" i="3"/>
  <c r="BM214" i="3"/>
  <c r="BL214" i="3"/>
  <c r="BH214" i="3"/>
  <c r="BG214" i="3"/>
  <c r="AQ214" i="3"/>
  <c r="AL214" i="3"/>
  <c r="AN214" i="3" s="1"/>
  <c r="AG214" i="3"/>
  <c r="AI214" i="3" s="1"/>
  <c r="P214" i="3"/>
  <c r="O214" i="3"/>
  <c r="BS213" i="3"/>
  <c r="BM213" i="3"/>
  <c r="BL213" i="3"/>
  <c r="BH213" i="3"/>
  <c r="BG213" i="3"/>
  <c r="AQ213" i="3"/>
  <c r="AL213" i="3"/>
  <c r="AN213" i="3" s="1"/>
  <c r="AG213" i="3"/>
  <c r="P213" i="3"/>
  <c r="O213" i="3"/>
  <c r="BS212" i="3"/>
  <c r="BM212" i="3"/>
  <c r="BL212" i="3"/>
  <c r="BH212" i="3"/>
  <c r="BG212" i="3"/>
  <c r="AQ212" i="3"/>
  <c r="AT212" i="3" s="1"/>
  <c r="AL212" i="3"/>
  <c r="AN212" i="3" s="1"/>
  <c r="AG212" i="3"/>
  <c r="AI212" i="3" s="1"/>
  <c r="P212" i="3"/>
  <c r="O212" i="3"/>
  <c r="BS211" i="3"/>
  <c r="BM211" i="3"/>
  <c r="BL211" i="3"/>
  <c r="BH211" i="3"/>
  <c r="BG211" i="3"/>
  <c r="AQ211" i="3"/>
  <c r="AL211" i="3"/>
  <c r="AN211" i="3" s="1"/>
  <c r="AG211" i="3"/>
  <c r="AI211" i="3" s="1"/>
  <c r="P211" i="3"/>
  <c r="O211" i="3"/>
  <c r="BS210" i="3"/>
  <c r="BM210" i="3"/>
  <c r="BL210" i="3"/>
  <c r="BH210" i="3"/>
  <c r="BG210" i="3"/>
  <c r="AQ210" i="3"/>
  <c r="AL210" i="3"/>
  <c r="AN210" i="3" s="1"/>
  <c r="AG210" i="3"/>
  <c r="P210" i="3"/>
  <c r="O210" i="3"/>
  <c r="BS209" i="3"/>
  <c r="BM209" i="3"/>
  <c r="BL209" i="3"/>
  <c r="BH209" i="3"/>
  <c r="BG209" i="3"/>
  <c r="AQ209" i="3"/>
  <c r="AL209" i="3"/>
  <c r="AN209" i="3" s="1"/>
  <c r="AG209" i="3"/>
  <c r="AI209" i="3" s="1"/>
  <c r="P209" i="3"/>
  <c r="O209" i="3"/>
  <c r="BS208" i="3"/>
  <c r="BM208" i="3"/>
  <c r="BL208" i="3"/>
  <c r="BH208" i="3"/>
  <c r="BG208" i="3"/>
  <c r="AQ208" i="3"/>
  <c r="AL208" i="3"/>
  <c r="AN208" i="3" s="1"/>
  <c r="AG208" i="3"/>
  <c r="P208" i="3"/>
  <c r="O208" i="3"/>
  <c r="BS207" i="3"/>
  <c r="BM207" i="3"/>
  <c r="BL207" i="3"/>
  <c r="BH207" i="3"/>
  <c r="BG207" i="3"/>
  <c r="AQ207" i="3"/>
  <c r="AL207" i="3"/>
  <c r="AN207" i="3" s="1"/>
  <c r="AG207" i="3"/>
  <c r="P207" i="3"/>
  <c r="O207" i="3"/>
  <c r="BS206" i="3"/>
  <c r="BM206" i="3"/>
  <c r="BL206" i="3"/>
  <c r="BH206" i="3"/>
  <c r="BG206" i="3"/>
  <c r="AQ206" i="3"/>
  <c r="AL206" i="3"/>
  <c r="AN206" i="3" s="1"/>
  <c r="AG206" i="3"/>
  <c r="AI206" i="3" s="1"/>
  <c r="P206" i="3"/>
  <c r="O206" i="3"/>
  <c r="BS205" i="3"/>
  <c r="BM205" i="3"/>
  <c r="BL205" i="3"/>
  <c r="BH205" i="3"/>
  <c r="BG205" i="3"/>
  <c r="AQ205" i="3"/>
  <c r="AL205" i="3"/>
  <c r="AN205" i="3" s="1"/>
  <c r="AG205" i="3"/>
  <c r="P205" i="3"/>
  <c r="O205" i="3"/>
  <c r="BS204" i="3"/>
  <c r="BM204" i="3"/>
  <c r="BL204" i="3"/>
  <c r="BH204" i="3"/>
  <c r="BG204" i="3"/>
  <c r="AQ204" i="3"/>
  <c r="AL204" i="3"/>
  <c r="AN204" i="3" s="1"/>
  <c r="AI204" i="3"/>
  <c r="AG204" i="3"/>
  <c r="P204" i="3"/>
  <c r="O204" i="3"/>
  <c r="BS203" i="3"/>
  <c r="BM203" i="3"/>
  <c r="BL203" i="3"/>
  <c r="BH203" i="3"/>
  <c r="BG203" i="3"/>
  <c r="AQ203" i="3"/>
  <c r="AL203" i="3"/>
  <c r="AN203" i="3" s="1"/>
  <c r="AG203" i="3"/>
  <c r="AI203" i="3" s="1"/>
  <c r="P203" i="3"/>
  <c r="O203" i="3"/>
  <c r="BS202" i="3"/>
  <c r="BM202" i="3"/>
  <c r="BL202" i="3"/>
  <c r="BH202" i="3"/>
  <c r="BG202" i="3"/>
  <c r="AQ202" i="3"/>
  <c r="AL202" i="3"/>
  <c r="AN202" i="3" s="1"/>
  <c r="AG202" i="3"/>
  <c r="P202" i="3"/>
  <c r="O202" i="3"/>
  <c r="BS201" i="3"/>
  <c r="BM201" i="3"/>
  <c r="BL201" i="3"/>
  <c r="BH201" i="3"/>
  <c r="BG201" i="3"/>
  <c r="AQ201" i="3"/>
  <c r="AL201" i="3"/>
  <c r="AN201" i="3" s="1"/>
  <c r="AG201" i="3"/>
  <c r="AI201" i="3" s="1"/>
  <c r="P201" i="3"/>
  <c r="O201" i="3"/>
  <c r="BS200" i="3"/>
  <c r="BM200" i="3"/>
  <c r="BL200" i="3"/>
  <c r="BH200" i="3"/>
  <c r="BG200" i="3"/>
  <c r="AQ200" i="3"/>
  <c r="AL200" i="3"/>
  <c r="AN200" i="3" s="1"/>
  <c r="AG200" i="3"/>
  <c r="AI200" i="3" s="1"/>
  <c r="P200" i="3"/>
  <c r="O200" i="3"/>
  <c r="BS199" i="3"/>
  <c r="BM199" i="3"/>
  <c r="BL199" i="3"/>
  <c r="BH199" i="3"/>
  <c r="BG199" i="3"/>
  <c r="AQ199" i="3"/>
  <c r="AL199" i="3"/>
  <c r="AN199" i="3" s="1"/>
  <c r="AG199" i="3"/>
  <c r="P199" i="3"/>
  <c r="O199" i="3"/>
  <c r="BS198" i="3"/>
  <c r="BM198" i="3"/>
  <c r="BL198" i="3"/>
  <c r="BH198" i="3"/>
  <c r="BG198" i="3"/>
  <c r="AQ198" i="3"/>
  <c r="AL198" i="3"/>
  <c r="AN198" i="3" s="1"/>
  <c r="AG198" i="3"/>
  <c r="AI198" i="3" s="1"/>
  <c r="P198" i="3"/>
  <c r="O198" i="3"/>
  <c r="BS197" i="3"/>
  <c r="BM197" i="3"/>
  <c r="BL197" i="3"/>
  <c r="BH197" i="3"/>
  <c r="BG197" i="3"/>
  <c r="AQ197" i="3"/>
  <c r="AL197" i="3"/>
  <c r="AG197" i="3"/>
  <c r="AI197" i="3" s="1"/>
  <c r="P197" i="3"/>
  <c r="O197" i="3"/>
  <c r="BS196" i="3"/>
  <c r="BM196" i="3"/>
  <c r="BL196" i="3"/>
  <c r="BH196" i="3"/>
  <c r="BG196" i="3"/>
  <c r="AQ196" i="3"/>
  <c r="AL196" i="3"/>
  <c r="AN196" i="3" s="1"/>
  <c r="AG196" i="3"/>
  <c r="AI196" i="3" s="1"/>
  <c r="P196" i="3"/>
  <c r="O196" i="3"/>
  <c r="BS195" i="3"/>
  <c r="BM195" i="3"/>
  <c r="BL195" i="3"/>
  <c r="BH195" i="3"/>
  <c r="BG195" i="3"/>
  <c r="AQ195" i="3"/>
  <c r="AL195" i="3"/>
  <c r="AN195" i="3" s="1"/>
  <c r="AG195" i="3"/>
  <c r="AI195" i="3" s="1"/>
  <c r="P195" i="3"/>
  <c r="O195" i="3"/>
  <c r="BS194" i="3"/>
  <c r="BM194" i="3"/>
  <c r="BL194" i="3"/>
  <c r="BH194" i="3"/>
  <c r="BG194" i="3"/>
  <c r="AQ194" i="3"/>
  <c r="AL194" i="3"/>
  <c r="AN194" i="3" s="1"/>
  <c r="AG194" i="3"/>
  <c r="P194" i="3"/>
  <c r="O194" i="3"/>
  <c r="BS193" i="3"/>
  <c r="BM193" i="3"/>
  <c r="BL193" i="3"/>
  <c r="BH193" i="3"/>
  <c r="BG193" i="3"/>
  <c r="AQ193" i="3"/>
  <c r="AL193" i="3"/>
  <c r="AN193" i="3" s="1"/>
  <c r="AG193" i="3"/>
  <c r="P193" i="3"/>
  <c r="O193" i="3"/>
  <c r="BS192" i="3"/>
  <c r="BM192" i="3"/>
  <c r="BL192" i="3"/>
  <c r="BH192" i="3"/>
  <c r="BG192" i="3"/>
  <c r="AQ192" i="3"/>
  <c r="AL192" i="3"/>
  <c r="AN192" i="3" s="1"/>
  <c r="AG192" i="3"/>
  <c r="P192" i="3"/>
  <c r="O192" i="3"/>
  <c r="BS191" i="3"/>
  <c r="BM191" i="3"/>
  <c r="BL191" i="3"/>
  <c r="BH191" i="3"/>
  <c r="BG191" i="3"/>
  <c r="AQ191" i="3"/>
  <c r="AL191" i="3"/>
  <c r="AN191" i="3" s="1"/>
  <c r="AG191" i="3"/>
  <c r="P191" i="3"/>
  <c r="O191" i="3"/>
  <c r="BS190" i="3"/>
  <c r="BM190" i="3"/>
  <c r="BL190" i="3"/>
  <c r="BH190" i="3"/>
  <c r="BG190" i="3"/>
  <c r="AQ190" i="3"/>
  <c r="AL190" i="3"/>
  <c r="AN190" i="3" s="1"/>
  <c r="AG190" i="3"/>
  <c r="AI190" i="3" s="1"/>
  <c r="P190" i="3"/>
  <c r="O190" i="3"/>
  <c r="BS189" i="3"/>
  <c r="BM189" i="3"/>
  <c r="BL189" i="3"/>
  <c r="BH189" i="3"/>
  <c r="BG189" i="3"/>
  <c r="AQ189" i="3"/>
  <c r="AL189" i="3"/>
  <c r="AN189" i="3" s="1"/>
  <c r="AG189" i="3"/>
  <c r="AI189" i="3" s="1"/>
  <c r="P189" i="3"/>
  <c r="O189" i="3"/>
  <c r="BS188" i="3"/>
  <c r="BM188" i="3"/>
  <c r="BL188" i="3"/>
  <c r="BH188" i="3"/>
  <c r="BG188" i="3"/>
  <c r="AQ188" i="3"/>
  <c r="AL188" i="3"/>
  <c r="AN188" i="3" s="1"/>
  <c r="AG188" i="3"/>
  <c r="P188" i="3"/>
  <c r="O188" i="3"/>
  <c r="BS187" i="3"/>
  <c r="BM187" i="3"/>
  <c r="BL187" i="3"/>
  <c r="BH187" i="3"/>
  <c r="BG187" i="3"/>
  <c r="AQ187" i="3"/>
  <c r="AL187" i="3"/>
  <c r="AN187" i="3" s="1"/>
  <c r="AG187" i="3"/>
  <c r="AI187" i="3" s="1"/>
  <c r="P187" i="3"/>
  <c r="O187" i="3"/>
  <c r="BS186" i="3"/>
  <c r="BM186" i="3"/>
  <c r="BL186" i="3"/>
  <c r="BH186" i="3"/>
  <c r="BG186" i="3"/>
  <c r="AQ186" i="3"/>
  <c r="AL186" i="3"/>
  <c r="AN186" i="3" s="1"/>
  <c r="AG186" i="3"/>
  <c r="AI186" i="3" s="1"/>
  <c r="P186" i="3"/>
  <c r="O186" i="3"/>
  <c r="BS185" i="3"/>
  <c r="BM185" i="3"/>
  <c r="BL185" i="3"/>
  <c r="BH185" i="3"/>
  <c r="BG185" i="3"/>
  <c r="AQ185" i="3"/>
  <c r="AL185" i="3"/>
  <c r="AN185" i="3" s="1"/>
  <c r="AG185" i="3"/>
  <c r="P185" i="3"/>
  <c r="O185" i="3"/>
  <c r="BS184" i="3"/>
  <c r="BM184" i="3"/>
  <c r="BL184" i="3"/>
  <c r="BH184" i="3"/>
  <c r="BG184" i="3"/>
  <c r="AQ184" i="3"/>
  <c r="AL184" i="3"/>
  <c r="AN184" i="3" s="1"/>
  <c r="AG184" i="3"/>
  <c r="AI184" i="3" s="1"/>
  <c r="P184" i="3"/>
  <c r="O184" i="3"/>
  <c r="BS183" i="3"/>
  <c r="BM183" i="3"/>
  <c r="BL183" i="3"/>
  <c r="BH183" i="3"/>
  <c r="BG183" i="3"/>
  <c r="AQ183" i="3"/>
  <c r="AL183" i="3"/>
  <c r="AN183" i="3" s="1"/>
  <c r="AG183" i="3"/>
  <c r="AI183" i="3" s="1"/>
  <c r="P183" i="3"/>
  <c r="O183" i="3"/>
  <c r="BS182" i="3"/>
  <c r="BM182" i="3"/>
  <c r="BL182" i="3"/>
  <c r="BH182" i="3"/>
  <c r="BG182" i="3"/>
  <c r="AQ182" i="3"/>
  <c r="AN182" i="3"/>
  <c r="AL182" i="3"/>
  <c r="AG182" i="3"/>
  <c r="AI182" i="3" s="1"/>
  <c r="P182" i="3"/>
  <c r="O182" i="3"/>
  <c r="BS181" i="3"/>
  <c r="BM181" i="3"/>
  <c r="BL181" i="3"/>
  <c r="BH181" i="3"/>
  <c r="BG181" i="3"/>
  <c r="AQ181" i="3"/>
  <c r="AL181" i="3"/>
  <c r="AN181" i="3" s="1"/>
  <c r="AG181" i="3"/>
  <c r="AI181" i="3" s="1"/>
  <c r="P181" i="3"/>
  <c r="O181" i="3"/>
  <c r="BS180" i="3"/>
  <c r="BM180" i="3"/>
  <c r="BL180" i="3"/>
  <c r="BH180" i="3"/>
  <c r="BG180" i="3"/>
  <c r="AQ180" i="3"/>
  <c r="AL180" i="3"/>
  <c r="AN180" i="3" s="1"/>
  <c r="AG180" i="3"/>
  <c r="P180" i="3"/>
  <c r="O180" i="3"/>
  <c r="BS179" i="3"/>
  <c r="BM179" i="3"/>
  <c r="BL179" i="3"/>
  <c r="BH179" i="3"/>
  <c r="BG179" i="3"/>
  <c r="AQ179" i="3"/>
  <c r="AL179" i="3"/>
  <c r="AN179" i="3" s="1"/>
  <c r="AG179" i="3"/>
  <c r="AI179" i="3" s="1"/>
  <c r="P179" i="3"/>
  <c r="O179" i="3"/>
  <c r="BS178" i="3"/>
  <c r="BM178" i="3"/>
  <c r="BL178" i="3"/>
  <c r="BH178" i="3"/>
  <c r="BG178" i="3"/>
  <c r="AQ178" i="3"/>
  <c r="AL178" i="3"/>
  <c r="AN178" i="3" s="1"/>
  <c r="AG178" i="3"/>
  <c r="AT178" i="3" s="1"/>
  <c r="P178" i="3"/>
  <c r="O178" i="3"/>
  <c r="BS177" i="3"/>
  <c r="BM177" i="3"/>
  <c r="BL177" i="3"/>
  <c r="BH177" i="3"/>
  <c r="BG177" i="3"/>
  <c r="AQ177" i="3"/>
  <c r="AL177" i="3"/>
  <c r="AN177" i="3" s="1"/>
  <c r="AG177" i="3"/>
  <c r="P177" i="3"/>
  <c r="O177" i="3"/>
  <c r="BS176" i="3"/>
  <c r="BM176" i="3"/>
  <c r="BL176" i="3"/>
  <c r="BH176" i="3"/>
  <c r="BG176" i="3"/>
  <c r="AQ176" i="3"/>
  <c r="AL176" i="3"/>
  <c r="AN176" i="3" s="1"/>
  <c r="AG176" i="3"/>
  <c r="AI176" i="3" s="1"/>
  <c r="P176" i="3"/>
  <c r="O176" i="3"/>
  <c r="BS175" i="3"/>
  <c r="BM175" i="3"/>
  <c r="BL175" i="3"/>
  <c r="BH175" i="3"/>
  <c r="BG175" i="3"/>
  <c r="AQ175" i="3"/>
  <c r="AL175" i="3"/>
  <c r="AN175" i="3" s="1"/>
  <c r="AG175" i="3"/>
  <c r="AI175" i="3" s="1"/>
  <c r="P175" i="3"/>
  <c r="O175" i="3"/>
  <c r="BS174" i="3"/>
  <c r="BM174" i="3"/>
  <c r="BL174" i="3"/>
  <c r="BH174" i="3"/>
  <c r="BG174" i="3"/>
  <c r="AQ174" i="3"/>
  <c r="AL174" i="3"/>
  <c r="AN174" i="3" s="1"/>
  <c r="AG174" i="3"/>
  <c r="P174" i="3"/>
  <c r="O174" i="3"/>
  <c r="BS173" i="3"/>
  <c r="BM173" i="3"/>
  <c r="BL173" i="3"/>
  <c r="BH173" i="3"/>
  <c r="BG173" i="3"/>
  <c r="AQ173" i="3"/>
  <c r="AL173" i="3"/>
  <c r="AN173" i="3" s="1"/>
  <c r="AG173" i="3"/>
  <c r="AI173" i="3" s="1"/>
  <c r="P173" i="3"/>
  <c r="O173" i="3"/>
  <c r="BS172" i="3"/>
  <c r="BM172" i="3"/>
  <c r="BL172" i="3"/>
  <c r="BH172" i="3"/>
  <c r="BG172" i="3"/>
  <c r="AQ172" i="3"/>
  <c r="AL172" i="3"/>
  <c r="AN172" i="3" s="1"/>
  <c r="AG172" i="3"/>
  <c r="AI172" i="3" s="1"/>
  <c r="P172" i="3"/>
  <c r="O172" i="3"/>
  <c r="BS171" i="3"/>
  <c r="BM171" i="3"/>
  <c r="BL171" i="3"/>
  <c r="BH171" i="3"/>
  <c r="BG171" i="3"/>
  <c r="AQ171" i="3"/>
  <c r="AL171" i="3"/>
  <c r="AN171" i="3" s="1"/>
  <c r="AG171" i="3"/>
  <c r="P171" i="3"/>
  <c r="O171" i="3"/>
  <c r="BS170" i="3"/>
  <c r="BM170" i="3"/>
  <c r="BL170" i="3"/>
  <c r="BH170" i="3"/>
  <c r="BG170" i="3"/>
  <c r="AQ170" i="3"/>
  <c r="AT170" i="3" s="1"/>
  <c r="AL170" i="3"/>
  <c r="AN170" i="3" s="1"/>
  <c r="AI170" i="3"/>
  <c r="AG170" i="3"/>
  <c r="P170" i="3"/>
  <c r="O170" i="3"/>
  <c r="BS169" i="3"/>
  <c r="BM169" i="3"/>
  <c r="BL169" i="3"/>
  <c r="BH169" i="3"/>
  <c r="BG169" i="3"/>
  <c r="AQ169" i="3"/>
  <c r="AL169" i="3"/>
  <c r="AG169" i="3"/>
  <c r="AI169" i="3" s="1"/>
  <c r="P169" i="3"/>
  <c r="O169" i="3"/>
  <c r="BS168" i="3"/>
  <c r="BM168" i="3"/>
  <c r="BL168" i="3"/>
  <c r="BH168" i="3"/>
  <c r="BG168" i="3"/>
  <c r="AQ168" i="3"/>
  <c r="AL168" i="3"/>
  <c r="AN168" i="3" s="1"/>
  <c r="AG168" i="3"/>
  <c r="AI168" i="3" s="1"/>
  <c r="P168" i="3"/>
  <c r="O168" i="3"/>
  <c r="BS167" i="3"/>
  <c r="BM167" i="3"/>
  <c r="BL167" i="3"/>
  <c r="BH167" i="3"/>
  <c r="BG167" i="3"/>
  <c r="AQ167" i="3"/>
  <c r="AL167" i="3"/>
  <c r="AN167" i="3" s="1"/>
  <c r="AG167" i="3"/>
  <c r="AI167" i="3" s="1"/>
  <c r="P167" i="3"/>
  <c r="O167" i="3"/>
  <c r="BS166" i="3"/>
  <c r="BM166" i="3"/>
  <c r="BL166" i="3"/>
  <c r="BH166" i="3"/>
  <c r="BG166" i="3"/>
  <c r="AQ166" i="3"/>
  <c r="AL166" i="3"/>
  <c r="AN166" i="3" s="1"/>
  <c r="AG166" i="3"/>
  <c r="P166" i="3"/>
  <c r="O166" i="3"/>
  <c r="BS165" i="3"/>
  <c r="BM165" i="3"/>
  <c r="BL165" i="3"/>
  <c r="BH165" i="3"/>
  <c r="BG165" i="3"/>
  <c r="AQ165" i="3"/>
  <c r="AL165" i="3"/>
  <c r="AN165" i="3" s="1"/>
  <c r="AG165" i="3"/>
  <c r="P165" i="3"/>
  <c r="O165" i="3"/>
  <c r="BS164" i="3"/>
  <c r="BM164" i="3"/>
  <c r="BL164" i="3"/>
  <c r="BH164" i="3"/>
  <c r="BG164" i="3"/>
  <c r="AQ164" i="3"/>
  <c r="AL164" i="3"/>
  <c r="AN164" i="3" s="1"/>
  <c r="AG164" i="3"/>
  <c r="AI164" i="3" s="1"/>
  <c r="P164" i="3"/>
  <c r="O164" i="3"/>
  <c r="BS163" i="3"/>
  <c r="BM163" i="3"/>
  <c r="BL163" i="3"/>
  <c r="BH163" i="3"/>
  <c r="BG163" i="3"/>
  <c r="AQ163" i="3"/>
  <c r="AL163" i="3"/>
  <c r="AN163" i="3" s="1"/>
  <c r="AG163" i="3"/>
  <c r="P163" i="3"/>
  <c r="O163" i="3"/>
  <c r="BS162" i="3"/>
  <c r="BM162" i="3"/>
  <c r="BL162" i="3"/>
  <c r="BH162" i="3"/>
  <c r="BG162" i="3"/>
  <c r="AQ162" i="3"/>
  <c r="AL162" i="3"/>
  <c r="AN162" i="3" s="1"/>
  <c r="AG162" i="3"/>
  <c r="P162" i="3"/>
  <c r="O162" i="3"/>
  <c r="BS161" i="3"/>
  <c r="BM161" i="3"/>
  <c r="BL161" i="3"/>
  <c r="BH161" i="3"/>
  <c r="BG161" i="3"/>
  <c r="AQ161" i="3"/>
  <c r="AL161" i="3"/>
  <c r="AN161" i="3" s="1"/>
  <c r="AG161" i="3"/>
  <c r="AI161" i="3" s="1"/>
  <c r="P161" i="3"/>
  <c r="O161" i="3"/>
  <c r="BS160" i="3"/>
  <c r="BM160" i="3"/>
  <c r="BL160" i="3"/>
  <c r="BH160" i="3"/>
  <c r="BG160" i="3"/>
  <c r="AQ160" i="3"/>
  <c r="AL160" i="3"/>
  <c r="AN160" i="3" s="1"/>
  <c r="AG160" i="3"/>
  <c r="AI160" i="3" s="1"/>
  <c r="AR160" i="3" s="1"/>
  <c r="P160" i="3"/>
  <c r="O160" i="3"/>
  <c r="BS159" i="3"/>
  <c r="BM159" i="3"/>
  <c r="BL159" i="3"/>
  <c r="BH159" i="3"/>
  <c r="BG159" i="3"/>
  <c r="AQ159" i="3"/>
  <c r="AL159" i="3"/>
  <c r="AN159" i="3" s="1"/>
  <c r="AG159" i="3"/>
  <c r="AI159" i="3" s="1"/>
  <c r="P159" i="3"/>
  <c r="O159" i="3"/>
  <c r="BS158" i="3"/>
  <c r="BM158" i="3"/>
  <c r="BL158" i="3"/>
  <c r="BH158" i="3"/>
  <c r="BG158" i="3"/>
  <c r="AQ158" i="3"/>
  <c r="AL158" i="3"/>
  <c r="AN158" i="3" s="1"/>
  <c r="AG158" i="3"/>
  <c r="AI158" i="3" s="1"/>
  <c r="P158" i="3"/>
  <c r="O158" i="3"/>
  <c r="BS157" i="3"/>
  <c r="BM157" i="3"/>
  <c r="BL157" i="3"/>
  <c r="BH157" i="3"/>
  <c r="BG157" i="3"/>
  <c r="AQ157" i="3"/>
  <c r="AL157" i="3"/>
  <c r="AN157" i="3" s="1"/>
  <c r="AG157" i="3"/>
  <c r="P157" i="3"/>
  <c r="O157" i="3"/>
  <c r="BS156" i="3"/>
  <c r="BM156" i="3"/>
  <c r="BL156" i="3"/>
  <c r="BH156" i="3"/>
  <c r="BG156" i="3"/>
  <c r="AQ156" i="3"/>
  <c r="AL156" i="3"/>
  <c r="AN156" i="3" s="1"/>
  <c r="AG156" i="3"/>
  <c r="AI156" i="3" s="1"/>
  <c r="P156" i="3"/>
  <c r="O156" i="3"/>
  <c r="BS155" i="3"/>
  <c r="BM155" i="3"/>
  <c r="BL155" i="3"/>
  <c r="BH155" i="3"/>
  <c r="BG155" i="3"/>
  <c r="AQ155" i="3"/>
  <c r="AL155" i="3"/>
  <c r="AN155" i="3" s="1"/>
  <c r="AG155" i="3"/>
  <c r="AI155" i="3" s="1"/>
  <c r="P155" i="3"/>
  <c r="O155" i="3"/>
  <c r="BS154" i="3"/>
  <c r="BM154" i="3"/>
  <c r="BL154" i="3"/>
  <c r="BH154" i="3"/>
  <c r="BG154" i="3"/>
  <c r="AQ154" i="3"/>
  <c r="AL154" i="3"/>
  <c r="AN154" i="3" s="1"/>
  <c r="AG154" i="3"/>
  <c r="AI154" i="3" s="1"/>
  <c r="P154" i="3"/>
  <c r="O154" i="3"/>
  <c r="BS153" i="3"/>
  <c r="BM153" i="3"/>
  <c r="BL153" i="3"/>
  <c r="BH153" i="3"/>
  <c r="BG153" i="3"/>
  <c r="AQ153" i="3"/>
  <c r="AL153" i="3"/>
  <c r="AN153" i="3" s="1"/>
  <c r="AG153" i="3"/>
  <c r="P153" i="3"/>
  <c r="O153" i="3"/>
  <c r="BS152" i="3"/>
  <c r="BM152" i="3"/>
  <c r="BL152" i="3"/>
  <c r="BH152" i="3"/>
  <c r="BG152" i="3"/>
  <c r="AQ152" i="3"/>
  <c r="AL152" i="3"/>
  <c r="AN152" i="3" s="1"/>
  <c r="AG152" i="3"/>
  <c r="P152" i="3"/>
  <c r="O152" i="3"/>
  <c r="BS151" i="3"/>
  <c r="BM151" i="3"/>
  <c r="BL151" i="3"/>
  <c r="BH151" i="3"/>
  <c r="BG151" i="3"/>
  <c r="AQ151" i="3"/>
  <c r="AL151" i="3"/>
  <c r="AN151" i="3" s="1"/>
  <c r="AG151" i="3"/>
  <c r="AI151" i="3" s="1"/>
  <c r="P151" i="3"/>
  <c r="O151" i="3"/>
  <c r="BS150" i="3"/>
  <c r="BM150" i="3"/>
  <c r="BL150" i="3"/>
  <c r="BH150" i="3"/>
  <c r="BG150" i="3"/>
  <c r="AQ150" i="3"/>
  <c r="AL150" i="3"/>
  <c r="AN150" i="3" s="1"/>
  <c r="AG150" i="3"/>
  <c r="AI150" i="3" s="1"/>
  <c r="P150" i="3"/>
  <c r="O150" i="3"/>
  <c r="BS149" i="3"/>
  <c r="BM149" i="3"/>
  <c r="BL149" i="3"/>
  <c r="BH149" i="3"/>
  <c r="BG149" i="3"/>
  <c r="AQ149" i="3"/>
  <c r="AL149" i="3"/>
  <c r="AN149" i="3" s="1"/>
  <c r="AG149" i="3"/>
  <c r="P149" i="3"/>
  <c r="O149" i="3"/>
  <c r="BS148" i="3"/>
  <c r="BM148" i="3"/>
  <c r="BL148" i="3"/>
  <c r="BH148" i="3"/>
  <c r="BG148" i="3"/>
  <c r="AQ148" i="3"/>
  <c r="AL148" i="3"/>
  <c r="AN148" i="3" s="1"/>
  <c r="AG148" i="3"/>
  <c r="P148" i="3"/>
  <c r="O148" i="3"/>
  <c r="BS147" i="3"/>
  <c r="BM147" i="3"/>
  <c r="BL147" i="3"/>
  <c r="BH147" i="3"/>
  <c r="BG147" i="3"/>
  <c r="AQ147" i="3"/>
  <c r="AL147" i="3"/>
  <c r="AN147" i="3" s="1"/>
  <c r="AG147" i="3"/>
  <c r="AI147" i="3" s="1"/>
  <c r="P147" i="3"/>
  <c r="O147" i="3"/>
  <c r="BS146" i="3"/>
  <c r="BM146" i="3"/>
  <c r="BL146" i="3"/>
  <c r="BH146" i="3"/>
  <c r="BG146" i="3"/>
  <c r="AQ146" i="3"/>
  <c r="AL146" i="3"/>
  <c r="AN146" i="3" s="1"/>
  <c r="AG146" i="3"/>
  <c r="P146" i="3"/>
  <c r="O146" i="3"/>
  <c r="BS145" i="3"/>
  <c r="BM145" i="3"/>
  <c r="BL145" i="3"/>
  <c r="BH145" i="3"/>
  <c r="BG145" i="3"/>
  <c r="AQ145" i="3"/>
  <c r="AL145" i="3"/>
  <c r="AN145" i="3" s="1"/>
  <c r="AG145" i="3"/>
  <c r="AI145" i="3" s="1"/>
  <c r="P145" i="3"/>
  <c r="O145" i="3"/>
  <c r="BS144" i="3"/>
  <c r="BM144" i="3"/>
  <c r="BL144" i="3"/>
  <c r="BH144" i="3"/>
  <c r="BG144" i="3"/>
  <c r="AQ144" i="3"/>
  <c r="AL144" i="3"/>
  <c r="AN144" i="3" s="1"/>
  <c r="AG144" i="3"/>
  <c r="AI144" i="3" s="1"/>
  <c r="P144" i="3"/>
  <c r="O144" i="3"/>
  <c r="BS143" i="3"/>
  <c r="BM143" i="3"/>
  <c r="BL143" i="3"/>
  <c r="BH143" i="3"/>
  <c r="BG143" i="3"/>
  <c r="AQ143" i="3"/>
  <c r="AL143" i="3"/>
  <c r="AN143" i="3" s="1"/>
  <c r="AG143" i="3"/>
  <c r="AI143" i="3" s="1"/>
  <c r="P143" i="3"/>
  <c r="O143" i="3"/>
  <c r="BS142" i="3"/>
  <c r="BM142" i="3"/>
  <c r="BL142" i="3"/>
  <c r="BH142" i="3"/>
  <c r="BG142" i="3"/>
  <c r="AQ142" i="3"/>
  <c r="AL142" i="3"/>
  <c r="AN142" i="3" s="1"/>
  <c r="AG142" i="3"/>
  <c r="AI142" i="3" s="1"/>
  <c r="P142" i="3"/>
  <c r="O142" i="3"/>
  <c r="BS141" i="3"/>
  <c r="BM141" i="3"/>
  <c r="BL141" i="3"/>
  <c r="BH141" i="3"/>
  <c r="BG141" i="3"/>
  <c r="AQ141" i="3"/>
  <c r="AL141" i="3"/>
  <c r="AG141" i="3"/>
  <c r="AI141" i="3" s="1"/>
  <c r="P141" i="3"/>
  <c r="O141" i="3"/>
  <c r="BS140" i="3"/>
  <c r="BM140" i="3"/>
  <c r="BL140" i="3"/>
  <c r="BH140" i="3"/>
  <c r="BG140" i="3"/>
  <c r="AQ140" i="3"/>
  <c r="AL140" i="3"/>
  <c r="AN140" i="3" s="1"/>
  <c r="AG140" i="3"/>
  <c r="AI140" i="3" s="1"/>
  <c r="AS140" i="3" s="1"/>
  <c r="P140" i="3"/>
  <c r="O140" i="3"/>
  <c r="BS139" i="3"/>
  <c r="BM139" i="3"/>
  <c r="BL139" i="3"/>
  <c r="BH139" i="3"/>
  <c r="BG139" i="3"/>
  <c r="AQ139" i="3"/>
  <c r="AL139" i="3"/>
  <c r="AN139" i="3" s="1"/>
  <c r="AG139" i="3"/>
  <c r="AI139" i="3" s="1"/>
  <c r="AS139" i="3" s="1"/>
  <c r="P139" i="3"/>
  <c r="O139" i="3"/>
  <c r="BS138" i="3"/>
  <c r="BM138" i="3"/>
  <c r="BL138" i="3"/>
  <c r="BH138" i="3"/>
  <c r="BG138" i="3"/>
  <c r="AQ138" i="3"/>
  <c r="AL138" i="3"/>
  <c r="AN138" i="3" s="1"/>
  <c r="AG138" i="3"/>
  <c r="P138" i="3"/>
  <c r="O138" i="3"/>
  <c r="BS137" i="3"/>
  <c r="BM137" i="3"/>
  <c r="BL137" i="3"/>
  <c r="BH137" i="3"/>
  <c r="BG137" i="3"/>
  <c r="AQ137" i="3"/>
  <c r="AL137" i="3"/>
  <c r="AN137" i="3" s="1"/>
  <c r="AG137" i="3"/>
  <c r="P137" i="3"/>
  <c r="O137" i="3"/>
  <c r="BS136" i="3"/>
  <c r="BM136" i="3"/>
  <c r="BL136" i="3"/>
  <c r="BH136" i="3"/>
  <c r="BG136" i="3"/>
  <c r="AQ136" i="3"/>
  <c r="AL136" i="3"/>
  <c r="AN136" i="3" s="1"/>
  <c r="AI136" i="3"/>
  <c r="AG136" i="3"/>
  <c r="P136" i="3"/>
  <c r="O136" i="3"/>
  <c r="BS135" i="3"/>
  <c r="BM135" i="3"/>
  <c r="BL135" i="3"/>
  <c r="BH135" i="3"/>
  <c r="BG135" i="3"/>
  <c r="AQ135" i="3"/>
  <c r="AL135" i="3"/>
  <c r="AN135" i="3" s="1"/>
  <c r="AG135" i="3"/>
  <c r="P135" i="3"/>
  <c r="O135" i="3"/>
  <c r="BS134" i="3"/>
  <c r="BM134" i="3"/>
  <c r="BL134" i="3"/>
  <c r="BH134" i="3"/>
  <c r="BG134" i="3"/>
  <c r="AQ134" i="3"/>
  <c r="AL134" i="3"/>
  <c r="AN134" i="3" s="1"/>
  <c r="AG134" i="3"/>
  <c r="P134" i="3"/>
  <c r="O134" i="3"/>
  <c r="BS133" i="3"/>
  <c r="BM133" i="3"/>
  <c r="BL133" i="3"/>
  <c r="BH133" i="3"/>
  <c r="BG133" i="3"/>
  <c r="AQ133" i="3"/>
  <c r="AL133" i="3"/>
  <c r="AN133" i="3" s="1"/>
  <c r="AG133" i="3"/>
  <c r="P133" i="3"/>
  <c r="O133" i="3"/>
  <c r="BS132" i="3"/>
  <c r="BM132" i="3"/>
  <c r="BL132" i="3"/>
  <c r="BH132" i="3"/>
  <c r="BG132" i="3"/>
  <c r="AQ132" i="3"/>
  <c r="AL132" i="3"/>
  <c r="AN132" i="3" s="1"/>
  <c r="AG132" i="3"/>
  <c r="P132" i="3"/>
  <c r="O132" i="3"/>
  <c r="BS131" i="3"/>
  <c r="BM131" i="3"/>
  <c r="BL131" i="3"/>
  <c r="BH131" i="3"/>
  <c r="BG131" i="3"/>
  <c r="AQ131" i="3"/>
  <c r="AL131" i="3"/>
  <c r="AG131" i="3"/>
  <c r="AI131" i="3" s="1"/>
  <c r="P131" i="3"/>
  <c r="O131" i="3"/>
  <c r="BS130" i="3"/>
  <c r="BM130" i="3"/>
  <c r="BL130" i="3"/>
  <c r="BH130" i="3"/>
  <c r="BG130" i="3"/>
  <c r="AQ130" i="3"/>
  <c r="AL130" i="3"/>
  <c r="AN130" i="3" s="1"/>
  <c r="AG130" i="3"/>
  <c r="AI130" i="3" s="1"/>
  <c r="P130" i="3"/>
  <c r="O130" i="3"/>
  <c r="BS129" i="3"/>
  <c r="BM129" i="3"/>
  <c r="BL129" i="3"/>
  <c r="BH129" i="3"/>
  <c r="BG129" i="3"/>
  <c r="AQ129" i="3"/>
  <c r="AL129" i="3"/>
  <c r="AN129" i="3" s="1"/>
  <c r="AG129" i="3"/>
  <c r="P129" i="3"/>
  <c r="O129" i="3"/>
  <c r="BS128" i="3"/>
  <c r="BM128" i="3"/>
  <c r="BL128" i="3"/>
  <c r="BH128" i="3"/>
  <c r="BG128" i="3"/>
  <c r="AQ128" i="3"/>
  <c r="AL128" i="3"/>
  <c r="AN128" i="3" s="1"/>
  <c r="AG128" i="3"/>
  <c r="P128" i="3"/>
  <c r="O128" i="3"/>
  <c r="BS127" i="3"/>
  <c r="BM127" i="3"/>
  <c r="BL127" i="3"/>
  <c r="BH127" i="3"/>
  <c r="BG127" i="3"/>
  <c r="AQ127" i="3"/>
  <c r="AL127" i="3"/>
  <c r="AG127" i="3"/>
  <c r="AI127" i="3" s="1"/>
  <c r="P127" i="3"/>
  <c r="O127" i="3"/>
  <c r="BS126" i="3"/>
  <c r="BM126" i="3"/>
  <c r="BL126" i="3"/>
  <c r="BH126" i="3"/>
  <c r="BG126" i="3"/>
  <c r="AQ126" i="3"/>
  <c r="AL126" i="3"/>
  <c r="AN126" i="3" s="1"/>
  <c r="AG126" i="3"/>
  <c r="AI126" i="3" s="1"/>
  <c r="P126" i="3"/>
  <c r="O126" i="3"/>
  <c r="BS125" i="3"/>
  <c r="BM125" i="3"/>
  <c r="BL125" i="3"/>
  <c r="BH125" i="3"/>
  <c r="BG125" i="3"/>
  <c r="AQ125" i="3"/>
  <c r="AL125" i="3"/>
  <c r="AN125" i="3" s="1"/>
  <c r="AG125" i="3"/>
  <c r="AI125" i="3" s="1"/>
  <c r="P125" i="3"/>
  <c r="O125" i="3"/>
  <c r="BS124" i="3"/>
  <c r="BM124" i="3"/>
  <c r="BL124" i="3"/>
  <c r="BH124" i="3"/>
  <c r="BG124" i="3"/>
  <c r="AQ124" i="3"/>
  <c r="AL124" i="3"/>
  <c r="AN124" i="3" s="1"/>
  <c r="AG124" i="3"/>
  <c r="P124" i="3"/>
  <c r="O124" i="3"/>
  <c r="BS123" i="3"/>
  <c r="BM123" i="3"/>
  <c r="BL123" i="3"/>
  <c r="BH123" i="3"/>
  <c r="BG123" i="3"/>
  <c r="AQ123" i="3"/>
  <c r="AL123" i="3"/>
  <c r="AN123" i="3" s="1"/>
  <c r="AG123" i="3"/>
  <c r="P123" i="3"/>
  <c r="O123" i="3"/>
  <c r="BS122" i="3"/>
  <c r="BM122" i="3"/>
  <c r="BL122" i="3"/>
  <c r="BH122" i="3"/>
  <c r="BG122" i="3"/>
  <c r="AQ122" i="3"/>
  <c r="AL122" i="3"/>
  <c r="AN122" i="3" s="1"/>
  <c r="AG122" i="3"/>
  <c r="AI122" i="3" s="1"/>
  <c r="P122" i="3"/>
  <c r="O122" i="3"/>
  <c r="BS121" i="3"/>
  <c r="BM121" i="3"/>
  <c r="BL121" i="3"/>
  <c r="BH121" i="3"/>
  <c r="BG121" i="3"/>
  <c r="AQ121" i="3"/>
  <c r="AL121" i="3"/>
  <c r="AN121" i="3" s="1"/>
  <c r="AG121" i="3"/>
  <c r="P121" i="3"/>
  <c r="O121" i="3"/>
  <c r="BS120" i="3"/>
  <c r="BM120" i="3"/>
  <c r="BL120" i="3"/>
  <c r="BH120" i="3"/>
  <c r="BG120" i="3"/>
  <c r="AQ120" i="3"/>
  <c r="AL120" i="3"/>
  <c r="AN120" i="3" s="1"/>
  <c r="AG120" i="3"/>
  <c r="AI120" i="3" s="1"/>
  <c r="P120" i="3"/>
  <c r="O120" i="3"/>
  <c r="BS119" i="3"/>
  <c r="BM119" i="3"/>
  <c r="BL119" i="3"/>
  <c r="BH119" i="3"/>
  <c r="BG119" i="3"/>
  <c r="AQ119" i="3"/>
  <c r="AL119" i="3"/>
  <c r="AN119" i="3" s="1"/>
  <c r="AG119" i="3"/>
  <c r="AI119" i="3" s="1"/>
  <c r="P119" i="3"/>
  <c r="O119" i="3"/>
  <c r="BS118" i="3"/>
  <c r="BM118" i="3"/>
  <c r="BL118" i="3"/>
  <c r="BH118" i="3"/>
  <c r="BG118" i="3"/>
  <c r="AQ118" i="3"/>
  <c r="AL118" i="3"/>
  <c r="AN118" i="3" s="1"/>
  <c r="AG118" i="3"/>
  <c r="AI118" i="3" s="1"/>
  <c r="P118" i="3"/>
  <c r="O118" i="3"/>
  <c r="BS117" i="3"/>
  <c r="BM117" i="3"/>
  <c r="BL117" i="3"/>
  <c r="BH117" i="3"/>
  <c r="BG117" i="3"/>
  <c r="AQ117" i="3"/>
  <c r="AL117" i="3"/>
  <c r="AN117" i="3" s="1"/>
  <c r="AG117" i="3"/>
  <c r="AI117" i="3" s="1"/>
  <c r="P117" i="3"/>
  <c r="O117" i="3"/>
  <c r="BS116" i="3"/>
  <c r="BM116" i="3"/>
  <c r="BL116" i="3"/>
  <c r="BH116" i="3"/>
  <c r="BG116" i="3"/>
  <c r="AQ116" i="3"/>
  <c r="AL116" i="3"/>
  <c r="AN116" i="3" s="1"/>
  <c r="AG116" i="3"/>
  <c r="AI116" i="3" s="1"/>
  <c r="P116" i="3"/>
  <c r="O116" i="3"/>
  <c r="BS115" i="3"/>
  <c r="BM115" i="3"/>
  <c r="BL115" i="3"/>
  <c r="BH115" i="3"/>
  <c r="BG115" i="3"/>
  <c r="AQ115" i="3"/>
  <c r="AL115" i="3"/>
  <c r="AN115" i="3" s="1"/>
  <c r="AG115" i="3"/>
  <c r="P115" i="3"/>
  <c r="O115" i="3"/>
  <c r="BS114" i="3"/>
  <c r="BM114" i="3"/>
  <c r="BL114" i="3"/>
  <c r="BH114" i="3"/>
  <c r="BG114" i="3"/>
  <c r="AQ114" i="3"/>
  <c r="AL114" i="3"/>
  <c r="AN114" i="3" s="1"/>
  <c r="AG114" i="3"/>
  <c r="AI114" i="3" s="1"/>
  <c r="P114" i="3"/>
  <c r="O114" i="3"/>
  <c r="BS113" i="3"/>
  <c r="BM113" i="3"/>
  <c r="BL113" i="3"/>
  <c r="BH113" i="3"/>
  <c r="BG113" i="3"/>
  <c r="AQ113" i="3"/>
  <c r="AL113" i="3"/>
  <c r="AG113" i="3"/>
  <c r="AI113" i="3" s="1"/>
  <c r="P113" i="3"/>
  <c r="O113" i="3"/>
  <c r="BS112" i="3"/>
  <c r="BM112" i="3"/>
  <c r="BL112" i="3"/>
  <c r="BH112" i="3"/>
  <c r="BG112" i="3"/>
  <c r="AQ112" i="3"/>
  <c r="AL112" i="3"/>
  <c r="AN112" i="3" s="1"/>
  <c r="AG112" i="3"/>
  <c r="AI112" i="3" s="1"/>
  <c r="P112" i="3"/>
  <c r="O112" i="3"/>
  <c r="BS111" i="3"/>
  <c r="BM111" i="3"/>
  <c r="BL111" i="3"/>
  <c r="BH111" i="3"/>
  <c r="BG111" i="3"/>
  <c r="AQ111" i="3"/>
  <c r="AL111" i="3"/>
  <c r="AN111" i="3" s="1"/>
  <c r="AG111" i="3"/>
  <c r="AI111" i="3" s="1"/>
  <c r="P111" i="3"/>
  <c r="O111" i="3"/>
  <c r="BS110" i="3"/>
  <c r="BM110" i="3"/>
  <c r="BL110" i="3"/>
  <c r="BH110" i="3"/>
  <c r="BG110" i="3"/>
  <c r="AQ110" i="3"/>
  <c r="AL110" i="3"/>
  <c r="AN110" i="3" s="1"/>
  <c r="AG110" i="3"/>
  <c r="P110" i="3"/>
  <c r="O110" i="3"/>
  <c r="BS109" i="3"/>
  <c r="BM109" i="3"/>
  <c r="BL109" i="3"/>
  <c r="BH109" i="3"/>
  <c r="BG109" i="3"/>
  <c r="AQ109" i="3"/>
  <c r="AL109" i="3"/>
  <c r="AN109" i="3" s="1"/>
  <c r="AG109" i="3"/>
  <c r="P109" i="3"/>
  <c r="O109" i="3"/>
  <c r="BS108" i="3"/>
  <c r="BM108" i="3"/>
  <c r="BL108" i="3"/>
  <c r="BH108" i="3"/>
  <c r="BG108" i="3"/>
  <c r="AQ108" i="3"/>
  <c r="AL108" i="3"/>
  <c r="AN108" i="3" s="1"/>
  <c r="AG108" i="3"/>
  <c r="AI108" i="3" s="1"/>
  <c r="P108" i="3"/>
  <c r="O108" i="3"/>
  <c r="BS107" i="3"/>
  <c r="BM107" i="3"/>
  <c r="BL107" i="3"/>
  <c r="BH107" i="3"/>
  <c r="BG107" i="3"/>
  <c r="AQ107" i="3"/>
  <c r="AL107" i="3"/>
  <c r="AN107" i="3" s="1"/>
  <c r="AG107" i="3"/>
  <c r="P107" i="3"/>
  <c r="O107" i="3"/>
  <c r="BS106" i="3"/>
  <c r="BM106" i="3"/>
  <c r="BL106" i="3"/>
  <c r="BH106" i="3"/>
  <c r="BG106" i="3"/>
  <c r="AQ106" i="3"/>
  <c r="AL106" i="3"/>
  <c r="AN106" i="3" s="1"/>
  <c r="AG106" i="3"/>
  <c r="AI106" i="3" s="1"/>
  <c r="P106" i="3"/>
  <c r="O106" i="3"/>
  <c r="BS105" i="3"/>
  <c r="BM105" i="3"/>
  <c r="BL105" i="3"/>
  <c r="BH105" i="3"/>
  <c r="BG105" i="3"/>
  <c r="AQ105" i="3"/>
  <c r="AL105" i="3"/>
  <c r="AN105" i="3" s="1"/>
  <c r="AG105" i="3"/>
  <c r="AI105" i="3" s="1"/>
  <c r="P105" i="3"/>
  <c r="O105" i="3"/>
  <c r="BS104" i="3"/>
  <c r="BM104" i="3"/>
  <c r="BL104" i="3"/>
  <c r="BH104" i="3"/>
  <c r="BG104" i="3"/>
  <c r="AQ104" i="3"/>
  <c r="AL104" i="3"/>
  <c r="AN104" i="3" s="1"/>
  <c r="AG104" i="3"/>
  <c r="P104" i="3"/>
  <c r="O104" i="3"/>
  <c r="BS103" i="3"/>
  <c r="BM103" i="3"/>
  <c r="BL103" i="3"/>
  <c r="BH103" i="3"/>
  <c r="BG103" i="3"/>
  <c r="AQ103" i="3"/>
  <c r="AL103" i="3"/>
  <c r="AN103" i="3" s="1"/>
  <c r="AG103" i="3"/>
  <c r="AI103" i="3" s="1"/>
  <c r="AS103" i="3" s="1"/>
  <c r="P103" i="3"/>
  <c r="O103" i="3"/>
  <c r="BS102" i="3"/>
  <c r="BM102" i="3"/>
  <c r="BL102" i="3"/>
  <c r="BH102" i="3"/>
  <c r="BG102" i="3"/>
  <c r="AQ102" i="3"/>
  <c r="AL102" i="3"/>
  <c r="AN102" i="3" s="1"/>
  <c r="AG102" i="3"/>
  <c r="AI102" i="3" s="1"/>
  <c r="P102" i="3"/>
  <c r="O102" i="3"/>
  <c r="BS101" i="3"/>
  <c r="BM101" i="3"/>
  <c r="BL101" i="3"/>
  <c r="BH101" i="3"/>
  <c r="BG101" i="3"/>
  <c r="AQ101" i="3"/>
  <c r="AL101" i="3"/>
  <c r="AN101" i="3" s="1"/>
  <c r="AG101" i="3"/>
  <c r="P101" i="3"/>
  <c r="O101" i="3"/>
  <c r="BS100" i="3"/>
  <c r="BM100" i="3"/>
  <c r="BL100" i="3"/>
  <c r="BH100" i="3"/>
  <c r="BG100" i="3"/>
  <c r="AQ100" i="3"/>
  <c r="AL100" i="3"/>
  <c r="AN100" i="3" s="1"/>
  <c r="AG100" i="3"/>
  <c r="P100" i="3"/>
  <c r="O100" i="3"/>
  <c r="BS99" i="3"/>
  <c r="BM99" i="3"/>
  <c r="BL99" i="3"/>
  <c r="BH99" i="3"/>
  <c r="BG99" i="3"/>
  <c r="AQ99" i="3"/>
  <c r="AL99" i="3"/>
  <c r="AG99" i="3"/>
  <c r="AI99" i="3" s="1"/>
  <c r="P99" i="3"/>
  <c r="O99" i="3"/>
  <c r="BS98" i="3"/>
  <c r="BM98" i="3"/>
  <c r="BL98" i="3"/>
  <c r="BH98" i="3"/>
  <c r="BG98" i="3"/>
  <c r="AQ98" i="3"/>
  <c r="AL98" i="3"/>
  <c r="AN98" i="3" s="1"/>
  <c r="AG98" i="3"/>
  <c r="AI98" i="3" s="1"/>
  <c r="P98" i="3"/>
  <c r="O98" i="3"/>
  <c r="BS97" i="3"/>
  <c r="BM97" i="3"/>
  <c r="BL97" i="3"/>
  <c r="BH97" i="3"/>
  <c r="BG97" i="3"/>
  <c r="AQ97" i="3"/>
  <c r="AL97" i="3"/>
  <c r="AN97" i="3" s="1"/>
  <c r="AG97" i="3"/>
  <c r="AI97" i="3" s="1"/>
  <c r="P97" i="3"/>
  <c r="O97" i="3"/>
  <c r="BS96" i="3"/>
  <c r="BM96" i="3"/>
  <c r="BL96" i="3"/>
  <c r="BH96" i="3"/>
  <c r="BG96" i="3"/>
  <c r="AQ96" i="3"/>
  <c r="AL96" i="3"/>
  <c r="AN96" i="3" s="1"/>
  <c r="AI96" i="3"/>
  <c r="AG96" i="3"/>
  <c r="P96" i="3"/>
  <c r="O96" i="3"/>
  <c r="BS95" i="3"/>
  <c r="BM95" i="3"/>
  <c r="BL95" i="3"/>
  <c r="BH95" i="3"/>
  <c r="BG95" i="3"/>
  <c r="AQ95" i="3"/>
  <c r="AL95" i="3"/>
  <c r="AN95" i="3" s="1"/>
  <c r="AG95" i="3"/>
  <c r="AI95" i="3" s="1"/>
  <c r="P95" i="3"/>
  <c r="O95" i="3"/>
  <c r="BS94" i="3"/>
  <c r="BM94" i="3"/>
  <c r="BL94" i="3"/>
  <c r="BH94" i="3"/>
  <c r="BG94" i="3"/>
  <c r="AQ94" i="3"/>
  <c r="AL94" i="3"/>
  <c r="AN94" i="3" s="1"/>
  <c r="AI94" i="3"/>
  <c r="AR94" i="3" s="1"/>
  <c r="AG94" i="3"/>
  <c r="P94" i="3"/>
  <c r="O94" i="3"/>
  <c r="BS93" i="3"/>
  <c r="BM93" i="3"/>
  <c r="BL93" i="3"/>
  <c r="BH93" i="3"/>
  <c r="BG93" i="3"/>
  <c r="AQ93" i="3"/>
  <c r="AL93" i="3"/>
  <c r="AN93" i="3" s="1"/>
  <c r="AG93" i="3"/>
  <c r="P93" i="3"/>
  <c r="O93" i="3"/>
  <c r="BS92" i="3"/>
  <c r="BM92" i="3"/>
  <c r="BL92" i="3"/>
  <c r="BH92" i="3"/>
  <c r="BG92" i="3"/>
  <c r="AQ92" i="3"/>
  <c r="AL92" i="3"/>
  <c r="AN92" i="3" s="1"/>
  <c r="AG92" i="3"/>
  <c r="AT92" i="3" s="1"/>
  <c r="P92" i="3"/>
  <c r="O92" i="3"/>
  <c r="BS91" i="3"/>
  <c r="BM91" i="3"/>
  <c r="BL91" i="3"/>
  <c r="BH91" i="3"/>
  <c r="BG91" i="3"/>
  <c r="AQ91" i="3"/>
  <c r="AL91" i="3"/>
  <c r="AN91" i="3" s="1"/>
  <c r="AG91" i="3"/>
  <c r="AI91" i="3" s="1"/>
  <c r="P91" i="3"/>
  <c r="O91" i="3"/>
  <c r="BS90" i="3"/>
  <c r="BM90" i="3"/>
  <c r="BL90" i="3"/>
  <c r="BH90" i="3"/>
  <c r="BG90" i="3"/>
  <c r="AQ90" i="3"/>
  <c r="AL90" i="3"/>
  <c r="AN90" i="3" s="1"/>
  <c r="AG90" i="3"/>
  <c r="P90" i="3"/>
  <c r="O90" i="3"/>
  <c r="BS89" i="3"/>
  <c r="BM89" i="3"/>
  <c r="BL89" i="3"/>
  <c r="BH89" i="3"/>
  <c r="BG89" i="3"/>
  <c r="AQ89" i="3"/>
  <c r="AL89" i="3"/>
  <c r="AN89" i="3" s="1"/>
  <c r="AG89" i="3"/>
  <c r="P89" i="3"/>
  <c r="O89" i="3"/>
  <c r="BS88" i="3"/>
  <c r="BM88" i="3"/>
  <c r="BL88" i="3"/>
  <c r="BH88" i="3"/>
  <c r="BG88" i="3"/>
  <c r="AQ88" i="3"/>
  <c r="AL88" i="3"/>
  <c r="AN88" i="3" s="1"/>
  <c r="AG88" i="3"/>
  <c r="AI88" i="3" s="1"/>
  <c r="P88" i="3"/>
  <c r="O88" i="3"/>
  <c r="BS87" i="3"/>
  <c r="BM87" i="3"/>
  <c r="BL87" i="3"/>
  <c r="BH87" i="3"/>
  <c r="BG87" i="3"/>
  <c r="AQ87" i="3"/>
  <c r="AN87" i="3"/>
  <c r="AL87" i="3"/>
  <c r="AG87" i="3"/>
  <c r="AI87" i="3" s="1"/>
  <c r="P87" i="3"/>
  <c r="O87" i="3"/>
  <c r="BS86" i="3"/>
  <c r="BM86" i="3"/>
  <c r="BL86" i="3"/>
  <c r="BH86" i="3"/>
  <c r="BG86" i="3"/>
  <c r="AQ86" i="3"/>
  <c r="AL86" i="3"/>
  <c r="AN86" i="3" s="1"/>
  <c r="AG86" i="3"/>
  <c r="AI86" i="3" s="1"/>
  <c r="P86" i="3"/>
  <c r="O86" i="3"/>
  <c r="BS85" i="3"/>
  <c r="BM85" i="3"/>
  <c r="BL85" i="3"/>
  <c r="BH85" i="3"/>
  <c r="BG85" i="3"/>
  <c r="AQ85" i="3"/>
  <c r="AL85" i="3"/>
  <c r="AG85" i="3"/>
  <c r="AI85" i="3" s="1"/>
  <c r="P85" i="3"/>
  <c r="O85" i="3"/>
  <c r="BS84" i="3"/>
  <c r="BM84" i="3"/>
  <c r="BL84" i="3"/>
  <c r="BH84" i="3"/>
  <c r="BG84" i="3"/>
  <c r="AQ84" i="3"/>
  <c r="AL84" i="3"/>
  <c r="AN84" i="3" s="1"/>
  <c r="AI84" i="3"/>
  <c r="AG84" i="3"/>
  <c r="P84" i="3"/>
  <c r="O84" i="3"/>
  <c r="BS83" i="3"/>
  <c r="BM83" i="3"/>
  <c r="BL83" i="3"/>
  <c r="BH83" i="3"/>
  <c r="BG83" i="3"/>
  <c r="AQ83" i="3"/>
  <c r="AL83" i="3"/>
  <c r="AN83" i="3" s="1"/>
  <c r="AG83" i="3"/>
  <c r="P83" i="3"/>
  <c r="O83" i="3"/>
  <c r="BS82" i="3"/>
  <c r="BM82" i="3"/>
  <c r="BL82" i="3"/>
  <c r="BH82" i="3"/>
  <c r="BG82" i="3"/>
  <c r="AQ82" i="3"/>
  <c r="AL82" i="3"/>
  <c r="AN82" i="3" s="1"/>
  <c r="AG82" i="3"/>
  <c r="P82" i="3"/>
  <c r="O82" i="3"/>
  <c r="BS81" i="3"/>
  <c r="BM81" i="3"/>
  <c r="BL81" i="3"/>
  <c r="BH81" i="3"/>
  <c r="BG81" i="3"/>
  <c r="AQ81" i="3"/>
  <c r="AL81" i="3"/>
  <c r="AN81" i="3" s="1"/>
  <c r="AG81" i="3"/>
  <c r="AT81" i="3" s="1"/>
  <c r="P81" i="3"/>
  <c r="O81" i="3"/>
  <c r="BS80" i="3"/>
  <c r="BM80" i="3"/>
  <c r="BL80" i="3"/>
  <c r="BH80" i="3"/>
  <c r="BG80" i="3"/>
  <c r="AQ80" i="3"/>
  <c r="AL80" i="3"/>
  <c r="AN80" i="3" s="1"/>
  <c r="AG80" i="3"/>
  <c r="AI80" i="3" s="1"/>
  <c r="P80" i="3"/>
  <c r="O80" i="3"/>
  <c r="BS79" i="3"/>
  <c r="BM79" i="3"/>
  <c r="BL79" i="3"/>
  <c r="BH79" i="3"/>
  <c r="BG79" i="3"/>
  <c r="AQ79" i="3"/>
  <c r="AL79" i="3"/>
  <c r="AN79" i="3" s="1"/>
  <c r="AG79" i="3"/>
  <c r="P79" i="3"/>
  <c r="O79" i="3"/>
  <c r="BS78" i="3"/>
  <c r="BM78" i="3"/>
  <c r="BL78" i="3"/>
  <c r="BH78" i="3"/>
  <c r="BG78" i="3"/>
  <c r="AQ78" i="3"/>
  <c r="AL78" i="3"/>
  <c r="AN78" i="3" s="1"/>
  <c r="AG78" i="3"/>
  <c r="AI78" i="3" s="1"/>
  <c r="P78" i="3"/>
  <c r="O78" i="3"/>
  <c r="BS77" i="3"/>
  <c r="BM77" i="3"/>
  <c r="BL77" i="3"/>
  <c r="BH77" i="3"/>
  <c r="BG77" i="3"/>
  <c r="AQ77" i="3"/>
  <c r="AL77" i="3"/>
  <c r="AN77" i="3" s="1"/>
  <c r="AG77" i="3"/>
  <c r="P77" i="3"/>
  <c r="O77" i="3"/>
  <c r="BS76" i="3"/>
  <c r="BM76" i="3"/>
  <c r="BL76" i="3"/>
  <c r="BH76" i="3"/>
  <c r="BG76" i="3"/>
  <c r="AQ76" i="3"/>
  <c r="AL76" i="3"/>
  <c r="AG76" i="3"/>
  <c r="AI76" i="3" s="1"/>
  <c r="P76" i="3"/>
  <c r="O76" i="3"/>
  <c r="BS75" i="3"/>
  <c r="BM75" i="3"/>
  <c r="BL75" i="3"/>
  <c r="BH75" i="3"/>
  <c r="BG75" i="3"/>
  <c r="AQ75" i="3"/>
  <c r="AL75" i="3"/>
  <c r="AN75" i="3" s="1"/>
  <c r="AI75" i="3"/>
  <c r="AS75" i="3" s="1"/>
  <c r="AG75" i="3"/>
  <c r="P75" i="3"/>
  <c r="O75" i="3"/>
  <c r="BS74" i="3"/>
  <c r="BM74" i="3"/>
  <c r="BL74" i="3"/>
  <c r="BH74" i="3"/>
  <c r="BG74" i="3"/>
  <c r="AQ74" i="3"/>
  <c r="AL74" i="3"/>
  <c r="AN74" i="3" s="1"/>
  <c r="AR74" i="3" s="1"/>
  <c r="AG74" i="3"/>
  <c r="AI74" i="3" s="1"/>
  <c r="P74" i="3"/>
  <c r="O74" i="3"/>
  <c r="BS73" i="3"/>
  <c r="BM73" i="3"/>
  <c r="BL73" i="3"/>
  <c r="BH73" i="3"/>
  <c r="BG73" i="3"/>
  <c r="AQ73" i="3"/>
  <c r="AL73" i="3"/>
  <c r="AN73" i="3" s="1"/>
  <c r="AG73" i="3"/>
  <c r="P73" i="3"/>
  <c r="O73" i="3"/>
  <c r="BS72" i="3"/>
  <c r="BM72" i="3"/>
  <c r="BL72" i="3"/>
  <c r="BH72" i="3"/>
  <c r="BG72" i="3"/>
  <c r="AQ72" i="3"/>
  <c r="AL72" i="3"/>
  <c r="AN72" i="3" s="1"/>
  <c r="AG72" i="3"/>
  <c r="AI72" i="3" s="1"/>
  <c r="P72" i="3"/>
  <c r="O72" i="3"/>
  <c r="BS71" i="3"/>
  <c r="BM71" i="3"/>
  <c r="BL71" i="3"/>
  <c r="BH71" i="3"/>
  <c r="BG71" i="3"/>
  <c r="AQ71" i="3"/>
  <c r="AN71" i="3"/>
  <c r="AL71" i="3"/>
  <c r="AG71" i="3"/>
  <c r="AI71" i="3" s="1"/>
  <c r="P71" i="3"/>
  <c r="O71" i="3"/>
  <c r="BS70" i="3"/>
  <c r="BM70" i="3"/>
  <c r="BL70" i="3"/>
  <c r="BH70" i="3"/>
  <c r="BG70" i="3"/>
  <c r="AQ70" i="3"/>
  <c r="AL70" i="3"/>
  <c r="AN70" i="3" s="1"/>
  <c r="AG70" i="3"/>
  <c r="P70" i="3"/>
  <c r="O70" i="3"/>
  <c r="BS69" i="3"/>
  <c r="BM69" i="3"/>
  <c r="BL69" i="3"/>
  <c r="BH69" i="3"/>
  <c r="BG69" i="3"/>
  <c r="AQ69" i="3"/>
  <c r="AL69" i="3"/>
  <c r="AN69" i="3" s="1"/>
  <c r="AG69" i="3"/>
  <c r="P69" i="3"/>
  <c r="O69" i="3"/>
  <c r="BS68" i="3"/>
  <c r="BM68" i="3"/>
  <c r="BL68" i="3"/>
  <c r="BH68" i="3"/>
  <c r="BG68" i="3"/>
  <c r="AQ68" i="3"/>
  <c r="AL68" i="3"/>
  <c r="AN68" i="3" s="1"/>
  <c r="AG68" i="3"/>
  <c r="AI68" i="3" s="1"/>
  <c r="P68" i="3"/>
  <c r="O68" i="3"/>
  <c r="BS67" i="3"/>
  <c r="BM67" i="3"/>
  <c r="BL67" i="3"/>
  <c r="BH67" i="3"/>
  <c r="BG67" i="3"/>
  <c r="AQ67" i="3"/>
  <c r="AL67" i="3"/>
  <c r="AN67" i="3" s="1"/>
  <c r="AG67" i="3"/>
  <c r="P67" i="3"/>
  <c r="O67" i="3"/>
  <c r="BS66" i="3"/>
  <c r="BM66" i="3"/>
  <c r="BL66" i="3"/>
  <c r="BH66" i="3"/>
  <c r="BG66" i="3"/>
  <c r="AQ66" i="3"/>
  <c r="AL66" i="3"/>
  <c r="AN66" i="3" s="1"/>
  <c r="AG66" i="3"/>
  <c r="P66" i="3"/>
  <c r="O66" i="3"/>
  <c r="BS65" i="3"/>
  <c r="BM65" i="3"/>
  <c r="BL65" i="3"/>
  <c r="BH65" i="3"/>
  <c r="BG65" i="3"/>
  <c r="AQ65" i="3"/>
  <c r="AL65" i="3"/>
  <c r="AN65" i="3" s="1"/>
  <c r="AG65" i="3"/>
  <c r="P65" i="3"/>
  <c r="O65" i="3"/>
  <c r="BS64" i="3"/>
  <c r="BM64" i="3"/>
  <c r="BL64" i="3"/>
  <c r="BH64" i="3"/>
  <c r="BG64" i="3"/>
  <c r="AQ64" i="3"/>
  <c r="AN64" i="3"/>
  <c r="AL64" i="3"/>
  <c r="AG64" i="3"/>
  <c r="P64" i="3"/>
  <c r="O64" i="3"/>
  <c r="BS63" i="3"/>
  <c r="BM63" i="3"/>
  <c r="BL63" i="3"/>
  <c r="BH63" i="3"/>
  <c r="BG63" i="3"/>
  <c r="AQ63" i="3"/>
  <c r="AL63" i="3"/>
  <c r="AN63" i="3" s="1"/>
  <c r="AG63" i="3"/>
  <c r="AI63" i="3" s="1"/>
  <c r="P63" i="3"/>
  <c r="O63" i="3"/>
  <c r="BS62" i="3"/>
  <c r="BM62" i="3"/>
  <c r="BL62" i="3"/>
  <c r="BH62" i="3"/>
  <c r="BG62" i="3"/>
  <c r="AQ62" i="3"/>
  <c r="AL62" i="3"/>
  <c r="AN62" i="3" s="1"/>
  <c r="AG62" i="3"/>
  <c r="AI62" i="3" s="1"/>
  <c r="P62" i="3"/>
  <c r="O62" i="3"/>
  <c r="BS61" i="3"/>
  <c r="BM61" i="3"/>
  <c r="BL61" i="3"/>
  <c r="BH61" i="3"/>
  <c r="BG61" i="3"/>
  <c r="AQ61" i="3"/>
  <c r="AL61" i="3"/>
  <c r="AN61" i="3" s="1"/>
  <c r="AG61" i="3"/>
  <c r="AI61" i="3" s="1"/>
  <c r="P61" i="3"/>
  <c r="O61" i="3"/>
  <c r="BS60" i="3"/>
  <c r="BM60" i="3"/>
  <c r="BL60" i="3"/>
  <c r="BH60" i="3"/>
  <c r="BG60" i="3"/>
  <c r="AQ60" i="3"/>
  <c r="AL60" i="3"/>
  <c r="AN60" i="3" s="1"/>
  <c r="AG60" i="3"/>
  <c r="AI60" i="3" s="1"/>
  <c r="P60" i="3"/>
  <c r="O60" i="3"/>
  <c r="BS59" i="3"/>
  <c r="BM59" i="3"/>
  <c r="BL59" i="3"/>
  <c r="BH59" i="3"/>
  <c r="BG59" i="3"/>
  <c r="AQ59" i="3"/>
  <c r="AL59" i="3"/>
  <c r="AN59" i="3" s="1"/>
  <c r="AG59" i="3"/>
  <c r="AI59" i="3" s="1"/>
  <c r="P59" i="3"/>
  <c r="O59" i="3"/>
  <c r="BS58" i="3"/>
  <c r="BM58" i="3"/>
  <c r="BL58" i="3"/>
  <c r="BH58" i="3"/>
  <c r="BG58" i="3"/>
  <c r="AQ58" i="3"/>
  <c r="AL58" i="3"/>
  <c r="AN58" i="3" s="1"/>
  <c r="AG58" i="3"/>
  <c r="AI58" i="3" s="1"/>
  <c r="P58" i="3"/>
  <c r="O58" i="3"/>
  <c r="BS57" i="3"/>
  <c r="BM57" i="3"/>
  <c r="BL57" i="3"/>
  <c r="BH57" i="3"/>
  <c r="BG57" i="3"/>
  <c r="AQ57" i="3"/>
  <c r="AL57" i="3"/>
  <c r="AN57" i="3" s="1"/>
  <c r="AG57" i="3"/>
  <c r="AI57" i="3" s="1"/>
  <c r="P57" i="3"/>
  <c r="O57" i="3"/>
  <c r="BS56" i="3"/>
  <c r="BM56" i="3"/>
  <c r="BL56" i="3"/>
  <c r="BH56" i="3"/>
  <c r="BG56" i="3"/>
  <c r="AQ56" i="3"/>
  <c r="AL56" i="3"/>
  <c r="AN56" i="3" s="1"/>
  <c r="AG56" i="3"/>
  <c r="P56" i="3"/>
  <c r="O56" i="3"/>
  <c r="BS55" i="3"/>
  <c r="BM55" i="3"/>
  <c r="BL55" i="3"/>
  <c r="BH55" i="3"/>
  <c r="BG55" i="3"/>
  <c r="AQ55" i="3"/>
  <c r="AL55" i="3"/>
  <c r="AN55" i="3" s="1"/>
  <c r="AG55" i="3"/>
  <c r="AI55" i="3" s="1"/>
  <c r="P55" i="3"/>
  <c r="O55" i="3"/>
  <c r="BS54" i="3"/>
  <c r="BM54" i="3"/>
  <c r="BL54" i="3"/>
  <c r="BH54" i="3"/>
  <c r="BG54" i="3"/>
  <c r="AQ54" i="3"/>
  <c r="AL54" i="3"/>
  <c r="AN54" i="3" s="1"/>
  <c r="AG54" i="3"/>
  <c r="P54" i="3"/>
  <c r="O54" i="3"/>
  <c r="BS53" i="3"/>
  <c r="BM53" i="3"/>
  <c r="BL53" i="3"/>
  <c r="BH53" i="3"/>
  <c r="BG53" i="3"/>
  <c r="AQ53" i="3"/>
  <c r="AL53" i="3"/>
  <c r="AN53" i="3" s="1"/>
  <c r="AG53" i="3"/>
  <c r="AI53" i="3" s="1"/>
  <c r="P53" i="3"/>
  <c r="O53" i="3"/>
  <c r="BS52" i="3"/>
  <c r="BM52" i="3"/>
  <c r="BL52" i="3"/>
  <c r="BH52" i="3"/>
  <c r="BG52" i="3"/>
  <c r="AQ52" i="3"/>
  <c r="AL52" i="3"/>
  <c r="AN52" i="3" s="1"/>
  <c r="AG52" i="3"/>
  <c r="AI52" i="3" s="1"/>
  <c r="P52" i="3"/>
  <c r="O52" i="3"/>
  <c r="BS51" i="3"/>
  <c r="BM51" i="3"/>
  <c r="BL51" i="3"/>
  <c r="BH51" i="3"/>
  <c r="BG51" i="3"/>
  <c r="AQ51" i="3"/>
  <c r="AL51" i="3"/>
  <c r="AN51" i="3" s="1"/>
  <c r="AG51" i="3"/>
  <c r="P51" i="3"/>
  <c r="O51" i="3"/>
  <c r="BS50" i="3"/>
  <c r="BM50" i="3"/>
  <c r="BL50" i="3"/>
  <c r="BH50" i="3"/>
  <c r="BG50" i="3"/>
  <c r="AQ50" i="3"/>
  <c r="AL50" i="3"/>
  <c r="AN50" i="3" s="1"/>
  <c r="AG50" i="3"/>
  <c r="AI50" i="3" s="1"/>
  <c r="P50" i="3"/>
  <c r="O50" i="3"/>
  <c r="BS49" i="3"/>
  <c r="BM49" i="3"/>
  <c r="BL49" i="3"/>
  <c r="BH49" i="3"/>
  <c r="BG49" i="3"/>
  <c r="AQ49" i="3"/>
  <c r="AL49" i="3"/>
  <c r="AG49" i="3"/>
  <c r="AI49" i="3" s="1"/>
  <c r="P49" i="3"/>
  <c r="O49" i="3"/>
  <c r="BS48" i="3"/>
  <c r="BM48" i="3"/>
  <c r="BL48" i="3"/>
  <c r="BH48" i="3"/>
  <c r="BG48" i="3"/>
  <c r="AQ48" i="3"/>
  <c r="AL48" i="3"/>
  <c r="AN48" i="3" s="1"/>
  <c r="AG48" i="3"/>
  <c r="AI48" i="3" s="1"/>
  <c r="P48" i="3"/>
  <c r="O48" i="3"/>
  <c r="BS47" i="3"/>
  <c r="BM47" i="3"/>
  <c r="BL47" i="3"/>
  <c r="BH47" i="3"/>
  <c r="BG47" i="3"/>
  <c r="AQ47" i="3"/>
  <c r="AL47" i="3"/>
  <c r="AN47" i="3" s="1"/>
  <c r="AG47" i="3"/>
  <c r="AI47" i="3" s="1"/>
  <c r="P47" i="3"/>
  <c r="O47" i="3"/>
  <c r="BS46" i="3"/>
  <c r="BM46" i="3"/>
  <c r="BL46" i="3"/>
  <c r="BH46" i="3"/>
  <c r="BG46" i="3"/>
  <c r="AQ46" i="3"/>
  <c r="AL46" i="3"/>
  <c r="AN46" i="3" s="1"/>
  <c r="AG46" i="3"/>
  <c r="P46" i="3"/>
  <c r="O46" i="3"/>
  <c r="BS45" i="3"/>
  <c r="BM45" i="3"/>
  <c r="BL45" i="3"/>
  <c r="BH45" i="3"/>
  <c r="BG45" i="3"/>
  <c r="AQ45" i="3"/>
  <c r="AL45" i="3"/>
  <c r="AG45" i="3"/>
  <c r="AI45" i="3" s="1"/>
  <c r="P45" i="3"/>
  <c r="O45" i="3"/>
  <c r="BS44" i="3"/>
  <c r="BM44" i="3"/>
  <c r="BL44" i="3"/>
  <c r="BH44" i="3"/>
  <c r="BG44" i="3"/>
  <c r="AQ44" i="3"/>
  <c r="AL44" i="3"/>
  <c r="AN44" i="3" s="1"/>
  <c r="AG44" i="3"/>
  <c r="P44" i="3"/>
  <c r="O44" i="3"/>
  <c r="BS43" i="3"/>
  <c r="BM43" i="3"/>
  <c r="BL43" i="3"/>
  <c r="BH43" i="3"/>
  <c r="BG43" i="3"/>
  <c r="AQ43" i="3"/>
  <c r="AL43" i="3"/>
  <c r="AN43" i="3" s="1"/>
  <c r="AG43" i="3"/>
  <c r="AI43" i="3" s="1"/>
  <c r="P43" i="3"/>
  <c r="O43" i="3"/>
  <c r="BS42" i="3"/>
  <c r="BM42" i="3"/>
  <c r="BL42" i="3"/>
  <c r="BH42" i="3"/>
  <c r="BG42" i="3"/>
  <c r="AQ42" i="3"/>
  <c r="AL42" i="3"/>
  <c r="AN42" i="3" s="1"/>
  <c r="AG42" i="3"/>
  <c r="P42" i="3"/>
  <c r="O42" i="3"/>
  <c r="BS41" i="3"/>
  <c r="BM41" i="3"/>
  <c r="BL41" i="3"/>
  <c r="BH41" i="3"/>
  <c r="BG41" i="3"/>
  <c r="AQ41" i="3"/>
  <c r="AL41" i="3"/>
  <c r="AN41" i="3" s="1"/>
  <c r="AG41" i="3"/>
  <c r="P41" i="3"/>
  <c r="O41" i="3"/>
  <c r="BS40" i="3"/>
  <c r="BM40" i="3"/>
  <c r="BL40" i="3"/>
  <c r="BH40" i="3"/>
  <c r="BG40" i="3"/>
  <c r="AQ40" i="3"/>
  <c r="AL40" i="3"/>
  <c r="AN40" i="3" s="1"/>
  <c r="AG40" i="3"/>
  <c r="AI40" i="3" s="1"/>
  <c r="P40" i="3"/>
  <c r="O40" i="3"/>
  <c r="BS39" i="3"/>
  <c r="BM39" i="3"/>
  <c r="BL39" i="3"/>
  <c r="BH39" i="3"/>
  <c r="BG39" i="3"/>
  <c r="AQ39" i="3"/>
  <c r="AL39" i="3"/>
  <c r="AN39" i="3" s="1"/>
  <c r="AG39" i="3"/>
  <c r="P39" i="3"/>
  <c r="O39" i="3"/>
  <c r="BS38" i="3"/>
  <c r="BM38" i="3"/>
  <c r="BL38" i="3"/>
  <c r="BH38" i="3"/>
  <c r="BG38" i="3"/>
  <c r="AQ38" i="3"/>
  <c r="AL38" i="3"/>
  <c r="AN38" i="3" s="1"/>
  <c r="AG38" i="3"/>
  <c r="AI38" i="3" s="1"/>
  <c r="P38" i="3"/>
  <c r="O38" i="3"/>
  <c r="BS37" i="3"/>
  <c r="BM37" i="3"/>
  <c r="BL37" i="3"/>
  <c r="BH37" i="3"/>
  <c r="BG37" i="3"/>
  <c r="AQ37" i="3"/>
  <c r="AL37" i="3"/>
  <c r="AN37" i="3" s="1"/>
  <c r="AG37" i="3"/>
  <c r="P37" i="3"/>
  <c r="O37" i="3"/>
  <c r="BS36" i="3"/>
  <c r="BM36" i="3"/>
  <c r="BL36" i="3"/>
  <c r="BH36" i="3"/>
  <c r="BG36" i="3"/>
  <c r="AQ36" i="3"/>
  <c r="AL36" i="3"/>
  <c r="AN36" i="3" s="1"/>
  <c r="AI36" i="3"/>
  <c r="AG36" i="3"/>
  <c r="P36" i="3"/>
  <c r="O36" i="3"/>
  <c r="BS35" i="3"/>
  <c r="BM35" i="3"/>
  <c r="BL35" i="3"/>
  <c r="BH35" i="3"/>
  <c r="BG35" i="3"/>
  <c r="AQ35" i="3"/>
  <c r="AL35" i="3"/>
  <c r="AN35" i="3" s="1"/>
  <c r="AG35" i="3"/>
  <c r="AI35" i="3" s="1"/>
  <c r="P35" i="3"/>
  <c r="O35" i="3"/>
  <c r="BS34" i="3"/>
  <c r="BM34" i="3"/>
  <c r="BL34" i="3"/>
  <c r="BH34" i="3"/>
  <c r="BG34" i="3"/>
  <c r="AQ34" i="3"/>
  <c r="AL34" i="3"/>
  <c r="AG34" i="3"/>
  <c r="AI34" i="3" s="1"/>
  <c r="P34" i="3"/>
  <c r="O34" i="3"/>
  <c r="BS33" i="3"/>
  <c r="BM33" i="3"/>
  <c r="BL33" i="3"/>
  <c r="BH33" i="3"/>
  <c r="BG33" i="3"/>
  <c r="AQ33" i="3"/>
  <c r="AL33" i="3"/>
  <c r="AN33" i="3" s="1"/>
  <c r="AG33" i="3"/>
  <c r="AI33" i="3" s="1"/>
  <c r="P33" i="3"/>
  <c r="O33" i="3"/>
  <c r="BS32" i="3"/>
  <c r="BM32" i="3"/>
  <c r="BL32" i="3"/>
  <c r="BH32" i="3"/>
  <c r="BG32" i="3"/>
  <c r="AQ32" i="3"/>
  <c r="AL32" i="3"/>
  <c r="AN32" i="3" s="1"/>
  <c r="AG32" i="3"/>
  <c r="AI32" i="3" s="1"/>
  <c r="P32" i="3"/>
  <c r="O32" i="3"/>
  <c r="BS31" i="3"/>
  <c r="BM31" i="3"/>
  <c r="BL31" i="3"/>
  <c r="BH31" i="3"/>
  <c r="BG31" i="3"/>
  <c r="AQ31" i="3"/>
  <c r="AL31" i="3"/>
  <c r="AN31" i="3" s="1"/>
  <c r="AG31" i="3"/>
  <c r="P31" i="3"/>
  <c r="O31" i="3"/>
  <c r="BS30" i="3"/>
  <c r="BM30" i="3"/>
  <c r="BL30" i="3"/>
  <c r="BH30" i="3"/>
  <c r="BG30" i="3"/>
  <c r="AQ30" i="3"/>
  <c r="AL30" i="3"/>
  <c r="AN30" i="3" s="1"/>
  <c r="AG30" i="3"/>
  <c r="AI30" i="3" s="1"/>
  <c r="P30" i="3"/>
  <c r="O30" i="3"/>
  <c r="BS29" i="3"/>
  <c r="BM29" i="3"/>
  <c r="BL29" i="3"/>
  <c r="BH29" i="3"/>
  <c r="BG29" i="3"/>
  <c r="AQ29" i="3"/>
  <c r="AL29" i="3"/>
  <c r="AG29" i="3"/>
  <c r="AI29" i="3" s="1"/>
  <c r="P29" i="3"/>
  <c r="O29" i="3"/>
  <c r="BS28" i="3"/>
  <c r="BM28" i="3"/>
  <c r="BL28" i="3"/>
  <c r="BH28" i="3"/>
  <c r="BG28" i="3"/>
  <c r="AQ28" i="3"/>
  <c r="AL28" i="3"/>
  <c r="AN28" i="3" s="1"/>
  <c r="AG28" i="3"/>
  <c r="AI28" i="3" s="1"/>
  <c r="P28" i="3"/>
  <c r="O28" i="3"/>
  <c r="BS27" i="3"/>
  <c r="BM27" i="3"/>
  <c r="BL27" i="3"/>
  <c r="BH27" i="3"/>
  <c r="BG27" i="3"/>
  <c r="AQ27" i="3"/>
  <c r="AL27" i="3"/>
  <c r="AN27" i="3" s="1"/>
  <c r="AI27" i="3"/>
  <c r="AG27" i="3"/>
  <c r="P27" i="3"/>
  <c r="O27" i="3"/>
  <c r="BS26" i="3"/>
  <c r="BM26" i="3"/>
  <c r="BL26" i="3"/>
  <c r="BH26" i="3"/>
  <c r="BG26" i="3"/>
  <c r="AQ26" i="3"/>
  <c r="AL26" i="3"/>
  <c r="AN26" i="3" s="1"/>
  <c r="AI26" i="3"/>
  <c r="AG26" i="3"/>
  <c r="P26" i="3"/>
  <c r="O26" i="3"/>
  <c r="BS25" i="3"/>
  <c r="BM25" i="3"/>
  <c r="BL25" i="3"/>
  <c r="BH25" i="3"/>
  <c r="BG25" i="3"/>
  <c r="AQ25" i="3"/>
  <c r="AL25" i="3"/>
  <c r="AN25" i="3" s="1"/>
  <c r="AG25" i="3"/>
  <c r="P25" i="3"/>
  <c r="O25" i="3"/>
  <c r="BS24" i="3"/>
  <c r="BM24" i="3"/>
  <c r="BL24" i="3"/>
  <c r="BH24" i="3"/>
  <c r="BG24" i="3"/>
  <c r="AQ24" i="3"/>
  <c r="AL24" i="3"/>
  <c r="AN24" i="3" s="1"/>
  <c r="AG24" i="3"/>
  <c r="P24" i="3"/>
  <c r="O24" i="3"/>
  <c r="BS23" i="3"/>
  <c r="BM23" i="3"/>
  <c r="BL23" i="3"/>
  <c r="BH23" i="3"/>
  <c r="BG23" i="3"/>
  <c r="AQ23" i="3"/>
  <c r="AL23" i="3"/>
  <c r="AN23" i="3" s="1"/>
  <c r="AG23" i="3"/>
  <c r="P23" i="3"/>
  <c r="O23" i="3"/>
  <c r="BS22" i="3"/>
  <c r="BM22" i="3"/>
  <c r="BL22" i="3"/>
  <c r="BH22" i="3"/>
  <c r="BG22" i="3"/>
  <c r="AQ22" i="3"/>
  <c r="AL22" i="3"/>
  <c r="AN22" i="3" s="1"/>
  <c r="AG22" i="3"/>
  <c r="P22" i="3"/>
  <c r="O22" i="3"/>
  <c r="BS21" i="3"/>
  <c r="BM21" i="3"/>
  <c r="BL21" i="3"/>
  <c r="BH21" i="3"/>
  <c r="BG21" i="3"/>
  <c r="AQ21" i="3"/>
  <c r="AL21" i="3"/>
  <c r="AN21" i="3" s="1"/>
  <c r="AG21" i="3"/>
  <c r="AI21" i="3" s="1"/>
  <c r="P21" i="3"/>
  <c r="O21" i="3"/>
  <c r="BS20" i="3"/>
  <c r="BM20" i="3"/>
  <c r="BL20" i="3"/>
  <c r="BH20" i="3"/>
  <c r="BG20" i="3"/>
  <c r="AQ20" i="3"/>
  <c r="AL20" i="3"/>
  <c r="AG20" i="3"/>
  <c r="AI20" i="3" s="1"/>
  <c r="P20" i="3"/>
  <c r="O20" i="3"/>
  <c r="BS19" i="3"/>
  <c r="BM19" i="3"/>
  <c r="BL19" i="3"/>
  <c r="BH19" i="3"/>
  <c r="BG19" i="3"/>
  <c r="AQ19" i="3"/>
  <c r="AL19" i="3"/>
  <c r="AN19" i="3" s="1"/>
  <c r="AG19" i="3"/>
  <c r="AI19" i="3" s="1"/>
  <c r="P19" i="3"/>
  <c r="O19" i="3"/>
  <c r="BS18" i="3"/>
  <c r="BM18" i="3"/>
  <c r="BL18" i="3"/>
  <c r="BH18" i="3"/>
  <c r="BG18" i="3"/>
  <c r="AQ18" i="3"/>
  <c r="AL18" i="3"/>
  <c r="AN18" i="3" s="1"/>
  <c r="AG18" i="3"/>
  <c r="P18" i="3"/>
  <c r="O18" i="3"/>
  <c r="BS17" i="3"/>
  <c r="BM17" i="3"/>
  <c r="BL17" i="3"/>
  <c r="BH17" i="3"/>
  <c r="BG17" i="3"/>
  <c r="AQ17" i="3"/>
  <c r="AL17" i="3"/>
  <c r="AN17" i="3" s="1"/>
  <c r="AG17" i="3"/>
  <c r="P17" i="3"/>
  <c r="O17" i="3"/>
  <c r="BS16" i="3"/>
  <c r="BM16" i="3"/>
  <c r="BL16" i="3"/>
  <c r="BH16" i="3"/>
  <c r="BG16" i="3"/>
  <c r="AQ16" i="3"/>
  <c r="AL16" i="3"/>
  <c r="AN16" i="3" s="1"/>
  <c r="AG16" i="3"/>
  <c r="P16" i="3"/>
  <c r="O16" i="3"/>
  <c r="BS15" i="3"/>
  <c r="BM15" i="3"/>
  <c r="BL15" i="3"/>
  <c r="BH15" i="3"/>
  <c r="BG15" i="3"/>
  <c r="AQ15" i="3"/>
  <c r="AL15" i="3"/>
  <c r="AN15" i="3" s="1"/>
  <c r="AG15" i="3"/>
  <c r="AI15" i="3" s="1"/>
  <c r="P15" i="3"/>
  <c r="O15" i="3"/>
  <c r="BS14" i="3"/>
  <c r="BM14" i="3"/>
  <c r="BL14" i="3"/>
  <c r="BH14" i="3"/>
  <c r="BG14" i="3"/>
  <c r="AQ14" i="3"/>
  <c r="AL14" i="3"/>
  <c r="AN14" i="3" s="1"/>
  <c r="AG14" i="3"/>
  <c r="AI14" i="3" s="1"/>
  <c r="P14" i="3"/>
  <c r="O14" i="3"/>
  <c r="BS13" i="3"/>
  <c r="BM13" i="3"/>
  <c r="BL13" i="3"/>
  <c r="BH13" i="3"/>
  <c r="BG13" i="3"/>
  <c r="AQ13" i="3"/>
  <c r="AL13" i="3"/>
  <c r="AN13" i="3" s="1"/>
  <c r="AI13" i="3"/>
  <c r="AG13" i="3"/>
  <c r="P13" i="3"/>
  <c r="O13" i="3"/>
  <c r="BS12" i="3"/>
  <c r="BM12" i="3"/>
  <c r="BL12" i="3"/>
  <c r="BH12" i="3"/>
  <c r="BG12" i="3"/>
  <c r="AQ12" i="3"/>
  <c r="AL12" i="3"/>
  <c r="AN12" i="3" s="1"/>
  <c r="AG12" i="3"/>
  <c r="AI12" i="3" s="1"/>
  <c r="P12" i="3"/>
  <c r="O12" i="3"/>
  <c r="BS11" i="3"/>
  <c r="BM11" i="3"/>
  <c r="BL11" i="3"/>
  <c r="BH11" i="3"/>
  <c r="BG11" i="3"/>
  <c r="AQ11" i="3"/>
  <c r="AL11" i="3"/>
  <c r="AN11" i="3" s="1"/>
  <c r="AG11" i="3"/>
  <c r="P11" i="3"/>
  <c r="O11" i="3"/>
  <c r="BS10" i="3"/>
  <c r="BM10" i="3"/>
  <c r="BL10" i="3"/>
  <c r="BH10" i="3"/>
  <c r="BG10" i="3"/>
  <c r="AQ10" i="3"/>
  <c r="AL10" i="3"/>
  <c r="AN10" i="3" s="1"/>
  <c r="AG10" i="3"/>
  <c r="AI10" i="3" s="1"/>
  <c r="P10" i="3"/>
  <c r="O10" i="3"/>
  <c r="BS9" i="3"/>
  <c r="BM9" i="3"/>
  <c r="BL9" i="3"/>
  <c r="BH9" i="3"/>
  <c r="BG9" i="3"/>
  <c r="AQ9" i="3"/>
  <c r="AL9" i="3"/>
  <c r="AN9" i="3" s="1"/>
  <c r="AG9" i="3"/>
  <c r="AI9" i="3" s="1"/>
  <c r="P9" i="3"/>
  <c r="O9" i="3"/>
  <c r="BS8" i="3"/>
  <c r="BM8" i="3"/>
  <c r="BL8" i="3"/>
  <c r="BH8" i="3"/>
  <c r="BG8" i="3"/>
  <c r="AQ8" i="3"/>
  <c r="AL8" i="3"/>
  <c r="AN8" i="3" s="1"/>
  <c r="AG8" i="3"/>
  <c r="P8" i="3"/>
  <c r="O8" i="3"/>
  <c r="BS7" i="3"/>
  <c r="BM7" i="3"/>
  <c r="BL7" i="3"/>
  <c r="BH7" i="3"/>
  <c r="BG7" i="3"/>
  <c r="AQ7" i="3"/>
  <c r="AL7" i="3"/>
  <c r="AN7" i="3" s="1"/>
  <c r="AG7" i="3"/>
  <c r="P7" i="3"/>
  <c r="O7" i="3"/>
  <c r="BS6" i="3"/>
  <c r="BM6" i="3"/>
  <c r="BL6" i="3"/>
  <c r="BH6" i="3"/>
  <c r="BG6" i="3"/>
  <c r="AQ6" i="3"/>
  <c r="AL6" i="3"/>
  <c r="AN6" i="3" s="1"/>
  <c r="AG6" i="3"/>
  <c r="P6" i="3"/>
  <c r="O6" i="3"/>
  <c r="BS5" i="3"/>
  <c r="BM5" i="3"/>
  <c r="BL5" i="3"/>
  <c r="BH5" i="3"/>
  <c r="BG5" i="3"/>
  <c r="AQ5" i="3"/>
  <c r="AL5" i="3"/>
  <c r="AN5" i="3" s="1"/>
  <c r="AG5" i="3"/>
  <c r="P5" i="3"/>
  <c r="O5" i="3"/>
  <c r="BS4" i="3"/>
  <c r="BM4" i="3"/>
  <c r="BL4" i="3"/>
  <c r="BH4" i="3"/>
  <c r="BG4" i="3"/>
  <c r="AQ4" i="3"/>
  <c r="AL4" i="3"/>
  <c r="AN4" i="3" s="1"/>
  <c r="AG4" i="3"/>
  <c r="P4" i="3"/>
  <c r="O4" i="3"/>
  <c r="BS3" i="3"/>
  <c r="BM3" i="3"/>
  <c r="BL3" i="3"/>
  <c r="BH3" i="3"/>
  <c r="BG3" i="3"/>
  <c r="AQ3" i="3"/>
  <c r="AL3" i="3"/>
  <c r="AN3" i="3" s="1"/>
  <c r="AG3" i="3"/>
  <c r="P3" i="3"/>
  <c r="O3" i="3"/>
  <c r="BS2" i="3"/>
  <c r="BM2" i="3"/>
  <c r="BL2" i="3"/>
  <c r="BH2" i="3"/>
  <c r="BG2" i="3"/>
  <c r="AQ2" i="3"/>
  <c r="AL2" i="3"/>
  <c r="AN2" i="3" s="1"/>
  <c r="AG2" i="3"/>
  <c r="P2" i="3"/>
  <c r="O2" i="3"/>
  <c r="BS300" i="2"/>
  <c r="BM300" i="2"/>
  <c r="BL300" i="2"/>
  <c r="BH300" i="2"/>
  <c r="BG300" i="2"/>
  <c r="AQ300" i="2"/>
  <c r="AL300" i="2"/>
  <c r="AG300" i="2"/>
  <c r="AI300" i="2" s="1"/>
  <c r="P300" i="2"/>
  <c r="O300" i="2"/>
  <c r="BS299" i="2"/>
  <c r="BM299" i="2"/>
  <c r="BL299" i="2"/>
  <c r="BH299" i="2"/>
  <c r="BG299" i="2"/>
  <c r="AQ299" i="2"/>
  <c r="AL299" i="2"/>
  <c r="AN299" i="2" s="1"/>
  <c r="AG299" i="2"/>
  <c r="AI299" i="2" s="1"/>
  <c r="P299" i="2"/>
  <c r="O299" i="2"/>
  <c r="BS298" i="2"/>
  <c r="BM298" i="2"/>
  <c r="BL298" i="2"/>
  <c r="BH298" i="2"/>
  <c r="BG298" i="2"/>
  <c r="AQ298" i="2"/>
  <c r="AL298" i="2"/>
  <c r="AN298" i="2" s="1"/>
  <c r="AG298" i="2"/>
  <c r="AI298" i="2" s="1"/>
  <c r="P298" i="2"/>
  <c r="O298" i="2"/>
  <c r="BS297" i="2"/>
  <c r="BM297" i="2"/>
  <c r="BL297" i="2"/>
  <c r="BH297" i="2"/>
  <c r="BG297" i="2"/>
  <c r="AQ297" i="2"/>
  <c r="AL297" i="2"/>
  <c r="AN297" i="2" s="1"/>
  <c r="AG297" i="2"/>
  <c r="P297" i="2"/>
  <c r="O297" i="2"/>
  <c r="BS296" i="2"/>
  <c r="BM296" i="2"/>
  <c r="BL296" i="2"/>
  <c r="BH296" i="2"/>
  <c r="BG296" i="2"/>
  <c r="AQ296" i="2"/>
  <c r="AL296" i="2"/>
  <c r="AN296" i="2" s="1"/>
  <c r="AG296" i="2"/>
  <c r="AI296" i="2" s="1"/>
  <c r="P296" i="2"/>
  <c r="O296" i="2"/>
  <c r="BS295" i="2"/>
  <c r="BM295" i="2"/>
  <c r="BL295" i="2"/>
  <c r="BH295" i="2"/>
  <c r="BG295" i="2"/>
  <c r="AQ295" i="2"/>
  <c r="AL295" i="2"/>
  <c r="AN295" i="2" s="1"/>
  <c r="AG295" i="2"/>
  <c r="AI295" i="2" s="1"/>
  <c r="P295" i="2"/>
  <c r="O295" i="2"/>
  <c r="BS294" i="2"/>
  <c r="BM294" i="2"/>
  <c r="BL294" i="2"/>
  <c r="BH294" i="2"/>
  <c r="BG294" i="2"/>
  <c r="AQ294" i="2"/>
  <c r="AL294" i="2"/>
  <c r="AN294" i="2" s="1"/>
  <c r="AG294" i="2"/>
  <c r="P294" i="2"/>
  <c r="O294" i="2"/>
  <c r="BS293" i="2"/>
  <c r="BM293" i="2"/>
  <c r="BL293" i="2"/>
  <c r="BH293" i="2"/>
  <c r="BG293" i="2"/>
  <c r="AQ293" i="2"/>
  <c r="AL293" i="2"/>
  <c r="AN293" i="2" s="1"/>
  <c r="AG293" i="2"/>
  <c r="P293" i="2"/>
  <c r="O293" i="2"/>
  <c r="BS292" i="2"/>
  <c r="BM292" i="2"/>
  <c r="BL292" i="2"/>
  <c r="BH292" i="2"/>
  <c r="BG292" i="2"/>
  <c r="AQ292" i="2"/>
  <c r="AL292" i="2"/>
  <c r="AN292" i="2" s="1"/>
  <c r="AG292" i="2"/>
  <c r="P292" i="2"/>
  <c r="O292" i="2"/>
  <c r="BS291" i="2"/>
  <c r="BM291" i="2"/>
  <c r="BL291" i="2"/>
  <c r="BH291" i="2"/>
  <c r="BG291" i="2"/>
  <c r="AQ291" i="2"/>
  <c r="AL291" i="2"/>
  <c r="AG291" i="2"/>
  <c r="AI291" i="2" s="1"/>
  <c r="P291" i="2"/>
  <c r="O291" i="2"/>
  <c r="BS290" i="2"/>
  <c r="BM290" i="2"/>
  <c r="BL290" i="2"/>
  <c r="BH290" i="2"/>
  <c r="BG290" i="2"/>
  <c r="AQ290" i="2"/>
  <c r="AL290" i="2"/>
  <c r="AN290" i="2" s="1"/>
  <c r="AG290" i="2"/>
  <c r="AI290" i="2" s="1"/>
  <c r="P290" i="2"/>
  <c r="O290" i="2"/>
  <c r="BS289" i="2"/>
  <c r="BM289" i="2"/>
  <c r="BL289" i="2"/>
  <c r="BH289" i="2"/>
  <c r="BG289" i="2"/>
  <c r="AQ289" i="2"/>
  <c r="AL289" i="2"/>
  <c r="AN289" i="2" s="1"/>
  <c r="AG289" i="2"/>
  <c r="AI289" i="2" s="1"/>
  <c r="P289" i="2"/>
  <c r="O289" i="2"/>
  <c r="BS288" i="2"/>
  <c r="BM288" i="2"/>
  <c r="BL288" i="2"/>
  <c r="BH288" i="2"/>
  <c r="BG288" i="2"/>
  <c r="AQ288" i="2"/>
  <c r="AL288" i="2"/>
  <c r="AN288" i="2" s="1"/>
  <c r="AG288" i="2"/>
  <c r="AI288" i="2" s="1"/>
  <c r="P288" i="2"/>
  <c r="O288" i="2"/>
  <c r="BS287" i="2"/>
  <c r="BM287" i="2"/>
  <c r="BL287" i="2"/>
  <c r="BH287" i="2"/>
  <c r="BG287" i="2"/>
  <c r="AQ287" i="2"/>
  <c r="AL287" i="2"/>
  <c r="AN287" i="2" s="1"/>
  <c r="AG287" i="2"/>
  <c r="P287" i="2"/>
  <c r="O287" i="2"/>
  <c r="BS286" i="2"/>
  <c r="BM286" i="2"/>
  <c r="BL286" i="2"/>
  <c r="BH286" i="2"/>
  <c r="BG286" i="2"/>
  <c r="AQ286" i="2"/>
  <c r="AL286" i="2"/>
  <c r="AN286" i="2" s="1"/>
  <c r="AG286" i="2"/>
  <c r="AI286" i="2" s="1"/>
  <c r="P286" i="2"/>
  <c r="O286" i="2"/>
  <c r="BS285" i="2"/>
  <c r="BM285" i="2"/>
  <c r="BL285" i="2"/>
  <c r="BH285" i="2"/>
  <c r="BG285" i="2"/>
  <c r="AQ285" i="2"/>
  <c r="AL285" i="2"/>
  <c r="AN285" i="2" s="1"/>
  <c r="AG285" i="2"/>
  <c r="AI285" i="2" s="1"/>
  <c r="P285" i="2"/>
  <c r="O285" i="2"/>
  <c r="BS284" i="2"/>
  <c r="BM284" i="2"/>
  <c r="BL284" i="2"/>
  <c r="BH284" i="2"/>
  <c r="BG284" i="2"/>
  <c r="AQ284" i="2"/>
  <c r="AN284" i="2"/>
  <c r="AL284" i="2"/>
  <c r="AG284" i="2"/>
  <c r="AI284" i="2" s="1"/>
  <c r="P284" i="2"/>
  <c r="O284" i="2"/>
  <c r="BS283" i="2"/>
  <c r="BM283" i="2"/>
  <c r="BL283" i="2"/>
  <c r="BH283" i="2"/>
  <c r="BG283" i="2"/>
  <c r="AQ283" i="2"/>
  <c r="AL283" i="2"/>
  <c r="AN283" i="2" s="1"/>
  <c r="AG283" i="2"/>
  <c r="AI283" i="2" s="1"/>
  <c r="P283" i="2"/>
  <c r="O283" i="2"/>
  <c r="BS282" i="2"/>
  <c r="BM282" i="2"/>
  <c r="BL282" i="2"/>
  <c r="BH282" i="2"/>
  <c r="BG282" i="2"/>
  <c r="AQ282" i="2"/>
  <c r="AL282" i="2"/>
  <c r="AG282" i="2"/>
  <c r="AI282" i="2" s="1"/>
  <c r="P282" i="2"/>
  <c r="O282" i="2"/>
  <c r="BS281" i="2"/>
  <c r="BM281" i="2"/>
  <c r="BL281" i="2"/>
  <c r="BH281" i="2"/>
  <c r="BG281" i="2"/>
  <c r="AQ281" i="2"/>
  <c r="AL281" i="2"/>
  <c r="AN281" i="2" s="1"/>
  <c r="AG281" i="2"/>
  <c r="P281" i="2"/>
  <c r="O281" i="2"/>
  <c r="BS280" i="2"/>
  <c r="BM280" i="2"/>
  <c r="BL280" i="2"/>
  <c r="BH280" i="2"/>
  <c r="BG280" i="2"/>
  <c r="AQ280" i="2"/>
  <c r="AL280" i="2"/>
  <c r="AN280" i="2" s="1"/>
  <c r="AG280" i="2"/>
  <c r="P280" i="2"/>
  <c r="O280" i="2"/>
  <c r="BS279" i="2"/>
  <c r="BM279" i="2"/>
  <c r="BL279" i="2"/>
  <c r="BH279" i="2"/>
  <c r="BG279" i="2"/>
  <c r="AQ279" i="2"/>
  <c r="AL279" i="2"/>
  <c r="AN279" i="2" s="1"/>
  <c r="AG279" i="2"/>
  <c r="P279" i="2"/>
  <c r="O279" i="2"/>
  <c r="BS278" i="2"/>
  <c r="BM278" i="2"/>
  <c r="BL278" i="2"/>
  <c r="BH278" i="2"/>
  <c r="BG278" i="2"/>
  <c r="AQ278" i="2"/>
  <c r="AL278" i="2"/>
  <c r="AN278" i="2" s="1"/>
  <c r="AG278" i="2"/>
  <c r="AI278" i="2" s="1"/>
  <c r="P278" i="2"/>
  <c r="O278" i="2"/>
  <c r="BS277" i="2"/>
  <c r="BM277" i="2"/>
  <c r="BL277" i="2"/>
  <c r="BH277" i="2"/>
  <c r="BG277" i="2"/>
  <c r="AQ277" i="2"/>
  <c r="AL277" i="2"/>
  <c r="AN277" i="2" s="1"/>
  <c r="AG277" i="2"/>
  <c r="P277" i="2"/>
  <c r="O277" i="2"/>
  <c r="BS276" i="2"/>
  <c r="BM276" i="2"/>
  <c r="BL276" i="2"/>
  <c r="BH276" i="2"/>
  <c r="BG276" i="2"/>
  <c r="AQ276" i="2"/>
  <c r="AL276" i="2"/>
  <c r="AN276" i="2" s="1"/>
  <c r="AG276" i="2"/>
  <c r="AI276" i="2" s="1"/>
  <c r="P276" i="2"/>
  <c r="O276" i="2"/>
  <c r="BS275" i="2"/>
  <c r="BM275" i="2"/>
  <c r="BL275" i="2"/>
  <c r="BH275" i="2"/>
  <c r="BG275" i="2"/>
  <c r="AQ275" i="2"/>
  <c r="AL275" i="2"/>
  <c r="AG275" i="2"/>
  <c r="AI275" i="2" s="1"/>
  <c r="P275" i="2"/>
  <c r="O275" i="2"/>
  <c r="BS274" i="2"/>
  <c r="BM274" i="2"/>
  <c r="BL274" i="2"/>
  <c r="BH274" i="2"/>
  <c r="BG274" i="2"/>
  <c r="AQ274" i="2"/>
  <c r="AL274" i="2"/>
  <c r="AN274" i="2" s="1"/>
  <c r="AG274" i="2"/>
  <c r="AI274" i="2" s="1"/>
  <c r="P274" i="2"/>
  <c r="O274" i="2"/>
  <c r="BS273" i="2"/>
  <c r="BM273" i="2"/>
  <c r="BL273" i="2"/>
  <c r="BH273" i="2"/>
  <c r="BG273" i="2"/>
  <c r="AQ273" i="2"/>
  <c r="AL273" i="2"/>
  <c r="AN273" i="2" s="1"/>
  <c r="AG273" i="2"/>
  <c r="P273" i="2"/>
  <c r="O273" i="2"/>
  <c r="BS272" i="2"/>
  <c r="BM272" i="2"/>
  <c r="BL272" i="2"/>
  <c r="BH272" i="2"/>
  <c r="BG272" i="2"/>
  <c r="AQ272" i="2"/>
  <c r="AL272" i="2"/>
  <c r="AN272" i="2" s="1"/>
  <c r="AG272" i="2"/>
  <c r="AI272" i="2" s="1"/>
  <c r="AS272" i="2" s="1"/>
  <c r="P272" i="2"/>
  <c r="O272" i="2"/>
  <c r="BS271" i="2"/>
  <c r="BM271" i="2"/>
  <c r="BL271" i="2"/>
  <c r="BH271" i="2"/>
  <c r="BG271" i="2"/>
  <c r="AQ271" i="2"/>
  <c r="AL271" i="2"/>
  <c r="AN271" i="2" s="1"/>
  <c r="AG271" i="2"/>
  <c r="P271" i="2"/>
  <c r="O271" i="2"/>
  <c r="BS270" i="2"/>
  <c r="BM270" i="2"/>
  <c r="BL270" i="2"/>
  <c r="BH270" i="2"/>
  <c r="BG270" i="2"/>
  <c r="AQ270" i="2"/>
  <c r="AL270" i="2"/>
  <c r="AN270" i="2" s="1"/>
  <c r="AG270" i="2"/>
  <c r="AI270" i="2" s="1"/>
  <c r="P270" i="2"/>
  <c r="O270" i="2"/>
  <c r="BS269" i="2"/>
  <c r="BM269" i="2"/>
  <c r="BL269" i="2"/>
  <c r="BH269" i="2"/>
  <c r="BG269" i="2"/>
  <c r="AQ269" i="2"/>
  <c r="AL269" i="2"/>
  <c r="AN269" i="2" s="1"/>
  <c r="AG269" i="2"/>
  <c r="AI269" i="2" s="1"/>
  <c r="AS269" i="2" s="1"/>
  <c r="P269" i="2"/>
  <c r="O269" i="2"/>
  <c r="BS268" i="2"/>
  <c r="BM268" i="2"/>
  <c r="BL268" i="2"/>
  <c r="BH268" i="2"/>
  <c r="BG268" i="2"/>
  <c r="AQ268" i="2"/>
  <c r="AL268" i="2"/>
  <c r="AG268" i="2"/>
  <c r="AI268" i="2" s="1"/>
  <c r="P268" i="2"/>
  <c r="O268" i="2"/>
  <c r="BS267" i="2"/>
  <c r="BM267" i="2"/>
  <c r="BL267" i="2"/>
  <c r="BH267" i="2"/>
  <c r="BG267" i="2"/>
  <c r="AQ267" i="2"/>
  <c r="AL267" i="2"/>
  <c r="AG267" i="2"/>
  <c r="AI267" i="2" s="1"/>
  <c r="P267" i="2"/>
  <c r="O267" i="2"/>
  <c r="BS266" i="2"/>
  <c r="BM266" i="2"/>
  <c r="BL266" i="2"/>
  <c r="BH266" i="2"/>
  <c r="BG266" i="2"/>
  <c r="AQ266" i="2"/>
  <c r="AL266" i="2"/>
  <c r="AN266" i="2" s="1"/>
  <c r="AG266" i="2"/>
  <c r="AI266" i="2" s="1"/>
  <c r="P266" i="2"/>
  <c r="O266" i="2"/>
  <c r="BS265" i="2"/>
  <c r="BM265" i="2"/>
  <c r="BL265" i="2"/>
  <c r="BH265" i="2"/>
  <c r="BG265" i="2"/>
  <c r="AQ265" i="2"/>
  <c r="AL265" i="2"/>
  <c r="AN265" i="2" s="1"/>
  <c r="AG265" i="2"/>
  <c r="AI265" i="2" s="1"/>
  <c r="P265" i="2"/>
  <c r="O265" i="2"/>
  <c r="BS264" i="2"/>
  <c r="BM264" i="2"/>
  <c r="BL264" i="2"/>
  <c r="BH264" i="2"/>
  <c r="BG264" i="2"/>
  <c r="AQ264" i="2"/>
  <c r="AL264" i="2"/>
  <c r="AN264" i="2" s="1"/>
  <c r="AG264" i="2"/>
  <c r="P264" i="2"/>
  <c r="O264" i="2"/>
  <c r="BS263" i="2"/>
  <c r="BM263" i="2"/>
  <c r="BL263" i="2"/>
  <c r="BH263" i="2"/>
  <c r="BG263" i="2"/>
  <c r="AQ263" i="2"/>
  <c r="AL263" i="2"/>
  <c r="AG263" i="2"/>
  <c r="AI263" i="2" s="1"/>
  <c r="P263" i="2"/>
  <c r="O263" i="2"/>
  <c r="BS262" i="2"/>
  <c r="BM262" i="2"/>
  <c r="BL262" i="2"/>
  <c r="BH262" i="2"/>
  <c r="BG262" i="2"/>
  <c r="AQ262" i="2"/>
  <c r="AL262" i="2"/>
  <c r="AN262" i="2" s="1"/>
  <c r="AG262" i="2"/>
  <c r="P262" i="2"/>
  <c r="O262" i="2"/>
  <c r="BS261" i="2"/>
  <c r="BM261" i="2"/>
  <c r="BL261" i="2"/>
  <c r="BH261" i="2"/>
  <c r="BG261" i="2"/>
  <c r="AQ261" i="2"/>
  <c r="AL261" i="2"/>
  <c r="AN261" i="2" s="1"/>
  <c r="AG261" i="2"/>
  <c r="P261" i="2"/>
  <c r="O261" i="2"/>
  <c r="BS260" i="2"/>
  <c r="BM260" i="2"/>
  <c r="BL260" i="2"/>
  <c r="BH260" i="2"/>
  <c r="BG260" i="2"/>
  <c r="AQ260" i="2"/>
  <c r="AL260" i="2"/>
  <c r="AN260" i="2" s="1"/>
  <c r="AG260" i="2"/>
  <c r="P260" i="2"/>
  <c r="O260" i="2"/>
  <c r="BS259" i="2"/>
  <c r="BM259" i="2"/>
  <c r="BL259" i="2"/>
  <c r="BH259" i="2"/>
  <c r="BG259" i="2"/>
  <c r="AQ259" i="2"/>
  <c r="AL259" i="2"/>
  <c r="AN259" i="2" s="1"/>
  <c r="AG259" i="2"/>
  <c r="AI259" i="2" s="1"/>
  <c r="P259" i="2"/>
  <c r="O259" i="2"/>
  <c r="BS258" i="2"/>
  <c r="BM258" i="2"/>
  <c r="BL258" i="2"/>
  <c r="BH258" i="2"/>
  <c r="BG258" i="2"/>
  <c r="AQ258" i="2"/>
  <c r="AL258" i="2"/>
  <c r="AN258" i="2" s="1"/>
  <c r="AG258" i="2"/>
  <c r="AI258" i="2" s="1"/>
  <c r="P258" i="2"/>
  <c r="O258" i="2"/>
  <c r="BS257" i="2"/>
  <c r="BM257" i="2"/>
  <c r="BL257" i="2"/>
  <c r="BH257" i="2"/>
  <c r="BG257" i="2"/>
  <c r="AQ257" i="2"/>
  <c r="AL257" i="2"/>
  <c r="AN257" i="2" s="1"/>
  <c r="AG257" i="2"/>
  <c r="P257" i="2"/>
  <c r="O257" i="2"/>
  <c r="BS256" i="2"/>
  <c r="BM256" i="2"/>
  <c r="BL256" i="2"/>
  <c r="BH256" i="2"/>
  <c r="BG256" i="2"/>
  <c r="AQ256" i="2"/>
  <c r="AL256" i="2"/>
  <c r="AN256" i="2" s="1"/>
  <c r="AG256" i="2"/>
  <c r="AI256" i="2" s="1"/>
  <c r="P256" i="2"/>
  <c r="O256" i="2"/>
  <c r="BS255" i="2"/>
  <c r="BM255" i="2"/>
  <c r="BL255" i="2"/>
  <c r="BH255" i="2"/>
  <c r="BG255" i="2"/>
  <c r="AQ255" i="2"/>
  <c r="AL255" i="2"/>
  <c r="AN255" i="2" s="1"/>
  <c r="AG255" i="2"/>
  <c r="P255" i="2"/>
  <c r="O255" i="2"/>
  <c r="BS254" i="2"/>
  <c r="BM254" i="2"/>
  <c r="BL254" i="2"/>
  <c r="BH254" i="2"/>
  <c r="BG254" i="2"/>
  <c r="AQ254" i="2"/>
  <c r="AL254" i="2"/>
  <c r="AN254" i="2" s="1"/>
  <c r="AG254" i="2"/>
  <c r="AI254" i="2" s="1"/>
  <c r="P254" i="2"/>
  <c r="O254" i="2"/>
  <c r="BS253" i="2"/>
  <c r="BM253" i="2"/>
  <c r="BL253" i="2"/>
  <c r="BH253" i="2"/>
  <c r="BG253" i="2"/>
  <c r="AQ253" i="2"/>
  <c r="AL253" i="2"/>
  <c r="AN253" i="2" s="1"/>
  <c r="AG253" i="2"/>
  <c r="P253" i="2"/>
  <c r="O253" i="2"/>
  <c r="BS252" i="2"/>
  <c r="BM252" i="2"/>
  <c r="BL252" i="2"/>
  <c r="BH252" i="2"/>
  <c r="BG252" i="2"/>
  <c r="AQ252" i="2"/>
  <c r="AL252" i="2"/>
  <c r="AN252" i="2" s="1"/>
  <c r="AG252" i="2"/>
  <c r="AI252" i="2" s="1"/>
  <c r="P252" i="2"/>
  <c r="O252" i="2"/>
  <c r="BS251" i="2"/>
  <c r="BM251" i="2"/>
  <c r="BL251" i="2"/>
  <c r="BH251" i="2"/>
  <c r="BG251" i="2"/>
  <c r="AQ251" i="2"/>
  <c r="AL251" i="2"/>
  <c r="AN251" i="2" s="1"/>
  <c r="AG251" i="2"/>
  <c r="AI251" i="2" s="1"/>
  <c r="P251" i="2"/>
  <c r="O251" i="2"/>
  <c r="BS250" i="2"/>
  <c r="BM250" i="2"/>
  <c r="BL250" i="2"/>
  <c r="BH250" i="2"/>
  <c r="BG250" i="2"/>
  <c r="AQ250" i="2"/>
  <c r="AL250" i="2"/>
  <c r="AN250" i="2" s="1"/>
  <c r="AG250" i="2"/>
  <c r="AI250" i="2" s="1"/>
  <c r="AR250" i="2" s="1"/>
  <c r="P250" i="2"/>
  <c r="O250" i="2"/>
  <c r="BS249" i="2"/>
  <c r="BM249" i="2"/>
  <c r="BL249" i="2"/>
  <c r="BH249" i="2"/>
  <c r="BG249" i="2"/>
  <c r="AQ249" i="2"/>
  <c r="AL249" i="2"/>
  <c r="AN249" i="2" s="1"/>
  <c r="AG249" i="2"/>
  <c r="AI249" i="2" s="1"/>
  <c r="P249" i="2"/>
  <c r="O249" i="2"/>
  <c r="BS248" i="2"/>
  <c r="BM248" i="2"/>
  <c r="BL248" i="2"/>
  <c r="BH248" i="2"/>
  <c r="BG248" i="2"/>
  <c r="AQ248" i="2"/>
  <c r="AL248" i="2"/>
  <c r="AN248" i="2" s="1"/>
  <c r="AG248" i="2"/>
  <c r="P248" i="2"/>
  <c r="O248" i="2"/>
  <c r="BS247" i="2"/>
  <c r="BM247" i="2"/>
  <c r="BL247" i="2"/>
  <c r="BH247" i="2"/>
  <c r="BG247" i="2"/>
  <c r="AQ247" i="2"/>
  <c r="AL247" i="2"/>
  <c r="AN247" i="2" s="1"/>
  <c r="AI247" i="2"/>
  <c r="AG247" i="2"/>
  <c r="P247" i="2"/>
  <c r="O247" i="2"/>
  <c r="BS246" i="2"/>
  <c r="BM246" i="2"/>
  <c r="BL246" i="2"/>
  <c r="BH246" i="2"/>
  <c r="BG246" i="2"/>
  <c r="AQ246" i="2"/>
  <c r="AL246" i="2"/>
  <c r="AN246" i="2" s="1"/>
  <c r="AG246" i="2"/>
  <c r="AI246" i="2" s="1"/>
  <c r="P246" i="2"/>
  <c r="O246" i="2"/>
  <c r="BS245" i="2"/>
  <c r="BM245" i="2"/>
  <c r="BL245" i="2"/>
  <c r="BH245" i="2"/>
  <c r="BG245" i="2"/>
  <c r="AQ245" i="2"/>
  <c r="AL245" i="2"/>
  <c r="AN245" i="2" s="1"/>
  <c r="AG245" i="2"/>
  <c r="AI245" i="2" s="1"/>
  <c r="P245" i="2"/>
  <c r="O245" i="2"/>
  <c r="BS244" i="2"/>
  <c r="BM244" i="2"/>
  <c r="BL244" i="2"/>
  <c r="BH244" i="2"/>
  <c r="BG244" i="2"/>
  <c r="AQ244" i="2"/>
  <c r="AL244" i="2"/>
  <c r="AN244" i="2" s="1"/>
  <c r="AG244" i="2"/>
  <c r="AI244" i="2" s="1"/>
  <c r="P244" i="2"/>
  <c r="O244" i="2"/>
  <c r="BS243" i="2"/>
  <c r="BM243" i="2"/>
  <c r="BL243" i="2"/>
  <c r="BH243" i="2"/>
  <c r="BG243" i="2"/>
  <c r="AQ243" i="2"/>
  <c r="AL243" i="2"/>
  <c r="AN243" i="2" s="1"/>
  <c r="AG243" i="2"/>
  <c r="AI243" i="2" s="1"/>
  <c r="P243" i="2"/>
  <c r="O243" i="2"/>
  <c r="BS242" i="2"/>
  <c r="BM242" i="2"/>
  <c r="BL242" i="2"/>
  <c r="BH242" i="2"/>
  <c r="BG242" i="2"/>
  <c r="AQ242" i="2"/>
  <c r="AL242" i="2"/>
  <c r="AN242" i="2" s="1"/>
  <c r="AG242" i="2"/>
  <c r="P242" i="2"/>
  <c r="O242" i="2"/>
  <c r="BS241" i="2"/>
  <c r="BM241" i="2"/>
  <c r="BL241" i="2"/>
  <c r="BH241" i="2"/>
  <c r="BG241" i="2"/>
  <c r="AQ241" i="2"/>
  <c r="AL241" i="2"/>
  <c r="AN241" i="2" s="1"/>
  <c r="AG241" i="2"/>
  <c r="P241" i="2"/>
  <c r="O241" i="2"/>
  <c r="BS240" i="2"/>
  <c r="BM240" i="2"/>
  <c r="BL240" i="2"/>
  <c r="BH240" i="2"/>
  <c r="BG240" i="2"/>
  <c r="AQ240" i="2"/>
  <c r="AL240" i="2"/>
  <c r="AN240" i="2" s="1"/>
  <c r="AG240" i="2"/>
  <c r="P240" i="2"/>
  <c r="O240" i="2"/>
  <c r="BS239" i="2"/>
  <c r="BM239" i="2"/>
  <c r="BL239" i="2"/>
  <c r="BH239" i="2"/>
  <c r="BG239" i="2"/>
  <c r="AQ239" i="2"/>
  <c r="AL239" i="2"/>
  <c r="AN239" i="2" s="1"/>
  <c r="AG239" i="2"/>
  <c r="P239" i="2"/>
  <c r="O239" i="2"/>
  <c r="BS238" i="2"/>
  <c r="BM238" i="2"/>
  <c r="BL238" i="2"/>
  <c r="BH238" i="2"/>
  <c r="BG238" i="2"/>
  <c r="AQ238" i="2"/>
  <c r="AL238" i="2"/>
  <c r="AN238" i="2" s="1"/>
  <c r="AG238" i="2"/>
  <c r="AI238" i="2" s="1"/>
  <c r="P238" i="2"/>
  <c r="O238" i="2"/>
  <c r="BS237" i="2"/>
  <c r="BM237" i="2"/>
  <c r="BL237" i="2"/>
  <c r="BH237" i="2"/>
  <c r="BG237" i="2"/>
  <c r="AQ237" i="2"/>
  <c r="AL237" i="2"/>
  <c r="AN237" i="2" s="1"/>
  <c r="AG237" i="2"/>
  <c r="P237" i="2"/>
  <c r="O237" i="2"/>
  <c r="BS236" i="2"/>
  <c r="BM236" i="2"/>
  <c r="BL236" i="2"/>
  <c r="BH236" i="2"/>
  <c r="BG236" i="2"/>
  <c r="AQ236" i="2"/>
  <c r="AL236" i="2"/>
  <c r="AN236" i="2" s="1"/>
  <c r="AG236" i="2"/>
  <c r="P236" i="2"/>
  <c r="O236" i="2"/>
  <c r="BS235" i="2"/>
  <c r="BM235" i="2"/>
  <c r="BL235" i="2"/>
  <c r="BH235" i="2"/>
  <c r="BG235" i="2"/>
  <c r="AQ235" i="2"/>
  <c r="AL235" i="2"/>
  <c r="AN235" i="2" s="1"/>
  <c r="AG235" i="2"/>
  <c r="P235" i="2"/>
  <c r="O235" i="2"/>
  <c r="BS234" i="2"/>
  <c r="BM234" i="2"/>
  <c r="BL234" i="2"/>
  <c r="BH234" i="2"/>
  <c r="BG234" i="2"/>
  <c r="AQ234" i="2"/>
  <c r="AT234" i="2" s="1"/>
  <c r="AN234" i="2"/>
  <c r="AL234" i="2"/>
  <c r="AG234" i="2"/>
  <c r="AI234" i="2" s="1"/>
  <c r="P234" i="2"/>
  <c r="O234" i="2"/>
  <c r="BS233" i="2"/>
  <c r="BM233" i="2"/>
  <c r="BL233" i="2"/>
  <c r="BH233" i="2"/>
  <c r="BG233" i="2"/>
  <c r="AQ233" i="2"/>
  <c r="AL233" i="2"/>
  <c r="AN233" i="2" s="1"/>
  <c r="AG233" i="2"/>
  <c r="AI233" i="2" s="1"/>
  <c r="P233" i="2"/>
  <c r="O233" i="2"/>
  <c r="BS232" i="2"/>
  <c r="BM232" i="2"/>
  <c r="BL232" i="2"/>
  <c r="BH232" i="2"/>
  <c r="BG232" i="2"/>
  <c r="AQ232" i="2"/>
  <c r="AL232" i="2"/>
  <c r="AN232" i="2" s="1"/>
  <c r="AS232" i="2" s="1"/>
  <c r="AG232" i="2"/>
  <c r="AI232" i="2" s="1"/>
  <c r="P232" i="2"/>
  <c r="O232" i="2"/>
  <c r="BS231" i="2"/>
  <c r="BM231" i="2"/>
  <c r="BL231" i="2"/>
  <c r="BH231" i="2"/>
  <c r="BG231" i="2"/>
  <c r="AQ231" i="2"/>
  <c r="AL231" i="2"/>
  <c r="AN231" i="2" s="1"/>
  <c r="AG231" i="2"/>
  <c r="AI231" i="2" s="1"/>
  <c r="P231" i="2"/>
  <c r="O231" i="2"/>
  <c r="BS230" i="2"/>
  <c r="BM230" i="2"/>
  <c r="BL230" i="2"/>
  <c r="BH230" i="2"/>
  <c r="BG230" i="2"/>
  <c r="AQ230" i="2"/>
  <c r="AL230" i="2"/>
  <c r="AI230" i="2"/>
  <c r="AG230" i="2"/>
  <c r="P230" i="2"/>
  <c r="O230" i="2"/>
  <c r="BS229" i="2"/>
  <c r="BM229" i="2"/>
  <c r="BL229" i="2"/>
  <c r="BH229" i="2"/>
  <c r="BG229" i="2"/>
  <c r="AQ229" i="2"/>
  <c r="AL229" i="2"/>
  <c r="AN229" i="2" s="1"/>
  <c r="AG229" i="2"/>
  <c r="AI229" i="2" s="1"/>
  <c r="P229" i="2"/>
  <c r="O229" i="2"/>
  <c r="BS228" i="2"/>
  <c r="BM228" i="2"/>
  <c r="BL228" i="2"/>
  <c r="BH228" i="2"/>
  <c r="BG228" i="2"/>
  <c r="AQ228" i="2"/>
  <c r="AL228" i="2"/>
  <c r="AN228" i="2" s="1"/>
  <c r="AG228" i="2"/>
  <c r="P228" i="2"/>
  <c r="O228" i="2"/>
  <c r="BS227" i="2"/>
  <c r="BM227" i="2"/>
  <c r="BL227" i="2"/>
  <c r="BH227" i="2"/>
  <c r="BG227" i="2"/>
  <c r="AQ227" i="2"/>
  <c r="AL227" i="2"/>
  <c r="AN227" i="2" s="1"/>
  <c r="AG227" i="2"/>
  <c r="AI227" i="2" s="1"/>
  <c r="P227" i="2"/>
  <c r="O227" i="2"/>
  <c r="BS226" i="2"/>
  <c r="BM226" i="2"/>
  <c r="BL226" i="2"/>
  <c r="BH226" i="2"/>
  <c r="BG226" i="2"/>
  <c r="AQ226" i="2"/>
  <c r="AL226" i="2"/>
  <c r="AN226" i="2" s="1"/>
  <c r="AG226" i="2"/>
  <c r="AI226" i="2" s="1"/>
  <c r="P226" i="2"/>
  <c r="O226" i="2"/>
  <c r="BS225" i="2"/>
  <c r="BM225" i="2"/>
  <c r="BL225" i="2"/>
  <c r="BH225" i="2"/>
  <c r="BG225" i="2"/>
  <c r="AQ225" i="2"/>
  <c r="AL225" i="2"/>
  <c r="AN225" i="2" s="1"/>
  <c r="AG225" i="2"/>
  <c r="AI225" i="2" s="1"/>
  <c r="P225" i="2"/>
  <c r="O225" i="2"/>
  <c r="BS224" i="2"/>
  <c r="BM224" i="2"/>
  <c r="BL224" i="2"/>
  <c r="BH224" i="2"/>
  <c r="BG224" i="2"/>
  <c r="AQ224" i="2"/>
  <c r="AL224" i="2"/>
  <c r="AN224" i="2" s="1"/>
  <c r="AG224" i="2"/>
  <c r="P224" i="2"/>
  <c r="O224" i="2"/>
  <c r="BS223" i="2"/>
  <c r="BM223" i="2"/>
  <c r="BL223" i="2"/>
  <c r="BH223" i="2"/>
  <c r="BG223" i="2"/>
  <c r="AQ223" i="2"/>
  <c r="AN223" i="2"/>
  <c r="AL223" i="2"/>
  <c r="AG223" i="2"/>
  <c r="P223" i="2"/>
  <c r="O223" i="2"/>
  <c r="BS222" i="2"/>
  <c r="BM222" i="2"/>
  <c r="BL222" i="2"/>
  <c r="BH222" i="2"/>
  <c r="BG222" i="2"/>
  <c r="AQ222" i="2"/>
  <c r="AL222" i="2"/>
  <c r="AN222" i="2" s="1"/>
  <c r="AG222" i="2"/>
  <c r="AI222" i="2" s="1"/>
  <c r="P222" i="2"/>
  <c r="O222" i="2"/>
  <c r="BS221" i="2"/>
  <c r="BM221" i="2"/>
  <c r="BL221" i="2"/>
  <c r="BH221" i="2"/>
  <c r="BG221" i="2"/>
  <c r="AQ221" i="2"/>
  <c r="AL221" i="2"/>
  <c r="AN221" i="2" s="1"/>
  <c r="AG221" i="2"/>
  <c r="AI221" i="2" s="1"/>
  <c r="P221" i="2"/>
  <c r="O221" i="2"/>
  <c r="BS220" i="2"/>
  <c r="BM220" i="2"/>
  <c r="BL220" i="2"/>
  <c r="BH220" i="2"/>
  <c r="BG220" i="2"/>
  <c r="AQ220" i="2"/>
  <c r="AL220" i="2"/>
  <c r="AN220" i="2" s="1"/>
  <c r="AG220" i="2"/>
  <c r="P220" i="2"/>
  <c r="O220" i="2"/>
  <c r="BS219" i="2"/>
  <c r="BM219" i="2"/>
  <c r="BL219" i="2"/>
  <c r="BH219" i="2"/>
  <c r="BG219" i="2"/>
  <c r="AQ219" i="2"/>
  <c r="AL219" i="2"/>
  <c r="AN219" i="2" s="1"/>
  <c r="AI219" i="2"/>
  <c r="AG219" i="2"/>
  <c r="P219" i="2"/>
  <c r="O219" i="2"/>
  <c r="BS218" i="2"/>
  <c r="BM218" i="2"/>
  <c r="BL218" i="2"/>
  <c r="BH218" i="2"/>
  <c r="BG218" i="2"/>
  <c r="AQ218" i="2"/>
  <c r="AN218" i="2"/>
  <c r="AL218" i="2"/>
  <c r="AG218" i="2"/>
  <c r="P218" i="2"/>
  <c r="O218" i="2"/>
  <c r="BS217" i="2"/>
  <c r="BM217" i="2"/>
  <c r="BL217" i="2"/>
  <c r="BH217" i="2"/>
  <c r="BG217" i="2"/>
  <c r="AQ217" i="2"/>
  <c r="AL217" i="2"/>
  <c r="AN217" i="2" s="1"/>
  <c r="AG217" i="2"/>
  <c r="AI217" i="2" s="1"/>
  <c r="P217" i="2"/>
  <c r="O217" i="2"/>
  <c r="BS216" i="2"/>
  <c r="BM216" i="2"/>
  <c r="BL216" i="2"/>
  <c r="BH216" i="2"/>
  <c r="BG216" i="2"/>
  <c r="AQ216" i="2"/>
  <c r="AL216" i="2"/>
  <c r="AG216" i="2"/>
  <c r="AI216" i="2" s="1"/>
  <c r="P216" i="2"/>
  <c r="O216" i="2"/>
  <c r="BS215" i="2"/>
  <c r="BM215" i="2"/>
  <c r="BL215" i="2"/>
  <c r="BH215" i="2"/>
  <c r="BG215" i="2"/>
  <c r="AQ215" i="2"/>
  <c r="AL215" i="2"/>
  <c r="AN215" i="2" s="1"/>
  <c r="AG215" i="2"/>
  <c r="AI215" i="2" s="1"/>
  <c r="P215" i="2"/>
  <c r="O215" i="2"/>
  <c r="BS214" i="2"/>
  <c r="BM214" i="2"/>
  <c r="BL214" i="2"/>
  <c r="BH214" i="2"/>
  <c r="BG214" i="2"/>
  <c r="AQ214" i="2"/>
  <c r="AL214" i="2"/>
  <c r="AN214" i="2" s="1"/>
  <c r="AI214" i="2"/>
  <c r="AG214" i="2"/>
  <c r="P214" i="2"/>
  <c r="O214" i="2"/>
  <c r="BS213" i="2"/>
  <c r="BM213" i="2"/>
  <c r="BL213" i="2"/>
  <c r="BH213" i="2"/>
  <c r="BG213" i="2"/>
  <c r="AQ213" i="2"/>
  <c r="AL213" i="2"/>
  <c r="AN213" i="2" s="1"/>
  <c r="AG213" i="2"/>
  <c r="P213" i="2"/>
  <c r="O213" i="2"/>
  <c r="BS212" i="2"/>
  <c r="BM212" i="2"/>
  <c r="BL212" i="2"/>
  <c r="BH212" i="2"/>
  <c r="BG212" i="2"/>
  <c r="AQ212" i="2"/>
  <c r="AL212" i="2"/>
  <c r="AN212" i="2" s="1"/>
  <c r="AG212" i="2"/>
  <c r="AI212" i="2" s="1"/>
  <c r="P212" i="2"/>
  <c r="O212" i="2"/>
  <c r="BS211" i="2"/>
  <c r="BM211" i="2"/>
  <c r="BL211" i="2"/>
  <c r="BH211" i="2"/>
  <c r="BG211" i="2"/>
  <c r="AQ211" i="2"/>
  <c r="AL211" i="2"/>
  <c r="AN211" i="2" s="1"/>
  <c r="AG211" i="2"/>
  <c r="AI211" i="2" s="1"/>
  <c r="P211" i="2"/>
  <c r="O211" i="2"/>
  <c r="BS210" i="2"/>
  <c r="BM210" i="2"/>
  <c r="BL210" i="2"/>
  <c r="BH210" i="2"/>
  <c r="BG210" i="2"/>
  <c r="AQ210" i="2"/>
  <c r="AL210" i="2"/>
  <c r="AN210" i="2" s="1"/>
  <c r="AG210" i="2"/>
  <c r="AI210" i="2" s="1"/>
  <c r="P210" i="2"/>
  <c r="O210" i="2"/>
  <c r="BS209" i="2"/>
  <c r="BM209" i="2"/>
  <c r="BL209" i="2"/>
  <c r="BH209" i="2"/>
  <c r="BG209" i="2"/>
  <c r="AQ209" i="2"/>
  <c r="AL209" i="2"/>
  <c r="AN209" i="2" s="1"/>
  <c r="AG209" i="2"/>
  <c r="AI209" i="2" s="1"/>
  <c r="P209" i="2"/>
  <c r="O209" i="2"/>
  <c r="BS208" i="2"/>
  <c r="BM208" i="2"/>
  <c r="BL208" i="2"/>
  <c r="BH208" i="2"/>
  <c r="BG208" i="2"/>
  <c r="AQ208" i="2"/>
  <c r="AL208" i="2"/>
  <c r="AN208" i="2" s="1"/>
  <c r="AG208" i="2"/>
  <c r="AI208" i="2" s="1"/>
  <c r="P208" i="2"/>
  <c r="O208" i="2"/>
  <c r="BS207" i="2"/>
  <c r="BM207" i="2"/>
  <c r="BL207" i="2"/>
  <c r="BH207" i="2"/>
  <c r="BG207" i="2"/>
  <c r="AQ207" i="2"/>
  <c r="AL207" i="2"/>
  <c r="AN207" i="2" s="1"/>
  <c r="AG207" i="2"/>
  <c r="AI207" i="2" s="1"/>
  <c r="P207" i="2"/>
  <c r="O207" i="2"/>
  <c r="BS206" i="2"/>
  <c r="BM206" i="2"/>
  <c r="BL206" i="2"/>
  <c r="BH206" i="2"/>
  <c r="BG206" i="2"/>
  <c r="AQ206" i="2"/>
  <c r="AL206" i="2"/>
  <c r="AN206" i="2" s="1"/>
  <c r="AG206" i="2"/>
  <c r="P206" i="2"/>
  <c r="O206" i="2"/>
  <c r="BS205" i="2"/>
  <c r="BM205" i="2"/>
  <c r="BL205" i="2"/>
  <c r="BH205" i="2"/>
  <c r="BG205" i="2"/>
  <c r="AQ205" i="2"/>
  <c r="AL205" i="2"/>
  <c r="AN205" i="2" s="1"/>
  <c r="AG205" i="2"/>
  <c r="P205" i="2"/>
  <c r="O205" i="2"/>
  <c r="BS204" i="2"/>
  <c r="BM204" i="2"/>
  <c r="BL204" i="2"/>
  <c r="BH204" i="2"/>
  <c r="BG204" i="2"/>
  <c r="AQ204" i="2"/>
  <c r="AL204" i="2"/>
  <c r="AN204" i="2" s="1"/>
  <c r="AG204" i="2"/>
  <c r="P204" i="2"/>
  <c r="O204" i="2"/>
  <c r="BS203" i="2"/>
  <c r="BM203" i="2"/>
  <c r="BL203" i="2"/>
  <c r="BH203" i="2"/>
  <c r="BG203" i="2"/>
  <c r="AQ203" i="2"/>
  <c r="AL203" i="2"/>
  <c r="AN203" i="2" s="1"/>
  <c r="AG203" i="2"/>
  <c r="P203" i="2"/>
  <c r="O203" i="2"/>
  <c r="BS202" i="2"/>
  <c r="BM202" i="2"/>
  <c r="BL202" i="2"/>
  <c r="BH202" i="2"/>
  <c r="BG202" i="2"/>
  <c r="AQ202" i="2"/>
  <c r="AL202" i="2"/>
  <c r="AN202" i="2" s="1"/>
  <c r="AG202" i="2"/>
  <c r="AI202" i="2" s="1"/>
  <c r="AS202" i="2" s="1"/>
  <c r="P202" i="2"/>
  <c r="O202" i="2"/>
  <c r="BS201" i="2"/>
  <c r="BM201" i="2"/>
  <c r="BL201" i="2"/>
  <c r="BH201" i="2"/>
  <c r="BG201" i="2"/>
  <c r="AQ201" i="2"/>
  <c r="AL201" i="2"/>
  <c r="AN201" i="2" s="1"/>
  <c r="AG201" i="2"/>
  <c r="AI201" i="2" s="1"/>
  <c r="P201" i="2"/>
  <c r="O201" i="2"/>
  <c r="BS200" i="2"/>
  <c r="BM200" i="2"/>
  <c r="BL200" i="2"/>
  <c r="BH200" i="2"/>
  <c r="BG200" i="2"/>
  <c r="AQ200" i="2"/>
  <c r="AL200" i="2"/>
  <c r="AN200" i="2" s="1"/>
  <c r="AG200" i="2"/>
  <c r="AI200" i="2" s="1"/>
  <c r="P200" i="2"/>
  <c r="O200" i="2"/>
  <c r="BS199" i="2"/>
  <c r="BM199" i="2"/>
  <c r="BL199" i="2"/>
  <c r="BH199" i="2"/>
  <c r="BG199" i="2"/>
  <c r="AQ199" i="2"/>
  <c r="AL199" i="2"/>
  <c r="AN199" i="2" s="1"/>
  <c r="AG199" i="2"/>
  <c r="P199" i="2"/>
  <c r="O199" i="2"/>
  <c r="BS198" i="2"/>
  <c r="BM198" i="2"/>
  <c r="BL198" i="2"/>
  <c r="BH198" i="2"/>
  <c r="BG198" i="2"/>
  <c r="AQ198" i="2"/>
  <c r="AL198" i="2"/>
  <c r="AG198" i="2"/>
  <c r="AI198" i="2" s="1"/>
  <c r="P198" i="2"/>
  <c r="O198" i="2"/>
  <c r="BS197" i="2"/>
  <c r="BM197" i="2"/>
  <c r="BL197" i="2"/>
  <c r="BH197" i="2"/>
  <c r="BG197" i="2"/>
  <c r="AQ197" i="2"/>
  <c r="AN197" i="2"/>
  <c r="AL197" i="2"/>
  <c r="AG197" i="2"/>
  <c r="AI197" i="2" s="1"/>
  <c r="P197" i="2"/>
  <c r="O197" i="2"/>
  <c r="BS196" i="2"/>
  <c r="BM196" i="2"/>
  <c r="BL196" i="2"/>
  <c r="BH196" i="2"/>
  <c r="BG196" i="2"/>
  <c r="AQ196" i="2"/>
  <c r="AL196" i="2"/>
  <c r="AN196" i="2" s="1"/>
  <c r="AG196" i="2"/>
  <c r="P196" i="2"/>
  <c r="O196" i="2"/>
  <c r="BS195" i="2"/>
  <c r="BM195" i="2"/>
  <c r="BL195" i="2"/>
  <c r="BH195" i="2"/>
  <c r="BG195" i="2"/>
  <c r="AQ195" i="2"/>
  <c r="AL195" i="2"/>
  <c r="AN195" i="2" s="1"/>
  <c r="AG195" i="2"/>
  <c r="P195" i="2"/>
  <c r="O195" i="2"/>
  <c r="BS194" i="2"/>
  <c r="BM194" i="2"/>
  <c r="BL194" i="2"/>
  <c r="BH194" i="2"/>
  <c r="BG194" i="2"/>
  <c r="AQ194" i="2"/>
  <c r="AL194" i="2"/>
  <c r="AN194" i="2" s="1"/>
  <c r="AG194" i="2"/>
  <c r="P194" i="2"/>
  <c r="O194" i="2"/>
  <c r="BS193" i="2"/>
  <c r="BM193" i="2"/>
  <c r="BL193" i="2"/>
  <c r="BH193" i="2"/>
  <c r="BG193" i="2"/>
  <c r="AQ193" i="2"/>
  <c r="AL193" i="2"/>
  <c r="AG193" i="2"/>
  <c r="AI193" i="2" s="1"/>
  <c r="P193" i="2"/>
  <c r="O193" i="2"/>
  <c r="BS192" i="2"/>
  <c r="BM192" i="2"/>
  <c r="BL192" i="2"/>
  <c r="BH192" i="2"/>
  <c r="BG192" i="2"/>
  <c r="AQ192" i="2"/>
  <c r="AL192" i="2"/>
  <c r="AN192" i="2" s="1"/>
  <c r="AG192" i="2"/>
  <c r="AI192" i="2" s="1"/>
  <c r="P192" i="2"/>
  <c r="O192" i="2"/>
  <c r="BS191" i="2"/>
  <c r="BM191" i="2"/>
  <c r="BL191" i="2"/>
  <c r="BH191" i="2"/>
  <c r="BG191" i="2"/>
  <c r="AQ191" i="2"/>
  <c r="AL191" i="2"/>
  <c r="AN191" i="2" s="1"/>
  <c r="AG191" i="2"/>
  <c r="AI191" i="2" s="1"/>
  <c r="P191" i="2"/>
  <c r="O191" i="2"/>
  <c r="BS190" i="2"/>
  <c r="BM190" i="2"/>
  <c r="BL190" i="2"/>
  <c r="BH190" i="2"/>
  <c r="BG190" i="2"/>
  <c r="AQ190" i="2"/>
  <c r="AL190" i="2"/>
  <c r="AN190" i="2" s="1"/>
  <c r="AG190" i="2"/>
  <c r="AI190" i="2" s="1"/>
  <c r="P190" i="2"/>
  <c r="O190" i="2"/>
  <c r="BS189" i="2"/>
  <c r="BM189" i="2"/>
  <c r="BL189" i="2"/>
  <c r="BH189" i="2"/>
  <c r="BG189" i="2"/>
  <c r="AQ189" i="2"/>
  <c r="AL189" i="2"/>
  <c r="AN189" i="2" s="1"/>
  <c r="AG189" i="2"/>
  <c r="P189" i="2"/>
  <c r="O189" i="2"/>
  <c r="BS188" i="2"/>
  <c r="BM188" i="2"/>
  <c r="BL188" i="2"/>
  <c r="BH188" i="2"/>
  <c r="BG188" i="2"/>
  <c r="AQ188" i="2"/>
  <c r="AL188" i="2"/>
  <c r="AN188" i="2" s="1"/>
  <c r="AG188" i="2"/>
  <c r="AI188" i="2" s="1"/>
  <c r="P188" i="2"/>
  <c r="O188" i="2"/>
  <c r="BS187" i="2"/>
  <c r="BM187" i="2"/>
  <c r="BL187" i="2"/>
  <c r="BH187" i="2"/>
  <c r="BG187" i="2"/>
  <c r="AQ187" i="2"/>
  <c r="AL187" i="2"/>
  <c r="AN187" i="2" s="1"/>
  <c r="AG187" i="2"/>
  <c r="AI187" i="2" s="1"/>
  <c r="P187" i="2"/>
  <c r="O187" i="2"/>
  <c r="BS186" i="2"/>
  <c r="BM186" i="2"/>
  <c r="BL186" i="2"/>
  <c r="BH186" i="2"/>
  <c r="BG186" i="2"/>
  <c r="AQ186" i="2"/>
  <c r="AL186" i="2"/>
  <c r="AN186" i="2" s="1"/>
  <c r="AG186" i="2"/>
  <c r="AI186" i="2" s="1"/>
  <c r="P186" i="2"/>
  <c r="O186" i="2"/>
  <c r="BS185" i="2"/>
  <c r="BM185" i="2"/>
  <c r="BL185" i="2"/>
  <c r="BH185" i="2"/>
  <c r="BG185" i="2"/>
  <c r="AQ185" i="2"/>
  <c r="AL185" i="2"/>
  <c r="AN185" i="2" s="1"/>
  <c r="AG185" i="2"/>
  <c r="AI185" i="2" s="1"/>
  <c r="P185" i="2"/>
  <c r="O185" i="2"/>
  <c r="BS184" i="2"/>
  <c r="BM184" i="2"/>
  <c r="BL184" i="2"/>
  <c r="BH184" i="2"/>
  <c r="BG184" i="2"/>
  <c r="AQ184" i="2"/>
  <c r="AL184" i="2"/>
  <c r="AN184" i="2" s="1"/>
  <c r="AG184" i="2"/>
  <c r="P184" i="2"/>
  <c r="O184" i="2"/>
  <c r="BS183" i="2"/>
  <c r="BM183" i="2"/>
  <c r="BL183" i="2"/>
  <c r="BH183" i="2"/>
  <c r="BG183" i="2"/>
  <c r="AQ183" i="2"/>
  <c r="AL183" i="2"/>
  <c r="AN183" i="2" s="1"/>
  <c r="AG183" i="2"/>
  <c r="AI183" i="2" s="1"/>
  <c r="P183" i="2"/>
  <c r="O183" i="2"/>
  <c r="BS182" i="2"/>
  <c r="BM182" i="2"/>
  <c r="BL182" i="2"/>
  <c r="BH182" i="2"/>
  <c r="BG182" i="2"/>
  <c r="AQ182" i="2"/>
  <c r="AL182" i="2"/>
  <c r="AN182" i="2" s="1"/>
  <c r="AG182" i="2"/>
  <c r="P182" i="2"/>
  <c r="O182" i="2"/>
  <c r="BS181" i="2"/>
  <c r="BM181" i="2"/>
  <c r="BL181" i="2"/>
  <c r="BH181" i="2"/>
  <c r="BG181" i="2"/>
  <c r="AQ181" i="2"/>
  <c r="AL181" i="2"/>
  <c r="AN181" i="2" s="1"/>
  <c r="AG181" i="2"/>
  <c r="P181" i="2"/>
  <c r="O181" i="2"/>
  <c r="BS180" i="2"/>
  <c r="BM180" i="2"/>
  <c r="BL180" i="2"/>
  <c r="BH180" i="2"/>
  <c r="BG180" i="2"/>
  <c r="AQ180" i="2"/>
  <c r="AL180" i="2"/>
  <c r="AN180" i="2" s="1"/>
  <c r="AG180" i="2"/>
  <c r="AI180" i="2" s="1"/>
  <c r="P180" i="2"/>
  <c r="O180" i="2"/>
  <c r="BS179" i="2"/>
  <c r="BM179" i="2"/>
  <c r="BL179" i="2"/>
  <c r="BH179" i="2"/>
  <c r="BG179" i="2"/>
  <c r="AQ179" i="2"/>
  <c r="AL179" i="2"/>
  <c r="AN179" i="2" s="1"/>
  <c r="AG179" i="2"/>
  <c r="AI179" i="2" s="1"/>
  <c r="P179" i="2"/>
  <c r="O179" i="2"/>
  <c r="BS178" i="2"/>
  <c r="BM178" i="2"/>
  <c r="BL178" i="2"/>
  <c r="BH178" i="2"/>
  <c r="BG178" i="2"/>
  <c r="AQ178" i="2"/>
  <c r="AL178" i="2"/>
  <c r="AN178" i="2" s="1"/>
  <c r="AG178" i="2"/>
  <c r="AI178" i="2" s="1"/>
  <c r="P178" i="2"/>
  <c r="O178" i="2"/>
  <c r="BS177" i="2"/>
  <c r="BM177" i="2"/>
  <c r="BL177" i="2"/>
  <c r="BH177" i="2"/>
  <c r="BG177" i="2"/>
  <c r="AQ177" i="2"/>
  <c r="AL177" i="2"/>
  <c r="AN177" i="2" s="1"/>
  <c r="AG177" i="2"/>
  <c r="AI177" i="2" s="1"/>
  <c r="P177" i="2"/>
  <c r="O177" i="2"/>
  <c r="BS176" i="2"/>
  <c r="BM176" i="2"/>
  <c r="BL176" i="2"/>
  <c r="BH176" i="2"/>
  <c r="BG176" i="2"/>
  <c r="AQ176" i="2"/>
  <c r="AL176" i="2"/>
  <c r="AN176" i="2" s="1"/>
  <c r="AG176" i="2"/>
  <c r="AI176" i="2" s="1"/>
  <c r="P176" i="2"/>
  <c r="O176" i="2"/>
  <c r="BS175" i="2"/>
  <c r="BM175" i="2"/>
  <c r="BL175" i="2"/>
  <c r="BH175" i="2"/>
  <c r="BG175" i="2"/>
  <c r="AQ175" i="2"/>
  <c r="AL175" i="2"/>
  <c r="AN175" i="2" s="1"/>
  <c r="AG175" i="2"/>
  <c r="P175" i="2"/>
  <c r="O175" i="2"/>
  <c r="BS174" i="2"/>
  <c r="BM174" i="2"/>
  <c r="BL174" i="2"/>
  <c r="BH174" i="2"/>
  <c r="BG174" i="2"/>
  <c r="AQ174" i="2"/>
  <c r="AL174" i="2"/>
  <c r="AN174" i="2" s="1"/>
  <c r="AG174" i="2"/>
  <c r="AI174" i="2" s="1"/>
  <c r="P174" i="2"/>
  <c r="O174" i="2"/>
  <c r="BS173" i="2"/>
  <c r="BM173" i="2"/>
  <c r="BL173" i="2"/>
  <c r="BH173" i="2"/>
  <c r="BG173" i="2"/>
  <c r="AQ173" i="2"/>
  <c r="AL173" i="2"/>
  <c r="AN173" i="2" s="1"/>
  <c r="AG173" i="2"/>
  <c r="P173" i="2"/>
  <c r="O173" i="2"/>
  <c r="BS172" i="2"/>
  <c r="BM172" i="2"/>
  <c r="BL172" i="2"/>
  <c r="BH172" i="2"/>
  <c r="BG172" i="2"/>
  <c r="AQ172" i="2"/>
  <c r="AL172" i="2"/>
  <c r="AN172" i="2" s="1"/>
  <c r="AG172" i="2"/>
  <c r="AI172" i="2" s="1"/>
  <c r="P172" i="2"/>
  <c r="O172" i="2"/>
  <c r="BS171" i="2"/>
  <c r="BM171" i="2"/>
  <c r="BL171" i="2"/>
  <c r="BH171" i="2"/>
  <c r="BG171" i="2"/>
  <c r="AQ171" i="2"/>
  <c r="AL171" i="2"/>
  <c r="AN171" i="2" s="1"/>
  <c r="AG171" i="2"/>
  <c r="P171" i="2"/>
  <c r="O171" i="2"/>
  <c r="BS170" i="2"/>
  <c r="BM170" i="2"/>
  <c r="BL170" i="2"/>
  <c r="BH170" i="2"/>
  <c r="BG170" i="2"/>
  <c r="AQ170" i="2"/>
  <c r="AL170" i="2"/>
  <c r="AG170" i="2"/>
  <c r="AI170" i="2" s="1"/>
  <c r="P170" i="2"/>
  <c r="O170" i="2"/>
  <c r="BS169" i="2"/>
  <c r="BM169" i="2"/>
  <c r="BL169" i="2"/>
  <c r="BH169" i="2"/>
  <c r="BG169" i="2"/>
  <c r="AQ169" i="2"/>
  <c r="AL169" i="2"/>
  <c r="AG169" i="2"/>
  <c r="AI169" i="2" s="1"/>
  <c r="P169" i="2"/>
  <c r="O169" i="2"/>
  <c r="BS168" i="2"/>
  <c r="BM168" i="2"/>
  <c r="BL168" i="2"/>
  <c r="BH168" i="2"/>
  <c r="BG168" i="2"/>
  <c r="AQ168" i="2"/>
  <c r="AL168" i="2"/>
  <c r="AG168" i="2"/>
  <c r="AI168" i="2" s="1"/>
  <c r="P168" i="2"/>
  <c r="O168" i="2"/>
  <c r="BS167" i="2"/>
  <c r="BM167" i="2"/>
  <c r="BL167" i="2"/>
  <c r="BH167" i="2"/>
  <c r="BG167" i="2"/>
  <c r="AQ167" i="2"/>
  <c r="AL167" i="2"/>
  <c r="AN167" i="2" s="1"/>
  <c r="AG167" i="2"/>
  <c r="AI167" i="2" s="1"/>
  <c r="P167" i="2"/>
  <c r="O167" i="2"/>
  <c r="BS166" i="2"/>
  <c r="BM166" i="2"/>
  <c r="BL166" i="2"/>
  <c r="BH166" i="2"/>
  <c r="BG166" i="2"/>
  <c r="AQ166" i="2"/>
  <c r="AL166" i="2"/>
  <c r="AN166" i="2" s="1"/>
  <c r="AG166" i="2"/>
  <c r="P166" i="2"/>
  <c r="O166" i="2"/>
  <c r="BS165" i="2"/>
  <c r="BM165" i="2"/>
  <c r="BL165" i="2"/>
  <c r="BH165" i="2"/>
  <c r="BG165" i="2"/>
  <c r="AQ165" i="2"/>
  <c r="AL165" i="2"/>
  <c r="AN165" i="2" s="1"/>
  <c r="AG165" i="2"/>
  <c r="AI165" i="2" s="1"/>
  <c r="P165" i="2"/>
  <c r="O165" i="2"/>
  <c r="BS164" i="2"/>
  <c r="BM164" i="2"/>
  <c r="BL164" i="2"/>
  <c r="BH164" i="2"/>
  <c r="BG164" i="2"/>
  <c r="AQ164" i="2"/>
  <c r="AL164" i="2"/>
  <c r="AN164" i="2" s="1"/>
  <c r="AG164" i="2"/>
  <c r="P164" i="2"/>
  <c r="O164" i="2"/>
  <c r="BS163" i="2"/>
  <c r="BM163" i="2"/>
  <c r="BL163" i="2"/>
  <c r="BH163" i="2"/>
  <c r="BG163" i="2"/>
  <c r="AQ163" i="2"/>
  <c r="AL163" i="2"/>
  <c r="AN163" i="2" s="1"/>
  <c r="AG163" i="2"/>
  <c r="P163" i="2"/>
  <c r="O163" i="2"/>
  <c r="BS162" i="2"/>
  <c r="BM162" i="2"/>
  <c r="BL162" i="2"/>
  <c r="BH162" i="2"/>
  <c r="BG162" i="2"/>
  <c r="AQ162" i="2"/>
  <c r="AL162" i="2"/>
  <c r="AN162" i="2" s="1"/>
  <c r="AG162" i="2"/>
  <c r="P162" i="2"/>
  <c r="O162" i="2"/>
  <c r="BS161" i="2"/>
  <c r="BM161" i="2"/>
  <c r="BL161" i="2"/>
  <c r="BH161" i="2"/>
  <c r="BG161" i="2"/>
  <c r="AQ161" i="2"/>
  <c r="AL161" i="2"/>
  <c r="AN161" i="2" s="1"/>
  <c r="AG161" i="2"/>
  <c r="AI161" i="2" s="1"/>
  <c r="P161" i="2"/>
  <c r="O161" i="2"/>
  <c r="BS160" i="2"/>
  <c r="BM160" i="2"/>
  <c r="BL160" i="2"/>
  <c r="BH160" i="2"/>
  <c r="BG160" i="2"/>
  <c r="AQ160" i="2"/>
  <c r="AL160" i="2"/>
  <c r="AN160" i="2" s="1"/>
  <c r="AG160" i="2"/>
  <c r="P160" i="2"/>
  <c r="O160" i="2"/>
  <c r="BS159" i="2"/>
  <c r="BM159" i="2"/>
  <c r="BL159" i="2"/>
  <c r="BH159" i="2"/>
  <c r="BG159" i="2"/>
  <c r="AQ159" i="2"/>
  <c r="AL159" i="2"/>
  <c r="AN159" i="2" s="1"/>
  <c r="AG159" i="2"/>
  <c r="P159" i="2"/>
  <c r="O159" i="2"/>
  <c r="BS158" i="2"/>
  <c r="BM158" i="2"/>
  <c r="BL158" i="2"/>
  <c r="BH158" i="2"/>
  <c r="BG158" i="2"/>
  <c r="AQ158" i="2"/>
  <c r="AL158" i="2"/>
  <c r="AN158" i="2" s="1"/>
  <c r="AG158" i="2"/>
  <c r="P158" i="2"/>
  <c r="O158" i="2"/>
  <c r="BS157" i="2"/>
  <c r="BM157" i="2"/>
  <c r="BL157" i="2"/>
  <c r="BH157" i="2"/>
  <c r="BG157" i="2"/>
  <c r="AQ157" i="2"/>
  <c r="AL157" i="2"/>
  <c r="AN157" i="2" s="1"/>
  <c r="AG157" i="2"/>
  <c r="AI157" i="2" s="1"/>
  <c r="P157" i="2"/>
  <c r="O157" i="2"/>
  <c r="BS156" i="2"/>
  <c r="BM156" i="2"/>
  <c r="BL156" i="2"/>
  <c r="BH156" i="2"/>
  <c r="BG156" i="2"/>
  <c r="AQ156" i="2"/>
  <c r="AL156" i="2"/>
  <c r="AN156" i="2" s="1"/>
  <c r="AG156" i="2"/>
  <c r="AI156" i="2" s="1"/>
  <c r="P156" i="2"/>
  <c r="O156" i="2"/>
  <c r="BS155" i="2"/>
  <c r="BM155" i="2"/>
  <c r="BL155" i="2"/>
  <c r="BH155" i="2"/>
  <c r="BG155" i="2"/>
  <c r="AQ155" i="2"/>
  <c r="AL155" i="2"/>
  <c r="AN155" i="2" s="1"/>
  <c r="AG155" i="2"/>
  <c r="P155" i="2"/>
  <c r="O155" i="2"/>
  <c r="BS154" i="2"/>
  <c r="BM154" i="2"/>
  <c r="BL154" i="2"/>
  <c r="BH154" i="2"/>
  <c r="BG154" i="2"/>
  <c r="AQ154" i="2"/>
  <c r="AL154" i="2"/>
  <c r="AN154" i="2" s="1"/>
  <c r="AG154" i="2"/>
  <c r="AI154" i="2" s="1"/>
  <c r="P154" i="2"/>
  <c r="O154" i="2"/>
  <c r="BS153" i="2"/>
  <c r="BM153" i="2"/>
  <c r="BL153" i="2"/>
  <c r="BH153" i="2"/>
  <c r="BG153" i="2"/>
  <c r="AQ153" i="2"/>
  <c r="AL153" i="2"/>
  <c r="AN153" i="2" s="1"/>
  <c r="AG153" i="2"/>
  <c r="P153" i="2"/>
  <c r="O153" i="2"/>
  <c r="BS152" i="2"/>
  <c r="BM152" i="2"/>
  <c r="BL152" i="2"/>
  <c r="BH152" i="2"/>
  <c r="BG152" i="2"/>
  <c r="AQ152" i="2"/>
  <c r="AL152" i="2"/>
  <c r="AN152" i="2" s="1"/>
  <c r="AG152" i="2"/>
  <c r="P152" i="2"/>
  <c r="O152" i="2"/>
  <c r="BS151" i="2"/>
  <c r="BM151" i="2"/>
  <c r="BL151" i="2"/>
  <c r="BH151" i="2"/>
  <c r="BG151" i="2"/>
  <c r="AQ151" i="2"/>
  <c r="AL151" i="2"/>
  <c r="AN151" i="2" s="1"/>
  <c r="AG151" i="2"/>
  <c r="AI151" i="2" s="1"/>
  <c r="P151" i="2"/>
  <c r="O151" i="2"/>
  <c r="BS150" i="2"/>
  <c r="BM150" i="2"/>
  <c r="BL150" i="2"/>
  <c r="BH150" i="2"/>
  <c r="BG150" i="2"/>
  <c r="AQ150" i="2"/>
  <c r="AL150" i="2"/>
  <c r="AN150" i="2" s="1"/>
  <c r="AG150" i="2"/>
  <c r="AI150" i="2" s="1"/>
  <c r="P150" i="2"/>
  <c r="O150" i="2"/>
  <c r="BS149" i="2"/>
  <c r="BM149" i="2"/>
  <c r="BL149" i="2"/>
  <c r="BH149" i="2"/>
  <c r="BG149" i="2"/>
  <c r="AQ149" i="2"/>
  <c r="AL149" i="2"/>
  <c r="AN149" i="2" s="1"/>
  <c r="AG149" i="2"/>
  <c r="AI149" i="2" s="1"/>
  <c r="P149" i="2"/>
  <c r="O149" i="2"/>
  <c r="BS148" i="2"/>
  <c r="BM148" i="2"/>
  <c r="BL148" i="2"/>
  <c r="BH148" i="2"/>
  <c r="BG148" i="2"/>
  <c r="AQ148" i="2"/>
  <c r="AL148" i="2"/>
  <c r="AN148" i="2" s="1"/>
  <c r="AG148" i="2"/>
  <c r="AI148" i="2" s="1"/>
  <c r="P148" i="2"/>
  <c r="O148" i="2"/>
  <c r="BS147" i="2"/>
  <c r="BM147" i="2"/>
  <c r="BL147" i="2"/>
  <c r="BH147" i="2"/>
  <c r="BG147" i="2"/>
  <c r="AQ147" i="2"/>
  <c r="AL147" i="2"/>
  <c r="AN147" i="2" s="1"/>
  <c r="AG147" i="2"/>
  <c r="AI147" i="2" s="1"/>
  <c r="P147" i="2"/>
  <c r="O147" i="2"/>
  <c r="BS146" i="2"/>
  <c r="BM146" i="2"/>
  <c r="BL146" i="2"/>
  <c r="BH146" i="2"/>
  <c r="BG146" i="2"/>
  <c r="AQ146" i="2"/>
  <c r="AL146" i="2"/>
  <c r="AN146" i="2" s="1"/>
  <c r="AG146" i="2"/>
  <c r="AI146" i="2" s="1"/>
  <c r="P146" i="2"/>
  <c r="O146" i="2"/>
  <c r="BS145" i="2"/>
  <c r="BM145" i="2"/>
  <c r="BL145" i="2"/>
  <c r="BH145" i="2"/>
  <c r="BG145" i="2"/>
  <c r="AQ145" i="2"/>
  <c r="AL145" i="2"/>
  <c r="AN145" i="2" s="1"/>
  <c r="AS145" i="2" s="1"/>
  <c r="AG145" i="2"/>
  <c r="AI145" i="2" s="1"/>
  <c r="P145" i="2"/>
  <c r="O145" i="2"/>
  <c r="BS144" i="2"/>
  <c r="BM144" i="2"/>
  <c r="BL144" i="2"/>
  <c r="BH144" i="2"/>
  <c r="BG144" i="2"/>
  <c r="AQ144" i="2"/>
  <c r="AL144" i="2"/>
  <c r="AN144" i="2" s="1"/>
  <c r="AG144" i="2"/>
  <c r="P144" i="2"/>
  <c r="O144" i="2"/>
  <c r="BS143" i="2"/>
  <c r="BM143" i="2"/>
  <c r="BL143" i="2"/>
  <c r="BH143" i="2"/>
  <c r="BG143" i="2"/>
  <c r="AQ143" i="2"/>
  <c r="AL143" i="2"/>
  <c r="AN143" i="2" s="1"/>
  <c r="AG143" i="2"/>
  <c r="P143" i="2"/>
  <c r="O143" i="2"/>
  <c r="BS142" i="2"/>
  <c r="BM142" i="2"/>
  <c r="BL142" i="2"/>
  <c r="BH142" i="2"/>
  <c r="BG142" i="2"/>
  <c r="AQ142" i="2"/>
  <c r="AL142" i="2"/>
  <c r="AN142" i="2" s="1"/>
  <c r="AG142" i="2"/>
  <c r="AI142" i="2" s="1"/>
  <c r="P142" i="2"/>
  <c r="O142" i="2"/>
  <c r="BS141" i="2"/>
  <c r="BM141" i="2"/>
  <c r="BL141" i="2"/>
  <c r="BH141" i="2"/>
  <c r="BG141" i="2"/>
  <c r="AQ141" i="2"/>
  <c r="AL141" i="2"/>
  <c r="AN141" i="2" s="1"/>
  <c r="AG141" i="2"/>
  <c r="AI141" i="2" s="1"/>
  <c r="P141" i="2"/>
  <c r="O141" i="2"/>
  <c r="BS140" i="2"/>
  <c r="BM140" i="2"/>
  <c r="BL140" i="2"/>
  <c r="BH140" i="2"/>
  <c r="BG140" i="2"/>
  <c r="AQ140" i="2"/>
  <c r="AL140" i="2"/>
  <c r="AN140" i="2" s="1"/>
  <c r="AG140" i="2"/>
  <c r="P140" i="2"/>
  <c r="O140" i="2"/>
  <c r="BS139" i="2"/>
  <c r="BM139" i="2"/>
  <c r="BL139" i="2"/>
  <c r="BH139" i="2"/>
  <c r="BG139" i="2"/>
  <c r="AQ139" i="2"/>
  <c r="AL139" i="2"/>
  <c r="AN139" i="2" s="1"/>
  <c r="AG139" i="2"/>
  <c r="P139" i="2"/>
  <c r="O139" i="2"/>
  <c r="BS138" i="2"/>
  <c r="BM138" i="2"/>
  <c r="BL138" i="2"/>
  <c r="BH138" i="2"/>
  <c r="BG138" i="2"/>
  <c r="AQ138" i="2"/>
  <c r="AL138" i="2"/>
  <c r="AN138" i="2" s="1"/>
  <c r="AG138" i="2"/>
  <c r="P138" i="2"/>
  <c r="O138" i="2"/>
  <c r="BS137" i="2"/>
  <c r="BM137" i="2"/>
  <c r="BL137" i="2"/>
  <c r="BH137" i="2"/>
  <c r="BG137" i="2"/>
  <c r="AQ137" i="2"/>
  <c r="AL137" i="2"/>
  <c r="AN137" i="2" s="1"/>
  <c r="AG137" i="2"/>
  <c r="P137" i="2"/>
  <c r="O137" i="2"/>
  <c r="BS136" i="2"/>
  <c r="BM136" i="2"/>
  <c r="BL136" i="2"/>
  <c r="BH136" i="2"/>
  <c r="BG136" i="2"/>
  <c r="AQ136" i="2"/>
  <c r="AL136" i="2"/>
  <c r="AN136" i="2" s="1"/>
  <c r="AG136" i="2"/>
  <c r="AI136" i="2" s="1"/>
  <c r="P136" i="2"/>
  <c r="O136" i="2"/>
  <c r="BS135" i="2"/>
  <c r="BM135" i="2"/>
  <c r="BL135" i="2"/>
  <c r="BH135" i="2"/>
  <c r="BG135" i="2"/>
  <c r="AQ135" i="2"/>
  <c r="AL135" i="2"/>
  <c r="AN135" i="2" s="1"/>
  <c r="AG135" i="2"/>
  <c r="AI135" i="2" s="1"/>
  <c r="P135" i="2"/>
  <c r="O135" i="2"/>
  <c r="BS134" i="2"/>
  <c r="BM134" i="2"/>
  <c r="BL134" i="2"/>
  <c r="BH134" i="2"/>
  <c r="BG134" i="2"/>
  <c r="AQ134" i="2"/>
  <c r="AL134" i="2"/>
  <c r="AN134" i="2" s="1"/>
  <c r="AG134" i="2"/>
  <c r="AI134" i="2" s="1"/>
  <c r="P134" i="2"/>
  <c r="O134" i="2"/>
  <c r="BS133" i="2"/>
  <c r="BM133" i="2"/>
  <c r="BL133" i="2"/>
  <c r="BH133" i="2"/>
  <c r="BG133" i="2"/>
  <c r="AQ133" i="2"/>
  <c r="AL133" i="2"/>
  <c r="AN133" i="2" s="1"/>
  <c r="AG133" i="2"/>
  <c r="AI133" i="2" s="1"/>
  <c r="P133" i="2"/>
  <c r="O133" i="2"/>
  <c r="BS132" i="2"/>
  <c r="BM132" i="2"/>
  <c r="BL132" i="2"/>
  <c r="BH132" i="2"/>
  <c r="BG132" i="2"/>
  <c r="AQ132" i="2"/>
  <c r="AL132" i="2"/>
  <c r="AG132" i="2"/>
  <c r="AI132" i="2" s="1"/>
  <c r="P132" i="2"/>
  <c r="O132" i="2"/>
  <c r="BS131" i="2"/>
  <c r="BM131" i="2"/>
  <c r="BL131" i="2"/>
  <c r="BH131" i="2"/>
  <c r="BG131" i="2"/>
  <c r="AQ131" i="2"/>
  <c r="AL131" i="2"/>
  <c r="AN131" i="2" s="1"/>
  <c r="AG131" i="2"/>
  <c r="AI131" i="2" s="1"/>
  <c r="P131" i="2"/>
  <c r="O131" i="2"/>
  <c r="BS130" i="2"/>
  <c r="BM130" i="2"/>
  <c r="BL130" i="2"/>
  <c r="BH130" i="2"/>
  <c r="BG130" i="2"/>
  <c r="AQ130" i="2"/>
  <c r="AL130" i="2"/>
  <c r="AN130" i="2" s="1"/>
  <c r="AG130" i="2"/>
  <c r="P130" i="2"/>
  <c r="O130" i="2"/>
  <c r="BS129" i="2"/>
  <c r="BM129" i="2"/>
  <c r="BL129" i="2"/>
  <c r="BH129" i="2"/>
  <c r="BG129" i="2"/>
  <c r="AQ129" i="2"/>
  <c r="AL129" i="2"/>
  <c r="AN129" i="2" s="1"/>
  <c r="AG129" i="2"/>
  <c r="AI129" i="2" s="1"/>
  <c r="P129" i="2"/>
  <c r="O129" i="2"/>
  <c r="BS128" i="2"/>
  <c r="BM128" i="2"/>
  <c r="BL128" i="2"/>
  <c r="BH128" i="2"/>
  <c r="BG128" i="2"/>
  <c r="AQ128" i="2"/>
  <c r="AN128" i="2"/>
  <c r="AL128" i="2"/>
  <c r="AG128" i="2"/>
  <c r="AI128" i="2" s="1"/>
  <c r="P128" i="2"/>
  <c r="O128" i="2"/>
  <c r="BS127" i="2"/>
  <c r="BM127" i="2"/>
  <c r="BL127" i="2"/>
  <c r="BH127" i="2"/>
  <c r="BG127" i="2"/>
  <c r="AQ127" i="2"/>
  <c r="AL127" i="2"/>
  <c r="AN127" i="2" s="1"/>
  <c r="AG127" i="2"/>
  <c r="AI127" i="2" s="1"/>
  <c r="P127" i="2"/>
  <c r="O127" i="2"/>
  <c r="BS126" i="2"/>
  <c r="BM126" i="2"/>
  <c r="BL126" i="2"/>
  <c r="BH126" i="2"/>
  <c r="BG126" i="2"/>
  <c r="AQ126" i="2"/>
  <c r="AL126" i="2"/>
  <c r="AN126" i="2" s="1"/>
  <c r="AG126" i="2"/>
  <c r="P126" i="2"/>
  <c r="O126" i="2"/>
  <c r="BS125" i="2"/>
  <c r="BM125" i="2"/>
  <c r="BL125" i="2"/>
  <c r="BH125" i="2"/>
  <c r="BG125" i="2"/>
  <c r="AQ125" i="2"/>
  <c r="AL125" i="2"/>
  <c r="AN125" i="2" s="1"/>
  <c r="AG125" i="2"/>
  <c r="P125" i="2"/>
  <c r="O125" i="2"/>
  <c r="BS124" i="2"/>
  <c r="BM124" i="2"/>
  <c r="BL124" i="2"/>
  <c r="BH124" i="2"/>
  <c r="BG124" i="2"/>
  <c r="AQ124" i="2"/>
  <c r="AL124" i="2"/>
  <c r="AN124" i="2" s="1"/>
  <c r="AG124" i="2"/>
  <c r="AI124" i="2" s="1"/>
  <c r="P124" i="2"/>
  <c r="O124" i="2"/>
  <c r="BS123" i="2"/>
  <c r="BM123" i="2"/>
  <c r="BL123" i="2"/>
  <c r="BH123" i="2"/>
  <c r="BG123" i="2"/>
  <c r="AQ123" i="2"/>
  <c r="AL123" i="2"/>
  <c r="AN123" i="2" s="1"/>
  <c r="AG123" i="2"/>
  <c r="P123" i="2"/>
  <c r="O123" i="2"/>
  <c r="BS122" i="2"/>
  <c r="BM122" i="2"/>
  <c r="BL122" i="2"/>
  <c r="BH122" i="2"/>
  <c r="BG122" i="2"/>
  <c r="AQ122" i="2"/>
  <c r="AL122" i="2"/>
  <c r="AN122" i="2" s="1"/>
  <c r="AG122" i="2"/>
  <c r="P122" i="2"/>
  <c r="O122" i="2"/>
  <c r="BS121" i="2"/>
  <c r="BM121" i="2"/>
  <c r="BL121" i="2"/>
  <c r="BH121" i="2"/>
  <c r="BG121" i="2"/>
  <c r="AQ121" i="2"/>
  <c r="AL121" i="2"/>
  <c r="AN121" i="2" s="1"/>
  <c r="AG121" i="2"/>
  <c r="P121" i="2"/>
  <c r="O121" i="2"/>
  <c r="BS120" i="2"/>
  <c r="BM120" i="2"/>
  <c r="BL120" i="2"/>
  <c r="BH120" i="2"/>
  <c r="BG120" i="2"/>
  <c r="AQ120" i="2"/>
  <c r="AL120" i="2"/>
  <c r="AN120" i="2" s="1"/>
  <c r="AG120" i="2"/>
  <c r="P120" i="2"/>
  <c r="O120" i="2"/>
  <c r="BS119" i="2"/>
  <c r="BM119" i="2"/>
  <c r="BL119" i="2"/>
  <c r="BH119" i="2"/>
  <c r="BG119" i="2"/>
  <c r="AQ119" i="2"/>
  <c r="AL119" i="2"/>
  <c r="AN119" i="2" s="1"/>
  <c r="AG119" i="2"/>
  <c r="AI119" i="2" s="1"/>
  <c r="P119" i="2"/>
  <c r="O119" i="2"/>
  <c r="BS118" i="2"/>
  <c r="BM118" i="2"/>
  <c r="BL118" i="2"/>
  <c r="BH118" i="2"/>
  <c r="BG118" i="2"/>
  <c r="AQ118" i="2"/>
  <c r="AL118" i="2"/>
  <c r="AN118" i="2" s="1"/>
  <c r="AG118" i="2"/>
  <c r="AI118" i="2" s="1"/>
  <c r="P118" i="2"/>
  <c r="O118" i="2"/>
  <c r="BS117" i="2"/>
  <c r="BM117" i="2"/>
  <c r="BL117" i="2"/>
  <c r="BH117" i="2"/>
  <c r="BG117" i="2"/>
  <c r="AQ117" i="2"/>
  <c r="AL117" i="2"/>
  <c r="AN117" i="2" s="1"/>
  <c r="AG117" i="2"/>
  <c r="AI117" i="2" s="1"/>
  <c r="P117" i="2"/>
  <c r="O117" i="2"/>
  <c r="BS116" i="2"/>
  <c r="BM116" i="2"/>
  <c r="BL116" i="2"/>
  <c r="BH116" i="2"/>
  <c r="BG116" i="2"/>
  <c r="AQ116" i="2"/>
  <c r="AL116" i="2"/>
  <c r="AN116" i="2" s="1"/>
  <c r="AG116" i="2"/>
  <c r="AI116" i="2" s="1"/>
  <c r="P116" i="2"/>
  <c r="O116" i="2"/>
  <c r="BS115" i="2"/>
  <c r="BM115" i="2"/>
  <c r="BL115" i="2"/>
  <c r="BH115" i="2"/>
  <c r="BG115" i="2"/>
  <c r="AQ115" i="2"/>
  <c r="AL115" i="2"/>
  <c r="AN115" i="2" s="1"/>
  <c r="AG115" i="2"/>
  <c r="AI115" i="2" s="1"/>
  <c r="P115" i="2"/>
  <c r="O115" i="2"/>
  <c r="BS114" i="2"/>
  <c r="BM114" i="2"/>
  <c r="BL114" i="2"/>
  <c r="BH114" i="2"/>
  <c r="BG114" i="2"/>
  <c r="AQ114" i="2"/>
  <c r="AL114" i="2"/>
  <c r="AN114" i="2" s="1"/>
  <c r="AG114" i="2"/>
  <c r="AI114" i="2" s="1"/>
  <c r="P114" i="2"/>
  <c r="O114" i="2"/>
  <c r="BS113" i="2"/>
  <c r="BM113" i="2"/>
  <c r="BL113" i="2"/>
  <c r="BH113" i="2"/>
  <c r="BG113" i="2"/>
  <c r="AQ113" i="2"/>
  <c r="AL113" i="2"/>
  <c r="AN113" i="2" s="1"/>
  <c r="AG113" i="2"/>
  <c r="AI113" i="2" s="1"/>
  <c r="P113" i="2"/>
  <c r="O113" i="2"/>
  <c r="BS112" i="2"/>
  <c r="BM112" i="2"/>
  <c r="BL112" i="2"/>
  <c r="BH112" i="2"/>
  <c r="BG112" i="2"/>
  <c r="AQ112" i="2"/>
  <c r="AL112" i="2"/>
  <c r="AN112" i="2" s="1"/>
  <c r="AG112" i="2"/>
  <c r="AI112" i="2" s="1"/>
  <c r="P112" i="2"/>
  <c r="O112" i="2"/>
  <c r="BS111" i="2"/>
  <c r="BM111" i="2"/>
  <c r="BL111" i="2"/>
  <c r="BH111" i="2"/>
  <c r="BG111" i="2"/>
  <c r="AQ111" i="2"/>
  <c r="AL111" i="2"/>
  <c r="AN111" i="2" s="1"/>
  <c r="AG111" i="2"/>
  <c r="AI111" i="2" s="1"/>
  <c r="P111" i="2"/>
  <c r="O111" i="2"/>
  <c r="BS110" i="2"/>
  <c r="BM110" i="2"/>
  <c r="BL110" i="2"/>
  <c r="BH110" i="2"/>
  <c r="BG110" i="2"/>
  <c r="AQ110" i="2"/>
  <c r="AL110" i="2"/>
  <c r="AN110" i="2" s="1"/>
  <c r="AG110" i="2"/>
  <c r="AI110" i="2" s="1"/>
  <c r="P110" i="2"/>
  <c r="O110" i="2"/>
  <c r="BS109" i="2"/>
  <c r="BM109" i="2"/>
  <c r="BL109" i="2"/>
  <c r="BH109" i="2"/>
  <c r="BG109" i="2"/>
  <c r="AQ109" i="2"/>
  <c r="AL109" i="2"/>
  <c r="AN109" i="2" s="1"/>
  <c r="AG109" i="2"/>
  <c r="AI109" i="2" s="1"/>
  <c r="P109" i="2"/>
  <c r="O109" i="2"/>
  <c r="BS108" i="2"/>
  <c r="BM108" i="2"/>
  <c r="BL108" i="2"/>
  <c r="BH108" i="2"/>
  <c r="BG108" i="2"/>
  <c r="AQ108" i="2"/>
  <c r="AL108" i="2"/>
  <c r="AN108" i="2" s="1"/>
  <c r="AG108" i="2"/>
  <c r="P108" i="2"/>
  <c r="O108" i="2"/>
  <c r="BS107" i="2"/>
  <c r="BM107" i="2"/>
  <c r="BL107" i="2"/>
  <c r="BH107" i="2"/>
  <c r="BG107" i="2"/>
  <c r="AQ107" i="2"/>
  <c r="AL107" i="2"/>
  <c r="AN107" i="2" s="1"/>
  <c r="AG107" i="2"/>
  <c r="P107" i="2"/>
  <c r="O107" i="2"/>
  <c r="BS106" i="2"/>
  <c r="BM106" i="2"/>
  <c r="BL106" i="2"/>
  <c r="BH106" i="2"/>
  <c r="BG106" i="2"/>
  <c r="AQ106" i="2"/>
  <c r="AL106" i="2"/>
  <c r="AN106" i="2" s="1"/>
  <c r="AG106" i="2"/>
  <c r="P106" i="2"/>
  <c r="O106" i="2"/>
  <c r="BS105" i="2"/>
  <c r="BM105" i="2"/>
  <c r="BL105" i="2"/>
  <c r="BH105" i="2"/>
  <c r="BG105" i="2"/>
  <c r="AQ105" i="2"/>
  <c r="AL105" i="2"/>
  <c r="AN105" i="2" s="1"/>
  <c r="AG105" i="2"/>
  <c r="AI105" i="2" s="1"/>
  <c r="P105" i="2"/>
  <c r="O105" i="2"/>
  <c r="BS104" i="2"/>
  <c r="BM104" i="2"/>
  <c r="BL104" i="2"/>
  <c r="BH104" i="2"/>
  <c r="BG104" i="2"/>
  <c r="AQ104" i="2"/>
  <c r="AL104" i="2"/>
  <c r="AN104" i="2" s="1"/>
  <c r="AG104" i="2"/>
  <c r="AI104" i="2" s="1"/>
  <c r="P104" i="2"/>
  <c r="O104" i="2"/>
  <c r="BS103" i="2"/>
  <c r="BM103" i="2"/>
  <c r="BL103" i="2"/>
  <c r="BH103" i="2"/>
  <c r="BG103" i="2"/>
  <c r="AQ103" i="2"/>
  <c r="AL103" i="2"/>
  <c r="AN103" i="2" s="1"/>
  <c r="AG103" i="2"/>
  <c r="AI103" i="2" s="1"/>
  <c r="P103" i="2"/>
  <c r="O103" i="2"/>
  <c r="BS102" i="2"/>
  <c r="BM102" i="2"/>
  <c r="BL102" i="2"/>
  <c r="BH102" i="2"/>
  <c r="BG102" i="2"/>
  <c r="AQ102" i="2"/>
  <c r="AL102" i="2"/>
  <c r="AN102" i="2" s="1"/>
  <c r="AG102" i="2"/>
  <c r="AI102" i="2" s="1"/>
  <c r="P102" i="2"/>
  <c r="O102" i="2"/>
  <c r="BS101" i="2"/>
  <c r="BM101" i="2"/>
  <c r="BL101" i="2"/>
  <c r="BH101" i="2"/>
  <c r="BG101" i="2"/>
  <c r="AQ101" i="2"/>
  <c r="AL101" i="2"/>
  <c r="AN101" i="2" s="1"/>
  <c r="AG101" i="2"/>
  <c r="P101" i="2"/>
  <c r="O101" i="2"/>
  <c r="BS100" i="2"/>
  <c r="BM100" i="2"/>
  <c r="BL100" i="2"/>
  <c r="BH100" i="2"/>
  <c r="BG100" i="2"/>
  <c r="AQ100" i="2"/>
  <c r="AL100" i="2"/>
  <c r="AG100" i="2"/>
  <c r="AI100" i="2" s="1"/>
  <c r="P100" i="2"/>
  <c r="O100" i="2"/>
  <c r="BS99" i="2"/>
  <c r="BM99" i="2"/>
  <c r="BL99" i="2"/>
  <c r="BH99" i="2"/>
  <c r="BG99" i="2"/>
  <c r="AQ99" i="2"/>
  <c r="AL99" i="2"/>
  <c r="AN99" i="2" s="1"/>
  <c r="AG99" i="2"/>
  <c r="AI99" i="2" s="1"/>
  <c r="P99" i="2"/>
  <c r="O99" i="2"/>
  <c r="BS98" i="2"/>
  <c r="BM98" i="2"/>
  <c r="BL98" i="2"/>
  <c r="BH98" i="2"/>
  <c r="BG98" i="2"/>
  <c r="AQ98" i="2"/>
  <c r="AL98" i="2"/>
  <c r="AN98" i="2" s="1"/>
  <c r="AG98" i="2"/>
  <c r="P98" i="2"/>
  <c r="O98" i="2"/>
  <c r="BS97" i="2"/>
  <c r="BM97" i="2"/>
  <c r="BL97" i="2"/>
  <c r="BH97" i="2"/>
  <c r="BG97" i="2"/>
  <c r="AQ97" i="2"/>
  <c r="AL97" i="2"/>
  <c r="AN97" i="2" s="1"/>
  <c r="AG97" i="2"/>
  <c r="P97" i="2"/>
  <c r="O97" i="2"/>
  <c r="BS96" i="2"/>
  <c r="BM96" i="2"/>
  <c r="BL96" i="2"/>
  <c r="BH96" i="2"/>
  <c r="BG96" i="2"/>
  <c r="AQ96" i="2"/>
  <c r="AL96" i="2"/>
  <c r="AN96" i="2" s="1"/>
  <c r="AG96" i="2"/>
  <c r="P96" i="2"/>
  <c r="O96" i="2"/>
  <c r="BS95" i="2"/>
  <c r="BM95" i="2"/>
  <c r="BL95" i="2"/>
  <c r="BH95" i="2"/>
  <c r="BG95" i="2"/>
  <c r="AQ95" i="2"/>
  <c r="AL95" i="2"/>
  <c r="AG95" i="2"/>
  <c r="AI95" i="2" s="1"/>
  <c r="P95" i="2"/>
  <c r="O95" i="2"/>
  <c r="BS94" i="2"/>
  <c r="BM94" i="2"/>
  <c r="BL94" i="2"/>
  <c r="BH94" i="2"/>
  <c r="BG94" i="2"/>
  <c r="AQ94" i="2"/>
  <c r="AL94" i="2"/>
  <c r="AN94" i="2" s="1"/>
  <c r="AG94" i="2"/>
  <c r="AI94" i="2" s="1"/>
  <c r="P94" i="2"/>
  <c r="O94" i="2"/>
  <c r="BS93" i="2"/>
  <c r="BM93" i="2"/>
  <c r="BL93" i="2"/>
  <c r="BH93" i="2"/>
  <c r="BG93" i="2"/>
  <c r="AQ93" i="2"/>
  <c r="AN93" i="2"/>
  <c r="AL93" i="2"/>
  <c r="AG93" i="2"/>
  <c r="AI93" i="2" s="1"/>
  <c r="P93" i="2"/>
  <c r="O93" i="2"/>
  <c r="BS92" i="2"/>
  <c r="BM92" i="2"/>
  <c r="BL92" i="2"/>
  <c r="BH92" i="2"/>
  <c r="BG92" i="2"/>
  <c r="AQ92" i="2"/>
  <c r="AL92" i="2"/>
  <c r="AN92" i="2" s="1"/>
  <c r="AG92" i="2"/>
  <c r="AI92" i="2" s="1"/>
  <c r="P92" i="2"/>
  <c r="O92" i="2"/>
  <c r="BS91" i="2"/>
  <c r="BM91" i="2"/>
  <c r="BL91" i="2"/>
  <c r="BH91" i="2"/>
  <c r="BG91" i="2"/>
  <c r="AQ91" i="2"/>
  <c r="AL91" i="2"/>
  <c r="AN91" i="2" s="1"/>
  <c r="AG91" i="2"/>
  <c r="P91" i="2"/>
  <c r="O91" i="2"/>
  <c r="BS90" i="2"/>
  <c r="BM90" i="2"/>
  <c r="BL90" i="2"/>
  <c r="BH90" i="2"/>
  <c r="BG90" i="2"/>
  <c r="AQ90" i="2"/>
  <c r="AL90" i="2"/>
  <c r="AN90" i="2" s="1"/>
  <c r="AG90" i="2"/>
  <c r="AI90" i="2" s="1"/>
  <c r="P90" i="2"/>
  <c r="O90" i="2"/>
  <c r="BS89" i="2"/>
  <c r="BM89" i="2"/>
  <c r="BL89" i="2"/>
  <c r="BH89" i="2"/>
  <c r="BG89" i="2"/>
  <c r="AQ89" i="2"/>
  <c r="AL89" i="2"/>
  <c r="AN89" i="2" s="1"/>
  <c r="AG89" i="2"/>
  <c r="AI89" i="2" s="1"/>
  <c r="P89" i="2"/>
  <c r="O89" i="2"/>
  <c r="BS88" i="2"/>
  <c r="BM88" i="2"/>
  <c r="BL88" i="2"/>
  <c r="BH88" i="2"/>
  <c r="BG88" i="2"/>
  <c r="AQ88" i="2"/>
  <c r="AL88" i="2"/>
  <c r="AN88" i="2" s="1"/>
  <c r="AG88" i="2"/>
  <c r="AI88" i="2" s="1"/>
  <c r="P88" i="2"/>
  <c r="O88" i="2"/>
  <c r="BS87" i="2"/>
  <c r="BM87" i="2"/>
  <c r="BL87" i="2"/>
  <c r="BH87" i="2"/>
  <c r="BG87" i="2"/>
  <c r="AQ87" i="2"/>
  <c r="AL87" i="2"/>
  <c r="AN87" i="2" s="1"/>
  <c r="AG87" i="2"/>
  <c r="AI87" i="2" s="1"/>
  <c r="P87" i="2"/>
  <c r="O87" i="2"/>
  <c r="BS86" i="2"/>
  <c r="BM86" i="2"/>
  <c r="BL86" i="2"/>
  <c r="BH86" i="2"/>
  <c r="BG86" i="2"/>
  <c r="AQ86" i="2"/>
  <c r="AL86" i="2"/>
  <c r="AN86" i="2" s="1"/>
  <c r="AI86" i="2"/>
  <c r="AG86" i="2"/>
  <c r="P86" i="2"/>
  <c r="O86" i="2"/>
  <c r="BS85" i="2"/>
  <c r="BM85" i="2"/>
  <c r="BL85" i="2"/>
  <c r="BH85" i="2"/>
  <c r="BG85" i="2"/>
  <c r="AQ85" i="2"/>
  <c r="AL85" i="2"/>
  <c r="AN85" i="2" s="1"/>
  <c r="AG85" i="2"/>
  <c r="P85" i="2"/>
  <c r="O85" i="2"/>
  <c r="BS84" i="2"/>
  <c r="BM84" i="2"/>
  <c r="BL84" i="2"/>
  <c r="BH84" i="2"/>
  <c r="BG84" i="2"/>
  <c r="AQ84" i="2"/>
  <c r="AL84" i="2"/>
  <c r="AN84" i="2" s="1"/>
  <c r="AG84" i="2"/>
  <c r="P84" i="2"/>
  <c r="O84" i="2"/>
  <c r="BS83" i="2"/>
  <c r="BM83" i="2"/>
  <c r="BL83" i="2"/>
  <c r="BH83" i="2"/>
  <c r="BG83" i="2"/>
  <c r="AQ83" i="2"/>
  <c r="AL83" i="2"/>
  <c r="AN83" i="2" s="1"/>
  <c r="AG83" i="2"/>
  <c r="P83" i="2"/>
  <c r="O83" i="2"/>
  <c r="BS82" i="2"/>
  <c r="BM82" i="2"/>
  <c r="BL82" i="2"/>
  <c r="BH82" i="2"/>
  <c r="BG82" i="2"/>
  <c r="AQ82" i="2"/>
  <c r="AL82" i="2"/>
  <c r="AN82" i="2" s="1"/>
  <c r="AG82" i="2"/>
  <c r="AI82" i="2" s="1"/>
  <c r="P82" i="2"/>
  <c r="O82" i="2"/>
  <c r="BS81" i="2"/>
  <c r="BM81" i="2"/>
  <c r="BL81" i="2"/>
  <c r="BH81" i="2"/>
  <c r="BG81" i="2"/>
  <c r="AQ81" i="2"/>
  <c r="AL81" i="2"/>
  <c r="AN81" i="2" s="1"/>
  <c r="AG81" i="2"/>
  <c r="AI81" i="2" s="1"/>
  <c r="P81" i="2"/>
  <c r="O81" i="2"/>
  <c r="BS80" i="2"/>
  <c r="BM80" i="2"/>
  <c r="BL80" i="2"/>
  <c r="BH80" i="2"/>
  <c r="BG80" i="2"/>
  <c r="AQ80" i="2"/>
  <c r="AL80" i="2"/>
  <c r="AN80" i="2" s="1"/>
  <c r="AG80" i="2"/>
  <c r="P80" i="2"/>
  <c r="O80" i="2"/>
  <c r="BS79" i="2"/>
  <c r="BM79" i="2"/>
  <c r="BL79" i="2"/>
  <c r="BH79" i="2"/>
  <c r="BG79" i="2"/>
  <c r="AQ79" i="2"/>
  <c r="AL79" i="2"/>
  <c r="AN79" i="2" s="1"/>
  <c r="AG79" i="2"/>
  <c r="AI79" i="2" s="1"/>
  <c r="P79" i="2"/>
  <c r="O79" i="2"/>
  <c r="BS78" i="2"/>
  <c r="BM78" i="2"/>
  <c r="BL78" i="2"/>
  <c r="BH78" i="2"/>
  <c r="BG78" i="2"/>
  <c r="AQ78" i="2"/>
  <c r="AL78" i="2"/>
  <c r="AN78" i="2" s="1"/>
  <c r="AG78" i="2"/>
  <c r="AI78" i="2" s="1"/>
  <c r="P78" i="2"/>
  <c r="O78" i="2"/>
  <c r="BS77" i="2"/>
  <c r="BM77" i="2"/>
  <c r="BL77" i="2"/>
  <c r="BH77" i="2"/>
  <c r="BG77" i="2"/>
  <c r="AQ77" i="2"/>
  <c r="AL77" i="2"/>
  <c r="AN77" i="2" s="1"/>
  <c r="AG77" i="2"/>
  <c r="P77" i="2"/>
  <c r="O77" i="2"/>
  <c r="BS76" i="2"/>
  <c r="BM76" i="2"/>
  <c r="BL76" i="2"/>
  <c r="BH76" i="2"/>
  <c r="BG76" i="2"/>
  <c r="AQ76" i="2"/>
  <c r="AL76" i="2"/>
  <c r="AN76" i="2" s="1"/>
  <c r="AG76" i="2"/>
  <c r="P76" i="2"/>
  <c r="O76" i="2"/>
  <c r="BS75" i="2"/>
  <c r="BM75" i="2"/>
  <c r="BL75" i="2"/>
  <c r="BH75" i="2"/>
  <c r="BG75" i="2"/>
  <c r="AQ75" i="2"/>
  <c r="AL75" i="2"/>
  <c r="AN75" i="2" s="1"/>
  <c r="AG75" i="2"/>
  <c r="P75" i="2"/>
  <c r="O75" i="2"/>
  <c r="BS74" i="2"/>
  <c r="BM74" i="2"/>
  <c r="BL74" i="2"/>
  <c r="BH74" i="2"/>
  <c r="BG74" i="2"/>
  <c r="AQ74" i="2"/>
  <c r="AL74" i="2"/>
  <c r="AN74" i="2" s="1"/>
  <c r="AG74" i="2"/>
  <c r="AI74" i="2" s="1"/>
  <c r="P74" i="2"/>
  <c r="O74" i="2"/>
  <c r="BS73" i="2"/>
  <c r="BM73" i="2"/>
  <c r="BL73" i="2"/>
  <c r="BH73" i="2"/>
  <c r="BG73" i="2"/>
  <c r="AQ73" i="2"/>
  <c r="AL73" i="2"/>
  <c r="AN73" i="2" s="1"/>
  <c r="AG73" i="2"/>
  <c r="AI73" i="2" s="1"/>
  <c r="P73" i="2"/>
  <c r="O73" i="2"/>
  <c r="BS72" i="2"/>
  <c r="BM72" i="2"/>
  <c r="BL72" i="2"/>
  <c r="BH72" i="2"/>
  <c r="BG72" i="2"/>
  <c r="AQ72" i="2"/>
  <c r="AL72" i="2"/>
  <c r="AN72" i="2" s="1"/>
  <c r="AG72" i="2"/>
  <c r="AI72" i="2" s="1"/>
  <c r="P72" i="2"/>
  <c r="O72" i="2"/>
  <c r="BS71" i="2"/>
  <c r="BM71" i="2"/>
  <c r="BL71" i="2"/>
  <c r="BH71" i="2"/>
  <c r="BG71" i="2"/>
  <c r="AQ71" i="2"/>
  <c r="AL71" i="2"/>
  <c r="AG71" i="2"/>
  <c r="AI71" i="2" s="1"/>
  <c r="P71" i="2"/>
  <c r="O71" i="2"/>
  <c r="BS70" i="2"/>
  <c r="BM70" i="2"/>
  <c r="BL70" i="2"/>
  <c r="BH70" i="2"/>
  <c r="BG70" i="2"/>
  <c r="AQ70" i="2"/>
  <c r="AL70" i="2"/>
  <c r="AG70" i="2"/>
  <c r="AI70" i="2" s="1"/>
  <c r="P70" i="2"/>
  <c r="O70" i="2"/>
  <c r="BS69" i="2"/>
  <c r="BM69" i="2"/>
  <c r="BL69" i="2"/>
  <c r="BH69" i="2"/>
  <c r="BG69" i="2"/>
  <c r="AQ69" i="2"/>
  <c r="AL69" i="2"/>
  <c r="AN69" i="2" s="1"/>
  <c r="AG69" i="2"/>
  <c r="AI69" i="2" s="1"/>
  <c r="P69" i="2"/>
  <c r="O69" i="2"/>
  <c r="BS68" i="2"/>
  <c r="BM68" i="2"/>
  <c r="BL68" i="2"/>
  <c r="BH68" i="2"/>
  <c r="BG68" i="2"/>
  <c r="AQ68" i="2"/>
  <c r="AL68" i="2"/>
  <c r="AN68" i="2" s="1"/>
  <c r="AG68" i="2"/>
  <c r="AI68" i="2" s="1"/>
  <c r="P68" i="2"/>
  <c r="O68" i="2"/>
  <c r="BS67" i="2"/>
  <c r="BM67" i="2"/>
  <c r="BL67" i="2"/>
  <c r="BH67" i="2"/>
  <c r="BG67" i="2"/>
  <c r="AQ67" i="2"/>
  <c r="AL67" i="2"/>
  <c r="AN67" i="2" s="1"/>
  <c r="AG67" i="2"/>
  <c r="AI67" i="2" s="1"/>
  <c r="P67" i="2"/>
  <c r="O67" i="2"/>
  <c r="BS66" i="2"/>
  <c r="BM66" i="2"/>
  <c r="BL66" i="2"/>
  <c r="BH66" i="2"/>
  <c r="BG66" i="2"/>
  <c r="AQ66" i="2"/>
  <c r="AL66" i="2"/>
  <c r="AN66" i="2" s="1"/>
  <c r="AG66" i="2"/>
  <c r="P66" i="2"/>
  <c r="O66" i="2"/>
  <c r="BS65" i="2"/>
  <c r="BM65" i="2"/>
  <c r="BL65" i="2"/>
  <c r="BH65" i="2"/>
  <c r="BG65" i="2"/>
  <c r="AQ65" i="2"/>
  <c r="AL65" i="2"/>
  <c r="AN65" i="2" s="1"/>
  <c r="AG65" i="2"/>
  <c r="P65" i="2"/>
  <c r="O65" i="2"/>
  <c r="BS64" i="2"/>
  <c r="BM64" i="2"/>
  <c r="BL64" i="2"/>
  <c r="BH64" i="2"/>
  <c r="BG64" i="2"/>
  <c r="AQ64" i="2"/>
  <c r="AL64" i="2"/>
  <c r="AN64" i="2" s="1"/>
  <c r="AG64" i="2"/>
  <c r="P64" i="2"/>
  <c r="O64" i="2"/>
  <c r="BS63" i="2"/>
  <c r="BM63" i="2"/>
  <c r="BL63" i="2"/>
  <c r="BH63" i="2"/>
  <c r="BG63" i="2"/>
  <c r="AQ63" i="2"/>
  <c r="AL63" i="2"/>
  <c r="AN63" i="2" s="1"/>
  <c r="AG63" i="2"/>
  <c r="AI63" i="2" s="1"/>
  <c r="P63" i="2"/>
  <c r="O63" i="2"/>
  <c r="BS62" i="2"/>
  <c r="BM62" i="2"/>
  <c r="BL62" i="2"/>
  <c r="BH62" i="2"/>
  <c r="BG62" i="2"/>
  <c r="AQ62" i="2"/>
  <c r="AL62" i="2"/>
  <c r="AN62" i="2" s="1"/>
  <c r="AG62" i="2"/>
  <c r="AI62" i="2" s="1"/>
  <c r="P62" i="2"/>
  <c r="O62" i="2"/>
  <c r="BS61" i="2"/>
  <c r="BM61" i="2"/>
  <c r="BL61" i="2"/>
  <c r="BH61" i="2"/>
  <c r="BG61" i="2"/>
  <c r="AQ61" i="2"/>
  <c r="AL61" i="2"/>
  <c r="AN61" i="2" s="1"/>
  <c r="AG61" i="2"/>
  <c r="P61" i="2"/>
  <c r="O61" i="2"/>
  <c r="BS60" i="2"/>
  <c r="BM60" i="2"/>
  <c r="BL60" i="2"/>
  <c r="BH60" i="2"/>
  <c r="BG60" i="2"/>
  <c r="AQ60" i="2"/>
  <c r="AL60" i="2"/>
  <c r="AN60" i="2" s="1"/>
  <c r="AG60" i="2"/>
  <c r="AI60" i="2" s="1"/>
  <c r="P60" i="2"/>
  <c r="O60" i="2"/>
  <c r="BS59" i="2"/>
  <c r="BM59" i="2"/>
  <c r="BL59" i="2"/>
  <c r="BH59" i="2"/>
  <c r="BG59" i="2"/>
  <c r="AQ59" i="2"/>
  <c r="AL59" i="2"/>
  <c r="AN59" i="2" s="1"/>
  <c r="AG59" i="2"/>
  <c r="AI59" i="2" s="1"/>
  <c r="P59" i="2"/>
  <c r="O59" i="2"/>
  <c r="BS58" i="2"/>
  <c r="BM58" i="2"/>
  <c r="BL58" i="2"/>
  <c r="BH58" i="2"/>
  <c r="BG58" i="2"/>
  <c r="AQ58" i="2"/>
  <c r="AL58" i="2"/>
  <c r="AN58" i="2" s="1"/>
  <c r="AG58" i="2"/>
  <c r="AI58" i="2" s="1"/>
  <c r="P58" i="2"/>
  <c r="O58" i="2"/>
  <c r="BS57" i="2"/>
  <c r="BM57" i="2"/>
  <c r="BL57" i="2"/>
  <c r="BH57" i="2"/>
  <c r="BG57" i="2"/>
  <c r="AQ57" i="2"/>
  <c r="AL57" i="2"/>
  <c r="AN57" i="2" s="1"/>
  <c r="AG57" i="2"/>
  <c r="AI57" i="2" s="1"/>
  <c r="P57" i="2"/>
  <c r="O57" i="2"/>
  <c r="BS56" i="2"/>
  <c r="BM56" i="2"/>
  <c r="BL56" i="2"/>
  <c r="BH56" i="2"/>
  <c r="BG56" i="2"/>
  <c r="AQ56" i="2"/>
  <c r="AL56" i="2"/>
  <c r="AN56" i="2" s="1"/>
  <c r="AG56" i="2"/>
  <c r="AI56" i="2" s="1"/>
  <c r="P56" i="2"/>
  <c r="O56" i="2"/>
  <c r="BS55" i="2"/>
  <c r="BM55" i="2"/>
  <c r="BL55" i="2"/>
  <c r="BH55" i="2"/>
  <c r="BG55" i="2"/>
  <c r="AQ55" i="2"/>
  <c r="AL55" i="2"/>
  <c r="AN55" i="2" s="1"/>
  <c r="AS55" i="2" s="1"/>
  <c r="AG55" i="2"/>
  <c r="AI55" i="2" s="1"/>
  <c r="P55" i="2"/>
  <c r="O55" i="2"/>
  <c r="BS54" i="2"/>
  <c r="BM54" i="2"/>
  <c r="BL54" i="2"/>
  <c r="BH54" i="2"/>
  <c r="BG54" i="2"/>
  <c r="AQ54" i="2"/>
  <c r="AL54" i="2"/>
  <c r="AN54" i="2" s="1"/>
  <c r="AG54" i="2"/>
  <c r="P54" i="2"/>
  <c r="O54" i="2"/>
  <c r="BS53" i="2"/>
  <c r="BM53" i="2"/>
  <c r="BL53" i="2"/>
  <c r="BH53" i="2"/>
  <c r="BG53" i="2"/>
  <c r="AQ53" i="2"/>
  <c r="AL53" i="2"/>
  <c r="AN53" i="2" s="1"/>
  <c r="AG53" i="2"/>
  <c r="P53" i="2"/>
  <c r="O53" i="2"/>
  <c r="BS52" i="2"/>
  <c r="BM52" i="2"/>
  <c r="BL52" i="2"/>
  <c r="BH52" i="2"/>
  <c r="BG52" i="2"/>
  <c r="AQ52" i="2"/>
  <c r="AL52" i="2"/>
  <c r="AN52" i="2" s="1"/>
  <c r="AG52" i="2"/>
  <c r="AI52" i="2" s="1"/>
  <c r="P52" i="2"/>
  <c r="O52" i="2"/>
  <c r="BS51" i="2"/>
  <c r="BM51" i="2"/>
  <c r="BL51" i="2"/>
  <c r="BH51" i="2"/>
  <c r="BG51" i="2"/>
  <c r="AQ51" i="2"/>
  <c r="AL51" i="2"/>
  <c r="AN51" i="2" s="1"/>
  <c r="AG51" i="2"/>
  <c r="AI51" i="2" s="1"/>
  <c r="P51" i="2"/>
  <c r="O51" i="2"/>
  <c r="BS50" i="2"/>
  <c r="BM50" i="2"/>
  <c r="BL50" i="2"/>
  <c r="BH50" i="2"/>
  <c r="BG50" i="2"/>
  <c r="AQ50" i="2"/>
  <c r="AL50" i="2"/>
  <c r="AN50" i="2" s="1"/>
  <c r="AG50" i="2"/>
  <c r="AI50" i="2" s="1"/>
  <c r="P50" i="2"/>
  <c r="O50" i="2"/>
  <c r="BS49" i="2"/>
  <c r="BM49" i="2"/>
  <c r="BL49" i="2"/>
  <c r="BH49" i="2"/>
  <c r="BG49" i="2"/>
  <c r="AQ49" i="2"/>
  <c r="AL49" i="2"/>
  <c r="AN49" i="2" s="1"/>
  <c r="AG49" i="2"/>
  <c r="AI49" i="2" s="1"/>
  <c r="P49" i="2"/>
  <c r="O49" i="2"/>
  <c r="BS48" i="2"/>
  <c r="BM48" i="2"/>
  <c r="BL48" i="2"/>
  <c r="BH48" i="2"/>
  <c r="BG48" i="2"/>
  <c r="AQ48" i="2"/>
  <c r="AL48" i="2"/>
  <c r="AN48" i="2" s="1"/>
  <c r="AG48" i="2"/>
  <c r="AI48" i="2" s="1"/>
  <c r="P48" i="2"/>
  <c r="O48" i="2"/>
  <c r="BS47" i="2"/>
  <c r="BM47" i="2"/>
  <c r="BL47" i="2"/>
  <c r="BH47" i="2"/>
  <c r="BG47" i="2"/>
  <c r="AQ47" i="2"/>
  <c r="AL47" i="2"/>
  <c r="AN47" i="2" s="1"/>
  <c r="AG47" i="2"/>
  <c r="P47" i="2"/>
  <c r="O47" i="2"/>
  <c r="BS46" i="2"/>
  <c r="BM46" i="2"/>
  <c r="BL46" i="2"/>
  <c r="BH46" i="2"/>
  <c r="BG46" i="2"/>
  <c r="AQ46" i="2"/>
  <c r="AL46" i="2"/>
  <c r="AN46" i="2" s="1"/>
  <c r="AI46" i="2"/>
  <c r="AG46" i="2"/>
  <c r="P46" i="2"/>
  <c r="O46" i="2"/>
  <c r="BS45" i="2"/>
  <c r="BM45" i="2"/>
  <c r="BL45" i="2"/>
  <c r="BH45" i="2"/>
  <c r="BG45" i="2"/>
  <c r="AQ45" i="2"/>
  <c r="AL45" i="2"/>
  <c r="AN45" i="2" s="1"/>
  <c r="AG45" i="2"/>
  <c r="AI45" i="2" s="1"/>
  <c r="P45" i="2"/>
  <c r="O45" i="2"/>
  <c r="BS44" i="2"/>
  <c r="BM44" i="2"/>
  <c r="BL44" i="2"/>
  <c r="BH44" i="2"/>
  <c r="BG44" i="2"/>
  <c r="AQ44" i="2"/>
  <c r="AL44" i="2"/>
  <c r="AN44" i="2" s="1"/>
  <c r="AG44" i="2"/>
  <c r="AI44" i="2" s="1"/>
  <c r="P44" i="2"/>
  <c r="O44" i="2"/>
  <c r="BS43" i="2"/>
  <c r="BM43" i="2"/>
  <c r="BL43" i="2"/>
  <c r="BH43" i="2"/>
  <c r="BG43" i="2"/>
  <c r="AQ43" i="2"/>
  <c r="AL43" i="2"/>
  <c r="AN43" i="2" s="1"/>
  <c r="AG43" i="2"/>
  <c r="AI43" i="2" s="1"/>
  <c r="P43" i="2"/>
  <c r="O43" i="2"/>
  <c r="BS42" i="2"/>
  <c r="BM42" i="2"/>
  <c r="BL42" i="2"/>
  <c r="BH42" i="2"/>
  <c r="BG42" i="2"/>
  <c r="AQ42" i="2"/>
  <c r="AN42" i="2"/>
  <c r="AL42" i="2"/>
  <c r="AG42" i="2"/>
  <c r="P42" i="2"/>
  <c r="O42" i="2"/>
  <c r="BS41" i="2"/>
  <c r="BM41" i="2"/>
  <c r="BL41" i="2"/>
  <c r="BH41" i="2"/>
  <c r="BG41" i="2"/>
  <c r="AQ41" i="2"/>
  <c r="AL41" i="2"/>
  <c r="AN41" i="2" s="1"/>
  <c r="AG41" i="2"/>
  <c r="AI41" i="2" s="1"/>
  <c r="AS41" i="2" s="1"/>
  <c r="P41" i="2"/>
  <c r="O41" i="2"/>
  <c r="BS40" i="2"/>
  <c r="BM40" i="2"/>
  <c r="BL40" i="2"/>
  <c r="BH40" i="2"/>
  <c r="BG40" i="2"/>
  <c r="AQ40" i="2"/>
  <c r="AL40" i="2"/>
  <c r="AN40" i="2" s="1"/>
  <c r="AG40" i="2"/>
  <c r="P40" i="2"/>
  <c r="O40" i="2"/>
  <c r="BS39" i="2"/>
  <c r="BM39" i="2"/>
  <c r="BL39" i="2"/>
  <c r="BH39" i="2"/>
  <c r="BG39" i="2"/>
  <c r="AQ39" i="2"/>
  <c r="AL39" i="2"/>
  <c r="AN39" i="2" s="1"/>
  <c r="AG39" i="2"/>
  <c r="P39" i="2"/>
  <c r="O39" i="2"/>
  <c r="BS38" i="2"/>
  <c r="BM38" i="2"/>
  <c r="BL38" i="2"/>
  <c r="BH38" i="2"/>
  <c r="BG38" i="2"/>
  <c r="AQ38" i="2"/>
  <c r="AL38" i="2"/>
  <c r="AN38" i="2" s="1"/>
  <c r="AG38" i="2"/>
  <c r="P38" i="2"/>
  <c r="O38" i="2"/>
  <c r="BS37" i="2"/>
  <c r="BM37" i="2"/>
  <c r="BL37" i="2"/>
  <c r="BH37" i="2"/>
  <c r="BG37" i="2"/>
  <c r="AQ37" i="2"/>
  <c r="AL37" i="2"/>
  <c r="AN37" i="2" s="1"/>
  <c r="AG37" i="2"/>
  <c r="AI37" i="2" s="1"/>
  <c r="P37" i="2"/>
  <c r="O37" i="2"/>
  <c r="BS36" i="2"/>
  <c r="BM36" i="2"/>
  <c r="BL36" i="2"/>
  <c r="BH36" i="2"/>
  <c r="BG36" i="2"/>
  <c r="AQ36" i="2"/>
  <c r="AL36" i="2"/>
  <c r="AN36" i="2" s="1"/>
  <c r="AG36" i="2"/>
  <c r="AI36" i="2" s="1"/>
  <c r="P36" i="2"/>
  <c r="O36" i="2"/>
  <c r="BS35" i="2"/>
  <c r="BM35" i="2"/>
  <c r="BL35" i="2"/>
  <c r="BH35" i="2"/>
  <c r="BG35" i="2"/>
  <c r="AQ35" i="2"/>
  <c r="AL35" i="2"/>
  <c r="AN35" i="2" s="1"/>
  <c r="AG35" i="2"/>
  <c r="AI35" i="2" s="1"/>
  <c r="P35" i="2"/>
  <c r="O35" i="2"/>
  <c r="BS34" i="2"/>
  <c r="BM34" i="2"/>
  <c r="BL34" i="2"/>
  <c r="BH34" i="2"/>
  <c r="BG34" i="2"/>
  <c r="AQ34" i="2"/>
  <c r="AL34" i="2"/>
  <c r="AN34" i="2" s="1"/>
  <c r="AG34" i="2"/>
  <c r="AI34" i="2" s="1"/>
  <c r="P34" i="2"/>
  <c r="O34" i="2"/>
  <c r="BS33" i="2"/>
  <c r="BM33" i="2"/>
  <c r="BL33" i="2"/>
  <c r="BH33" i="2"/>
  <c r="BG33" i="2"/>
  <c r="AQ33" i="2"/>
  <c r="AL33" i="2"/>
  <c r="AN33" i="2" s="1"/>
  <c r="AG33" i="2"/>
  <c r="P33" i="2"/>
  <c r="O33" i="2"/>
  <c r="BS32" i="2"/>
  <c r="BM32" i="2"/>
  <c r="BL32" i="2"/>
  <c r="BH32" i="2"/>
  <c r="BG32" i="2"/>
  <c r="AQ32" i="2"/>
  <c r="AL32" i="2"/>
  <c r="AN32" i="2" s="1"/>
  <c r="AG32" i="2"/>
  <c r="P32" i="2"/>
  <c r="O32" i="2"/>
  <c r="BS31" i="2"/>
  <c r="BM31" i="2"/>
  <c r="BL31" i="2"/>
  <c r="BH31" i="2"/>
  <c r="BG31" i="2"/>
  <c r="AQ31" i="2"/>
  <c r="AL31" i="2"/>
  <c r="AN31" i="2" s="1"/>
  <c r="AG31" i="2"/>
  <c r="AI31" i="2" s="1"/>
  <c r="P31" i="2"/>
  <c r="O31" i="2"/>
  <c r="BS30" i="2"/>
  <c r="BM30" i="2"/>
  <c r="BL30" i="2"/>
  <c r="BH30" i="2"/>
  <c r="BG30" i="2"/>
  <c r="AQ30" i="2"/>
  <c r="AL30" i="2"/>
  <c r="AN30" i="2" s="1"/>
  <c r="AG30" i="2"/>
  <c r="AI30" i="2" s="1"/>
  <c r="P30" i="2"/>
  <c r="O30" i="2"/>
  <c r="BS29" i="2"/>
  <c r="BM29" i="2"/>
  <c r="BL29" i="2"/>
  <c r="BH29" i="2"/>
  <c r="BG29" i="2"/>
  <c r="AQ29" i="2"/>
  <c r="AL29" i="2"/>
  <c r="AN29" i="2" s="1"/>
  <c r="AG29" i="2"/>
  <c r="AI29" i="2" s="1"/>
  <c r="P29" i="2"/>
  <c r="O29" i="2"/>
  <c r="BS28" i="2"/>
  <c r="BM28" i="2"/>
  <c r="BL28" i="2"/>
  <c r="BH28" i="2"/>
  <c r="BG28" i="2"/>
  <c r="AQ28" i="2"/>
  <c r="AL28" i="2"/>
  <c r="AN28" i="2" s="1"/>
  <c r="AG28" i="2"/>
  <c r="P28" i="2"/>
  <c r="O28" i="2"/>
  <c r="BS27" i="2"/>
  <c r="BM27" i="2"/>
  <c r="BL27" i="2"/>
  <c r="BH27" i="2"/>
  <c r="BG27" i="2"/>
  <c r="AQ27" i="2"/>
  <c r="AL27" i="2"/>
  <c r="AN27" i="2" s="1"/>
  <c r="AG27" i="2"/>
  <c r="AI27" i="2" s="1"/>
  <c r="P27" i="2"/>
  <c r="O27" i="2"/>
  <c r="BS26" i="2"/>
  <c r="BM26" i="2"/>
  <c r="BL26" i="2"/>
  <c r="BH26" i="2"/>
  <c r="BG26" i="2"/>
  <c r="AQ26" i="2"/>
  <c r="AL26" i="2"/>
  <c r="AN26" i="2" s="1"/>
  <c r="AG26" i="2"/>
  <c r="AI26" i="2" s="1"/>
  <c r="P26" i="2"/>
  <c r="O26" i="2"/>
  <c r="BS25" i="2"/>
  <c r="BM25" i="2"/>
  <c r="BL25" i="2"/>
  <c r="BH25" i="2"/>
  <c r="BG25" i="2"/>
  <c r="AQ25" i="2"/>
  <c r="AL25" i="2"/>
  <c r="AN25" i="2" s="1"/>
  <c r="AG25" i="2"/>
  <c r="P25" i="2"/>
  <c r="O25" i="2"/>
  <c r="BS24" i="2"/>
  <c r="BM24" i="2"/>
  <c r="BL24" i="2"/>
  <c r="BH24" i="2"/>
  <c r="BG24" i="2"/>
  <c r="AQ24" i="2"/>
  <c r="AN24" i="2"/>
  <c r="AL24" i="2"/>
  <c r="AG24" i="2"/>
  <c r="P24" i="2"/>
  <c r="O24" i="2"/>
  <c r="BS23" i="2"/>
  <c r="BM23" i="2"/>
  <c r="BL23" i="2"/>
  <c r="BH23" i="2"/>
  <c r="BG23" i="2"/>
  <c r="AQ23" i="2"/>
  <c r="AL23" i="2"/>
  <c r="AN23" i="2" s="1"/>
  <c r="AG23" i="2"/>
  <c r="P23" i="2"/>
  <c r="O23" i="2"/>
  <c r="BS22" i="2"/>
  <c r="BM22" i="2"/>
  <c r="BL22" i="2"/>
  <c r="BH22" i="2"/>
  <c r="BG22" i="2"/>
  <c r="AQ22" i="2"/>
  <c r="AL22" i="2"/>
  <c r="AN22" i="2" s="1"/>
  <c r="AG22" i="2"/>
  <c r="AI22" i="2" s="1"/>
  <c r="P22" i="2"/>
  <c r="O22" i="2"/>
  <c r="BS21" i="2"/>
  <c r="BM21" i="2"/>
  <c r="BL21" i="2"/>
  <c r="BH21" i="2"/>
  <c r="BG21" i="2"/>
  <c r="AQ21" i="2"/>
  <c r="AL21" i="2"/>
  <c r="AN21" i="2" s="1"/>
  <c r="AG21" i="2"/>
  <c r="P21" i="2"/>
  <c r="O21" i="2"/>
  <c r="BS20" i="2"/>
  <c r="BM20" i="2"/>
  <c r="BL20" i="2"/>
  <c r="BH20" i="2"/>
  <c r="BG20" i="2"/>
  <c r="AQ20" i="2"/>
  <c r="AL20" i="2"/>
  <c r="AN20" i="2" s="1"/>
  <c r="AG20" i="2"/>
  <c r="AI20" i="2" s="1"/>
  <c r="P20" i="2"/>
  <c r="O20" i="2"/>
  <c r="BS19" i="2"/>
  <c r="BM19" i="2"/>
  <c r="BL19" i="2"/>
  <c r="BH19" i="2"/>
  <c r="BG19" i="2"/>
  <c r="AQ19" i="2"/>
  <c r="AL19" i="2"/>
  <c r="AN19" i="2" s="1"/>
  <c r="AG19" i="2"/>
  <c r="AI19" i="2" s="1"/>
  <c r="P19" i="2"/>
  <c r="O19" i="2"/>
  <c r="BS18" i="2"/>
  <c r="BM18" i="2"/>
  <c r="BL18" i="2"/>
  <c r="BH18" i="2"/>
  <c r="BG18" i="2"/>
  <c r="AQ18" i="2"/>
  <c r="AL18" i="2"/>
  <c r="AG18" i="2"/>
  <c r="AI18" i="2" s="1"/>
  <c r="P18" i="2"/>
  <c r="O18" i="2"/>
  <c r="BS17" i="2"/>
  <c r="BM17" i="2"/>
  <c r="BL17" i="2"/>
  <c r="BH17" i="2"/>
  <c r="BG17" i="2"/>
  <c r="AQ17" i="2"/>
  <c r="AL17" i="2"/>
  <c r="AG17" i="2"/>
  <c r="AI17" i="2" s="1"/>
  <c r="P17" i="2"/>
  <c r="O17" i="2"/>
  <c r="BS16" i="2"/>
  <c r="BM16" i="2"/>
  <c r="BL16" i="2"/>
  <c r="BH16" i="2"/>
  <c r="BG16" i="2"/>
  <c r="AQ16" i="2"/>
  <c r="AL16" i="2"/>
  <c r="AN16" i="2" s="1"/>
  <c r="AG16" i="2"/>
  <c r="AI16" i="2" s="1"/>
  <c r="P16" i="2"/>
  <c r="O16" i="2"/>
  <c r="BS15" i="2"/>
  <c r="BM15" i="2"/>
  <c r="BL15" i="2"/>
  <c r="BH15" i="2"/>
  <c r="BG15" i="2"/>
  <c r="AQ15" i="2"/>
  <c r="AL15" i="2"/>
  <c r="AN15" i="2" s="1"/>
  <c r="AG15" i="2"/>
  <c r="AI15" i="2" s="1"/>
  <c r="P15" i="2"/>
  <c r="O15" i="2"/>
  <c r="BS14" i="2"/>
  <c r="BM14" i="2"/>
  <c r="BL14" i="2"/>
  <c r="BH14" i="2"/>
  <c r="BG14" i="2"/>
  <c r="AQ14" i="2"/>
  <c r="AL14" i="2"/>
  <c r="AN14" i="2" s="1"/>
  <c r="AG14" i="2"/>
  <c r="P14" i="2"/>
  <c r="O14" i="2"/>
  <c r="BS13" i="2"/>
  <c r="BM13" i="2"/>
  <c r="BL13" i="2"/>
  <c r="BH13" i="2"/>
  <c r="BG13" i="2"/>
  <c r="AQ13" i="2"/>
  <c r="AL13" i="2"/>
  <c r="AN13" i="2" s="1"/>
  <c r="AG13" i="2"/>
  <c r="AI13" i="2" s="1"/>
  <c r="P13" i="2"/>
  <c r="O13" i="2"/>
  <c r="BS12" i="2"/>
  <c r="BM12" i="2"/>
  <c r="BL12" i="2"/>
  <c r="BH12" i="2"/>
  <c r="BG12" i="2"/>
  <c r="AQ12" i="2"/>
  <c r="AL12" i="2"/>
  <c r="AN12" i="2" s="1"/>
  <c r="AG12" i="2"/>
  <c r="AI12" i="2" s="1"/>
  <c r="P12" i="2"/>
  <c r="O12" i="2"/>
  <c r="BS11" i="2"/>
  <c r="BM11" i="2"/>
  <c r="BL11" i="2"/>
  <c r="BH11" i="2"/>
  <c r="BG11" i="2"/>
  <c r="AQ11" i="2"/>
  <c r="AL11" i="2"/>
  <c r="AN11" i="2" s="1"/>
  <c r="AG11" i="2"/>
  <c r="AI11" i="2" s="1"/>
  <c r="P11" i="2"/>
  <c r="O11" i="2"/>
  <c r="BS10" i="2"/>
  <c r="BM10" i="2"/>
  <c r="BL10" i="2"/>
  <c r="BH10" i="2"/>
  <c r="BG10" i="2"/>
  <c r="AQ10" i="2"/>
  <c r="AL10" i="2"/>
  <c r="AN10" i="2" s="1"/>
  <c r="AG10" i="2"/>
  <c r="AI10" i="2" s="1"/>
  <c r="P10" i="2"/>
  <c r="O10" i="2"/>
  <c r="BS9" i="2"/>
  <c r="BM9" i="2"/>
  <c r="BL9" i="2"/>
  <c r="BH9" i="2"/>
  <c r="BG9" i="2"/>
  <c r="AQ9" i="2"/>
  <c r="AL9" i="2"/>
  <c r="AN9" i="2" s="1"/>
  <c r="AG9" i="2"/>
  <c r="AI9" i="2" s="1"/>
  <c r="P9" i="2"/>
  <c r="O9" i="2"/>
  <c r="BS8" i="2"/>
  <c r="BM8" i="2"/>
  <c r="BL8" i="2"/>
  <c r="BH8" i="2"/>
  <c r="BG8" i="2"/>
  <c r="AQ8" i="2"/>
  <c r="AL8" i="2"/>
  <c r="AN8" i="2" s="1"/>
  <c r="AG8" i="2"/>
  <c r="AI8" i="2" s="1"/>
  <c r="P8" i="2"/>
  <c r="O8" i="2"/>
  <c r="BS7" i="2"/>
  <c r="BM7" i="2"/>
  <c r="BL7" i="2"/>
  <c r="BH7" i="2"/>
  <c r="BG7" i="2"/>
  <c r="AQ7" i="2"/>
  <c r="AL7" i="2"/>
  <c r="AN7" i="2" s="1"/>
  <c r="AG7" i="2"/>
  <c r="AI7" i="2" s="1"/>
  <c r="P7" i="2"/>
  <c r="O7" i="2"/>
  <c r="BS6" i="2"/>
  <c r="BM6" i="2"/>
  <c r="BL6" i="2"/>
  <c r="BH6" i="2"/>
  <c r="BG6" i="2"/>
  <c r="AQ6" i="2"/>
  <c r="AL6" i="2"/>
  <c r="AN6" i="2" s="1"/>
  <c r="AG6" i="2"/>
  <c r="P6" i="2"/>
  <c r="O6" i="2"/>
  <c r="BS5" i="2"/>
  <c r="BM5" i="2"/>
  <c r="BL5" i="2"/>
  <c r="BH5" i="2"/>
  <c r="BG5" i="2"/>
  <c r="AQ5" i="2"/>
  <c r="AL5" i="2"/>
  <c r="AN5" i="2" s="1"/>
  <c r="AG5" i="2"/>
  <c r="AI5" i="2" s="1"/>
  <c r="P5" i="2"/>
  <c r="O5" i="2"/>
  <c r="BS4" i="2"/>
  <c r="BM4" i="2"/>
  <c r="BL4" i="2"/>
  <c r="BH4" i="2"/>
  <c r="BG4" i="2"/>
  <c r="AQ4" i="2"/>
  <c r="AL4" i="2"/>
  <c r="AN4" i="2" s="1"/>
  <c r="AG4" i="2"/>
  <c r="AI4" i="2" s="1"/>
  <c r="P4" i="2"/>
  <c r="O4" i="2"/>
  <c r="BS3" i="2"/>
  <c r="BM3" i="2"/>
  <c r="BL3" i="2"/>
  <c r="BH3" i="2"/>
  <c r="BG3" i="2"/>
  <c r="AQ3" i="2"/>
  <c r="AL3" i="2"/>
  <c r="AN3" i="2" s="1"/>
  <c r="AG3" i="2"/>
  <c r="P3" i="2"/>
  <c r="O3" i="2"/>
  <c r="BS2" i="2"/>
  <c r="BM2" i="2"/>
  <c r="BL2" i="2"/>
  <c r="BH2" i="2"/>
  <c r="BG2" i="2"/>
  <c r="AQ2" i="2"/>
  <c r="AL2" i="2"/>
  <c r="AN2" i="2" s="1"/>
  <c r="AG2" i="2"/>
  <c r="AI2" i="2" s="1"/>
  <c r="AR2" i="2" s="1"/>
  <c r="P2" i="2"/>
  <c r="O2" i="2"/>
  <c r="BS294" i="1"/>
  <c r="BM294" i="1"/>
  <c r="BL294" i="1"/>
  <c r="BH294" i="1"/>
  <c r="BG294" i="1"/>
  <c r="AQ294" i="1"/>
  <c r="AL294" i="1"/>
  <c r="AN294" i="1" s="1"/>
  <c r="AG294" i="1"/>
  <c r="P294" i="1"/>
  <c r="O294" i="1"/>
  <c r="BS293" i="1"/>
  <c r="BM293" i="1"/>
  <c r="BL293" i="1"/>
  <c r="BH293" i="1"/>
  <c r="BG293" i="1"/>
  <c r="AQ293" i="1"/>
  <c r="AL293" i="1"/>
  <c r="AN293" i="1" s="1"/>
  <c r="AG293" i="1"/>
  <c r="AI293" i="1" s="1"/>
  <c r="P293" i="1"/>
  <c r="O293" i="1"/>
  <c r="BS292" i="1"/>
  <c r="BM292" i="1"/>
  <c r="BL292" i="1"/>
  <c r="BH292" i="1"/>
  <c r="BG292" i="1"/>
  <c r="AQ292" i="1"/>
  <c r="AL292" i="1"/>
  <c r="AN292" i="1" s="1"/>
  <c r="AG292" i="1"/>
  <c r="AI292" i="1" s="1"/>
  <c r="P292" i="1"/>
  <c r="O292" i="1"/>
  <c r="BS291" i="1"/>
  <c r="BM291" i="1"/>
  <c r="BL291" i="1"/>
  <c r="BH291" i="1"/>
  <c r="BG291" i="1"/>
  <c r="AQ291" i="1"/>
  <c r="AL291" i="1"/>
  <c r="AN291" i="1" s="1"/>
  <c r="AG291" i="1"/>
  <c r="AI291" i="1" s="1"/>
  <c r="P291" i="1"/>
  <c r="O291" i="1"/>
  <c r="BS290" i="1"/>
  <c r="BM290" i="1"/>
  <c r="BL290" i="1"/>
  <c r="BH290" i="1"/>
  <c r="BG290" i="1"/>
  <c r="AQ290" i="1"/>
  <c r="AL290" i="1"/>
  <c r="AG290" i="1"/>
  <c r="AI290" i="1" s="1"/>
  <c r="P290" i="1"/>
  <c r="O290" i="1"/>
  <c r="BS289" i="1"/>
  <c r="BM289" i="1"/>
  <c r="BL289" i="1"/>
  <c r="BH289" i="1"/>
  <c r="BG289" i="1"/>
  <c r="AQ289" i="1"/>
  <c r="AN289" i="1"/>
  <c r="AL289" i="1"/>
  <c r="AG289" i="1"/>
  <c r="P289" i="1"/>
  <c r="O289" i="1"/>
  <c r="BS288" i="1"/>
  <c r="BM288" i="1"/>
  <c r="BL288" i="1"/>
  <c r="BH288" i="1"/>
  <c r="BG288" i="1"/>
  <c r="AQ288" i="1"/>
  <c r="AL288" i="1"/>
  <c r="AN288" i="1" s="1"/>
  <c r="AG288" i="1"/>
  <c r="AI288" i="1" s="1"/>
  <c r="P288" i="1"/>
  <c r="O288" i="1"/>
  <c r="BS287" i="1"/>
  <c r="BM287" i="1"/>
  <c r="BL287" i="1"/>
  <c r="BH287" i="1"/>
  <c r="BG287" i="1"/>
  <c r="AQ287" i="1"/>
  <c r="AL287" i="1"/>
  <c r="AN287" i="1" s="1"/>
  <c r="AG287" i="1"/>
  <c r="AI287" i="1" s="1"/>
  <c r="P287" i="1"/>
  <c r="O287" i="1"/>
  <c r="BS286" i="1"/>
  <c r="BM286" i="1"/>
  <c r="BL286" i="1"/>
  <c r="BH286" i="1"/>
  <c r="BG286" i="1"/>
  <c r="AQ286" i="1"/>
  <c r="AL286" i="1"/>
  <c r="AN286" i="1" s="1"/>
  <c r="AG286" i="1"/>
  <c r="AI286" i="1" s="1"/>
  <c r="P286" i="1"/>
  <c r="O286" i="1"/>
  <c r="BS285" i="1"/>
  <c r="BM285" i="1"/>
  <c r="BL285" i="1"/>
  <c r="BH285" i="1"/>
  <c r="BG285" i="1"/>
  <c r="AQ285" i="1"/>
  <c r="AL285" i="1"/>
  <c r="AN285" i="1" s="1"/>
  <c r="AG285" i="1"/>
  <c r="P285" i="1"/>
  <c r="O285" i="1"/>
  <c r="BS284" i="1"/>
  <c r="BM284" i="1"/>
  <c r="BL284" i="1"/>
  <c r="BH284" i="1"/>
  <c r="BG284" i="1"/>
  <c r="AQ284" i="1"/>
  <c r="AL284" i="1"/>
  <c r="AN284" i="1" s="1"/>
  <c r="AG284" i="1"/>
  <c r="AI284" i="1" s="1"/>
  <c r="P284" i="1"/>
  <c r="O284" i="1"/>
  <c r="BS283" i="1"/>
  <c r="BM283" i="1"/>
  <c r="BL283" i="1"/>
  <c r="BH283" i="1"/>
  <c r="BG283" i="1"/>
  <c r="AQ283" i="1"/>
  <c r="AL283" i="1"/>
  <c r="AG283" i="1"/>
  <c r="AI283" i="1" s="1"/>
  <c r="P283" i="1"/>
  <c r="O283" i="1"/>
  <c r="BS282" i="1"/>
  <c r="BM282" i="1"/>
  <c r="BL282" i="1"/>
  <c r="BH282" i="1"/>
  <c r="BG282" i="1"/>
  <c r="AQ282" i="1"/>
  <c r="AL282" i="1"/>
  <c r="AG282" i="1"/>
  <c r="AI282" i="1" s="1"/>
  <c r="P282" i="1"/>
  <c r="O282" i="1"/>
  <c r="BS281" i="1"/>
  <c r="BM281" i="1"/>
  <c r="BL281" i="1"/>
  <c r="BH281" i="1"/>
  <c r="BG281" i="1"/>
  <c r="AQ281" i="1"/>
  <c r="AL281" i="1"/>
  <c r="AN281" i="1" s="1"/>
  <c r="AG281" i="1"/>
  <c r="AI281" i="1" s="1"/>
  <c r="P281" i="1"/>
  <c r="O281" i="1"/>
  <c r="BS280" i="1"/>
  <c r="BM280" i="1"/>
  <c r="BL280" i="1"/>
  <c r="BH280" i="1"/>
  <c r="BG280" i="1"/>
  <c r="AQ280" i="1"/>
  <c r="AL280" i="1"/>
  <c r="AN280" i="1" s="1"/>
  <c r="AG280" i="1"/>
  <c r="P280" i="1"/>
  <c r="O280" i="1"/>
  <c r="BS279" i="1"/>
  <c r="BM279" i="1"/>
  <c r="BL279" i="1"/>
  <c r="BH279" i="1"/>
  <c r="BG279" i="1"/>
  <c r="AQ279" i="1"/>
  <c r="AL279" i="1"/>
  <c r="AN279" i="1" s="1"/>
  <c r="AG279" i="1"/>
  <c r="AI279" i="1" s="1"/>
  <c r="P279" i="1"/>
  <c r="O279" i="1"/>
  <c r="BS278" i="1"/>
  <c r="BM278" i="1"/>
  <c r="BL278" i="1"/>
  <c r="BH278" i="1"/>
  <c r="BG278" i="1"/>
  <c r="AQ278" i="1"/>
  <c r="AL278" i="1"/>
  <c r="AN278" i="1" s="1"/>
  <c r="AG278" i="1"/>
  <c r="P278" i="1"/>
  <c r="O278" i="1"/>
  <c r="BS277" i="1"/>
  <c r="BM277" i="1"/>
  <c r="BL277" i="1"/>
  <c r="BH277" i="1"/>
  <c r="BG277" i="1"/>
  <c r="AQ277" i="1"/>
  <c r="AL277" i="1"/>
  <c r="AN277" i="1" s="1"/>
  <c r="AG277" i="1"/>
  <c r="AI277" i="1" s="1"/>
  <c r="P277" i="1"/>
  <c r="O277" i="1"/>
  <c r="BS276" i="1"/>
  <c r="BM276" i="1"/>
  <c r="BL276" i="1"/>
  <c r="BH276" i="1"/>
  <c r="BG276" i="1"/>
  <c r="AQ276" i="1"/>
  <c r="AL276" i="1"/>
  <c r="AN276" i="1" s="1"/>
  <c r="AG276" i="1"/>
  <c r="AI276" i="1" s="1"/>
  <c r="P276" i="1"/>
  <c r="O276" i="1"/>
  <c r="BS275" i="1"/>
  <c r="BM275" i="1"/>
  <c r="BL275" i="1"/>
  <c r="BH275" i="1"/>
  <c r="BG275" i="1"/>
  <c r="AQ275" i="1"/>
  <c r="AL275" i="1"/>
  <c r="AN275" i="1" s="1"/>
  <c r="AG275" i="1"/>
  <c r="AI275" i="1" s="1"/>
  <c r="P275" i="1"/>
  <c r="O275" i="1"/>
  <c r="BS274" i="1"/>
  <c r="BM274" i="1"/>
  <c r="BL274" i="1"/>
  <c r="BH274" i="1"/>
  <c r="BG274" i="1"/>
  <c r="AQ274" i="1"/>
  <c r="AL274" i="1"/>
  <c r="AN274" i="1" s="1"/>
  <c r="AG274" i="1"/>
  <c r="AI274" i="1" s="1"/>
  <c r="P274" i="1"/>
  <c r="O274" i="1"/>
  <c r="BS273" i="1"/>
  <c r="BM273" i="1"/>
  <c r="BL273" i="1"/>
  <c r="BH273" i="1"/>
  <c r="BG273" i="1"/>
  <c r="AQ273" i="1"/>
  <c r="AL273" i="1"/>
  <c r="AN273" i="1" s="1"/>
  <c r="AG273" i="1"/>
  <c r="AI273" i="1" s="1"/>
  <c r="P273" i="1"/>
  <c r="O273" i="1"/>
  <c r="BS272" i="1"/>
  <c r="BM272" i="1"/>
  <c r="BL272" i="1"/>
  <c r="BH272" i="1"/>
  <c r="BG272" i="1"/>
  <c r="AQ272" i="1"/>
  <c r="AL272" i="1"/>
  <c r="AN272" i="1" s="1"/>
  <c r="AG272" i="1"/>
  <c r="AI272" i="1" s="1"/>
  <c r="P272" i="1"/>
  <c r="O272" i="1"/>
  <c r="BS271" i="1"/>
  <c r="BM271" i="1"/>
  <c r="BL271" i="1"/>
  <c r="BH271" i="1"/>
  <c r="BG271" i="1"/>
  <c r="AQ271" i="1"/>
  <c r="AL271" i="1"/>
  <c r="AN271" i="1" s="1"/>
  <c r="AG271" i="1"/>
  <c r="P271" i="1"/>
  <c r="O271" i="1"/>
  <c r="BS270" i="1"/>
  <c r="BM270" i="1"/>
  <c r="BL270" i="1"/>
  <c r="BH270" i="1"/>
  <c r="BG270" i="1"/>
  <c r="AQ270" i="1"/>
  <c r="AL270" i="1"/>
  <c r="AN270" i="1" s="1"/>
  <c r="AG270" i="1"/>
  <c r="P270" i="1"/>
  <c r="O270" i="1"/>
  <c r="BS269" i="1"/>
  <c r="BM269" i="1"/>
  <c r="BL269" i="1"/>
  <c r="BH269" i="1"/>
  <c r="BG269" i="1"/>
  <c r="AQ269" i="1"/>
  <c r="AL269" i="1"/>
  <c r="AN269" i="1" s="1"/>
  <c r="AG269" i="1"/>
  <c r="P269" i="1"/>
  <c r="O269" i="1"/>
  <c r="BS268" i="1"/>
  <c r="BM268" i="1"/>
  <c r="BL268" i="1"/>
  <c r="BH268" i="1"/>
  <c r="BG268" i="1"/>
  <c r="AQ268" i="1"/>
  <c r="AL268" i="1"/>
  <c r="AN268" i="1" s="1"/>
  <c r="AG268" i="1"/>
  <c r="P268" i="1"/>
  <c r="O268" i="1"/>
  <c r="BS267" i="1"/>
  <c r="BM267" i="1"/>
  <c r="BL267" i="1"/>
  <c r="BH267" i="1"/>
  <c r="BG267" i="1"/>
  <c r="AQ267" i="1"/>
  <c r="AL267" i="1"/>
  <c r="AN267" i="1" s="1"/>
  <c r="AG267" i="1"/>
  <c r="P267" i="1"/>
  <c r="O267" i="1"/>
  <c r="BS266" i="1"/>
  <c r="BM266" i="1"/>
  <c r="BL266" i="1"/>
  <c r="BH266" i="1"/>
  <c r="BG266" i="1"/>
  <c r="AQ266" i="1"/>
  <c r="AL266" i="1"/>
  <c r="AN266" i="1" s="1"/>
  <c r="AG266" i="1"/>
  <c r="AI266" i="1" s="1"/>
  <c r="P266" i="1"/>
  <c r="O266" i="1"/>
  <c r="BS265" i="1"/>
  <c r="BM265" i="1"/>
  <c r="BL265" i="1"/>
  <c r="BH265" i="1"/>
  <c r="BG265" i="1"/>
  <c r="AQ265" i="1"/>
  <c r="AL265" i="1"/>
  <c r="AN265" i="1" s="1"/>
  <c r="AG265" i="1"/>
  <c r="AI265" i="1" s="1"/>
  <c r="P265" i="1"/>
  <c r="O265" i="1"/>
  <c r="BS264" i="1"/>
  <c r="BM264" i="1"/>
  <c r="BL264" i="1"/>
  <c r="BH264" i="1"/>
  <c r="BG264" i="1"/>
  <c r="AQ264" i="1"/>
  <c r="AL264" i="1"/>
  <c r="AN264" i="1" s="1"/>
  <c r="AG264" i="1"/>
  <c r="AI264" i="1" s="1"/>
  <c r="P264" i="1"/>
  <c r="O264" i="1"/>
  <c r="BS263" i="1"/>
  <c r="BM263" i="1"/>
  <c r="BL263" i="1"/>
  <c r="BH263" i="1"/>
  <c r="BG263" i="1"/>
  <c r="AQ263" i="1"/>
  <c r="AL263" i="1"/>
  <c r="AN263" i="1" s="1"/>
  <c r="AG263" i="1"/>
  <c r="AI263" i="1" s="1"/>
  <c r="P263" i="1"/>
  <c r="O263" i="1"/>
  <c r="BS262" i="1"/>
  <c r="BM262" i="1"/>
  <c r="BL262" i="1"/>
  <c r="BH262" i="1"/>
  <c r="BG262" i="1"/>
  <c r="AQ262" i="1"/>
  <c r="AL262" i="1"/>
  <c r="AN262" i="1" s="1"/>
  <c r="AG262" i="1"/>
  <c r="AI262" i="1" s="1"/>
  <c r="P262" i="1"/>
  <c r="O262" i="1"/>
  <c r="BS261" i="1"/>
  <c r="BM261" i="1"/>
  <c r="BL261" i="1"/>
  <c r="BH261" i="1"/>
  <c r="BG261" i="1"/>
  <c r="AQ261" i="1"/>
  <c r="AL261" i="1"/>
  <c r="AN261" i="1" s="1"/>
  <c r="AG261" i="1"/>
  <c r="AI261" i="1" s="1"/>
  <c r="P261" i="1"/>
  <c r="O261" i="1"/>
  <c r="BS260" i="1"/>
  <c r="BM260" i="1"/>
  <c r="BL260" i="1"/>
  <c r="BH260" i="1"/>
  <c r="BG260" i="1"/>
  <c r="AQ260" i="1"/>
  <c r="AL260" i="1"/>
  <c r="AN260" i="1" s="1"/>
  <c r="AG260" i="1"/>
  <c r="AI260" i="1" s="1"/>
  <c r="AS260" i="1" s="1"/>
  <c r="P260" i="1"/>
  <c r="O260" i="1"/>
  <c r="BS259" i="1"/>
  <c r="BM259" i="1"/>
  <c r="BL259" i="1"/>
  <c r="BH259" i="1"/>
  <c r="BG259" i="1"/>
  <c r="AQ259" i="1"/>
  <c r="AL259" i="1"/>
  <c r="AN259" i="1" s="1"/>
  <c r="AG259" i="1"/>
  <c r="AI259" i="1" s="1"/>
  <c r="P259" i="1"/>
  <c r="O259" i="1"/>
  <c r="BS258" i="1"/>
  <c r="BM258" i="1"/>
  <c r="BL258" i="1"/>
  <c r="BH258" i="1"/>
  <c r="BG258" i="1"/>
  <c r="AQ258" i="1"/>
  <c r="AL258" i="1"/>
  <c r="AN258" i="1" s="1"/>
  <c r="AG258" i="1"/>
  <c r="AI258" i="1" s="1"/>
  <c r="P258" i="1"/>
  <c r="O258" i="1"/>
  <c r="BS257" i="1"/>
  <c r="BM257" i="1"/>
  <c r="BL257" i="1"/>
  <c r="BH257" i="1"/>
  <c r="BG257" i="1"/>
  <c r="AQ257" i="1"/>
  <c r="AL257" i="1"/>
  <c r="AN257" i="1" s="1"/>
  <c r="AG257" i="1"/>
  <c r="AI257" i="1" s="1"/>
  <c r="P257" i="1"/>
  <c r="O257" i="1"/>
  <c r="BS256" i="1"/>
  <c r="BM256" i="1"/>
  <c r="BL256" i="1"/>
  <c r="BH256" i="1"/>
  <c r="BG256" i="1"/>
  <c r="AQ256" i="1"/>
  <c r="AL256" i="1"/>
  <c r="AN256" i="1" s="1"/>
  <c r="AG256" i="1"/>
  <c r="P256" i="1"/>
  <c r="O256" i="1"/>
  <c r="BS255" i="1"/>
  <c r="BM255" i="1"/>
  <c r="BL255" i="1"/>
  <c r="BH255" i="1"/>
  <c r="BG255" i="1"/>
  <c r="AQ255" i="1"/>
  <c r="AL255" i="1"/>
  <c r="AN255" i="1" s="1"/>
  <c r="AG255" i="1"/>
  <c r="AI255" i="1" s="1"/>
  <c r="P255" i="1"/>
  <c r="O255" i="1"/>
  <c r="BS254" i="1"/>
  <c r="BM254" i="1"/>
  <c r="BL254" i="1"/>
  <c r="BH254" i="1"/>
  <c r="BG254" i="1"/>
  <c r="AQ254" i="1"/>
  <c r="AL254" i="1"/>
  <c r="AN254" i="1" s="1"/>
  <c r="AG254" i="1"/>
  <c r="AI254" i="1" s="1"/>
  <c r="P254" i="1"/>
  <c r="O254" i="1"/>
  <c r="BS253" i="1"/>
  <c r="BM253" i="1"/>
  <c r="BL253" i="1"/>
  <c r="BH253" i="1"/>
  <c r="BG253" i="1"/>
  <c r="AQ253" i="1"/>
  <c r="AL253" i="1"/>
  <c r="AN253" i="1" s="1"/>
  <c r="AG253" i="1"/>
  <c r="P253" i="1"/>
  <c r="O253" i="1"/>
  <c r="BS252" i="1"/>
  <c r="BM252" i="1"/>
  <c r="BL252" i="1"/>
  <c r="BH252" i="1"/>
  <c r="BG252" i="1"/>
  <c r="AQ252" i="1"/>
  <c r="AL252" i="1"/>
  <c r="AN252" i="1" s="1"/>
  <c r="AG252" i="1"/>
  <c r="AI252" i="1" s="1"/>
  <c r="P252" i="1"/>
  <c r="O252" i="1"/>
  <c r="BS251" i="1"/>
  <c r="BM251" i="1"/>
  <c r="BL251" i="1"/>
  <c r="BH251" i="1"/>
  <c r="BG251" i="1"/>
  <c r="AQ251" i="1"/>
  <c r="AL251" i="1"/>
  <c r="AN251" i="1" s="1"/>
  <c r="AG251" i="1"/>
  <c r="AI251" i="1" s="1"/>
  <c r="P251" i="1"/>
  <c r="O251" i="1"/>
  <c r="BS250" i="1"/>
  <c r="BM250" i="1"/>
  <c r="BL250" i="1"/>
  <c r="BH250" i="1"/>
  <c r="BG250" i="1"/>
  <c r="AQ250" i="1"/>
  <c r="AL250" i="1"/>
  <c r="AN250" i="1" s="1"/>
  <c r="AG250" i="1"/>
  <c r="P250" i="1"/>
  <c r="O250" i="1"/>
  <c r="BS249" i="1"/>
  <c r="BM249" i="1"/>
  <c r="BL249" i="1"/>
  <c r="BH249" i="1"/>
  <c r="BG249" i="1"/>
  <c r="AQ249" i="1"/>
  <c r="AL249" i="1"/>
  <c r="AN249" i="1" s="1"/>
  <c r="AG249" i="1"/>
  <c r="P249" i="1"/>
  <c r="O249" i="1"/>
  <c r="BS248" i="1"/>
  <c r="BM248" i="1"/>
  <c r="BL248" i="1"/>
  <c r="BH248" i="1"/>
  <c r="BG248" i="1"/>
  <c r="AQ248" i="1"/>
  <c r="AL248" i="1"/>
  <c r="AN248" i="1" s="1"/>
  <c r="AG248" i="1"/>
  <c r="AI248" i="1" s="1"/>
  <c r="P248" i="1"/>
  <c r="O248" i="1"/>
  <c r="BS247" i="1"/>
  <c r="BM247" i="1"/>
  <c r="BL247" i="1"/>
  <c r="BH247" i="1"/>
  <c r="BG247" i="1"/>
  <c r="AQ247" i="1"/>
  <c r="AL247" i="1"/>
  <c r="AN247" i="1" s="1"/>
  <c r="AG247" i="1"/>
  <c r="AI247" i="1" s="1"/>
  <c r="P247" i="1"/>
  <c r="O247" i="1"/>
  <c r="BS246" i="1"/>
  <c r="BM246" i="1"/>
  <c r="BL246" i="1"/>
  <c r="BH246" i="1"/>
  <c r="BG246" i="1"/>
  <c r="AQ246" i="1"/>
  <c r="AL246" i="1"/>
  <c r="AN246" i="1" s="1"/>
  <c r="AG246" i="1"/>
  <c r="AI246" i="1" s="1"/>
  <c r="P246" i="1"/>
  <c r="O246" i="1"/>
  <c r="BS245" i="1"/>
  <c r="BM245" i="1"/>
  <c r="BL245" i="1"/>
  <c r="BH245" i="1"/>
  <c r="BG245" i="1"/>
  <c r="AQ245" i="1"/>
  <c r="AL245" i="1"/>
  <c r="AN245" i="1" s="1"/>
  <c r="AG245" i="1"/>
  <c r="AI245" i="1" s="1"/>
  <c r="P245" i="1"/>
  <c r="O245" i="1"/>
  <c r="BS244" i="1"/>
  <c r="BM244" i="1"/>
  <c r="BL244" i="1"/>
  <c r="BH244" i="1"/>
  <c r="BG244" i="1"/>
  <c r="AQ244" i="1"/>
  <c r="AL244" i="1"/>
  <c r="AN244" i="1" s="1"/>
  <c r="AG244" i="1"/>
  <c r="P244" i="1"/>
  <c r="O244" i="1"/>
  <c r="BS243" i="1"/>
  <c r="BM243" i="1"/>
  <c r="BL243" i="1"/>
  <c r="BH243" i="1"/>
  <c r="BG243" i="1"/>
  <c r="AQ243" i="1"/>
  <c r="AL243" i="1"/>
  <c r="AN243" i="1" s="1"/>
  <c r="AG243" i="1"/>
  <c r="P243" i="1"/>
  <c r="O243" i="1"/>
  <c r="BS242" i="1"/>
  <c r="BM242" i="1"/>
  <c r="BL242" i="1"/>
  <c r="BH242" i="1"/>
  <c r="BG242" i="1"/>
  <c r="AQ242" i="1"/>
  <c r="AL242" i="1"/>
  <c r="AN242" i="1" s="1"/>
  <c r="AG242" i="1"/>
  <c r="P242" i="1"/>
  <c r="O242" i="1"/>
  <c r="BS241" i="1"/>
  <c r="BM241" i="1"/>
  <c r="BL241" i="1"/>
  <c r="BH241" i="1"/>
  <c r="BG241" i="1"/>
  <c r="AQ241" i="1"/>
  <c r="AL241" i="1"/>
  <c r="AN241" i="1" s="1"/>
  <c r="AG241" i="1"/>
  <c r="AI241" i="1" s="1"/>
  <c r="P241" i="1"/>
  <c r="O241" i="1"/>
  <c r="BS240" i="1"/>
  <c r="BM240" i="1"/>
  <c r="BL240" i="1"/>
  <c r="BH240" i="1"/>
  <c r="BG240" i="1"/>
  <c r="AQ240" i="1"/>
  <c r="AL240" i="1"/>
  <c r="AN240" i="1" s="1"/>
  <c r="AG240" i="1"/>
  <c r="AI240" i="1" s="1"/>
  <c r="P240" i="1"/>
  <c r="O240" i="1"/>
  <c r="BS239" i="1"/>
  <c r="BM239" i="1"/>
  <c r="BL239" i="1"/>
  <c r="BH239" i="1"/>
  <c r="BG239" i="1"/>
  <c r="AQ239" i="1"/>
  <c r="AL239" i="1"/>
  <c r="AN239" i="1" s="1"/>
  <c r="AG239" i="1"/>
  <c r="P239" i="1"/>
  <c r="O239" i="1"/>
  <c r="BS238" i="1"/>
  <c r="BM238" i="1"/>
  <c r="BL238" i="1"/>
  <c r="BH238" i="1"/>
  <c r="BG238" i="1"/>
  <c r="AQ238" i="1"/>
  <c r="AL238" i="1"/>
  <c r="AN238" i="1" s="1"/>
  <c r="AG238" i="1"/>
  <c r="AI238" i="1" s="1"/>
  <c r="P238" i="1"/>
  <c r="O238" i="1"/>
  <c r="BS237" i="1"/>
  <c r="BM237" i="1"/>
  <c r="BL237" i="1"/>
  <c r="BH237" i="1"/>
  <c r="BG237" i="1"/>
  <c r="AQ237" i="1"/>
  <c r="AL237" i="1"/>
  <c r="AN237" i="1" s="1"/>
  <c r="AG237" i="1"/>
  <c r="P237" i="1"/>
  <c r="O237" i="1"/>
  <c r="BS236" i="1"/>
  <c r="BM236" i="1"/>
  <c r="BL236" i="1"/>
  <c r="BH236" i="1"/>
  <c r="BG236" i="1"/>
  <c r="AQ236" i="1"/>
  <c r="AL236" i="1"/>
  <c r="AN236" i="1" s="1"/>
  <c r="AG236" i="1"/>
  <c r="P236" i="1"/>
  <c r="O236" i="1"/>
  <c r="BS235" i="1"/>
  <c r="BM235" i="1"/>
  <c r="BL235" i="1"/>
  <c r="BH235" i="1"/>
  <c r="BG235" i="1"/>
  <c r="AQ235" i="1"/>
  <c r="AL235" i="1"/>
  <c r="AN235" i="1" s="1"/>
  <c r="AG235" i="1"/>
  <c r="AI235" i="1" s="1"/>
  <c r="P235" i="1"/>
  <c r="O235" i="1"/>
  <c r="BS234" i="1"/>
  <c r="BM234" i="1"/>
  <c r="BL234" i="1"/>
  <c r="BH234" i="1"/>
  <c r="BG234" i="1"/>
  <c r="AQ234" i="1"/>
  <c r="AL234" i="1"/>
  <c r="AN234" i="1" s="1"/>
  <c r="AG234" i="1"/>
  <c r="AI234" i="1" s="1"/>
  <c r="P234" i="1"/>
  <c r="O234" i="1"/>
  <c r="BS233" i="1"/>
  <c r="BM233" i="1"/>
  <c r="BL233" i="1"/>
  <c r="BH233" i="1"/>
  <c r="BG233" i="1"/>
  <c r="AQ233" i="1"/>
  <c r="AL233" i="1"/>
  <c r="AN233" i="1" s="1"/>
  <c r="AG233" i="1"/>
  <c r="P233" i="1"/>
  <c r="O233" i="1"/>
  <c r="BS232" i="1"/>
  <c r="BM232" i="1"/>
  <c r="BL232" i="1"/>
  <c r="BH232" i="1"/>
  <c r="BG232" i="1"/>
  <c r="AQ232" i="1"/>
  <c r="AL232" i="1"/>
  <c r="AN232" i="1" s="1"/>
  <c r="AG232" i="1"/>
  <c r="AI232" i="1" s="1"/>
  <c r="P232" i="1"/>
  <c r="O232" i="1"/>
  <c r="BS231" i="1"/>
  <c r="BM231" i="1"/>
  <c r="BL231" i="1"/>
  <c r="BH231" i="1"/>
  <c r="BG231" i="1"/>
  <c r="AQ231" i="1"/>
  <c r="AL231" i="1"/>
  <c r="AN231" i="1" s="1"/>
  <c r="AG231" i="1"/>
  <c r="AI231" i="1" s="1"/>
  <c r="P231" i="1"/>
  <c r="O231" i="1"/>
  <c r="BS230" i="1"/>
  <c r="BM230" i="1"/>
  <c r="BL230" i="1"/>
  <c r="BH230" i="1"/>
  <c r="BG230" i="1"/>
  <c r="AQ230" i="1"/>
  <c r="AL230" i="1"/>
  <c r="AN230" i="1" s="1"/>
  <c r="AG230" i="1"/>
  <c r="P230" i="1"/>
  <c r="O230" i="1"/>
  <c r="BS229" i="1"/>
  <c r="BM229" i="1"/>
  <c r="BL229" i="1"/>
  <c r="BH229" i="1"/>
  <c r="BG229" i="1"/>
  <c r="AQ229" i="1"/>
  <c r="AL229" i="1"/>
  <c r="AN229" i="1" s="1"/>
  <c r="AG229" i="1"/>
  <c r="P229" i="1"/>
  <c r="O229" i="1"/>
  <c r="BS228" i="1"/>
  <c r="BM228" i="1"/>
  <c r="BL228" i="1"/>
  <c r="BH228" i="1"/>
  <c r="BG228" i="1"/>
  <c r="AQ228" i="1"/>
  <c r="AL228" i="1"/>
  <c r="AN228" i="1" s="1"/>
  <c r="AG228" i="1"/>
  <c r="P228" i="1"/>
  <c r="O228" i="1"/>
  <c r="BS227" i="1"/>
  <c r="BM227" i="1"/>
  <c r="BL227" i="1"/>
  <c r="BH227" i="1"/>
  <c r="BG227" i="1"/>
  <c r="AQ227" i="1"/>
  <c r="AL227" i="1"/>
  <c r="AN227" i="1" s="1"/>
  <c r="AG227" i="1"/>
  <c r="AI227" i="1" s="1"/>
  <c r="P227" i="1"/>
  <c r="O227" i="1"/>
  <c r="BS226" i="1"/>
  <c r="BM226" i="1"/>
  <c r="BL226" i="1"/>
  <c r="BH226" i="1"/>
  <c r="BG226" i="1"/>
  <c r="AQ226" i="1"/>
  <c r="AL226" i="1"/>
  <c r="AN226" i="1" s="1"/>
  <c r="AG226" i="1"/>
  <c r="P226" i="1"/>
  <c r="O226" i="1"/>
  <c r="BS225" i="1"/>
  <c r="BM225" i="1"/>
  <c r="BL225" i="1"/>
  <c r="BH225" i="1"/>
  <c r="BG225" i="1"/>
  <c r="AQ225" i="1"/>
  <c r="AL225" i="1"/>
  <c r="AN225" i="1" s="1"/>
  <c r="AG225" i="1"/>
  <c r="AI225" i="1" s="1"/>
  <c r="AS225" i="1" s="1"/>
  <c r="P225" i="1"/>
  <c r="O225" i="1"/>
  <c r="BS224" i="1"/>
  <c r="BM224" i="1"/>
  <c r="BL224" i="1"/>
  <c r="BH224" i="1"/>
  <c r="BG224" i="1"/>
  <c r="AQ224" i="1"/>
  <c r="AL224" i="1"/>
  <c r="AN224" i="1" s="1"/>
  <c r="AG224" i="1"/>
  <c r="AI224" i="1" s="1"/>
  <c r="P224" i="1"/>
  <c r="O224" i="1"/>
  <c r="BS223" i="1"/>
  <c r="BM223" i="1"/>
  <c r="BL223" i="1"/>
  <c r="BH223" i="1"/>
  <c r="BG223" i="1"/>
  <c r="AQ223" i="1"/>
  <c r="AL223" i="1"/>
  <c r="AN223" i="1" s="1"/>
  <c r="AG223" i="1"/>
  <c r="AI223" i="1" s="1"/>
  <c r="P223" i="1"/>
  <c r="O223" i="1"/>
  <c r="BS222" i="1"/>
  <c r="BM222" i="1"/>
  <c r="BL222" i="1"/>
  <c r="BH222" i="1"/>
  <c r="BG222" i="1"/>
  <c r="AQ222" i="1"/>
  <c r="AL222" i="1"/>
  <c r="AN222" i="1" s="1"/>
  <c r="AG222" i="1"/>
  <c r="AI222" i="1" s="1"/>
  <c r="P222" i="1"/>
  <c r="O222" i="1"/>
  <c r="BS221" i="1"/>
  <c r="BM221" i="1"/>
  <c r="BL221" i="1"/>
  <c r="BH221" i="1"/>
  <c r="BG221" i="1"/>
  <c r="AQ221" i="1"/>
  <c r="AL221" i="1"/>
  <c r="AN221" i="1" s="1"/>
  <c r="AG221" i="1"/>
  <c r="AI221" i="1" s="1"/>
  <c r="P221" i="1"/>
  <c r="O221" i="1"/>
  <c r="BS220" i="1"/>
  <c r="BM220" i="1"/>
  <c r="BL220" i="1"/>
  <c r="BH220" i="1"/>
  <c r="BG220" i="1"/>
  <c r="AQ220" i="1"/>
  <c r="AL220" i="1"/>
  <c r="AN220" i="1" s="1"/>
  <c r="AG220" i="1"/>
  <c r="P220" i="1"/>
  <c r="O220" i="1"/>
  <c r="BS219" i="1"/>
  <c r="BM219" i="1"/>
  <c r="BL219" i="1"/>
  <c r="BH219" i="1"/>
  <c r="BG219" i="1"/>
  <c r="AQ219" i="1"/>
  <c r="AL219" i="1"/>
  <c r="AN219" i="1" s="1"/>
  <c r="AG219" i="1"/>
  <c r="P219" i="1"/>
  <c r="O219" i="1"/>
  <c r="BS218" i="1"/>
  <c r="BM218" i="1"/>
  <c r="BL218" i="1"/>
  <c r="BH218" i="1"/>
  <c r="BG218" i="1"/>
  <c r="AQ218" i="1"/>
  <c r="AL218" i="1"/>
  <c r="AN218" i="1" s="1"/>
  <c r="AG218" i="1"/>
  <c r="AI218" i="1" s="1"/>
  <c r="P218" i="1"/>
  <c r="O218" i="1"/>
  <c r="BS217" i="1"/>
  <c r="BM217" i="1"/>
  <c r="BL217" i="1"/>
  <c r="BH217" i="1"/>
  <c r="BG217" i="1"/>
  <c r="AQ217" i="1"/>
  <c r="AN217" i="1"/>
  <c r="AL217" i="1"/>
  <c r="AG217" i="1"/>
  <c r="AI217" i="1" s="1"/>
  <c r="P217" i="1"/>
  <c r="O217" i="1"/>
  <c r="BS216" i="1"/>
  <c r="BM216" i="1"/>
  <c r="BL216" i="1"/>
  <c r="BH216" i="1"/>
  <c r="BG216" i="1"/>
  <c r="AQ216" i="1"/>
  <c r="AL216" i="1"/>
  <c r="AN216" i="1" s="1"/>
  <c r="AG216" i="1"/>
  <c r="AI216" i="1" s="1"/>
  <c r="P216" i="1"/>
  <c r="O216" i="1"/>
  <c r="BS215" i="1"/>
  <c r="BM215" i="1"/>
  <c r="BL215" i="1"/>
  <c r="BH215" i="1"/>
  <c r="BG215" i="1"/>
  <c r="AQ215" i="1"/>
  <c r="AL215" i="1"/>
  <c r="AN215" i="1" s="1"/>
  <c r="AG215" i="1"/>
  <c r="P215" i="1"/>
  <c r="O215" i="1"/>
  <c r="BS214" i="1"/>
  <c r="BM214" i="1"/>
  <c r="BL214" i="1"/>
  <c r="BH214" i="1"/>
  <c r="BG214" i="1"/>
  <c r="AQ214" i="1"/>
  <c r="AL214" i="1"/>
  <c r="AN214" i="1" s="1"/>
  <c r="AG214" i="1"/>
  <c r="P214" i="1"/>
  <c r="O214" i="1"/>
  <c r="BS213" i="1"/>
  <c r="BM213" i="1"/>
  <c r="BL213" i="1"/>
  <c r="BH213" i="1"/>
  <c r="BG213" i="1"/>
  <c r="AQ213" i="1"/>
  <c r="AL213" i="1"/>
  <c r="AN213" i="1" s="1"/>
  <c r="AG213" i="1"/>
  <c r="AI213" i="1" s="1"/>
  <c r="P213" i="1"/>
  <c r="O213" i="1"/>
  <c r="BS212" i="1"/>
  <c r="BM212" i="1"/>
  <c r="BL212" i="1"/>
  <c r="BH212" i="1"/>
  <c r="BG212" i="1"/>
  <c r="AQ212" i="1"/>
  <c r="AL212" i="1"/>
  <c r="AN212" i="1" s="1"/>
  <c r="AG212" i="1"/>
  <c r="AI212" i="1" s="1"/>
  <c r="P212" i="1"/>
  <c r="O212" i="1"/>
  <c r="BS211" i="1"/>
  <c r="BM211" i="1"/>
  <c r="BL211" i="1"/>
  <c r="BH211" i="1"/>
  <c r="BG211" i="1"/>
  <c r="AQ211" i="1"/>
  <c r="AL211" i="1"/>
  <c r="AN211" i="1" s="1"/>
  <c r="AG211" i="1"/>
  <c r="AI211" i="1" s="1"/>
  <c r="P211" i="1"/>
  <c r="O211" i="1"/>
  <c r="BS210" i="1"/>
  <c r="BM210" i="1"/>
  <c r="BL210" i="1"/>
  <c r="BH210" i="1"/>
  <c r="BG210" i="1"/>
  <c r="AQ210" i="1"/>
  <c r="AL210" i="1"/>
  <c r="AN210" i="1" s="1"/>
  <c r="AG210" i="1"/>
  <c r="P210" i="1"/>
  <c r="O210" i="1"/>
  <c r="BS209" i="1"/>
  <c r="BM209" i="1"/>
  <c r="BL209" i="1"/>
  <c r="BH209" i="1"/>
  <c r="BG209" i="1"/>
  <c r="AQ209" i="1"/>
  <c r="AL209" i="1"/>
  <c r="AN209" i="1" s="1"/>
  <c r="AG209" i="1"/>
  <c r="AI209" i="1" s="1"/>
  <c r="P209" i="1"/>
  <c r="O209" i="1"/>
  <c r="BS208" i="1"/>
  <c r="BM208" i="1"/>
  <c r="BL208" i="1"/>
  <c r="BH208" i="1"/>
  <c r="BG208" i="1"/>
  <c r="AQ208" i="1"/>
  <c r="AL208" i="1"/>
  <c r="AN208" i="1" s="1"/>
  <c r="AG208" i="1"/>
  <c r="P208" i="1"/>
  <c r="O208" i="1"/>
  <c r="BS207" i="1"/>
  <c r="BM207" i="1"/>
  <c r="BL207" i="1"/>
  <c r="BH207" i="1"/>
  <c r="BG207" i="1"/>
  <c r="AQ207" i="1"/>
  <c r="AL207" i="1"/>
  <c r="AN207" i="1" s="1"/>
  <c r="AG207" i="1"/>
  <c r="P207" i="1"/>
  <c r="O207" i="1"/>
  <c r="BS206" i="1"/>
  <c r="BM206" i="1"/>
  <c r="BL206" i="1"/>
  <c r="BH206" i="1"/>
  <c r="BG206" i="1"/>
  <c r="AQ206" i="1"/>
  <c r="AL206" i="1"/>
  <c r="AN206" i="1" s="1"/>
  <c r="AG206" i="1"/>
  <c r="P206" i="1"/>
  <c r="O206" i="1"/>
  <c r="BS205" i="1"/>
  <c r="BM205" i="1"/>
  <c r="BL205" i="1"/>
  <c r="BH205" i="1"/>
  <c r="BG205" i="1"/>
  <c r="AQ205" i="1"/>
  <c r="AL205" i="1"/>
  <c r="AN205" i="1" s="1"/>
  <c r="AG205" i="1"/>
  <c r="AI205" i="1" s="1"/>
  <c r="P205" i="1"/>
  <c r="O205" i="1"/>
  <c r="BS204" i="1"/>
  <c r="BM204" i="1"/>
  <c r="BL204" i="1"/>
  <c r="BH204" i="1"/>
  <c r="BG204" i="1"/>
  <c r="AQ204" i="1"/>
  <c r="AL204" i="1"/>
  <c r="AN204" i="1" s="1"/>
  <c r="AG204" i="1"/>
  <c r="AI204" i="1" s="1"/>
  <c r="P204" i="1"/>
  <c r="O204" i="1"/>
  <c r="BS203" i="1"/>
  <c r="BM203" i="1"/>
  <c r="BL203" i="1"/>
  <c r="BH203" i="1"/>
  <c r="BG203" i="1"/>
  <c r="AQ203" i="1"/>
  <c r="AL203" i="1"/>
  <c r="AN203" i="1" s="1"/>
  <c r="AG203" i="1"/>
  <c r="AI203" i="1" s="1"/>
  <c r="P203" i="1"/>
  <c r="O203" i="1"/>
  <c r="BS202" i="1"/>
  <c r="BM202" i="1"/>
  <c r="BL202" i="1"/>
  <c r="BH202" i="1"/>
  <c r="BG202" i="1"/>
  <c r="AQ202" i="1"/>
  <c r="AL202" i="1"/>
  <c r="AN202" i="1" s="1"/>
  <c r="AG202" i="1"/>
  <c r="AI202" i="1" s="1"/>
  <c r="P202" i="1"/>
  <c r="O202" i="1"/>
  <c r="BS201" i="1"/>
  <c r="BM201" i="1"/>
  <c r="BL201" i="1"/>
  <c r="BH201" i="1"/>
  <c r="BG201" i="1"/>
  <c r="AQ201" i="1"/>
  <c r="AL201" i="1"/>
  <c r="AN201" i="1" s="1"/>
  <c r="AG201" i="1"/>
  <c r="AI201" i="1" s="1"/>
  <c r="P201" i="1"/>
  <c r="O201" i="1"/>
  <c r="BS200" i="1"/>
  <c r="BM200" i="1"/>
  <c r="BL200" i="1"/>
  <c r="BH200" i="1"/>
  <c r="BG200" i="1"/>
  <c r="AQ200" i="1"/>
  <c r="AL200" i="1"/>
  <c r="AN200" i="1" s="1"/>
  <c r="AG200" i="1"/>
  <c r="AI200" i="1" s="1"/>
  <c r="P200" i="1"/>
  <c r="O200" i="1"/>
  <c r="BS199" i="1"/>
  <c r="BM199" i="1"/>
  <c r="BL199" i="1"/>
  <c r="BH199" i="1"/>
  <c r="BG199" i="1"/>
  <c r="AQ199" i="1"/>
  <c r="AL199" i="1"/>
  <c r="AN199" i="1" s="1"/>
  <c r="AG199" i="1"/>
  <c r="AI199" i="1" s="1"/>
  <c r="P199" i="1"/>
  <c r="O199" i="1"/>
  <c r="BS198" i="1"/>
  <c r="BM198" i="1"/>
  <c r="BL198" i="1"/>
  <c r="BH198" i="1"/>
  <c r="BG198" i="1"/>
  <c r="AQ198" i="1"/>
  <c r="AL198" i="1"/>
  <c r="AN198" i="1" s="1"/>
  <c r="AG198" i="1"/>
  <c r="AI198" i="1" s="1"/>
  <c r="P198" i="1"/>
  <c r="O198" i="1"/>
  <c r="BS197" i="1"/>
  <c r="BM197" i="1"/>
  <c r="BL197" i="1"/>
  <c r="BH197" i="1"/>
  <c r="BG197" i="1"/>
  <c r="AQ197" i="1"/>
  <c r="AL197" i="1"/>
  <c r="AN197" i="1" s="1"/>
  <c r="AG197" i="1"/>
  <c r="P197" i="1"/>
  <c r="O197" i="1"/>
  <c r="BS196" i="1"/>
  <c r="BM196" i="1"/>
  <c r="BL196" i="1"/>
  <c r="BH196" i="1"/>
  <c r="BG196" i="1"/>
  <c r="AQ196" i="1"/>
  <c r="AL196" i="1"/>
  <c r="AN196" i="1" s="1"/>
  <c r="AG196" i="1"/>
  <c r="AI196" i="1" s="1"/>
  <c r="P196" i="1"/>
  <c r="O196" i="1"/>
  <c r="BS195" i="1"/>
  <c r="BM195" i="1"/>
  <c r="BL195" i="1"/>
  <c r="BH195" i="1"/>
  <c r="BG195" i="1"/>
  <c r="AQ195" i="1"/>
  <c r="AL195" i="1"/>
  <c r="AN195" i="1" s="1"/>
  <c r="AG195" i="1"/>
  <c r="P195" i="1"/>
  <c r="O195" i="1"/>
  <c r="BS194" i="1"/>
  <c r="BM194" i="1"/>
  <c r="BL194" i="1"/>
  <c r="BH194" i="1"/>
  <c r="BG194" i="1"/>
  <c r="AQ194" i="1"/>
  <c r="AL194" i="1"/>
  <c r="AN194" i="1" s="1"/>
  <c r="AG194" i="1"/>
  <c r="AI194" i="1" s="1"/>
  <c r="P194" i="1"/>
  <c r="O194" i="1"/>
  <c r="BS193" i="1"/>
  <c r="BM193" i="1"/>
  <c r="BL193" i="1"/>
  <c r="BH193" i="1"/>
  <c r="BG193" i="1"/>
  <c r="AQ193" i="1"/>
  <c r="AT193" i="1" s="1"/>
  <c r="AL193" i="1"/>
  <c r="AN193" i="1" s="1"/>
  <c r="AG193" i="1"/>
  <c r="AI193" i="1" s="1"/>
  <c r="P193" i="1"/>
  <c r="O193" i="1"/>
  <c r="BS192" i="1"/>
  <c r="BM192" i="1"/>
  <c r="BL192" i="1"/>
  <c r="BH192" i="1"/>
  <c r="BG192" i="1"/>
  <c r="AQ192" i="1"/>
  <c r="AL192" i="1"/>
  <c r="AN192" i="1" s="1"/>
  <c r="AG192" i="1"/>
  <c r="P192" i="1"/>
  <c r="O192" i="1"/>
  <c r="BS191" i="1"/>
  <c r="BM191" i="1"/>
  <c r="BL191" i="1"/>
  <c r="BH191" i="1"/>
  <c r="BG191" i="1"/>
  <c r="AQ191" i="1"/>
  <c r="AL191" i="1"/>
  <c r="AN191" i="1" s="1"/>
  <c r="AG191" i="1"/>
  <c r="P191" i="1"/>
  <c r="O191" i="1"/>
  <c r="BS190" i="1"/>
  <c r="BM190" i="1"/>
  <c r="BL190" i="1"/>
  <c r="BH190" i="1"/>
  <c r="BG190" i="1"/>
  <c r="AQ190" i="1"/>
  <c r="AL190" i="1"/>
  <c r="AN190" i="1" s="1"/>
  <c r="AG190" i="1"/>
  <c r="P190" i="1"/>
  <c r="O190" i="1"/>
  <c r="BS189" i="1"/>
  <c r="BM189" i="1"/>
  <c r="BL189" i="1"/>
  <c r="BH189" i="1"/>
  <c r="BG189" i="1"/>
  <c r="AQ189" i="1"/>
  <c r="AL189" i="1"/>
  <c r="AN189" i="1" s="1"/>
  <c r="AG189" i="1"/>
  <c r="AI189" i="1" s="1"/>
  <c r="P189" i="1"/>
  <c r="O189" i="1"/>
  <c r="BS188" i="1"/>
  <c r="BM188" i="1"/>
  <c r="BL188" i="1"/>
  <c r="BH188" i="1"/>
  <c r="BG188" i="1"/>
  <c r="AQ188" i="1"/>
  <c r="AL188" i="1"/>
  <c r="AN188" i="1" s="1"/>
  <c r="AG188" i="1"/>
  <c r="P188" i="1"/>
  <c r="O188" i="1"/>
  <c r="BS187" i="1"/>
  <c r="BM187" i="1"/>
  <c r="BL187" i="1"/>
  <c r="BH187" i="1"/>
  <c r="BG187" i="1"/>
  <c r="AQ187" i="1"/>
  <c r="AL187" i="1"/>
  <c r="AN187" i="1" s="1"/>
  <c r="AG187" i="1"/>
  <c r="P187" i="1"/>
  <c r="O187" i="1"/>
  <c r="BS186" i="1"/>
  <c r="BM186" i="1"/>
  <c r="BL186" i="1"/>
  <c r="BH186" i="1"/>
  <c r="BG186" i="1"/>
  <c r="AQ186" i="1"/>
  <c r="AL186" i="1"/>
  <c r="AN186" i="1" s="1"/>
  <c r="AG186" i="1"/>
  <c r="P186" i="1"/>
  <c r="O186" i="1"/>
  <c r="BS185" i="1"/>
  <c r="BM185" i="1"/>
  <c r="BL185" i="1"/>
  <c r="BH185" i="1"/>
  <c r="BG185" i="1"/>
  <c r="AQ185" i="1"/>
  <c r="AL185" i="1"/>
  <c r="AN185" i="1" s="1"/>
  <c r="AG185" i="1"/>
  <c r="P185" i="1"/>
  <c r="O185" i="1"/>
  <c r="BS184" i="1"/>
  <c r="BM184" i="1"/>
  <c r="BL184" i="1"/>
  <c r="BH184" i="1"/>
  <c r="BG184" i="1"/>
  <c r="AQ184" i="1"/>
  <c r="AL184" i="1"/>
  <c r="AN184" i="1" s="1"/>
  <c r="AG184" i="1"/>
  <c r="P184" i="1"/>
  <c r="O184" i="1"/>
  <c r="BS183" i="1"/>
  <c r="BM183" i="1"/>
  <c r="BL183" i="1"/>
  <c r="BH183" i="1"/>
  <c r="BG183" i="1"/>
  <c r="AQ183" i="1"/>
  <c r="AL183" i="1"/>
  <c r="AN183" i="1" s="1"/>
  <c r="AG183" i="1"/>
  <c r="P183" i="1"/>
  <c r="O183" i="1"/>
  <c r="BS182" i="1"/>
  <c r="BM182" i="1"/>
  <c r="BL182" i="1"/>
  <c r="BH182" i="1"/>
  <c r="BG182" i="1"/>
  <c r="AQ182" i="1"/>
  <c r="AL182" i="1"/>
  <c r="AN182" i="1" s="1"/>
  <c r="AG182" i="1"/>
  <c r="P182" i="1"/>
  <c r="O182" i="1"/>
  <c r="BS181" i="1"/>
  <c r="BM181" i="1"/>
  <c r="BL181" i="1"/>
  <c r="BH181" i="1"/>
  <c r="BG181" i="1"/>
  <c r="AQ181" i="1"/>
  <c r="AL181" i="1"/>
  <c r="AN181" i="1" s="1"/>
  <c r="AG181" i="1"/>
  <c r="AI181" i="1" s="1"/>
  <c r="P181" i="1"/>
  <c r="O181" i="1"/>
  <c r="BS180" i="1"/>
  <c r="BM180" i="1"/>
  <c r="BL180" i="1"/>
  <c r="BH180" i="1"/>
  <c r="BG180" i="1"/>
  <c r="AQ180" i="1"/>
  <c r="AL180" i="1"/>
  <c r="AN180" i="1" s="1"/>
  <c r="AG180" i="1"/>
  <c r="AI180" i="1" s="1"/>
  <c r="P180" i="1"/>
  <c r="O180" i="1"/>
  <c r="BS179" i="1"/>
  <c r="BM179" i="1"/>
  <c r="BL179" i="1"/>
  <c r="BH179" i="1"/>
  <c r="BG179" i="1"/>
  <c r="AQ179" i="1"/>
  <c r="AT179" i="1" s="1"/>
  <c r="AL179" i="1"/>
  <c r="AN179" i="1" s="1"/>
  <c r="AG179" i="1"/>
  <c r="AI179" i="1" s="1"/>
  <c r="P179" i="1"/>
  <c r="O179" i="1"/>
  <c r="BS178" i="1"/>
  <c r="BM178" i="1"/>
  <c r="BL178" i="1"/>
  <c r="BH178" i="1"/>
  <c r="BG178" i="1"/>
  <c r="AQ178" i="1"/>
  <c r="AL178" i="1"/>
  <c r="AN178" i="1" s="1"/>
  <c r="AG178" i="1"/>
  <c r="AI178" i="1" s="1"/>
  <c r="P178" i="1"/>
  <c r="O178" i="1"/>
  <c r="BS177" i="1"/>
  <c r="BM177" i="1"/>
  <c r="BL177" i="1"/>
  <c r="BH177" i="1"/>
  <c r="BG177" i="1"/>
  <c r="AQ177" i="1"/>
  <c r="AL177" i="1"/>
  <c r="AN177" i="1" s="1"/>
  <c r="AG177" i="1"/>
  <c r="AI177" i="1" s="1"/>
  <c r="P177" i="1"/>
  <c r="O177" i="1"/>
  <c r="BS176" i="1"/>
  <c r="BM176" i="1"/>
  <c r="BL176" i="1"/>
  <c r="BH176" i="1"/>
  <c r="BG176" i="1"/>
  <c r="AQ176" i="1"/>
  <c r="AL176" i="1"/>
  <c r="AN176" i="1" s="1"/>
  <c r="AG176" i="1"/>
  <c r="AI176" i="1" s="1"/>
  <c r="P176" i="1"/>
  <c r="O176" i="1"/>
  <c r="BS175" i="1"/>
  <c r="BM175" i="1"/>
  <c r="BL175" i="1"/>
  <c r="BH175" i="1"/>
  <c r="BG175" i="1"/>
  <c r="AQ175" i="1"/>
  <c r="AL175" i="1"/>
  <c r="AN175" i="1" s="1"/>
  <c r="AG175" i="1"/>
  <c r="AI175" i="1" s="1"/>
  <c r="P175" i="1"/>
  <c r="O175" i="1"/>
  <c r="BS174" i="1"/>
  <c r="BM174" i="1"/>
  <c r="BL174" i="1"/>
  <c r="BH174" i="1"/>
  <c r="BG174" i="1"/>
  <c r="AQ174" i="1"/>
  <c r="AL174" i="1"/>
  <c r="AN174" i="1" s="1"/>
  <c r="AG174" i="1"/>
  <c r="AI174" i="1" s="1"/>
  <c r="P174" i="1"/>
  <c r="O174" i="1"/>
  <c r="BS173" i="1"/>
  <c r="BM173" i="1"/>
  <c r="BL173" i="1"/>
  <c r="BH173" i="1"/>
  <c r="BG173" i="1"/>
  <c r="AQ173" i="1"/>
  <c r="AL173" i="1"/>
  <c r="AN173" i="1" s="1"/>
  <c r="AG173" i="1"/>
  <c r="AI173" i="1" s="1"/>
  <c r="P173" i="1"/>
  <c r="O173" i="1"/>
  <c r="BS172" i="1"/>
  <c r="BM172" i="1"/>
  <c r="BL172" i="1"/>
  <c r="BH172" i="1"/>
  <c r="BG172" i="1"/>
  <c r="AQ172" i="1"/>
  <c r="AL172" i="1"/>
  <c r="AN172" i="1" s="1"/>
  <c r="AG172" i="1"/>
  <c r="AI172" i="1" s="1"/>
  <c r="P172" i="1"/>
  <c r="O172" i="1"/>
  <c r="BS171" i="1"/>
  <c r="BM171" i="1"/>
  <c r="BL171" i="1"/>
  <c r="BH171" i="1"/>
  <c r="BG171" i="1"/>
  <c r="AQ171" i="1"/>
  <c r="AL171" i="1"/>
  <c r="AN171" i="1" s="1"/>
  <c r="AG171" i="1"/>
  <c r="P171" i="1"/>
  <c r="O171" i="1"/>
  <c r="BS170" i="1"/>
  <c r="BM170" i="1"/>
  <c r="BL170" i="1"/>
  <c r="BH170" i="1"/>
  <c r="BG170" i="1"/>
  <c r="AQ170" i="1"/>
  <c r="AL170" i="1"/>
  <c r="AN170" i="1" s="1"/>
  <c r="AG170" i="1"/>
  <c r="P170" i="1"/>
  <c r="O170" i="1"/>
  <c r="BS169" i="1"/>
  <c r="BM169" i="1"/>
  <c r="BL169" i="1"/>
  <c r="BH169" i="1"/>
  <c r="BG169" i="1"/>
  <c r="AQ169" i="1"/>
  <c r="AL169" i="1"/>
  <c r="AN169" i="1" s="1"/>
  <c r="AG169" i="1"/>
  <c r="P169" i="1"/>
  <c r="O169" i="1"/>
  <c r="BS168" i="1"/>
  <c r="BM168" i="1"/>
  <c r="BL168" i="1"/>
  <c r="BH168" i="1"/>
  <c r="BG168" i="1"/>
  <c r="AQ168" i="1"/>
  <c r="AL168" i="1"/>
  <c r="AN168" i="1" s="1"/>
  <c r="AG168" i="1"/>
  <c r="AI168" i="1" s="1"/>
  <c r="P168" i="1"/>
  <c r="O168" i="1"/>
  <c r="BS167" i="1"/>
  <c r="BM167" i="1"/>
  <c r="BL167" i="1"/>
  <c r="BH167" i="1"/>
  <c r="BG167" i="1"/>
  <c r="AQ167" i="1"/>
  <c r="AL167" i="1"/>
  <c r="AN167" i="1" s="1"/>
  <c r="AG167" i="1"/>
  <c r="P167" i="1"/>
  <c r="O167" i="1"/>
  <c r="BS166" i="1"/>
  <c r="BM166" i="1"/>
  <c r="BL166" i="1"/>
  <c r="BH166" i="1"/>
  <c r="BG166" i="1"/>
  <c r="AQ166" i="1"/>
  <c r="AL166" i="1"/>
  <c r="AN166" i="1" s="1"/>
  <c r="AG166" i="1"/>
  <c r="AI166" i="1" s="1"/>
  <c r="P166" i="1"/>
  <c r="O166" i="1"/>
  <c r="BS165" i="1"/>
  <c r="BM165" i="1"/>
  <c r="BL165" i="1"/>
  <c r="BH165" i="1"/>
  <c r="BG165" i="1"/>
  <c r="AQ165" i="1"/>
  <c r="AL165" i="1"/>
  <c r="AN165" i="1" s="1"/>
  <c r="AG165" i="1"/>
  <c r="P165" i="1"/>
  <c r="O165" i="1"/>
  <c r="BS164" i="1"/>
  <c r="BM164" i="1"/>
  <c r="BL164" i="1"/>
  <c r="BH164" i="1"/>
  <c r="BG164" i="1"/>
  <c r="AQ164" i="1"/>
  <c r="AL164" i="1"/>
  <c r="AN164" i="1" s="1"/>
  <c r="AG164" i="1"/>
  <c r="P164" i="1"/>
  <c r="O164" i="1"/>
  <c r="BS163" i="1"/>
  <c r="BM163" i="1"/>
  <c r="BL163" i="1"/>
  <c r="BH163" i="1"/>
  <c r="BG163" i="1"/>
  <c r="AQ163" i="1"/>
  <c r="AL163" i="1"/>
  <c r="AN163" i="1" s="1"/>
  <c r="AG163" i="1"/>
  <c r="P163" i="1"/>
  <c r="O163" i="1"/>
  <c r="BS162" i="1"/>
  <c r="BM162" i="1"/>
  <c r="BL162" i="1"/>
  <c r="BH162" i="1"/>
  <c r="BG162" i="1"/>
  <c r="AQ162" i="1"/>
  <c r="AL162" i="1"/>
  <c r="AG162" i="1"/>
  <c r="AI162" i="1" s="1"/>
  <c r="P162" i="1"/>
  <c r="O162" i="1"/>
  <c r="BS161" i="1"/>
  <c r="BM161" i="1"/>
  <c r="BL161" i="1"/>
  <c r="BH161" i="1"/>
  <c r="BG161" i="1"/>
  <c r="AQ161" i="1"/>
  <c r="AL161" i="1"/>
  <c r="AN161" i="1" s="1"/>
  <c r="AG161" i="1"/>
  <c r="AI161" i="1" s="1"/>
  <c r="P161" i="1"/>
  <c r="O161" i="1"/>
  <c r="BS160" i="1"/>
  <c r="BM160" i="1"/>
  <c r="BL160" i="1"/>
  <c r="BH160" i="1"/>
  <c r="BG160" i="1"/>
  <c r="AQ160" i="1"/>
  <c r="AL160" i="1"/>
  <c r="AN160" i="1" s="1"/>
  <c r="AG160" i="1"/>
  <c r="AI160" i="1" s="1"/>
  <c r="P160" i="1"/>
  <c r="O160" i="1"/>
  <c r="BS159" i="1"/>
  <c r="BM159" i="1"/>
  <c r="BL159" i="1"/>
  <c r="BH159" i="1"/>
  <c r="BG159" i="1"/>
  <c r="AQ159" i="1"/>
  <c r="AL159" i="1"/>
  <c r="AN159" i="1" s="1"/>
  <c r="AG159" i="1"/>
  <c r="AI159" i="1" s="1"/>
  <c r="AS159" i="1" s="1"/>
  <c r="P159" i="1"/>
  <c r="O159" i="1"/>
  <c r="BS158" i="1"/>
  <c r="BM158" i="1"/>
  <c r="BL158" i="1"/>
  <c r="BH158" i="1"/>
  <c r="BG158" i="1"/>
  <c r="AQ158" i="1"/>
  <c r="AL158" i="1"/>
  <c r="AN158" i="1" s="1"/>
  <c r="AG158" i="1"/>
  <c r="AI158" i="1" s="1"/>
  <c r="P158" i="1"/>
  <c r="O158" i="1"/>
  <c r="BS157" i="1"/>
  <c r="BM157" i="1"/>
  <c r="BL157" i="1"/>
  <c r="BH157" i="1"/>
  <c r="BG157" i="1"/>
  <c r="AQ157" i="1"/>
  <c r="AL157" i="1"/>
  <c r="AN157" i="1" s="1"/>
  <c r="AG157" i="1"/>
  <c r="AI157" i="1" s="1"/>
  <c r="P157" i="1"/>
  <c r="O157" i="1"/>
  <c r="BS156" i="1"/>
  <c r="BM156" i="1"/>
  <c r="BL156" i="1"/>
  <c r="BH156" i="1"/>
  <c r="BG156" i="1"/>
  <c r="AQ156" i="1"/>
  <c r="AL156" i="1"/>
  <c r="AN156" i="1" s="1"/>
  <c r="AG156" i="1"/>
  <c r="AI156" i="1" s="1"/>
  <c r="P156" i="1"/>
  <c r="O156" i="1"/>
  <c r="BS155" i="1"/>
  <c r="BM155" i="1"/>
  <c r="BL155" i="1"/>
  <c r="BH155" i="1"/>
  <c r="BG155" i="1"/>
  <c r="AQ155" i="1"/>
  <c r="AL155" i="1"/>
  <c r="AN155" i="1" s="1"/>
  <c r="AG155" i="1"/>
  <c r="P155" i="1"/>
  <c r="O155" i="1"/>
  <c r="BS154" i="1"/>
  <c r="BM154" i="1"/>
  <c r="BL154" i="1"/>
  <c r="BH154" i="1"/>
  <c r="BG154" i="1"/>
  <c r="AQ154" i="1"/>
  <c r="AN154" i="1"/>
  <c r="AL154" i="1"/>
  <c r="AG154" i="1"/>
  <c r="AI154" i="1" s="1"/>
  <c r="P154" i="1"/>
  <c r="O154" i="1"/>
  <c r="BS153" i="1"/>
  <c r="BM153" i="1"/>
  <c r="BL153" i="1"/>
  <c r="BH153" i="1"/>
  <c r="BG153" i="1"/>
  <c r="AQ153" i="1"/>
  <c r="AL153" i="1"/>
  <c r="AN153" i="1" s="1"/>
  <c r="AG153" i="1"/>
  <c r="AI153" i="1" s="1"/>
  <c r="P153" i="1"/>
  <c r="O153" i="1"/>
  <c r="BS152" i="1"/>
  <c r="BM152" i="1"/>
  <c r="BL152" i="1"/>
  <c r="BH152" i="1"/>
  <c r="BG152" i="1"/>
  <c r="AQ152" i="1"/>
  <c r="AL152" i="1"/>
  <c r="AN152" i="1" s="1"/>
  <c r="AG152" i="1"/>
  <c r="AI152" i="1" s="1"/>
  <c r="P152" i="1"/>
  <c r="O152" i="1"/>
  <c r="BS151" i="1"/>
  <c r="BM151" i="1"/>
  <c r="BL151" i="1"/>
  <c r="BH151" i="1"/>
  <c r="BG151" i="1"/>
  <c r="AQ151" i="1"/>
  <c r="AL151" i="1"/>
  <c r="AN151" i="1" s="1"/>
  <c r="AG151" i="1"/>
  <c r="AI151" i="1" s="1"/>
  <c r="P151" i="1"/>
  <c r="O151" i="1"/>
  <c r="BS150" i="1"/>
  <c r="BM150" i="1"/>
  <c r="BL150" i="1"/>
  <c r="BH150" i="1"/>
  <c r="BG150" i="1"/>
  <c r="AQ150" i="1"/>
  <c r="AL150" i="1"/>
  <c r="AN150" i="1" s="1"/>
  <c r="AG150" i="1"/>
  <c r="AI150" i="1" s="1"/>
  <c r="P150" i="1"/>
  <c r="O150" i="1"/>
  <c r="BS149" i="1"/>
  <c r="BM149" i="1"/>
  <c r="BL149" i="1"/>
  <c r="BH149" i="1"/>
  <c r="BG149" i="1"/>
  <c r="AQ149" i="1"/>
  <c r="AL149" i="1"/>
  <c r="AN149" i="1" s="1"/>
  <c r="AG149" i="1"/>
  <c r="P149" i="1"/>
  <c r="O149" i="1"/>
  <c r="BS148" i="1"/>
  <c r="BM148" i="1"/>
  <c r="BL148" i="1"/>
  <c r="BH148" i="1"/>
  <c r="BG148" i="1"/>
  <c r="AQ148" i="1"/>
  <c r="AL148" i="1"/>
  <c r="AG148" i="1"/>
  <c r="AI148" i="1" s="1"/>
  <c r="P148" i="1"/>
  <c r="O148" i="1"/>
  <c r="BS147" i="1"/>
  <c r="BM147" i="1"/>
  <c r="BL147" i="1"/>
  <c r="BH147" i="1"/>
  <c r="BG147" i="1"/>
  <c r="AQ147" i="1"/>
  <c r="AL147" i="1"/>
  <c r="AN147" i="1" s="1"/>
  <c r="AG147" i="1"/>
  <c r="AI147" i="1" s="1"/>
  <c r="P147" i="1"/>
  <c r="O147" i="1"/>
  <c r="BS146" i="1"/>
  <c r="BM146" i="1"/>
  <c r="BL146" i="1"/>
  <c r="BH146" i="1"/>
  <c r="BG146" i="1"/>
  <c r="AQ146" i="1"/>
  <c r="AL146" i="1"/>
  <c r="AN146" i="1" s="1"/>
  <c r="AG146" i="1"/>
  <c r="AI146" i="1" s="1"/>
  <c r="P146" i="1"/>
  <c r="O146" i="1"/>
  <c r="BS145" i="1"/>
  <c r="BM145" i="1"/>
  <c r="BL145" i="1"/>
  <c r="BH145" i="1"/>
  <c r="BG145" i="1"/>
  <c r="AQ145" i="1"/>
  <c r="AL145" i="1"/>
  <c r="AN145" i="1" s="1"/>
  <c r="AG145" i="1"/>
  <c r="P145" i="1"/>
  <c r="O145" i="1"/>
  <c r="BS144" i="1"/>
  <c r="BM144" i="1"/>
  <c r="BL144" i="1"/>
  <c r="BH144" i="1"/>
  <c r="BG144" i="1"/>
  <c r="AQ144" i="1"/>
  <c r="AL144" i="1"/>
  <c r="AN144" i="1" s="1"/>
  <c r="AG144" i="1"/>
  <c r="P144" i="1"/>
  <c r="O144" i="1"/>
  <c r="BS143" i="1"/>
  <c r="BM143" i="1"/>
  <c r="BL143" i="1"/>
  <c r="BH143" i="1"/>
  <c r="BG143" i="1"/>
  <c r="AQ143" i="1"/>
  <c r="AL143" i="1"/>
  <c r="AN143" i="1" s="1"/>
  <c r="AG143" i="1"/>
  <c r="P143" i="1"/>
  <c r="O143" i="1"/>
  <c r="BS142" i="1"/>
  <c r="BM142" i="1"/>
  <c r="BL142" i="1"/>
  <c r="BH142" i="1"/>
  <c r="BG142" i="1"/>
  <c r="AQ142" i="1"/>
  <c r="AL142" i="1"/>
  <c r="AN142" i="1" s="1"/>
  <c r="AG142" i="1"/>
  <c r="P142" i="1"/>
  <c r="O142" i="1"/>
  <c r="BS141" i="1"/>
  <c r="BM141" i="1"/>
  <c r="BL141" i="1"/>
  <c r="BH141" i="1"/>
  <c r="BG141" i="1"/>
  <c r="AQ141" i="1"/>
  <c r="AL141" i="1"/>
  <c r="AN141" i="1" s="1"/>
  <c r="AG141" i="1"/>
  <c r="P141" i="1"/>
  <c r="O141" i="1"/>
  <c r="BS140" i="1"/>
  <c r="BM140" i="1"/>
  <c r="BL140" i="1"/>
  <c r="BH140" i="1"/>
  <c r="BG140" i="1"/>
  <c r="AQ140" i="1"/>
  <c r="AL140" i="1"/>
  <c r="AN140" i="1" s="1"/>
  <c r="AG140" i="1"/>
  <c r="P140" i="1"/>
  <c r="O140" i="1"/>
  <c r="BS139" i="1"/>
  <c r="BM139" i="1"/>
  <c r="BL139" i="1"/>
  <c r="BH139" i="1"/>
  <c r="BG139" i="1"/>
  <c r="AQ139" i="1"/>
  <c r="AL139" i="1"/>
  <c r="AN139" i="1" s="1"/>
  <c r="AG139" i="1"/>
  <c r="AI139" i="1" s="1"/>
  <c r="P139" i="1"/>
  <c r="O139" i="1"/>
  <c r="BS138" i="1"/>
  <c r="BM138" i="1"/>
  <c r="BL138" i="1"/>
  <c r="BH138" i="1"/>
  <c r="BG138" i="1"/>
  <c r="AQ138" i="1"/>
  <c r="AL138" i="1"/>
  <c r="AN138" i="1" s="1"/>
  <c r="AG138" i="1"/>
  <c r="AI138" i="1" s="1"/>
  <c r="P138" i="1"/>
  <c r="O138" i="1"/>
  <c r="BS137" i="1"/>
  <c r="BM137" i="1"/>
  <c r="BL137" i="1"/>
  <c r="BH137" i="1"/>
  <c r="BG137" i="1"/>
  <c r="AQ137" i="1"/>
  <c r="AL137" i="1"/>
  <c r="AN137" i="1" s="1"/>
  <c r="AG137" i="1"/>
  <c r="AI137" i="1" s="1"/>
  <c r="P137" i="1"/>
  <c r="O137" i="1"/>
  <c r="BS136" i="1"/>
  <c r="BM136" i="1"/>
  <c r="BL136" i="1"/>
  <c r="BH136" i="1"/>
  <c r="BG136" i="1"/>
  <c r="AQ136" i="1"/>
  <c r="AL136" i="1"/>
  <c r="AN136" i="1" s="1"/>
  <c r="AG136" i="1"/>
  <c r="AI136" i="1" s="1"/>
  <c r="P136" i="1"/>
  <c r="O136" i="1"/>
  <c r="BS135" i="1"/>
  <c r="BM135" i="1"/>
  <c r="BL135" i="1"/>
  <c r="BH135" i="1"/>
  <c r="BG135" i="1"/>
  <c r="AQ135" i="1"/>
  <c r="AL135" i="1"/>
  <c r="AN135" i="1" s="1"/>
  <c r="AG135" i="1"/>
  <c r="AI135" i="1" s="1"/>
  <c r="P135" i="1"/>
  <c r="O135" i="1"/>
  <c r="BS134" i="1"/>
  <c r="BM134" i="1"/>
  <c r="BL134" i="1"/>
  <c r="BH134" i="1"/>
  <c r="BG134" i="1"/>
  <c r="AQ134" i="1"/>
  <c r="AL134" i="1"/>
  <c r="AN134" i="1" s="1"/>
  <c r="AG134" i="1"/>
  <c r="AI134" i="1" s="1"/>
  <c r="P134" i="1"/>
  <c r="O134" i="1"/>
  <c r="BS133" i="1"/>
  <c r="BM133" i="1"/>
  <c r="BL133" i="1"/>
  <c r="BH133" i="1"/>
  <c r="BG133" i="1"/>
  <c r="AQ133" i="1"/>
  <c r="AL133" i="1"/>
  <c r="AN133" i="1" s="1"/>
  <c r="AG133" i="1"/>
  <c r="AI133" i="1" s="1"/>
  <c r="P133" i="1"/>
  <c r="O133" i="1"/>
  <c r="BS132" i="1"/>
  <c r="BM132" i="1"/>
  <c r="BL132" i="1"/>
  <c r="BH132" i="1"/>
  <c r="BG132" i="1"/>
  <c r="AQ132" i="1"/>
  <c r="AL132" i="1"/>
  <c r="AN132" i="1" s="1"/>
  <c r="AG132" i="1"/>
  <c r="AI132" i="1" s="1"/>
  <c r="P132" i="1"/>
  <c r="O132" i="1"/>
  <c r="BS131" i="1"/>
  <c r="BM131" i="1"/>
  <c r="BL131" i="1"/>
  <c r="BH131" i="1"/>
  <c r="BG131" i="1"/>
  <c r="AQ131" i="1"/>
  <c r="AL131" i="1"/>
  <c r="AN131" i="1" s="1"/>
  <c r="AG131" i="1"/>
  <c r="P131" i="1"/>
  <c r="O131" i="1"/>
  <c r="BS130" i="1"/>
  <c r="BM130" i="1"/>
  <c r="BL130" i="1"/>
  <c r="BH130" i="1"/>
  <c r="BG130" i="1"/>
  <c r="AQ130" i="1"/>
  <c r="AL130" i="1"/>
  <c r="AN130" i="1" s="1"/>
  <c r="AG130" i="1"/>
  <c r="P130" i="1"/>
  <c r="O130" i="1"/>
  <c r="BS129" i="1"/>
  <c r="BM129" i="1"/>
  <c r="BL129" i="1"/>
  <c r="BH129" i="1"/>
  <c r="BG129" i="1"/>
  <c r="AQ129" i="1"/>
  <c r="AL129" i="1"/>
  <c r="AN129" i="1" s="1"/>
  <c r="AG129" i="1"/>
  <c r="AI129" i="1" s="1"/>
  <c r="P129" i="1"/>
  <c r="O129" i="1"/>
  <c r="BS128" i="1"/>
  <c r="BM128" i="1"/>
  <c r="BL128" i="1"/>
  <c r="BH128" i="1"/>
  <c r="BG128" i="1"/>
  <c r="AQ128" i="1"/>
  <c r="AL128" i="1"/>
  <c r="AN128" i="1" s="1"/>
  <c r="AG128" i="1"/>
  <c r="P128" i="1"/>
  <c r="O128" i="1"/>
  <c r="BS127" i="1"/>
  <c r="BM127" i="1"/>
  <c r="BL127" i="1"/>
  <c r="BH127" i="1"/>
  <c r="BG127" i="1"/>
  <c r="AQ127" i="1"/>
  <c r="AL127" i="1"/>
  <c r="AN127" i="1" s="1"/>
  <c r="AG127" i="1"/>
  <c r="P127" i="1"/>
  <c r="O127" i="1"/>
  <c r="BS126" i="1"/>
  <c r="BM126" i="1"/>
  <c r="BL126" i="1"/>
  <c r="BH126" i="1"/>
  <c r="BG126" i="1"/>
  <c r="AQ126" i="1"/>
  <c r="AL126" i="1"/>
  <c r="AN126" i="1" s="1"/>
  <c r="AG126" i="1"/>
  <c r="P126" i="1"/>
  <c r="O126" i="1"/>
  <c r="BS125" i="1"/>
  <c r="BM125" i="1"/>
  <c r="BL125" i="1"/>
  <c r="BH125" i="1"/>
  <c r="BG125" i="1"/>
  <c r="AQ125" i="1"/>
  <c r="AL125" i="1"/>
  <c r="AN125" i="1" s="1"/>
  <c r="AG125" i="1"/>
  <c r="AI125" i="1" s="1"/>
  <c r="P125" i="1"/>
  <c r="O125" i="1"/>
  <c r="BS124" i="1"/>
  <c r="BM124" i="1"/>
  <c r="BL124" i="1"/>
  <c r="BH124" i="1"/>
  <c r="BG124" i="1"/>
  <c r="AQ124" i="1"/>
  <c r="AL124" i="1"/>
  <c r="AN124" i="1" s="1"/>
  <c r="AG124" i="1"/>
  <c r="AI124" i="1" s="1"/>
  <c r="P124" i="1"/>
  <c r="O124" i="1"/>
  <c r="BS123" i="1"/>
  <c r="BM123" i="1"/>
  <c r="BL123" i="1"/>
  <c r="BH123" i="1"/>
  <c r="BG123" i="1"/>
  <c r="AQ123" i="1"/>
  <c r="AL123" i="1"/>
  <c r="AN123" i="1" s="1"/>
  <c r="AG123" i="1"/>
  <c r="AI123" i="1" s="1"/>
  <c r="P123" i="1"/>
  <c r="O123" i="1"/>
  <c r="BS122" i="1"/>
  <c r="BM122" i="1"/>
  <c r="BL122" i="1"/>
  <c r="BH122" i="1"/>
  <c r="BG122" i="1"/>
  <c r="AQ122" i="1"/>
  <c r="AL122" i="1"/>
  <c r="AN122" i="1" s="1"/>
  <c r="AG122" i="1"/>
  <c r="AI122" i="1" s="1"/>
  <c r="P122" i="1"/>
  <c r="O122" i="1"/>
  <c r="BS121" i="1"/>
  <c r="BM121" i="1"/>
  <c r="BL121" i="1"/>
  <c r="BH121" i="1"/>
  <c r="BG121" i="1"/>
  <c r="AQ121" i="1"/>
  <c r="AL121" i="1"/>
  <c r="AN121" i="1" s="1"/>
  <c r="AG121" i="1"/>
  <c r="AI121" i="1" s="1"/>
  <c r="P121" i="1"/>
  <c r="O121" i="1"/>
  <c r="BS120" i="1"/>
  <c r="BM120" i="1"/>
  <c r="BL120" i="1"/>
  <c r="BH120" i="1"/>
  <c r="BG120" i="1"/>
  <c r="AQ120" i="1"/>
  <c r="AL120" i="1"/>
  <c r="AN120" i="1" s="1"/>
  <c r="AG120" i="1"/>
  <c r="P120" i="1"/>
  <c r="O120" i="1"/>
  <c r="BS119" i="1"/>
  <c r="BM119" i="1"/>
  <c r="BL119" i="1"/>
  <c r="BH119" i="1"/>
  <c r="BG119" i="1"/>
  <c r="AQ119" i="1"/>
  <c r="AL119" i="1"/>
  <c r="AN119" i="1" s="1"/>
  <c r="AG119" i="1"/>
  <c r="AI119" i="1" s="1"/>
  <c r="P119" i="1"/>
  <c r="O119" i="1"/>
  <c r="BS118" i="1"/>
  <c r="BM118" i="1"/>
  <c r="BL118" i="1"/>
  <c r="BH118" i="1"/>
  <c r="BG118" i="1"/>
  <c r="AQ118" i="1"/>
  <c r="AL118" i="1"/>
  <c r="AN118" i="1" s="1"/>
  <c r="AG118" i="1"/>
  <c r="AI118" i="1" s="1"/>
  <c r="P118" i="1"/>
  <c r="O118" i="1"/>
  <c r="BS117" i="1"/>
  <c r="BM117" i="1"/>
  <c r="BL117" i="1"/>
  <c r="BH117" i="1"/>
  <c r="BG117" i="1"/>
  <c r="AQ117" i="1"/>
  <c r="AL117" i="1"/>
  <c r="AN117" i="1" s="1"/>
  <c r="AG117" i="1"/>
  <c r="P117" i="1"/>
  <c r="O117" i="1"/>
  <c r="BS116" i="1"/>
  <c r="BM116" i="1"/>
  <c r="BL116" i="1"/>
  <c r="BH116" i="1"/>
  <c r="BG116" i="1"/>
  <c r="AQ116" i="1"/>
  <c r="AL116" i="1"/>
  <c r="AN116" i="1" s="1"/>
  <c r="AG116" i="1"/>
  <c r="P116" i="1"/>
  <c r="O116" i="1"/>
  <c r="BS115" i="1"/>
  <c r="BM115" i="1"/>
  <c r="BL115" i="1"/>
  <c r="BH115" i="1"/>
  <c r="BG115" i="1"/>
  <c r="AQ115" i="1"/>
  <c r="AL115" i="1"/>
  <c r="AN115" i="1" s="1"/>
  <c r="AG115" i="1"/>
  <c r="AI115" i="1" s="1"/>
  <c r="P115" i="1"/>
  <c r="O115" i="1"/>
  <c r="BS114" i="1"/>
  <c r="BM114" i="1"/>
  <c r="BL114" i="1"/>
  <c r="BH114" i="1"/>
  <c r="BG114" i="1"/>
  <c r="AQ114" i="1"/>
  <c r="AL114" i="1"/>
  <c r="AN114" i="1" s="1"/>
  <c r="AG114" i="1"/>
  <c r="P114" i="1"/>
  <c r="O114" i="1"/>
  <c r="BS113" i="1"/>
  <c r="BM113" i="1"/>
  <c r="BL113" i="1"/>
  <c r="BH113" i="1"/>
  <c r="BG113" i="1"/>
  <c r="AQ113" i="1"/>
  <c r="AL113" i="1"/>
  <c r="AN113" i="1" s="1"/>
  <c r="AG113" i="1"/>
  <c r="P113" i="1"/>
  <c r="O113" i="1"/>
  <c r="BS112" i="1"/>
  <c r="BM112" i="1"/>
  <c r="BL112" i="1"/>
  <c r="BH112" i="1"/>
  <c r="BG112" i="1"/>
  <c r="AQ112" i="1"/>
  <c r="AL112" i="1"/>
  <c r="AN112" i="1" s="1"/>
  <c r="AG112" i="1"/>
  <c r="P112" i="1"/>
  <c r="O112" i="1"/>
  <c r="BS111" i="1"/>
  <c r="BM111" i="1"/>
  <c r="BL111" i="1"/>
  <c r="BH111" i="1"/>
  <c r="BG111" i="1"/>
  <c r="AQ111" i="1"/>
  <c r="AL111" i="1"/>
  <c r="AN111" i="1" s="1"/>
  <c r="AG111" i="1"/>
  <c r="AI111" i="1" s="1"/>
  <c r="P111" i="1"/>
  <c r="O111" i="1"/>
  <c r="BS110" i="1"/>
  <c r="BM110" i="1"/>
  <c r="BL110" i="1"/>
  <c r="BH110" i="1"/>
  <c r="BG110" i="1"/>
  <c r="AQ110" i="1"/>
  <c r="AL110" i="1"/>
  <c r="AN110" i="1" s="1"/>
  <c r="AG110" i="1"/>
  <c r="AI110" i="1" s="1"/>
  <c r="AS110" i="1" s="1"/>
  <c r="P110" i="1"/>
  <c r="O110" i="1"/>
  <c r="BS109" i="1"/>
  <c r="BM109" i="1"/>
  <c r="BL109" i="1"/>
  <c r="BH109" i="1"/>
  <c r="BG109" i="1"/>
  <c r="AQ109" i="1"/>
  <c r="AL109" i="1"/>
  <c r="AN109" i="1" s="1"/>
  <c r="AG109" i="1"/>
  <c r="AI109" i="1" s="1"/>
  <c r="P109" i="1"/>
  <c r="O109" i="1"/>
  <c r="BS108" i="1"/>
  <c r="BM108" i="1"/>
  <c r="BL108" i="1"/>
  <c r="BH108" i="1"/>
  <c r="BG108" i="1"/>
  <c r="AQ108" i="1"/>
  <c r="AL108" i="1"/>
  <c r="AN108" i="1" s="1"/>
  <c r="AG108" i="1"/>
  <c r="AI108" i="1" s="1"/>
  <c r="P108" i="1"/>
  <c r="O108" i="1"/>
  <c r="BS107" i="1"/>
  <c r="BM107" i="1"/>
  <c r="BL107" i="1"/>
  <c r="BH107" i="1"/>
  <c r="BG107" i="1"/>
  <c r="AQ107" i="1"/>
  <c r="AL107" i="1"/>
  <c r="AN107" i="1" s="1"/>
  <c r="AG107" i="1"/>
  <c r="P107" i="1"/>
  <c r="O107" i="1"/>
  <c r="BS106" i="1"/>
  <c r="BM106" i="1"/>
  <c r="BL106" i="1"/>
  <c r="BH106" i="1"/>
  <c r="BG106" i="1"/>
  <c r="AQ106" i="1"/>
  <c r="AL106" i="1"/>
  <c r="AN106" i="1" s="1"/>
  <c r="AI106" i="1"/>
  <c r="AG106" i="1"/>
  <c r="P106" i="1"/>
  <c r="O106" i="1"/>
  <c r="BS105" i="1"/>
  <c r="BM105" i="1"/>
  <c r="BL105" i="1"/>
  <c r="BH105" i="1"/>
  <c r="BG105" i="1"/>
  <c r="AQ105" i="1"/>
  <c r="AL105" i="1"/>
  <c r="AN105" i="1" s="1"/>
  <c r="AG105" i="1"/>
  <c r="AI105" i="1" s="1"/>
  <c r="P105" i="1"/>
  <c r="O105" i="1"/>
  <c r="BS104" i="1"/>
  <c r="BM104" i="1"/>
  <c r="BL104" i="1"/>
  <c r="BH104" i="1"/>
  <c r="BG104" i="1"/>
  <c r="AQ104" i="1"/>
  <c r="AL104" i="1"/>
  <c r="AN104" i="1" s="1"/>
  <c r="AG104" i="1"/>
  <c r="AI104" i="1" s="1"/>
  <c r="P104" i="1"/>
  <c r="O104" i="1"/>
  <c r="BS103" i="1"/>
  <c r="BM103" i="1"/>
  <c r="BL103" i="1"/>
  <c r="BH103" i="1"/>
  <c r="BG103" i="1"/>
  <c r="AQ103" i="1"/>
  <c r="AL103" i="1"/>
  <c r="AN103" i="1" s="1"/>
  <c r="AG103" i="1"/>
  <c r="P103" i="1"/>
  <c r="O103" i="1"/>
  <c r="BS102" i="1"/>
  <c r="BM102" i="1"/>
  <c r="BL102" i="1"/>
  <c r="BH102" i="1"/>
  <c r="BG102" i="1"/>
  <c r="AQ102" i="1"/>
  <c r="AL102" i="1"/>
  <c r="AN102" i="1" s="1"/>
  <c r="AG102" i="1"/>
  <c r="P102" i="1"/>
  <c r="O102" i="1"/>
  <c r="BS101" i="1"/>
  <c r="BM101" i="1"/>
  <c r="BL101" i="1"/>
  <c r="BH101" i="1"/>
  <c r="BG101" i="1"/>
  <c r="AQ101" i="1"/>
  <c r="AL101" i="1"/>
  <c r="AN101" i="1" s="1"/>
  <c r="AG101" i="1"/>
  <c r="AI101" i="1" s="1"/>
  <c r="P101" i="1"/>
  <c r="O101" i="1"/>
  <c r="BS100" i="1"/>
  <c r="BM100" i="1"/>
  <c r="BL100" i="1"/>
  <c r="BH100" i="1"/>
  <c r="BG100" i="1"/>
  <c r="AQ100" i="1"/>
  <c r="AL100" i="1"/>
  <c r="AN100" i="1" s="1"/>
  <c r="AG100" i="1"/>
  <c r="P100" i="1"/>
  <c r="O100" i="1"/>
  <c r="BS99" i="1"/>
  <c r="BM99" i="1"/>
  <c r="BL99" i="1"/>
  <c r="BH99" i="1"/>
  <c r="BG99" i="1"/>
  <c r="AQ99" i="1"/>
  <c r="AL99" i="1"/>
  <c r="AN99" i="1" s="1"/>
  <c r="AG99" i="1"/>
  <c r="P99" i="1"/>
  <c r="O99" i="1"/>
  <c r="BS98" i="1"/>
  <c r="BM98" i="1"/>
  <c r="BL98" i="1"/>
  <c r="BH98" i="1"/>
  <c r="BG98" i="1"/>
  <c r="AQ98" i="1"/>
  <c r="AL98" i="1"/>
  <c r="AN98" i="1" s="1"/>
  <c r="AG98" i="1"/>
  <c r="P98" i="1"/>
  <c r="O98" i="1"/>
  <c r="BS97" i="1"/>
  <c r="BM97" i="1"/>
  <c r="BL97" i="1"/>
  <c r="BH97" i="1"/>
  <c r="BG97" i="1"/>
  <c r="AQ97" i="1"/>
  <c r="AL97" i="1"/>
  <c r="AN97" i="1" s="1"/>
  <c r="AG97" i="1"/>
  <c r="AI97" i="1" s="1"/>
  <c r="P97" i="1"/>
  <c r="O97" i="1"/>
  <c r="BS96" i="1"/>
  <c r="BM96" i="1"/>
  <c r="BL96" i="1"/>
  <c r="BH96" i="1"/>
  <c r="BG96" i="1"/>
  <c r="AQ96" i="1"/>
  <c r="AL96" i="1"/>
  <c r="AN96" i="1" s="1"/>
  <c r="AG96" i="1"/>
  <c r="AI96" i="1" s="1"/>
  <c r="P96" i="1"/>
  <c r="O96" i="1"/>
  <c r="BS95" i="1"/>
  <c r="BM95" i="1"/>
  <c r="BL95" i="1"/>
  <c r="BH95" i="1"/>
  <c r="BG95" i="1"/>
  <c r="AQ95" i="1"/>
  <c r="AL95" i="1"/>
  <c r="AN95" i="1" s="1"/>
  <c r="AG95" i="1"/>
  <c r="AI95" i="1" s="1"/>
  <c r="P95" i="1"/>
  <c r="O95" i="1"/>
  <c r="BS94" i="1"/>
  <c r="BM94" i="1"/>
  <c r="BL94" i="1"/>
  <c r="BH94" i="1"/>
  <c r="BG94" i="1"/>
  <c r="AQ94" i="1"/>
  <c r="AL94" i="1"/>
  <c r="AN94" i="1" s="1"/>
  <c r="AG94" i="1"/>
  <c r="AI94" i="1" s="1"/>
  <c r="P94" i="1"/>
  <c r="O94" i="1"/>
  <c r="BS93" i="1"/>
  <c r="BM93" i="1"/>
  <c r="BL93" i="1"/>
  <c r="BH93" i="1"/>
  <c r="BG93" i="1"/>
  <c r="AQ93" i="1"/>
  <c r="AL93" i="1"/>
  <c r="AN93" i="1" s="1"/>
  <c r="AG93" i="1"/>
  <c r="AI93" i="1" s="1"/>
  <c r="P93" i="1"/>
  <c r="O93" i="1"/>
  <c r="BS92" i="1"/>
  <c r="BM92" i="1"/>
  <c r="BL92" i="1"/>
  <c r="BH92" i="1"/>
  <c r="BG92" i="1"/>
  <c r="AQ92" i="1"/>
  <c r="AL92" i="1"/>
  <c r="AN92" i="1" s="1"/>
  <c r="AG92" i="1"/>
  <c r="AI92" i="1" s="1"/>
  <c r="P92" i="1"/>
  <c r="O92" i="1"/>
  <c r="BS91" i="1"/>
  <c r="BM91" i="1"/>
  <c r="BL91" i="1"/>
  <c r="BH91" i="1"/>
  <c r="BG91" i="1"/>
  <c r="AQ91" i="1"/>
  <c r="AL91" i="1"/>
  <c r="AN91" i="1" s="1"/>
  <c r="AG91" i="1"/>
  <c r="AI91" i="1" s="1"/>
  <c r="P91" i="1"/>
  <c r="O91" i="1"/>
  <c r="BS90" i="1"/>
  <c r="BM90" i="1"/>
  <c r="BL90" i="1"/>
  <c r="BH90" i="1"/>
  <c r="BG90" i="1"/>
  <c r="AQ90" i="1"/>
  <c r="AL90" i="1"/>
  <c r="AN90" i="1" s="1"/>
  <c r="AG90" i="1"/>
  <c r="AI90" i="1" s="1"/>
  <c r="P90" i="1"/>
  <c r="O90" i="1"/>
  <c r="BS89" i="1"/>
  <c r="BM89" i="1"/>
  <c r="BL89" i="1"/>
  <c r="BH89" i="1"/>
  <c r="BG89" i="1"/>
  <c r="AQ89" i="1"/>
  <c r="AL89" i="1"/>
  <c r="AN89" i="1" s="1"/>
  <c r="AG89" i="1"/>
  <c r="P89" i="1"/>
  <c r="O89" i="1"/>
  <c r="BS88" i="1"/>
  <c r="BM88" i="1"/>
  <c r="BL88" i="1"/>
  <c r="BH88" i="1"/>
  <c r="BG88" i="1"/>
  <c r="AQ88" i="1"/>
  <c r="AL88" i="1"/>
  <c r="AN88" i="1" s="1"/>
  <c r="AG88" i="1"/>
  <c r="P88" i="1"/>
  <c r="O88" i="1"/>
  <c r="BS87" i="1"/>
  <c r="BM87" i="1"/>
  <c r="BL87" i="1"/>
  <c r="BH87" i="1"/>
  <c r="BG87" i="1"/>
  <c r="AQ87" i="1"/>
  <c r="AN87" i="1"/>
  <c r="AL87" i="1"/>
  <c r="AG87" i="1"/>
  <c r="AI87" i="1" s="1"/>
  <c r="P87" i="1"/>
  <c r="O87" i="1"/>
  <c r="BS86" i="1"/>
  <c r="BM86" i="1"/>
  <c r="BL86" i="1"/>
  <c r="BH86" i="1"/>
  <c r="BG86" i="1"/>
  <c r="AQ86" i="1"/>
  <c r="AL86" i="1"/>
  <c r="AN86" i="1" s="1"/>
  <c r="AG86" i="1"/>
  <c r="P86" i="1"/>
  <c r="O86" i="1"/>
  <c r="BS85" i="1"/>
  <c r="BM85" i="1"/>
  <c r="BL85" i="1"/>
  <c r="BH85" i="1"/>
  <c r="BG85" i="1"/>
  <c r="AQ85" i="1"/>
  <c r="AL85" i="1"/>
  <c r="AN85" i="1" s="1"/>
  <c r="AG85" i="1"/>
  <c r="P85" i="1"/>
  <c r="O85" i="1"/>
  <c r="BS84" i="1"/>
  <c r="BM84" i="1"/>
  <c r="BL84" i="1"/>
  <c r="BH84" i="1"/>
  <c r="BG84" i="1"/>
  <c r="AQ84" i="1"/>
  <c r="AL84" i="1"/>
  <c r="AN84" i="1" s="1"/>
  <c r="AG84" i="1"/>
  <c r="P84" i="1"/>
  <c r="O84" i="1"/>
  <c r="BS83" i="1"/>
  <c r="BM83" i="1"/>
  <c r="BL83" i="1"/>
  <c r="BH83" i="1"/>
  <c r="BG83" i="1"/>
  <c r="AQ83" i="1"/>
  <c r="AL83" i="1"/>
  <c r="AN83" i="1" s="1"/>
  <c r="AG83" i="1"/>
  <c r="AI83" i="1" s="1"/>
  <c r="P83" i="1"/>
  <c r="O83" i="1"/>
  <c r="BS82" i="1"/>
  <c r="BM82" i="1"/>
  <c r="BL82" i="1"/>
  <c r="BH82" i="1"/>
  <c r="BG82" i="1"/>
  <c r="AQ82" i="1"/>
  <c r="AL82" i="1"/>
  <c r="AN82" i="1" s="1"/>
  <c r="AG82" i="1"/>
  <c r="AI82" i="1" s="1"/>
  <c r="AS82" i="1" s="1"/>
  <c r="P82" i="1"/>
  <c r="O82" i="1"/>
  <c r="BS81" i="1"/>
  <c r="BM81" i="1"/>
  <c r="BL81" i="1"/>
  <c r="BH81" i="1"/>
  <c r="BG81" i="1"/>
  <c r="AQ81" i="1"/>
  <c r="AL81" i="1"/>
  <c r="AN81" i="1" s="1"/>
  <c r="AG81" i="1"/>
  <c r="AI81" i="1" s="1"/>
  <c r="P81" i="1"/>
  <c r="O81" i="1"/>
  <c r="BS80" i="1"/>
  <c r="BM80" i="1"/>
  <c r="BL80" i="1"/>
  <c r="BH80" i="1"/>
  <c r="BG80" i="1"/>
  <c r="AQ80" i="1"/>
  <c r="AL80" i="1"/>
  <c r="AN80" i="1" s="1"/>
  <c r="AG80" i="1"/>
  <c r="AI80" i="1" s="1"/>
  <c r="P80" i="1"/>
  <c r="O80" i="1"/>
  <c r="BS79" i="1"/>
  <c r="BM79" i="1"/>
  <c r="BL79" i="1"/>
  <c r="BH79" i="1"/>
  <c r="BG79" i="1"/>
  <c r="AQ79" i="1"/>
  <c r="AL79" i="1"/>
  <c r="AN79" i="1" s="1"/>
  <c r="AG79" i="1"/>
  <c r="AI79" i="1" s="1"/>
  <c r="P79" i="1"/>
  <c r="O79" i="1"/>
  <c r="BS78" i="1"/>
  <c r="BM78" i="1"/>
  <c r="BL78" i="1"/>
  <c r="BH78" i="1"/>
  <c r="BG78" i="1"/>
  <c r="AQ78" i="1"/>
  <c r="AL78" i="1"/>
  <c r="AN78" i="1" s="1"/>
  <c r="AG78" i="1"/>
  <c r="P78" i="1"/>
  <c r="O78" i="1"/>
  <c r="BS77" i="1"/>
  <c r="BM77" i="1"/>
  <c r="BL77" i="1"/>
  <c r="BH77" i="1"/>
  <c r="BG77" i="1"/>
  <c r="AQ77" i="1"/>
  <c r="AL77" i="1"/>
  <c r="AN77" i="1" s="1"/>
  <c r="AG77" i="1"/>
  <c r="AI77" i="1" s="1"/>
  <c r="P77" i="1"/>
  <c r="O77" i="1"/>
  <c r="BS76" i="1"/>
  <c r="BM76" i="1"/>
  <c r="BL76" i="1"/>
  <c r="BH76" i="1"/>
  <c r="BG76" i="1"/>
  <c r="AQ76" i="1"/>
  <c r="AL76" i="1"/>
  <c r="AN76" i="1" s="1"/>
  <c r="AG76" i="1"/>
  <c r="AI76" i="1" s="1"/>
  <c r="P76" i="1"/>
  <c r="O76" i="1"/>
  <c r="BS75" i="1"/>
  <c r="BM75" i="1"/>
  <c r="BL75" i="1"/>
  <c r="BH75" i="1"/>
  <c r="BG75" i="1"/>
  <c r="AQ75" i="1"/>
  <c r="AL75" i="1"/>
  <c r="AN75" i="1" s="1"/>
  <c r="AG75" i="1"/>
  <c r="AT75" i="1" s="1"/>
  <c r="P75" i="1"/>
  <c r="O75" i="1"/>
  <c r="BS74" i="1"/>
  <c r="BM74" i="1"/>
  <c r="BL74" i="1"/>
  <c r="BH74" i="1"/>
  <c r="BG74" i="1"/>
  <c r="AQ74" i="1"/>
  <c r="AL74" i="1"/>
  <c r="AN74" i="1" s="1"/>
  <c r="AG74" i="1"/>
  <c r="P74" i="1"/>
  <c r="O74" i="1"/>
  <c r="BS73" i="1"/>
  <c r="BM73" i="1"/>
  <c r="BL73" i="1"/>
  <c r="BH73" i="1"/>
  <c r="BG73" i="1"/>
  <c r="AQ73" i="1"/>
  <c r="AL73" i="1"/>
  <c r="AN73" i="1" s="1"/>
  <c r="AG73" i="1"/>
  <c r="AI73" i="1" s="1"/>
  <c r="P73" i="1"/>
  <c r="O73" i="1"/>
  <c r="BS72" i="1"/>
  <c r="BM72" i="1"/>
  <c r="BL72" i="1"/>
  <c r="BH72" i="1"/>
  <c r="BG72" i="1"/>
  <c r="AQ72" i="1"/>
  <c r="AL72" i="1"/>
  <c r="AN72" i="1" s="1"/>
  <c r="AG72" i="1"/>
  <c r="P72" i="1"/>
  <c r="O72" i="1"/>
  <c r="BS71" i="1"/>
  <c r="BM71" i="1"/>
  <c r="BL71" i="1"/>
  <c r="BH71" i="1"/>
  <c r="BG71" i="1"/>
  <c r="AQ71" i="1"/>
  <c r="AL71" i="1"/>
  <c r="AN71" i="1" s="1"/>
  <c r="AG71" i="1"/>
  <c r="P71" i="1"/>
  <c r="O71" i="1"/>
  <c r="BS70" i="1"/>
  <c r="BM70" i="1"/>
  <c r="BL70" i="1"/>
  <c r="BH70" i="1"/>
  <c r="BG70" i="1"/>
  <c r="AQ70" i="1"/>
  <c r="AL70" i="1"/>
  <c r="AN70" i="1" s="1"/>
  <c r="AG70" i="1"/>
  <c r="AI70" i="1" s="1"/>
  <c r="P70" i="1"/>
  <c r="O70" i="1"/>
  <c r="BS69" i="1"/>
  <c r="BM69" i="1"/>
  <c r="BL69" i="1"/>
  <c r="BH69" i="1"/>
  <c r="BG69" i="1"/>
  <c r="AQ69" i="1"/>
  <c r="AL69" i="1"/>
  <c r="AN69" i="1" s="1"/>
  <c r="AG69" i="1"/>
  <c r="AI69" i="1" s="1"/>
  <c r="P69" i="1"/>
  <c r="O69" i="1"/>
  <c r="BS68" i="1"/>
  <c r="BM68" i="1"/>
  <c r="BL68" i="1"/>
  <c r="BH68" i="1"/>
  <c r="BG68" i="1"/>
  <c r="AQ68" i="1"/>
  <c r="AL68" i="1"/>
  <c r="AN68" i="1" s="1"/>
  <c r="AG68" i="1"/>
  <c r="AI68" i="1" s="1"/>
  <c r="P68" i="1"/>
  <c r="O68" i="1"/>
  <c r="BS67" i="1"/>
  <c r="BM67" i="1"/>
  <c r="BL67" i="1"/>
  <c r="BH67" i="1"/>
  <c r="BG67" i="1"/>
  <c r="AQ67" i="1"/>
  <c r="AL67" i="1"/>
  <c r="AN67" i="1" s="1"/>
  <c r="AG67" i="1"/>
  <c r="AI67" i="1" s="1"/>
  <c r="P67" i="1"/>
  <c r="O67" i="1"/>
  <c r="BS66" i="1"/>
  <c r="BM66" i="1"/>
  <c r="BL66" i="1"/>
  <c r="BH66" i="1"/>
  <c r="BG66" i="1"/>
  <c r="AQ66" i="1"/>
  <c r="AL66" i="1"/>
  <c r="AN66" i="1" s="1"/>
  <c r="AG66" i="1"/>
  <c r="AI66" i="1" s="1"/>
  <c r="P66" i="1"/>
  <c r="O66" i="1"/>
  <c r="BS65" i="1"/>
  <c r="BM65" i="1"/>
  <c r="BL65" i="1"/>
  <c r="BH65" i="1"/>
  <c r="BG65" i="1"/>
  <c r="AQ65" i="1"/>
  <c r="AT65" i="1" s="1"/>
  <c r="AL65" i="1"/>
  <c r="AN65" i="1" s="1"/>
  <c r="AI65" i="1"/>
  <c r="AG65" i="1"/>
  <c r="P65" i="1"/>
  <c r="O65" i="1"/>
  <c r="BS64" i="1"/>
  <c r="BM64" i="1"/>
  <c r="BL64" i="1"/>
  <c r="BH64" i="1"/>
  <c r="BG64" i="1"/>
  <c r="AQ64" i="1"/>
  <c r="AL64" i="1"/>
  <c r="AG64" i="1"/>
  <c r="AI64" i="1" s="1"/>
  <c r="P64" i="1"/>
  <c r="O64" i="1"/>
  <c r="BS63" i="1"/>
  <c r="BM63" i="1"/>
  <c r="BL63" i="1"/>
  <c r="BH63" i="1"/>
  <c r="BG63" i="1"/>
  <c r="AQ63" i="1"/>
  <c r="AL63" i="1"/>
  <c r="AN63" i="1" s="1"/>
  <c r="AG63" i="1"/>
  <c r="AI63" i="1" s="1"/>
  <c r="P63" i="1"/>
  <c r="O63" i="1"/>
  <c r="BS62" i="1"/>
  <c r="BM62" i="1"/>
  <c r="BL62" i="1"/>
  <c r="BH62" i="1"/>
  <c r="BG62" i="1"/>
  <c r="AQ62" i="1"/>
  <c r="AL62" i="1"/>
  <c r="AN62" i="1" s="1"/>
  <c r="AG62" i="1"/>
  <c r="P62" i="1"/>
  <c r="O62" i="1"/>
  <c r="BS61" i="1"/>
  <c r="BM61" i="1"/>
  <c r="BL61" i="1"/>
  <c r="BH61" i="1"/>
  <c r="BG61" i="1"/>
  <c r="AQ61" i="1"/>
  <c r="AL61" i="1"/>
  <c r="AN61" i="1" s="1"/>
  <c r="AG61" i="1"/>
  <c r="AI61" i="1" s="1"/>
  <c r="P61" i="1"/>
  <c r="O61" i="1"/>
  <c r="BS60" i="1"/>
  <c r="BM60" i="1"/>
  <c r="BL60" i="1"/>
  <c r="BH60" i="1"/>
  <c r="BG60" i="1"/>
  <c r="AQ60" i="1"/>
  <c r="AL60" i="1"/>
  <c r="AN60" i="1" s="1"/>
  <c r="AG60" i="1"/>
  <c r="P60" i="1"/>
  <c r="O60" i="1"/>
  <c r="BS59" i="1"/>
  <c r="BM59" i="1"/>
  <c r="BL59" i="1"/>
  <c r="BH59" i="1"/>
  <c r="BG59" i="1"/>
  <c r="AQ59" i="1"/>
  <c r="AL59" i="1"/>
  <c r="AN59" i="1" s="1"/>
  <c r="AG59" i="1"/>
  <c r="P59" i="1"/>
  <c r="O59" i="1"/>
  <c r="BS58" i="1"/>
  <c r="BM58" i="1"/>
  <c r="BL58" i="1"/>
  <c r="BH58" i="1"/>
  <c r="BG58" i="1"/>
  <c r="AQ58" i="1"/>
  <c r="AL58" i="1"/>
  <c r="AN58" i="1" s="1"/>
  <c r="AG58" i="1"/>
  <c r="P58" i="1"/>
  <c r="O58" i="1"/>
  <c r="BS57" i="1"/>
  <c r="BM57" i="1"/>
  <c r="BL57" i="1"/>
  <c r="BH57" i="1"/>
  <c r="BG57" i="1"/>
  <c r="AQ57" i="1"/>
  <c r="AL57" i="1"/>
  <c r="AN57" i="1" s="1"/>
  <c r="AG57" i="1"/>
  <c r="P57" i="1"/>
  <c r="O57" i="1"/>
  <c r="BS56" i="1"/>
  <c r="BM56" i="1"/>
  <c r="BL56" i="1"/>
  <c r="BH56" i="1"/>
  <c r="BG56" i="1"/>
  <c r="AQ56" i="1"/>
  <c r="AL56" i="1"/>
  <c r="AN56" i="1" s="1"/>
  <c r="AG56" i="1"/>
  <c r="AI56" i="1" s="1"/>
  <c r="P56" i="1"/>
  <c r="O56" i="1"/>
  <c r="BS55" i="1"/>
  <c r="BM55" i="1"/>
  <c r="BL55" i="1"/>
  <c r="BH55" i="1"/>
  <c r="BG55" i="1"/>
  <c r="AQ55" i="1"/>
  <c r="AL55" i="1"/>
  <c r="AN55" i="1" s="1"/>
  <c r="AG55" i="1"/>
  <c r="AI55" i="1" s="1"/>
  <c r="P55" i="1"/>
  <c r="O55" i="1"/>
  <c r="BS54" i="1"/>
  <c r="BM54" i="1"/>
  <c r="BL54" i="1"/>
  <c r="BH54" i="1"/>
  <c r="BG54" i="1"/>
  <c r="AQ54" i="1"/>
  <c r="AL54" i="1"/>
  <c r="AN54" i="1" s="1"/>
  <c r="AG54" i="1"/>
  <c r="AI54" i="1" s="1"/>
  <c r="P54" i="1"/>
  <c r="O54" i="1"/>
  <c r="BS53" i="1"/>
  <c r="BM53" i="1"/>
  <c r="BL53" i="1"/>
  <c r="BH53" i="1"/>
  <c r="BG53" i="1"/>
  <c r="AQ53" i="1"/>
  <c r="AL53" i="1"/>
  <c r="AN53" i="1" s="1"/>
  <c r="AG53" i="1"/>
  <c r="AI53" i="1" s="1"/>
  <c r="P53" i="1"/>
  <c r="O53" i="1"/>
  <c r="BS52" i="1"/>
  <c r="BM52" i="1"/>
  <c r="BL52" i="1"/>
  <c r="BH52" i="1"/>
  <c r="BG52" i="1"/>
  <c r="AQ52" i="1"/>
  <c r="AL52" i="1"/>
  <c r="AN52" i="1" s="1"/>
  <c r="AG52" i="1"/>
  <c r="AI52" i="1" s="1"/>
  <c r="P52" i="1"/>
  <c r="O52" i="1"/>
  <c r="BS51" i="1"/>
  <c r="BM51" i="1"/>
  <c r="BL51" i="1"/>
  <c r="BH51" i="1"/>
  <c r="BG51" i="1"/>
  <c r="AQ51" i="1"/>
  <c r="AL51" i="1"/>
  <c r="AN51" i="1" s="1"/>
  <c r="AG51" i="1"/>
  <c r="AI51" i="1" s="1"/>
  <c r="P51" i="1"/>
  <c r="O51" i="1"/>
  <c r="BS50" i="1"/>
  <c r="BM50" i="1"/>
  <c r="BL50" i="1"/>
  <c r="BH50" i="1"/>
  <c r="BG50" i="1"/>
  <c r="AQ50" i="1"/>
  <c r="AL50" i="1"/>
  <c r="AG50" i="1"/>
  <c r="AI50" i="1" s="1"/>
  <c r="P50" i="1"/>
  <c r="O50" i="1"/>
  <c r="BS49" i="1"/>
  <c r="BM49" i="1"/>
  <c r="BL49" i="1"/>
  <c r="BH49" i="1"/>
  <c r="BG49" i="1"/>
  <c r="AQ49" i="1"/>
  <c r="AL49" i="1"/>
  <c r="AN49" i="1" s="1"/>
  <c r="AG49" i="1"/>
  <c r="P49" i="1"/>
  <c r="O49" i="1"/>
  <c r="BS48" i="1"/>
  <c r="BM48" i="1"/>
  <c r="BL48" i="1"/>
  <c r="BH48" i="1"/>
  <c r="BG48" i="1"/>
  <c r="AQ48" i="1"/>
  <c r="AL48" i="1"/>
  <c r="AN48" i="1" s="1"/>
  <c r="AG48" i="1"/>
  <c r="AI48" i="1" s="1"/>
  <c r="P48" i="1"/>
  <c r="O48" i="1"/>
  <c r="BS47" i="1"/>
  <c r="BM47" i="1"/>
  <c r="BL47" i="1"/>
  <c r="BH47" i="1"/>
  <c r="BG47" i="1"/>
  <c r="AQ47" i="1"/>
  <c r="AL47" i="1"/>
  <c r="AN47" i="1" s="1"/>
  <c r="AG47" i="1"/>
  <c r="AI47" i="1" s="1"/>
  <c r="P47" i="1"/>
  <c r="O47" i="1"/>
  <c r="BS46" i="1"/>
  <c r="BM46" i="1"/>
  <c r="BL46" i="1"/>
  <c r="BH46" i="1"/>
  <c r="BG46" i="1"/>
  <c r="AQ46" i="1"/>
  <c r="AL46" i="1"/>
  <c r="AN46" i="1" s="1"/>
  <c r="AG46" i="1"/>
  <c r="P46" i="1"/>
  <c r="O46" i="1"/>
  <c r="BS45" i="1"/>
  <c r="BM45" i="1"/>
  <c r="BL45" i="1"/>
  <c r="BH45" i="1"/>
  <c r="BG45" i="1"/>
  <c r="AQ45" i="1"/>
  <c r="AL45" i="1"/>
  <c r="AN45" i="1" s="1"/>
  <c r="AG45" i="1"/>
  <c r="P45" i="1"/>
  <c r="O45" i="1"/>
  <c r="BS44" i="1"/>
  <c r="BM44" i="1"/>
  <c r="BL44" i="1"/>
  <c r="BH44" i="1"/>
  <c r="BG44" i="1"/>
  <c r="AQ44" i="1"/>
  <c r="AL44" i="1"/>
  <c r="AN44" i="1" s="1"/>
  <c r="AG44" i="1"/>
  <c r="AI44" i="1" s="1"/>
  <c r="P44" i="1"/>
  <c r="O44" i="1"/>
  <c r="BS43" i="1"/>
  <c r="BM43" i="1"/>
  <c r="BL43" i="1"/>
  <c r="BH43" i="1"/>
  <c r="BG43" i="1"/>
  <c r="AQ43" i="1"/>
  <c r="AL43" i="1"/>
  <c r="AN43" i="1" s="1"/>
  <c r="AG43" i="1"/>
  <c r="P43" i="1"/>
  <c r="O43" i="1"/>
  <c r="BS42" i="1"/>
  <c r="BM42" i="1"/>
  <c r="BL42" i="1"/>
  <c r="BH42" i="1"/>
  <c r="BG42" i="1"/>
  <c r="AQ42" i="1"/>
  <c r="AL42" i="1"/>
  <c r="AG42" i="1"/>
  <c r="AI42" i="1" s="1"/>
  <c r="P42" i="1"/>
  <c r="O42" i="1"/>
  <c r="BS41" i="1"/>
  <c r="BM41" i="1"/>
  <c r="BL41" i="1"/>
  <c r="BH41" i="1"/>
  <c r="BG41" i="1"/>
  <c r="AQ41" i="1"/>
  <c r="AL41" i="1"/>
  <c r="AN41" i="1" s="1"/>
  <c r="AG41" i="1"/>
  <c r="AI41" i="1" s="1"/>
  <c r="P41" i="1"/>
  <c r="O41" i="1"/>
  <c r="BS40" i="1"/>
  <c r="BM40" i="1"/>
  <c r="BL40" i="1"/>
  <c r="BH40" i="1"/>
  <c r="BG40" i="1"/>
  <c r="AQ40" i="1"/>
  <c r="AL40" i="1"/>
  <c r="AN40" i="1" s="1"/>
  <c r="AG40" i="1"/>
  <c r="AI40" i="1" s="1"/>
  <c r="P40" i="1"/>
  <c r="O40" i="1"/>
  <c r="BS39" i="1"/>
  <c r="BM39" i="1"/>
  <c r="BL39" i="1"/>
  <c r="BH39" i="1"/>
  <c r="BG39" i="1"/>
  <c r="AQ39" i="1"/>
  <c r="AL39" i="1"/>
  <c r="AN39" i="1" s="1"/>
  <c r="AG39" i="1"/>
  <c r="AI39" i="1" s="1"/>
  <c r="P39" i="1"/>
  <c r="O39" i="1"/>
  <c r="BS38" i="1"/>
  <c r="BM38" i="1"/>
  <c r="BL38" i="1"/>
  <c r="BH38" i="1"/>
  <c r="BG38" i="1"/>
  <c r="AQ38" i="1"/>
  <c r="AL38" i="1"/>
  <c r="AN38" i="1" s="1"/>
  <c r="AG38" i="1"/>
  <c r="AI38" i="1" s="1"/>
  <c r="P38" i="1"/>
  <c r="O38" i="1"/>
  <c r="BS37" i="1"/>
  <c r="BM37" i="1"/>
  <c r="BL37" i="1"/>
  <c r="BH37" i="1"/>
  <c r="BG37" i="1"/>
  <c r="AQ37" i="1"/>
  <c r="AL37" i="1"/>
  <c r="AN37" i="1" s="1"/>
  <c r="AG37" i="1"/>
  <c r="AI37" i="1" s="1"/>
  <c r="P37" i="1"/>
  <c r="O37" i="1"/>
  <c r="BS36" i="1"/>
  <c r="BM36" i="1"/>
  <c r="BL36" i="1"/>
  <c r="BH36" i="1"/>
  <c r="BG36" i="1"/>
  <c r="AQ36" i="1"/>
  <c r="AL36" i="1"/>
  <c r="AG36" i="1"/>
  <c r="AI36" i="1" s="1"/>
  <c r="P36" i="1"/>
  <c r="O36" i="1"/>
  <c r="BS35" i="1"/>
  <c r="BM35" i="1"/>
  <c r="BL35" i="1"/>
  <c r="BH35" i="1"/>
  <c r="BG35" i="1"/>
  <c r="AQ35" i="1"/>
  <c r="AL35" i="1"/>
  <c r="AN35" i="1" s="1"/>
  <c r="AG35" i="1"/>
  <c r="AI35" i="1" s="1"/>
  <c r="P35" i="1"/>
  <c r="O35" i="1"/>
  <c r="BS34" i="1"/>
  <c r="BM34" i="1"/>
  <c r="BL34" i="1"/>
  <c r="BH34" i="1"/>
  <c r="BG34" i="1"/>
  <c r="AQ34" i="1"/>
  <c r="AL34" i="1"/>
  <c r="AN34" i="1" s="1"/>
  <c r="AG34" i="1"/>
  <c r="AI34" i="1" s="1"/>
  <c r="P34" i="1"/>
  <c r="O34" i="1"/>
  <c r="BS33" i="1"/>
  <c r="BM33" i="1"/>
  <c r="BL33" i="1"/>
  <c r="BH33" i="1"/>
  <c r="BG33" i="1"/>
  <c r="AQ33" i="1"/>
  <c r="AL33" i="1"/>
  <c r="AN33" i="1" s="1"/>
  <c r="AG33" i="1"/>
  <c r="AI33" i="1" s="1"/>
  <c r="P33" i="1"/>
  <c r="O33" i="1"/>
  <c r="BS32" i="1"/>
  <c r="BM32" i="1"/>
  <c r="BL32" i="1"/>
  <c r="BH32" i="1"/>
  <c r="BG32" i="1"/>
  <c r="AQ32" i="1"/>
  <c r="AL32" i="1"/>
  <c r="AN32" i="1" s="1"/>
  <c r="AG32" i="1"/>
  <c r="P32" i="1"/>
  <c r="O32" i="1"/>
  <c r="BS31" i="1"/>
  <c r="BM31" i="1"/>
  <c r="BL31" i="1"/>
  <c r="BH31" i="1"/>
  <c r="BG31" i="1"/>
  <c r="AQ31" i="1"/>
  <c r="AL31" i="1"/>
  <c r="AN31" i="1" s="1"/>
  <c r="AG31" i="1"/>
  <c r="P31" i="1"/>
  <c r="O31" i="1"/>
  <c r="BS30" i="1"/>
  <c r="BM30" i="1"/>
  <c r="BL30" i="1"/>
  <c r="BH30" i="1"/>
  <c r="BG30" i="1"/>
  <c r="AQ30" i="1"/>
  <c r="AL30" i="1"/>
  <c r="AN30" i="1" s="1"/>
  <c r="AG30" i="1"/>
  <c r="AI30" i="1" s="1"/>
  <c r="P30" i="1"/>
  <c r="O30" i="1"/>
  <c r="BS29" i="1"/>
  <c r="BM29" i="1"/>
  <c r="BL29" i="1"/>
  <c r="BH29" i="1"/>
  <c r="BG29" i="1"/>
  <c r="AQ29" i="1"/>
  <c r="AL29" i="1"/>
  <c r="AN29" i="1" s="1"/>
  <c r="AG29" i="1"/>
  <c r="AI29" i="1" s="1"/>
  <c r="P29" i="1"/>
  <c r="O29" i="1"/>
  <c r="BS28" i="1"/>
  <c r="BM28" i="1"/>
  <c r="BL28" i="1"/>
  <c r="BH28" i="1"/>
  <c r="BG28" i="1"/>
  <c r="AQ28" i="1"/>
  <c r="AL28" i="1"/>
  <c r="AN28" i="1" s="1"/>
  <c r="AG28" i="1"/>
  <c r="P28" i="1"/>
  <c r="O28" i="1"/>
  <c r="BS27" i="1"/>
  <c r="BM27" i="1"/>
  <c r="BL27" i="1"/>
  <c r="BH27" i="1"/>
  <c r="BG27" i="1"/>
  <c r="AQ27" i="1"/>
  <c r="AL27" i="1"/>
  <c r="AN27" i="1" s="1"/>
  <c r="AG27" i="1"/>
  <c r="AI27" i="1" s="1"/>
  <c r="P27" i="1"/>
  <c r="O27" i="1"/>
  <c r="BS26" i="1"/>
  <c r="BM26" i="1"/>
  <c r="BL26" i="1"/>
  <c r="BH26" i="1"/>
  <c r="BG26" i="1"/>
  <c r="AQ26" i="1"/>
  <c r="AL26" i="1"/>
  <c r="AN26" i="1" s="1"/>
  <c r="AG26" i="1"/>
  <c r="P26" i="1"/>
  <c r="O26" i="1"/>
  <c r="BS25" i="1"/>
  <c r="BM25" i="1"/>
  <c r="BL25" i="1"/>
  <c r="BH25" i="1"/>
  <c r="BG25" i="1"/>
  <c r="AQ25" i="1"/>
  <c r="AL25" i="1"/>
  <c r="AN25" i="1" s="1"/>
  <c r="AG25" i="1"/>
  <c r="AI25" i="1" s="1"/>
  <c r="P25" i="1"/>
  <c r="O25" i="1"/>
  <c r="BS24" i="1"/>
  <c r="BM24" i="1"/>
  <c r="BL24" i="1"/>
  <c r="BH24" i="1"/>
  <c r="BG24" i="1"/>
  <c r="AQ24" i="1"/>
  <c r="AL24" i="1"/>
  <c r="AN24" i="1" s="1"/>
  <c r="AG24" i="1"/>
  <c r="AI24" i="1" s="1"/>
  <c r="P24" i="1"/>
  <c r="O24" i="1"/>
  <c r="BS23" i="1"/>
  <c r="BM23" i="1"/>
  <c r="BL23" i="1"/>
  <c r="BH23" i="1"/>
  <c r="BG23" i="1"/>
  <c r="AQ23" i="1"/>
  <c r="AL23" i="1"/>
  <c r="AN23" i="1" s="1"/>
  <c r="AG23" i="1"/>
  <c r="AI23" i="1" s="1"/>
  <c r="P23" i="1"/>
  <c r="O23" i="1"/>
  <c r="BS22" i="1"/>
  <c r="BM22" i="1"/>
  <c r="BL22" i="1"/>
  <c r="BH22" i="1"/>
  <c r="BG22" i="1"/>
  <c r="AQ22" i="1"/>
  <c r="AL22" i="1"/>
  <c r="AG22" i="1"/>
  <c r="AI22" i="1" s="1"/>
  <c r="P22" i="1"/>
  <c r="O22" i="1"/>
  <c r="BS21" i="1"/>
  <c r="BM21" i="1"/>
  <c r="BL21" i="1"/>
  <c r="BH21" i="1"/>
  <c r="BG21" i="1"/>
  <c r="AQ21" i="1"/>
  <c r="AL21" i="1"/>
  <c r="AG21" i="1"/>
  <c r="AI21" i="1" s="1"/>
  <c r="P21" i="1"/>
  <c r="O21" i="1"/>
  <c r="BS20" i="1"/>
  <c r="BM20" i="1"/>
  <c r="BL20" i="1"/>
  <c r="BH20" i="1"/>
  <c r="BG20" i="1"/>
  <c r="AQ20" i="1"/>
  <c r="AL20" i="1"/>
  <c r="AN20" i="1" s="1"/>
  <c r="AG20" i="1"/>
  <c r="AI20" i="1" s="1"/>
  <c r="P20" i="1"/>
  <c r="O20" i="1"/>
  <c r="BS19" i="1"/>
  <c r="BM19" i="1"/>
  <c r="BL19" i="1"/>
  <c r="BH19" i="1"/>
  <c r="BG19" i="1"/>
  <c r="AQ19" i="1"/>
  <c r="AL19" i="1"/>
  <c r="AN19" i="1" s="1"/>
  <c r="AG19" i="1"/>
  <c r="AI19" i="1" s="1"/>
  <c r="P19" i="1"/>
  <c r="O19" i="1"/>
  <c r="BS18" i="1"/>
  <c r="BM18" i="1"/>
  <c r="BL18" i="1"/>
  <c r="BH18" i="1"/>
  <c r="BG18" i="1"/>
  <c r="AQ18" i="1"/>
  <c r="AL18" i="1"/>
  <c r="AN18" i="1" s="1"/>
  <c r="AG18" i="1"/>
  <c r="P18" i="1"/>
  <c r="O18" i="1"/>
  <c r="BS17" i="1"/>
  <c r="BM17" i="1"/>
  <c r="BL17" i="1"/>
  <c r="BH17" i="1"/>
  <c r="BG17" i="1"/>
  <c r="AQ17" i="1"/>
  <c r="AL17" i="1"/>
  <c r="AN17" i="1" s="1"/>
  <c r="AG17" i="1"/>
  <c r="P17" i="1"/>
  <c r="O17" i="1"/>
  <c r="BS16" i="1"/>
  <c r="BM16" i="1"/>
  <c r="BL16" i="1"/>
  <c r="BH16" i="1"/>
  <c r="BG16" i="1"/>
  <c r="AQ16" i="1"/>
  <c r="AL16" i="1"/>
  <c r="AN16" i="1" s="1"/>
  <c r="AG16" i="1"/>
  <c r="AI16" i="1" s="1"/>
  <c r="P16" i="1"/>
  <c r="O16" i="1"/>
  <c r="BS15" i="1"/>
  <c r="BM15" i="1"/>
  <c r="BL15" i="1"/>
  <c r="BH15" i="1"/>
  <c r="BG15" i="1"/>
  <c r="AQ15" i="1"/>
  <c r="AL15" i="1"/>
  <c r="AN15" i="1" s="1"/>
  <c r="AG15" i="1"/>
  <c r="P15" i="1"/>
  <c r="O15" i="1"/>
  <c r="BS14" i="1"/>
  <c r="BM14" i="1"/>
  <c r="BL14" i="1"/>
  <c r="BH14" i="1"/>
  <c r="BG14" i="1"/>
  <c r="AQ14" i="1"/>
  <c r="AL14" i="1"/>
  <c r="AN14" i="1" s="1"/>
  <c r="AG14" i="1"/>
  <c r="P14" i="1"/>
  <c r="O14" i="1"/>
  <c r="BS13" i="1"/>
  <c r="BM13" i="1"/>
  <c r="BL13" i="1"/>
  <c r="BH13" i="1"/>
  <c r="BG13" i="1"/>
  <c r="AQ13" i="1"/>
  <c r="AL13" i="1"/>
  <c r="AN13" i="1" s="1"/>
  <c r="AG13" i="1"/>
  <c r="AI13" i="1" s="1"/>
  <c r="P13" i="1"/>
  <c r="O13" i="1"/>
  <c r="BS12" i="1"/>
  <c r="BM12" i="1"/>
  <c r="BL12" i="1"/>
  <c r="BH12" i="1"/>
  <c r="BG12" i="1"/>
  <c r="AQ12" i="1"/>
  <c r="AL12" i="1"/>
  <c r="AN12" i="1" s="1"/>
  <c r="AG12" i="1"/>
  <c r="P12" i="1"/>
  <c r="O12" i="1"/>
  <c r="BS11" i="1"/>
  <c r="BM11" i="1"/>
  <c r="BL11" i="1"/>
  <c r="BH11" i="1"/>
  <c r="BG11" i="1"/>
  <c r="AQ11" i="1"/>
  <c r="AL11" i="1"/>
  <c r="AN11" i="1" s="1"/>
  <c r="AG11" i="1"/>
  <c r="AI11" i="1" s="1"/>
  <c r="P11" i="1"/>
  <c r="O11" i="1"/>
  <c r="BS10" i="1"/>
  <c r="BM10" i="1"/>
  <c r="BL10" i="1"/>
  <c r="BH10" i="1"/>
  <c r="BG10" i="1"/>
  <c r="AQ10" i="1"/>
  <c r="AL10" i="1"/>
  <c r="AN10" i="1" s="1"/>
  <c r="AG10" i="1"/>
  <c r="AI10" i="1" s="1"/>
  <c r="P10" i="1"/>
  <c r="O10" i="1"/>
  <c r="BS9" i="1"/>
  <c r="BM9" i="1"/>
  <c r="BL9" i="1"/>
  <c r="BH9" i="1"/>
  <c r="BG9" i="1"/>
  <c r="AQ9" i="1"/>
  <c r="AL9" i="1"/>
  <c r="AN9" i="1" s="1"/>
  <c r="AG9" i="1"/>
  <c r="P9" i="1"/>
  <c r="O9" i="1"/>
  <c r="BS8" i="1"/>
  <c r="BM8" i="1"/>
  <c r="BL8" i="1"/>
  <c r="BH8" i="1"/>
  <c r="BG8" i="1"/>
  <c r="AQ8" i="1"/>
  <c r="AL8" i="1"/>
  <c r="AN8" i="1" s="1"/>
  <c r="AG8" i="1"/>
  <c r="AI8" i="1" s="1"/>
  <c r="P8" i="1"/>
  <c r="O8" i="1"/>
  <c r="BS7" i="1"/>
  <c r="BM7" i="1"/>
  <c r="BL7" i="1"/>
  <c r="BH7" i="1"/>
  <c r="BG7" i="1"/>
  <c r="AQ7" i="1"/>
  <c r="AL7" i="1"/>
  <c r="AN7" i="1" s="1"/>
  <c r="AG7" i="1"/>
  <c r="AI7" i="1" s="1"/>
  <c r="AS7" i="1" s="1"/>
  <c r="P7" i="1"/>
  <c r="O7" i="1"/>
  <c r="BS6" i="1"/>
  <c r="BM6" i="1"/>
  <c r="BL6" i="1"/>
  <c r="BH6" i="1"/>
  <c r="BG6" i="1"/>
  <c r="AQ6" i="1"/>
  <c r="AL6" i="1"/>
  <c r="AN6" i="1" s="1"/>
  <c r="AG6" i="1"/>
  <c r="AI6" i="1" s="1"/>
  <c r="P6" i="1"/>
  <c r="O6" i="1"/>
  <c r="BS5" i="1"/>
  <c r="BM5" i="1"/>
  <c r="BL5" i="1"/>
  <c r="BH5" i="1"/>
  <c r="BG5" i="1"/>
  <c r="AQ5" i="1"/>
  <c r="AL5" i="1"/>
  <c r="AN5" i="1" s="1"/>
  <c r="AG5" i="1"/>
  <c r="AI5" i="1" s="1"/>
  <c r="P5" i="1"/>
  <c r="O5" i="1"/>
  <c r="BS4" i="1"/>
  <c r="BM4" i="1"/>
  <c r="BL4" i="1"/>
  <c r="BH4" i="1"/>
  <c r="BG4" i="1"/>
  <c r="AQ4" i="1"/>
  <c r="AL4" i="1"/>
  <c r="AN4" i="1" s="1"/>
  <c r="AG4" i="1"/>
  <c r="AI4" i="1" s="1"/>
  <c r="P4" i="1"/>
  <c r="O4" i="1"/>
  <c r="BS3" i="1"/>
  <c r="BM3" i="1"/>
  <c r="BL3" i="1"/>
  <c r="BH3" i="1"/>
  <c r="BG3" i="1"/>
  <c r="AQ3" i="1"/>
  <c r="AL3" i="1"/>
  <c r="AN3" i="1" s="1"/>
  <c r="AG3" i="1"/>
  <c r="AI3" i="1" s="1"/>
  <c r="P3" i="1"/>
  <c r="O3" i="1"/>
  <c r="BS2" i="1"/>
  <c r="BM2" i="1"/>
  <c r="BL2" i="1"/>
  <c r="BH2" i="1"/>
  <c r="BG2" i="1"/>
  <c r="AQ2" i="1"/>
  <c r="AL2" i="1"/>
  <c r="AN2" i="1" s="1"/>
  <c r="AG2" i="1"/>
  <c r="AI2" i="1" s="1"/>
  <c r="P2" i="1"/>
  <c r="O2" i="1"/>
  <c r="AS229" i="2" l="1"/>
  <c r="AT119" i="3"/>
  <c r="AR125" i="4"/>
  <c r="AT233" i="5"/>
  <c r="AT50" i="6"/>
  <c r="AT79" i="6"/>
  <c r="AR179" i="7"/>
  <c r="AI11" i="9"/>
  <c r="AI272" i="9"/>
  <c r="AR2" i="10"/>
  <c r="AT294" i="10"/>
  <c r="AT246" i="11"/>
  <c r="AD51" i="13"/>
  <c r="AD108" i="13"/>
  <c r="AT7" i="2"/>
  <c r="AS156" i="2"/>
  <c r="AT178" i="2"/>
  <c r="AS86" i="3"/>
  <c r="AT158" i="3"/>
  <c r="AT38" i="4"/>
  <c r="AT198" i="4"/>
  <c r="AS193" i="5"/>
  <c r="AS71" i="6"/>
  <c r="AT151" i="6"/>
  <c r="AT71" i="7"/>
  <c r="AS39" i="10"/>
  <c r="AT137" i="11"/>
  <c r="AF120" i="13"/>
  <c r="AH142" i="13"/>
  <c r="AD159" i="13"/>
  <c r="AF159" i="13" s="1"/>
  <c r="AD268" i="13"/>
  <c r="AS187" i="3"/>
  <c r="AT6" i="2"/>
  <c r="AT46" i="3"/>
  <c r="AR172" i="3"/>
  <c r="AR135" i="4"/>
  <c r="AR157" i="4"/>
  <c r="AT2" i="8"/>
  <c r="AT62" i="8"/>
  <c r="AT130" i="9"/>
  <c r="AR202" i="10"/>
  <c r="AS168" i="1"/>
  <c r="AS281" i="1"/>
  <c r="AT149" i="2"/>
  <c r="AT166" i="2"/>
  <c r="AT86" i="3"/>
  <c r="AS216" i="3"/>
  <c r="AS183" i="4"/>
  <c r="AS63" i="5"/>
  <c r="AR70" i="5"/>
  <c r="AS131" i="5"/>
  <c r="AT146" i="5"/>
  <c r="AS156" i="5"/>
  <c r="AS239" i="5"/>
  <c r="AS9" i="6"/>
  <c r="AT17" i="7"/>
  <c r="AS197" i="8"/>
  <c r="AT222" i="8"/>
  <c r="AS290" i="8"/>
  <c r="AS29" i="9"/>
  <c r="AS96" i="9"/>
  <c r="AS197" i="9"/>
  <c r="AS77" i="10"/>
  <c r="AT148" i="10"/>
  <c r="AT93" i="11"/>
  <c r="AS209" i="11"/>
  <c r="AH98" i="13"/>
  <c r="AH221" i="13"/>
  <c r="AD260" i="13"/>
  <c r="AT260" i="1"/>
  <c r="AS116" i="2"/>
  <c r="AT155" i="2"/>
  <c r="AT252" i="3"/>
  <c r="AS279" i="4"/>
  <c r="AS145" i="5"/>
  <c r="AT166" i="5"/>
  <c r="AS19" i="6"/>
  <c r="AR178" i="6"/>
  <c r="AS287" i="6"/>
  <c r="AT94" i="8"/>
  <c r="AS211" i="8"/>
  <c r="AT23" i="9"/>
  <c r="AT29" i="9"/>
  <c r="AR63" i="9"/>
  <c r="AT168" i="9"/>
  <c r="AS179" i="9"/>
  <c r="AT95" i="10"/>
  <c r="AS42" i="11"/>
  <c r="AH122" i="13"/>
  <c r="AF129" i="13"/>
  <c r="AG151" i="13"/>
  <c r="AH199" i="13"/>
  <c r="AS279" i="5"/>
  <c r="AS232" i="6"/>
  <c r="AR225" i="8"/>
  <c r="AT110" i="9"/>
  <c r="AS211" i="9"/>
  <c r="AS223" i="9"/>
  <c r="AI12" i="11"/>
  <c r="AT143" i="11"/>
  <c r="AG95" i="13"/>
  <c r="AG102" i="13"/>
  <c r="AF146" i="13"/>
  <c r="AT8" i="1"/>
  <c r="AT217" i="1"/>
  <c r="AT250" i="2"/>
  <c r="AT138" i="4"/>
  <c r="AS130" i="5"/>
  <c r="AS4" i="8"/>
  <c r="AT296" i="9"/>
  <c r="AD257" i="13"/>
  <c r="AF257" i="13" s="1"/>
  <c r="AG262" i="13"/>
  <c r="AT78" i="1"/>
  <c r="AT213" i="1"/>
  <c r="AR212" i="2"/>
  <c r="AT282" i="2"/>
  <c r="AT55" i="4"/>
  <c r="AS166" i="4"/>
  <c r="AR196" i="4"/>
  <c r="AS51" i="5"/>
  <c r="AS220" i="5"/>
  <c r="AS278" i="5"/>
  <c r="AI136" i="8"/>
  <c r="AT19" i="9"/>
  <c r="BL20" i="9"/>
  <c r="BM26" i="9"/>
  <c r="AR237" i="9"/>
  <c r="AD19" i="13"/>
  <c r="AH153" i="13"/>
  <c r="AH235" i="13"/>
  <c r="AT113" i="6"/>
  <c r="AT127" i="7"/>
  <c r="AT285" i="7"/>
  <c r="BL10" i="9"/>
  <c r="BL29" i="9"/>
  <c r="BL32" i="9"/>
  <c r="AR80" i="9"/>
  <c r="AT182" i="9"/>
  <c r="AS226" i="9"/>
  <c r="AS3" i="10"/>
  <c r="BM4" i="10"/>
  <c r="AT59" i="11"/>
  <c r="AT95" i="11"/>
  <c r="AS156" i="11"/>
  <c r="AG28" i="13"/>
  <c r="AD148" i="13"/>
  <c r="AD225" i="13"/>
  <c r="AH242" i="13"/>
  <c r="AT46" i="1"/>
  <c r="AT184" i="1"/>
  <c r="AS262" i="1"/>
  <c r="AS8" i="2"/>
  <c r="AS72" i="2"/>
  <c r="AS285" i="2"/>
  <c r="AT289" i="2"/>
  <c r="AS58" i="3"/>
  <c r="AT181" i="3"/>
  <c r="AS181" i="4"/>
  <c r="AS239" i="4"/>
  <c r="AR267" i="4"/>
  <c r="AT202" i="7"/>
  <c r="AR6" i="8"/>
  <c r="AS71" i="8"/>
  <c r="AR114" i="8"/>
  <c r="AS128" i="8"/>
  <c r="AS224" i="8"/>
  <c r="AT9" i="9"/>
  <c r="AS131" i="9"/>
  <c r="AS236" i="10"/>
  <c r="AS171" i="11"/>
  <c r="AT226" i="11"/>
  <c r="AH191" i="13"/>
  <c r="AH254" i="13"/>
  <c r="AH269" i="13"/>
  <c r="AT148" i="3"/>
  <c r="AT209" i="4"/>
  <c r="AT159" i="6"/>
  <c r="AT282" i="6"/>
  <c r="AF30" i="13"/>
  <c r="AT226" i="1"/>
  <c r="AT230" i="2"/>
  <c r="AT7" i="3"/>
  <c r="AS119" i="3"/>
  <c r="AS290" i="3"/>
  <c r="AT184" i="4"/>
  <c r="AS281" i="4"/>
  <c r="AT35" i="5"/>
  <c r="AS299" i="5"/>
  <c r="AT79" i="7"/>
  <c r="AS108" i="7"/>
  <c r="AR194" i="7"/>
  <c r="AT209" i="7"/>
  <c r="BL16" i="9"/>
  <c r="BM19" i="9"/>
  <c r="AT210" i="9"/>
  <c r="AR287" i="9"/>
  <c r="AS18" i="11"/>
  <c r="AS47" i="11"/>
  <c r="AT232" i="11"/>
  <c r="AF108" i="13"/>
  <c r="AS7" i="2"/>
  <c r="AT58" i="1"/>
  <c r="AT127" i="1"/>
  <c r="AS175" i="1"/>
  <c r="AT290" i="1"/>
  <c r="AT24" i="2"/>
  <c r="AT28" i="2"/>
  <c r="AR157" i="2"/>
  <c r="AT179" i="2"/>
  <c r="AT277" i="2"/>
  <c r="AT220" i="3"/>
  <c r="AT109" i="5"/>
  <c r="AS213" i="5"/>
  <c r="AN280" i="5"/>
  <c r="AS280" i="5" s="1"/>
  <c r="AT280" i="5"/>
  <c r="AR209" i="8"/>
  <c r="AN238" i="8"/>
  <c r="AT238" i="8"/>
  <c r="AH123" i="13"/>
  <c r="AD123" i="13"/>
  <c r="AT43" i="1"/>
  <c r="AT135" i="1"/>
  <c r="AT194" i="1"/>
  <c r="AT212" i="1"/>
  <c r="AR9" i="2"/>
  <c r="AR227" i="2"/>
  <c r="AS63" i="3"/>
  <c r="AS154" i="3"/>
  <c r="AT290" i="3"/>
  <c r="AS211" i="4"/>
  <c r="AI284" i="4"/>
  <c r="AT284" i="4"/>
  <c r="AR71" i="5"/>
  <c r="AT75" i="5"/>
  <c r="AI201" i="7"/>
  <c r="AT201" i="7"/>
  <c r="AT42" i="2"/>
  <c r="AR201" i="2"/>
  <c r="AS196" i="3"/>
  <c r="AR267" i="3"/>
  <c r="AR140" i="4"/>
  <c r="AT144" i="4"/>
  <c r="AT222" i="4"/>
  <c r="AI222" i="4"/>
  <c r="AS194" i="5"/>
  <c r="AT201" i="6"/>
  <c r="AS281" i="6"/>
  <c r="AT160" i="8"/>
  <c r="AT216" i="8"/>
  <c r="BM3" i="9"/>
  <c r="BL3" i="9"/>
  <c r="AT39" i="1"/>
  <c r="AT230" i="1"/>
  <c r="AR112" i="2"/>
  <c r="AS211" i="2"/>
  <c r="AS168" i="3"/>
  <c r="AT215" i="3"/>
  <c r="AT223" i="3"/>
  <c r="AR263" i="3"/>
  <c r="AS66" i="5"/>
  <c r="AT89" i="5"/>
  <c r="AT297" i="5"/>
  <c r="AD34" i="13"/>
  <c r="AH34" i="13"/>
  <c r="AH154" i="13"/>
  <c r="AD154" i="13"/>
  <c r="AS293" i="3"/>
  <c r="AS59" i="5"/>
  <c r="AS259" i="1"/>
  <c r="AS74" i="2"/>
  <c r="AT264" i="2"/>
  <c r="AT284" i="2"/>
  <c r="AT98" i="3"/>
  <c r="AT196" i="3"/>
  <c r="AT267" i="3"/>
  <c r="AT289" i="3"/>
  <c r="AT4" i="4"/>
  <c r="AR31" i="4"/>
  <c r="AS84" i="4"/>
  <c r="AR99" i="4"/>
  <c r="AT283" i="4"/>
  <c r="AS81" i="5"/>
  <c r="BL36" i="9"/>
  <c r="BM36" i="9"/>
  <c r="AG146" i="13"/>
  <c r="AT10" i="1"/>
  <c r="AT42" i="1"/>
  <c r="AT79" i="1"/>
  <c r="AT27" i="2"/>
  <c r="AT31" i="2"/>
  <c r="AT291" i="2"/>
  <c r="AT105" i="3"/>
  <c r="AT142" i="3"/>
  <c r="BL2" i="4"/>
  <c r="AI4" i="4"/>
  <c r="AR4" i="4" s="1"/>
  <c r="AI221" i="4"/>
  <c r="AT221" i="4"/>
  <c r="AS32" i="5"/>
  <c r="AR133" i="5"/>
  <c r="AT275" i="5"/>
  <c r="AI155" i="2"/>
  <c r="AS188" i="2"/>
  <c r="AR225" i="2"/>
  <c r="AT233" i="2"/>
  <c r="AT282" i="5"/>
  <c r="AT248" i="9"/>
  <c r="AS56" i="1"/>
  <c r="AT288" i="1"/>
  <c r="AS15" i="2"/>
  <c r="AT34" i="2"/>
  <c r="AT132" i="2"/>
  <c r="AT177" i="2"/>
  <c r="AT184" i="2"/>
  <c r="AT169" i="4"/>
  <c r="AI184" i="4"/>
  <c r="AT278" i="5"/>
  <c r="AI156" i="7"/>
  <c r="AT156" i="7"/>
  <c r="AD114" i="13"/>
  <c r="AH114" i="13"/>
  <c r="AT16" i="1"/>
  <c r="AR63" i="1"/>
  <c r="AS93" i="1"/>
  <c r="AT107" i="1"/>
  <c r="AT218" i="1"/>
  <c r="AI6" i="2"/>
  <c r="AS73" i="2"/>
  <c r="AS88" i="2"/>
  <c r="AT169" i="2"/>
  <c r="AR286" i="2"/>
  <c r="AI92" i="3"/>
  <c r="AR92" i="3" s="1"/>
  <c r="AT100" i="3"/>
  <c r="AT167" i="3"/>
  <c r="AS198" i="3"/>
  <c r="AT217" i="3"/>
  <c r="AS225" i="3"/>
  <c r="AT280" i="3"/>
  <c r="AS295" i="3"/>
  <c r="AT45" i="4"/>
  <c r="AT282" i="4"/>
  <c r="AR31" i="5"/>
  <c r="AT273" i="5"/>
  <c r="AS243" i="6"/>
  <c r="AS109" i="7"/>
  <c r="AS270" i="11"/>
  <c r="AT103" i="1"/>
  <c r="AT177" i="1"/>
  <c r="AT239" i="1"/>
  <c r="AT251" i="1"/>
  <c r="AT40" i="2"/>
  <c r="AT80" i="2"/>
  <c r="AS84" i="3"/>
  <c r="AT179" i="3"/>
  <c r="AT180" i="4"/>
  <c r="AR258" i="5"/>
  <c r="AT295" i="5"/>
  <c r="AT43" i="6"/>
  <c r="AS231" i="6"/>
  <c r="AS47" i="1"/>
  <c r="AT121" i="1"/>
  <c r="AT250" i="1"/>
  <c r="AT287" i="1"/>
  <c r="AT76" i="2"/>
  <c r="AS127" i="2"/>
  <c r="AS161" i="2"/>
  <c r="AS251" i="2"/>
  <c r="AR266" i="2"/>
  <c r="AT101" i="4"/>
  <c r="AS104" i="4"/>
  <c r="AR104" i="4"/>
  <c r="AS163" i="4"/>
  <c r="AT208" i="4"/>
  <c r="AT212" i="4"/>
  <c r="AT223" i="4"/>
  <c r="AT23" i="5"/>
  <c r="AS195" i="5"/>
  <c r="AT258" i="5"/>
  <c r="AT8" i="7"/>
  <c r="AI65" i="7"/>
  <c r="AT65" i="7"/>
  <c r="AS287" i="9"/>
  <c r="AT176" i="1"/>
  <c r="AR125" i="3"/>
  <c r="AT136" i="3"/>
  <c r="AT155" i="3"/>
  <c r="AT130" i="4"/>
  <c r="AS93" i="6"/>
  <c r="AI258" i="11"/>
  <c r="AT258" i="11"/>
  <c r="AS160" i="10"/>
  <c r="AR242" i="10"/>
  <c r="AR100" i="11"/>
  <c r="AT148" i="11"/>
  <c r="AT179" i="11"/>
  <c r="AG213" i="13"/>
  <c r="AG218" i="13"/>
  <c r="AG260" i="13"/>
  <c r="AT144" i="6"/>
  <c r="AR260" i="6"/>
  <c r="AT268" i="6"/>
  <c r="AT54" i="7"/>
  <c r="AR57" i="7"/>
  <c r="AS178" i="7"/>
  <c r="AT223" i="7"/>
  <c r="AR237" i="7"/>
  <c r="AS259" i="7"/>
  <c r="AS85" i="8"/>
  <c r="AS152" i="8"/>
  <c r="AR156" i="8"/>
  <c r="AS223" i="8"/>
  <c r="AS273" i="8"/>
  <c r="AS129" i="10"/>
  <c r="AT209" i="10"/>
  <c r="AT212" i="10"/>
  <c r="AS231" i="10"/>
  <c r="AI179" i="11"/>
  <c r="AS179" i="11" s="1"/>
  <c r="AT231" i="11"/>
  <c r="AH104" i="13"/>
  <c r="AH157" i="13"/>
  <c r="AD208" i="13"/>
  <c r="AF208" i="13" s="1"/>
  <c r="AS85" i="6"/>
  <c r="AS109" i="6"/>
  <c r="AT172" i="6"/>
  <c r="AT249" i="6"/>
  <c r="AT256" i="6"/>
  <c r="AT6" i="7"/>
  <c r="AS192" i="7"/>
  <c r="AR82" i="9"/>
  <c r="AS111" i="9"/>
  <c r="AS183" i="9"/>
  <c r="AR236" i="9"/>
  <c r="AT90" i="10"/>
  <c r="AT109" i="10"/>
  <c r="AT156" i="10"/>
  <c r="AS74" i="11"/>
  <c r="AT78" i="11"/>
  <c r="AT81" i="11"/>
  <c r="AS212" i="11"/>
  <c r="AH120" i="13"/>
  <c r="AG164" i="13"/>
  <c r="AH282" i="13"/>
  <c r="AR21" i="8"/>
  <c r="AT168" i="8"/>
  <c r="AT59" i="9"/>
  <c r="AT53" i="10"/>
  <c r="AT242" i="10"/>
  <c r="AT154" i="6"/>
  <c r="AT93" i="7"/>
  <c r="AR192" i="7"/>
  <c r="AT207" i="7"/>
  <c r="AS281" i="7"/>
  <c r="AR10" i="8"/>
  <c r="AI222" i="8"/>
  <c r="AT198" i="9"/>
  <c r="AR285" i="9"/>
  <c r="AR269" i="11"/>
  <c r="AH3" i="13"/>
  <c r="AG17" i="13"/>
  <c r="AD111" i="13"/>
  <c r="AD138" i="13"/>
  <c r="AG138" i="13" s="1"/>
  <c r="AH151" i="13"/>
  <c r="AS285" i="5"/>
  <c r="AT73" i="6"/>
  <c r="AR164" i="6"/>
  <c r="AT168" i="6"/>
  <c r="AT293" i="6"/>
  <c r="AI93" i="7"/>
  <c r="AI207" i="7"/>
  <c r="AS207" i="7" s="1"/>
  <c r="BL7" i="8"/>
  <c r="AT66" i="8"/>
  <c r="AT26" i="9"/>
  <c r="BL34" i="9"/>
  <c r="AT285" i="9"/>
  <c r="AR7" i="10"/>
  <c r="AT52" i="10"/>
  <c r="AT78" i="10"/>
  <c r="AT132" i="10"/>
  <c r="AT139" i="11"/>
  <c r="AS165" i="11"/>
  <c r="AS296" i="11"/>
  <c r="AD190" i="13"/>
  <c r="AG207" i="13"/>
  <c r="AD212" i="13"/>
  <c r="AH262" i="13"/>
  <c r="AR59" i="3"/>
  <c r="AT86" i="4"/>
  <c r="AT256" i="4"/>
  <c r="AT38" i="5"/>
  <c r="AT122" i="5"/>
  <c r="AS152" i="5"/>
  <c r="AS257" i="5"/>
  <c r="AS265" i="5"/>
  <c r="AS116" i="6"/>
  <c r="AS120" i="6"/>
  <c r="AS217" i="6"/>
  <c r="AS289" i="6"/>
  <c r="AT203" i="7"/>
  <c r="AS28" i="8"/>
  <c r="AT32" i="8"/>
  <c r="AS35" i="8"/>
  <c r="AS87" i="8"/>
  <c r="AS113" i="8"/>
  <c r="AT166" i="8"/>
  <c r="AT167" i="8"/>
  <c r="AS174" i="8"/>
  <c r="AT256" i="8"/>
  <c r="AT69" i="9"/>
  <c r="AT145" i="9"/>
  <c r="AT104" i="10"/>
  <c r="AS131" i="10"/>
  <c r="AS203" i="10"/>
  <c r="AR248" i="10"/>
  <c r="AS13" i="11"/>
  <c r="AS253" i="11"/>
  <c r="AD69" i="13"/>
  <c r="AS195" i="7"/>
  <c r="AT257" i="7"/>
  <c r="AS154" i="8"/>
  <c r="AT88" i="9"/>
  <c r="AS292" i="10"/>
  <c r="AR242" i="7"/>
  <c r="AR276" i="7"/>
  <c r="AT79" i="8"/>
  <c r="AT22" i="9"/>
  <c r="AS238" i="9"/>
  <c r="AT111" i="10"/>
  <c r="AT67" i="4"/>
  <c r="AR138" i="4"/>
  <c r="AS80" i="5"/>
  <c r="AT95" i="5"/>
  <c r="AS155" i="5"/>
  <c r="AR284" i="5"/>
  <c r="AT299" i="5"/>
  <c r="AS99" i="6"/>
  <c r="AS107" i="6"/>
  <c r="AT116" i="6"/>
  <c r="AT119" i="6"/>
  <c r="AT160" i="6"/>
  <c r="AS163" i="6"/>
  <c r="AS189" i="6"/>
  <c r="AT19" i="7"/>
  <c r="AS235" i="7"/>
  <c r="AT269" i="7"/>
  <c r="AR298" i="7"/>
  <c r="AS84" i="9"/>
  <c r="AS113" i="9"/>
  <c r="AS155" i="9"/>
  <c r="AR207" i="9"/>
  <c r="AT220" i="9"/>
  <c r="AT288" i="9"/>
  <c r="BL32" i="10"/>
  <c r="AT38" i="10"/>
  <c r="AT162" i="10"/>
  <c r="AT244" i="10"/>
  <c r="AT255" i="10"/>
  <c r="AS291" i="10"/>
  <c r="AT53" i="11"/>
  <c r="AR101" i="11"/>
  <c r="AS149" i="11"/>
  <c r="AD40" i="13"/>
  <c r="AG83" i="13"/>
  <c r="AH137" i="13"/>
  <c r="AD150" i="13"/>
  <c r="AF175" i="13"/>
  <c r="AF248" i="13"/>
  <c r="AH276" i="13"/>
  <c r="AF219" i="13"/>
  <c r="AF261" i="13"/>
  <c r="AF290" i="13"/>
  <c r="AS107" i="4"/>
  <c r="AS142" i="4"/>
  <c r="AR153" i="4"/>
  <c r="AS205" i="4"/>
  <c r="AT220" i="4"/>
  <c r="AT265" i="4"/>
  <c r="AT230" i="6"/>
  <c r="AR18" i="7"/>
  <c r="AT125" i="7"/>
  <c r="AR143" i="7"/>
  <c r="AR264" i="7"/>
  <c r="AR145" i="8"/>
  <c r="AR169" i="8"/>
  <c r="AT189" i="8"/>
  <c r="AS192" i="8"/>
  <c r="AT239" i="8"/>
  <c r="AT251" i="8"/>
  <c r="AT125" i="9"/>
  <c r="AT249" i="9"/>
  <c r="AT260" i="9"/>
  <c r="AT276" i="9"/>
  <c r="AT76" i="10"/>
  <c r="AT173" i="10"/>
  <c r="AS243" i="10"/>
  <c r="AT291" i="10"/>
  <c r="AT7" i="11"/>
  <c r="AT123" i="11"/>
  <c r="AS168" i="11"/>
  <c r="AS180" i="11"/>
  <c r="AR267" i="11"/>
  <c r="AH121" i="13"/>
  <c r="AD134" i="13"/>
  <c r="AF134" i="13" s="1"/>
  <c r="AD206" i="13"/>
  <c r="AD253" i="13"/>
  <c r="AG268" i="13"/>
  <c r="AS60" i="5"/>
  <c r="AR79" i="5"/>
  <c r="AT86" i="5"/>
  <c r="AR147" i="5"/>
  <c r="AS218" i="5"/>
  <c r="AS106" i="6"/>
  <c r="AS144" i="6"/>
  <c r="AT223" i="6"/>
  <c r="AR250" i="6"/>
  <c r="AT110" i="7"/>
  <c r="AR139" i="7"/>
  <c r="AT164" i="7"/>
  <c r="AS186" i="7"/>
  <c r="AR177" i="8"/>
  <c r="AS262" i="8"/>
  <c r="AS5" i="9"/>
  <c r="AR210" i="9"/>
  <c r="AS275" i="9"/>
  <c r="AS87" i="10"/>
  <c r="AS45" i="11"/>
  <c r="AT134" i="11"/>
  <c r="AS172" i="11"/>
  <c r="AR213" i="11"/>
  <c r="AR251" i="11"/>
  <c r="AG42" i="13"/>
  <c r="AS246" i="1"/>
  <c r="AR246" i="1"/>
  <c r="AR40" i="1"/>
  <c r="AT73" i="2"/>
  <c r="AT127" i="2"/>
  <c r="AS42" i="4"/>
  <c r="AR42" i="4"/>
  <c r="AS65" i="1"/>
  <c r="AT99" i="1"/>
  <c r="AI107" i="1"/>
  <c r="AT192" i="1"/>
  <c r="AT196" i="1"/>
  <c r="AT235" i="1"/>
  <c r="AS264" i="1"/>
  <c r="AT268" i="1"/>
  <c r="AT292" i="1"/>
  <c r="AT13" i="2"/>
  <c r="AI80" i="2"/>
  <c r="AR142" i="2"/>
  <c r="AS176" i="2"/>
  <c r="AS10" i="3"/>
  <c r="AT30" i="3"/>
  <c r="AR258" i="3"/>
  <c r="AS107" i="1"/>
  <c r="AT141" i="1"/>
  <c r="AS153" i="1"/>
  <c r="AT157" i="1"/>
  <c r="AR196" i="1"/>
  <c r="AT204" i="1"/>
  <c r="AR211" i="1"/>
  <c r="AT243" i="1"/>
  <c r="AR260" i="1"/>
  <c r="AT32" i="2"/>
  <c r="AI184" i="2"/>
  <c r="AT239" i="2"/>
  <c r="AI239" i="2"/>
  <c r="AI264" i="2"/>
  <c r="AS264" i="2" s="1"/>
  <c r="AI277" i="2"/>
  <c r="AS277" i="2" s="1"/>
  <c r="AT281" i="2"/>
  <c r="AI281" i="2"/>
  <c r="AT99" i="3"/>
  <c r="AN99" i="3"/>
  <c r="AS99" i="3" s="1"/>
  <c r="AT12" i="1"/>
  <c r="AT24" i="1"/>
  <c r="AT44" i="1"/>
  <c r="AT51" i="1"/>
  <c r="AT106" i="1"/>
  <c r="AT152" i="1"/>
  <c r="AT153" i="1"/>
  <c r="AS160" i="1"/>
  <c r="AT219" i="1"/>
  <c r="AT283" i="1"/>
  <c r="AT8" i="2"/>
  <c r="AI32" i="2"/>
  <c r="AS44" i="2"/>
  <c r="AT153" i="2"/>
  <c r="AR231" i="2"/>
  <c r="AT272" i="2"/>
  <c r="AR102" i="3"/>
  <c r="AS242" i="3"/>
  <c r="AI22" i="4"/>
  <c r="AT22" i="4"/>
  <c r="AS294" i="4"/>
  <c r="AN197" i="3"/>
  <c r="AS197" i="3" s="1"/>
  <c r="AT197" i="3"/>
  <c r="AI214" i="4"/>
  <c r="AT214" i="4"/>
  <c r="AT117" i="1"/>
  <c r="AT195" i="1"/>
  <c r="AT214" i="1"/>
  <c r="AR218" i="1"/>
  <c r="AT267" i="1"/>
  <c r="AT12" i="2"/>
  <c r="AT171" i="2"/>
  <c r="AR179" i="2"/>
  <c r="AT208" i="2"/>
  <c r="AS215" i="2"/>
  <c r="AR276" i="2"/>
  <c r="AS284" i="2"/>
  <c r="AS13" i="3"/>
  <c r="AS218" i="4"/>
  <c r="AI263" i="4"/>
  <c r="AT263" i="4"/>
  <c r="AT289" i="4"/>
  <c r="AI289" i="4"/>
  <c r="AS289" i="4" s="1"/>
  <c r="AT71" i="1"/>
  <c r="AT9" i="1"/>
  <c r="AT47" i="1"/>
  <c r="AS79" i="1"/>
  <c r="AT113" i="1"/>
  <c r="AT203" i="1"/>
  <c r="AT206" i="1"/>
  <c r="AT223" i="1"/>
  <c r="AS251" i="1"/>
  <c r="AT255" i="1"/>
  <c r="AS274" i="1"/>
  <c r="AT294" i="1"/>
  <c r="AT52" i="2"/>
  <c r="AS56" i="2"/>
  <c r="AR63" i="2"/>
  <c r="AR114" i="2"/>
  <c r="AS148" i="2"/>
  <c r="AT160" i="2"/>
  <c r="AT188" i="2"/>
  <c r="AT218" i="2"/>
  <c r="AR32" i="3"/>
  <c r="AT89" i="3"/>
  <c r="AR54" i="1"/>
  <c r="AS121" i="1"/>
  <c r="AR51" i="2"/>
  <c r="AS110" i="2"/>
  <c r="AS222" i="2"/>
  <c r="AT234" i="3"/>
  <c r="AI234" i="3"/>
  <c r="AT44" i="4"/>
  <c r="AN44" i="4"/>
  <c r="AI97" i="4"/>
  <c r="AT97" i="4"/>
  <c r="AS293" i="4"/>
  <c r="AR293" i="4"/>
  <c r="AT62" i="1"/>
  <c r="AI78" i="1"/>
  <c r="AT120" i="1"/>
  <c r="AT222" i="1"/>
  <c r="AI226" i="1"/>
  <c r="AR226" i="1" s="1"/>
  <c r="AT246" i="1"/>
  <c r="AI250" i="1"/>
  <c r="AS5" i="2"/>
  <c r="AI192" i="3"/>
  <c r="AT192" i="3"/>
  <c r="AT2" i="4"/>
  <c r="AT34" i="1"/>
  <c r="AN42" i="1"/>
  <c r="AI62" i="1"/>
  <c r="AT89" i="1"/>
  <c r="AI120" i="1"/>
  <c r="AS124" i="1"/>
  <c r="AT190" i="1"/>
  <c r="AT233" i="1"/>
  <c r="AR262" i="1"/>
  <c r="AT285" i="1"/>
  <c r="AT4" i="2"/>
  <c r="AT14" i="2"/>
  <c r="AS30" i="2"/>
  <c r="AS117" i="2"/>
  <c r="AN132" i="2"/>
  <c r="AS174" i="2"/>
  <c r="AT137" i="3"/>
  <c r="AI137" i="3"/>
  <c r="AR226" i="3"/>
  <c r="AT276" i="4"/>
  <c r="AI276" i="4"/>
  <c r="AT14" i="1"/>
  <c r="AT85" i="1"/>
  <c r="AT131" i="1"/>
  <c r="AT186" i="1"/>
  <c r="AT249" i="1"/>
  <c r="AS46" i="2"/>
  <c r="AT54" i="2"/>
  <c r="AT55" i="2"/>
  <c r="AR62" i="2"/>
  <c r="AS82" i="2"/>
  <c r="AT86" i="2"/>
  <c r="AS113" i="2"/>
  <c r="AT156" i="2"/>
  <c r="AR210" i="2"/>
  <c r="AT214" i="2"/>
  <c r="AR217" i="2"/>
  <c r="AT275" i="2"/>
  <c r="AT64" i="3"/>
  <c r="AI64" i="3"/>
  <c r="AT28" i="4"/>
  <c r="AS125" i="5"/>
  <c r="AS86" i="2"/>
  <c r="AI213" i="2"/>
  <c r="AT213" i="2"/>
  <c r="AT97" i="3"/>
  <c r="AT92" i="1"/>
  <c r="AS135" i="1"/>
  <c r="AT165" i="1"/>
  <c r="AT166" i="1"/>
  <c r="AT241" i="1"/>
  <c r="AT244" i="1"/>
  <c r="AS288" i="1"/>
  <c r="AT293" i="1"/>
  <c r="AT10" i="2"/>
  <c r="AT30" i="2"/>
  <c r="AT46" i="2"/>
  <c r="AT85" i="2"/>
  <c r="AR109" i="2"/>
  <c r="AT113" i="2"/>
  <c r="AT253" i="2"/>
  <c r="AT261" i="2"/>
  <c r="AT295" i="2"/>
  <c r="AI18" i="3"/>
  <c r="AR18" i="3" s="1"/>
  <c r="AT18" i="3"/>
  <c r="AR26" i="3"/>
  <c r="AN240" i="3"/>
  <c r="AT240" i="3"/>
  <c r="AS225" i="5"/>
  <c r="AS298" i="5"/>
  <c r="AR61" i="1"/>
  <c r="AT93" i="1"/>
  <c r="AS96" i="1"/>
  <c r="AT134" i="1"/>
  <c r="AS189" i="1"/>
  <c r="AT220" i="1"/>
  <c r="AT272" i="1"/>
  <c r="AS284" i="1"/>
  <c r="AT3" i="2"/>
  <c r="AR29" i="2"/>
  <c r="AT61" i="2"/>
  <c r="AI85" i="2"/>
  <c r="AR85" i="2" s="1"/>
  <c r="AT151" i="2"/>
  <c r="AT198" i="2"/>
  <c r="AT221" i="2"/>
  <c r="AI248" i="2"/>
  <c r="AT248" i="2"/>
  <c r="AT67" i="3"/>
  <c r="AI67" i="3"/>
  <c r="AR152" i="4"/>
  <c r="AR131" i="5"/>
  <c r="AT91" i="3"/>
  <c r="AS142" i="3"/>
  <c r="AS251" i="3"/>
  <c r="AT277" i="3"/>
  <c r="AR54" i="4"/>
  <c r="AI86" i="4"/>
  <c r="AS86" i="4" s="1"/>
  <c r="AT87" i="4"/>
  <c r="AS103" i="4"/>
  <c r="AT183" i="4"/>
  <c r="AS256" i="4"/>
  <c r="AT45" i="5"/>
  <c r="AT48" i="5"/>
  <c r="AT105" i="5"/>
  <c r="AN233" i="5"/>
  <c r="AI253" i="5"/>
  <c r="AT271" i="5"/>
  <c r="AS271" i="7"/>
  <c r="AT90" i="3"/>
  <c r="AS95" i="3"/>
  <c r="AT117" i="3"/>
  <c r="AT154" i="3"/>
  <c r="AS184" i="3"/>
  <c r="AS62" i="4"/>
  <c r="AS82" i="4"/>
  <c r="AS111" i="4"/>
  <c r="AT116" i="4"/>
  <c r="AT136" i="4"/>
  <c r="AT166" i="4"/>
  <c r="AS182" i="4"/>
  <c r="AS215" i="4"/>
  <c r="AT228" i="4"/>
  <c r="AS251" i="4"/>
  <c r="AT278" i="4"/>
  <c r="AT295" i="4"/>
  <c r="AS4" i="5"/>
  <c r="AT8" i="5"/>
  <c r="AT96" i="5"/>
  <c r="AS112" i="5"/>
  <c r="AT125" i="5"/>
  <c r="AT151" i="5"/>
  <c r="AT220" i="5"/>
  <c r="AR232" i="5"/>
  <c r="AT259" i="5"/>
  <c r="AR10" i="6"/>
  <c r="AR18" i="6"/>
  <c r="AT271" i="6"/>
  <c r="AI271" i="6"/>
  <c r="AT77" i="3"/>
  <c r="AR116" i="3"/>
  <c r="AS120" i="3"/>
  <c r="AT184" i="3"/>
  <c r="AT254" i="3"/>
  <c r="AT268" i="3"/>
  <c r="AR287" i="3"/>
  <c r="AT32" i="4"/>
  <c r="AR98" i="4"/>
  <c r="AT165" i="4"/>
  <c r="AT84" i="5"/>
  <c r="AT112" i="5"/>
  <c r="AS146" i="5"/>
  <c r="AS199" i="5"/>
  <c r="AT215" i="5"/>
  <c r="AT241" i="5"/>
  <c r="AR29" i="6"/>
  <c r="AR183" i="2"/>
  <c r="AT193" i="2"/>
  <c r="AT35" i="3"/>
  <c r="AI89" i="3"/>
  <c r="AS89" i="3" s="1"/>
  <c r="AS145" i="3"/>
  <c r="AT188" i="3"/>
  <c r="AT189" i="3"/>
  <c r="AT243" i="3"/>
  <c r="AT5" i="4"/>
  <c r="AT181" i="4"/>
  <c r="AT251" i="4"/>
  <c r="AS36" i="5"/>
  <c r="AS47" i="5"/>
  <c r="AT99" i="5"/>
  <c r="AT103" i="5"/>
  <c r="AR178" i="5"/>
  <c r="AR179" i="5"/>
  <c r="AT248" i="5"/>
  <c r="AT267" i="5"/>
  <c r="AS231" i="5"/>
  <c r="AT226" i="3"/>
  <c r="AT283" i="3"/>
  <c r="AT18" i="4"/>
  <c r="AT110" i="4"/>
  <c r="AS280" i="4"/>
  <c r="AT19" i="5"/>
  <c r="AI35" i="5"/>
  <c r="AR35" i="5" s="1"/>
  <c r="AS103" i="5"/>
  <c r="AT127" i="5"/>
  <c r="AT144" i="5"/>
  <c r="AT157" i="5"/>
  <c r="AT174" i="5"/>
  <c r="AR182" i="5"/>
  <c r="AR218" i="5"/>
  <c r="AT231" i="5"/>
  <c r="AT235" i="5"/>
  <c r="AT256" i="5"/>
  <c r="AT284" i="5"/>
  <c r="AI295" i="5"/>
  <c r="AS27" i="2"/>
  <c r="AR35" i="2"/>
  <c r="AS43" i="2"/>
  <c r="AT81" i="2"/>
  <c r="AS89" i="2"/>
  <c r="AR131" i="2"/>
  <c r="AT216" i="2"/>
  <c r="AT258" i="2"/>
  <c r="AT10" i="3"/>
  <c r="AT84" i="3"/>
  <c r="AT123" i="3"/>
  <c r="AT131" i="3"/>
  <c r="AR144" i="3"/>
  <c r="AS173" i="3"/>
  <c r="AT249" i="3"/>
  <c r="AT257" i="3"/>
  <c r="AT26" i="4"/>
  <c r="AS56" i="4"/>
  <c r="AT69" i="4"/>
  <c r="AT134" i="4"/>
  <c r="AS180" i="4"/>
  <c r="AI209" i="4"/>
  <c r="AS209" i="4" s="1"/>
  <c r="AT227" i="4"/>
  <c r="AT231" i="4"/>
  <c r="AT239" i="4"/>
  <c r="AS254" i="4"/>
  <c r="AT280" i="4"/>
  <c r="AT293" i="4"/>
  <c r="AS297" i="4"/>
  <c r="AT11" i="5"/>
  <c r="AI19" i="5"/>
  <c r="AT31" i="5"/>
  <c r="AI127" i="5"/>
  <c r="AS127" i="5" s="1"/>
  <c r="AI157" i="5"/>
  <c r="AS157" i="5" s="1"/>
  <c r="AT178" i="5"/>
  <c r="AT185" i="5"/>
  <c r="AI235" i="5"/>
  <c r="AS235" i="5" s="1"/>
  <c r="AT239" i="5"/>
  <c r="AT279" i="5"/>
  <c r="AT38" i="3"/>
  <c r="AT76" i="3"/>
  <c r="AT80" i="3"/>
  <c r="AR88" i="3"/>
  <c r="AT111" i="3"/>
  <c r="AT127" i="3"/>
  <c r="AR156" i="3"/>
  <c r="AR186" i="3"/>
  <c r="AT279" i="3"/>
  <c r="AT68" i="4"/>
  <c r="AS126" i="4"/>
  <c r="AS155" i="4"/>
  <c r="AS230" i="4"/>
  <c r="AT297" i="4"/>
  <c r="AS15" i="5"/>
  <c r="AI50" i="5"/>
  <c r="AT50" i="5"/>
  <c r="AS258" i="4"/>
  <c r="AT15" i="5"/>
  <c r="AT71" i="5"/>
  <c r="AT177" i="5"/>
  <c r="AR197" i="5"/>
  <c r="AT217" i="5"/>
  <c r="AR27" i="6"/>
  <c r="AT45" i="3"/>
  <c r="AT70" i="3"/>
  <c r="AR71" i="3"/>
  <c r="AT173" i="3"/>
  <c r="AT187" i="3"/>
  <c r="AR200" i="3"/>
  <c r="AT43" i="4"/>
  <c r="AS96" i="4"/>
  <c r="AT113" i="4"/>
  <c r="AR167" i="4"/>
  <c r="AT200" i="4"/>
  <c r="AI208" i="4"/>
  <c r="AS208" i="4" s="1"/>
  <c r="AT213" i="5"/>
  <c r="AT191" i="2"/>
  <c r="AR243" i="2"/>
  <c r="AR265" i="2"/>
  <c r="AS283" i="2"/>
  <c r="AT24" i="3"/>
  <c r="AN45" i="3"/>
  <c r="AT75" i="3"/>
  <c r="AR114" i="3"/>
  <c r="AR118" i="3"/>
  <c r="AT139" i="3"/>
  <c r="AS211" i="3"/>
  <c r="AT293" i="3"/>
  <c r="AS294" i="3"/>
  <c r="AT75" i="4"/>
  <c r="AT83" i="4"/>
  <c r="AT88" i="4"/>
  <c r="AT143" i="4"/>
  <c r="AS212" i="4"/>
  <c r="AS225" i="4"/>
  <c r="AT241" i="4"/>
  <c r="AT253" i="4"/>
  <c r="AT97" i="5"/>
  <c r="AR152" i="5"/>
  <c r="AS188" i="5"/>
  <c r="AS255" i="5"/>
  <c r="AR265" i="5"/>
  <c r="AT36" i="3"/>
  <c r="AR91" i="3"/>
  <c r="AT159" i="3"/>
  <c r="AT172" i="3"/>
  <c r="AT186" i="3"/>
  <c r="AT266" i="3"/>
  <c r="AT25" i="4"/>
  <c r="AS33" i="4"/>
  <c r="AR59" i="4"/>
  <c r="AT79" i="4"/>
  <c r="AS191" i="4"/>
  <c r="AS252" i="4"/>
  <c r="AS278" i="4"/>
  <c r="AT121" i="5"/>
  <c r="AT139" i="5"/>
  <c r="AT152" i="5"/>
  <c r="AT172" i="5"/>
  <c r="AS216" i="5"/>
  <c r="AS238" i="5"/>
  <c r="AT255" i="5"/>
  <c r="AT130" i="6"/>
  <c r="AI130" i="6"/>
  <c r="AS130" i="6" s="1"/>
  <c r="AT178" i="4"/>
  <c r="AT38" i="8"/>
  <c r="AS42" i="8"/>
  <c r="AT88" i="8"/>
  <c r="AI88" i="8"/>
  <c r="AT192" i="8"/>
  <c r="AI203" i="8"/>
  <c r="AR203" i="8" s="1"/>
  <c r="AT203" i="8"/>
  <c r="AI70" i="9"/>
  <c r="AT70" i="9"/>
  <c r="AT34" i="5"/>
  <c r="AS70" i="5"/>
  <c r="AS82" i="5"/>
  <c r="AT179" i="5"/>
  <c r="AT195" i="5"/>
  <c r="AR283" i="5"/>
  <c r="AT20" i="6"/>
  <c r="AT76" i="6"/>
  <c r="AT84" i="6"/>
  <c r="AT92" i="6"/>
  <c r="AR122" i="6"/>
  <c r="AS134" i="6"/>
  <c r="AR169" i="6"/>
  <c r="AS176" i="6"/>
  <c r="AR197" i="6"/>
  <c r="AS220" i="6"/>
  <c r="AT240" i="6"/>
  <c r="AT244" i="6"/>
  <c r="AS263" i="6"/>
  <c r="AT272" i="6"/>
  <c r="AT275" i="6"/>
  <c r="AT40" i="7"/>
  <c r="AT45" i="7"/>
  <c r="AS132" i="7"/>
  <c r="AT152" i="7"/>
  <c r="AS159" i="7"/>
  <c r="AT211" i="7"/>
  <c r="AS251" i="7"/>
  <c r="AT290" i="7"/>
  <c r="BL4" i="8"/>
  <c r="AS30" i="8"/>
  <c r="AS103" i="8"/>
  <c r="AR162" i="8"/>
  <c r="AS195" i="8"/>
  <c r="AS207" i="8"/>
  <c r="AT224" i="8"/>
  <c r="BM7" i="9"/>
  <c r="AT150" i="9"/>
  <c r="AS259" i="9"/>
  <c r="AT44" i="6"/>
  <c r="AT138" i="6"/>
  <c r="AT36" i="7"/>
  <c r="AT52" i="7"/>
  <c r="AT97" i="7"/>
  <c r="AT102" i="7"/>
  <c r="AR226" i="7"/>
  <c r="AT243" i="7"/>
  <c r="AR272" i="7"/>
  <c r="AT11" i="8"/>
  <c r="AT23" i="8"/>
  <c r="AT87" i="6"/>
  <c r="AT145" i="6"/>
  <c r="AT208" i="6"/>
  <c r="AT212" i="6"/>
  <c r="AT216" i="6"/>
  <c r="AT232" i="6"/>
  <c r="AI36" i="7"/>
  <c r="AT167" i="7"/>
  <c r="AT175" i="7"/>
  <c r="AS234" i="7"/>
  <c r="AT61" i="8"/>
  <c r="AR99" i="8"/>
  <c r="AT138" i="8"/>
  <c r="AI186" i="8"/>
  <c r="AT186" i="8"/>
  <c r="AT187" i="8"/>
  <c r="AT195" i="8"/>
  <c r="AS215" i="8"/>
  <c r="AN26" i="9"/>
  <c r="BL27" i="10"/>
  <c r="BM27" i="10"/>
  <c r="AT63" i="6"/>
  <c r="AS87" i="6"/>
  <c r="AT104" i="6"/>
  <c r="AT133" i="6"/>
  <c r="AS219" i="6"/>
  <c r="AT227" i="6"/>
  <c r="AS32" i="7"/>
  <c r="AI71" i="7"/>
  <c r="AS71" i="7" s="1"/>
  <c r="AS230" i="7"/>
  <c r="AT234" i="7"/>
  <c r="AT259" i="7"/>
  <c r="AR263" i="7"/>
  <c r="AT22" i="8"/>
  <c r="AT45" i="8"/>
  <c r="AI45" i="8"/>
  <c r="AS45" i="8" s="1"/>
  <c r="AR125" i="8"/>
  <c r="AR206" i="8"/>
  <c r="AS206" i="8"/>
  <c r="AT207" i="8"/>
  <c r="AT265" i="8"/>
  <c r="AN164" i="9"/>
  <c r="AT164" i="9"/>
  <c r="AT300" i="9"/>
  <c r="AI300" i="9"/>
  <c r="AT96" i="7"/>
  <c r="AT131" i="7"/>
  <c r="AR166" i="7"/>
  <c r="AS170" i="7"/>
  <c r="AR221" i="7"/>
  <c r="AT226" i="7"/>
  <c r="AT238" i="7"/>
  <c r="AT250" i="7"/>
  <c r="AS276" i="7"/>
  <c r="AS293" i="7"/>
  <c r="AR29" i="8"/>
  <c r="AR33" i="8"/>
  <c r="AR190" i="8"/>
  <c r="AI210" i="8"/>
  <c r="AT210" i="8"/>
  <c r="AT65" i="9"/>
  <c r="AI65" i="9"/>
  <c r="AR274" i="6"/>
  <c r="AT294" i="6"/>
  <c r="AT100" i="7"/>
  <c r="AR130" i="7"/>
  <c r="AT178" i="7"/>
  <c r="AS226" i="7"/>
  <c r="AS249" i="7"/>
  <c r="BL6" i="8"/>
  <c r="AS60" i="8"/>
  <c r="BM9" i="9"/>
  <c r="BL9" i="9"/>
  <c r="AT30" i="6"/>
  <c r="AT128" i="6"/>
  <c r="AT184" i="6"/>
  <c r="AT207" i="6"/>
  <c r="AT211" i="6"/>
  <c r="AT243" i="6"/>
  <c r="AS246" i="6"/>
  <c r="AT22" i="7"/>
  <c r="AT99" i="7"/>
  <c r="AN100" i="7"/>
  <c r="AS115" i="7"/>
  <c r="AT126" i="7"/>
  <c r="AT143" i="7"/>
  <c r="AS150" i="7"/>
  <c r="AT161" i="7"/>
  <c r="AR165" i="7"/>
  <c r="AT189" i="7"/>
  <c r="AS262" i="7"/>
  <c r="AS275" i="7"/>
  <c r="AT52" i="8"/>
  <c r="AR56" i="8"/>
  <c r="AR98" i="8"/>
  <c r="AS205" i="8"/>
  <c r="AS222" i="8"/>
  <c r="AT178" i="9"/>
  <c r="AI178" i="9"/>
  <c r="AT41" i="6"/>
  <c r="AT66" i="6"/>
  <c r="AT90" i="6"/>
  <c r="AT187" i="6"/>
  <c r="AS195" i="6"/>
  <c r="AS203" i="6"/>
  <c r="AS238" i="6"/>
  <c r="AT277" i="6"/>
  <c r="AS18" i="7"/>
  <c r="AI22" i="7"/>
  <c r="AI99" i="7"/>
  <c r="AR99" i="7" s="1"/>
  <c r="AT107" i="7"/>
  <c r="AT122" i="7"/>
  <c r="AR134" i="7"/>
  <c r="AT173" i="7"/>
  <c r="AS185" i="7"/>
  <c r="AS221" i="7"/>
  <c r="AT271" i="7"/>
  <c r="AT56" i="8"/>
  <c r="AT72" i="8"/>
  <c r="AT86" i="8"/>
  <c r="AI86" i="8"/>
  <c r="AR86" i="8" s="1"/>
  <c r="AS124" i="8"/>
  <c r="AT128" i="8"/>
  <c r="AR241" i="8"/>
  <c r="AI88" i="9"/>
  <c r="AR110" i="9"/>
  <c r="AS114" i="9"/>
  <c r="AS244" i="10"/>
  <c r="AR244" i="10"/>
  <c r="AS129" i="7"/>
  <c r="AT282" i="7"/>
  <c r="AI282" i="7"/>
  <c r="AR44" i="8"/>
  <c r="AS48" i="8"/>
  <c r="AR59" i="8"/>
  <c r="AS97" i="8"/>
  <c r="AS127" i="8"/>
  <c r="AR131" i="8"/>
  <c r="AS221" i="8"/>
  <c r="AR65" i="6"/>
  <c r="AS102" i="6"/>
  <c r="AT107" i="6"/>
  <c r="AT120" i="6"/>
  <c r="AT143" i="6"/>
  <c r="AT147" i="6"/>
  <c r="AT191" i="6"/>
  <c r="AT234" i="6"/>
  <c r="AT253" i="6"/>
  <c r="AI164" i="7"/>
  <c r="AS164" i="7" s="1"/>
  <c r="AS200" i="7"/>
  <c r="AI204" i="8"/>
  <c r="AS204" i="8" s="1"/>
  <c r="AT204" i="8"/>
  <c r="AR141" i="9"/>
  <c r="AT114" i="6"/>
  <c r="AT124" i="6"/>
  <c r="AT127" i="6"/>
  <c r="AT174" i="6"/>
  <c r="AT182" i="6"/>
  <c r="AT194" i="6"/>
  <c r="AS202" i="6"/>
  <c r="AT237" i="6"/>
  <c r="AR245" i="6"/>
  <c r="AT297" i="6"/>
  <c r="AT29" i="7"/>
  <c r="AT74" i="7"/>
  <c r="AT153" i="7"/>
  <c r="AR228" i="7"/>
  <c r="AT82" i="8"/>
  <c r="AT176" i="8"/>
  <c r="AT193" i="8"/>
  <c r="AT209" i="8"/>
  <c r="AT233" i="8"/>
  <c r="AR275" i="8"/>
  <c r="BL12" i="9"/>
  <c r="AT49" i="6"/>
  <c r="AS57" i="6"/>
  <c r="AT64" i="6"/>
  <c r="AS123" i="6"/>
  <c r="AS135" i="6"/>
  <c r="AT173" i="6"/>
  <c r="AT186" i="6"/>
  <c r="AS260" i="6"/>
  <c r="AR264" i="6"/>
  <c r="AT280" i="6"/>
  <c r="AI29" i="7"/>
  <c r="AT34" i="7"/>
  <c r="AS53" i="7"/>
  <c r="AT69" i="7"/>
  <c r="AR73" i="7"/>
  <c r="AT82" i="7"/>
  <c r="AT86" i="7"/>
  <c r="AS125" i="7"/>
  <c r="AS133" i="7"/>
  <c r="AT208" i="7"/>
  <c r="AT278" i="7"/>
  <c r="AR290" i="7"/>
  <c r="AS295" i="7"/>
  <c r="AT19" i="8"/>
  <c r="AR295" i="8"/>
  <c r="AT72" i="6"/>
  <c r="AT142" i="6"/>
  <c r="AR150" i="6"/>
  <c r="AT165" i="6"/>
  <c r="AT300" i="6"/>
  <c r="AR85" i="7"/>
  <c r="AT215" i="7"/>
  <c r="AT239" i="7"/>
  <c r="AS23" i="8"/>
  <c r="AS92" i="8"/>
  <c r="AT112" i="8"/>
  <c r="AT255" i="8"/>
  <c r="BM35" i="9"/>
  <c r="BL35" i="9"/>
  <c r="AT147" i="9"/>
  <c r="AS237" i="9"/>
  <c r="AT17" i="8"/>
  <c r="AT42" i="8"/>
  <c r="AT143" i="8"/>
  <c r="AT152" i="8"/>
  <c r="AT13" i="9"/>
  <c r="BL33" i="9"/>
  <c r="BM33" i="9"/>
  <c r="AT98" i="9"/>
  <c r="AT139" i="9"/>
  <c r="AT152" i="9"/>
  <c r="AR181" i="9"/>
  <c r="AS222" i="9"/>
  <c r="AT258" i="9"/>
  <c r="AS270" i="9"/>
  <c r="AR296" i="9"/>
  <c r="AT98" i="10"/>
  <c r="AT122" i="10"/>
  <c r="AI212" i="10"/>
  <c r="AT237" i="10"/>
  <c r="AT262" i="10"/>
  <c r="AS299" i="10"/>
  <c r="AR8" i="11"/>
  <c r="AT20" i="11"/>
  <c r="AT36" i="11"/>
  <c r="AT51" i="11"/>
  <c r="AS75" i="11"/>
  <c r="AT94" i="11"/>
  <c r="AT106" i="11"/>
  <c r="AR181" i="11"/>
  <c r="AT185" i="11"/>
  <c r="AT245" i="11"/>
  <c r="AF28" i="13"/>
  <c r="AD31" i="13"/>
  <c r="AD41" i="13"/>
  <c r="AF41" i="13" s="1"/>
  <c r="AG53" i="13"/>
  <c r="AD73" i="13"/>
  <c r="AH91" i="13"/>
  <c r="AD91" i="13"/>
  <c r="AG115" i="13"/>
  <c r="AG121" i="13"/>
  <c r="AD127" i="13"/>
  <c r="AR130" i="9"/>
  <c r="AT163" i="9"/>
  <c r="AT196" i="9"/>
  <c r="AT234" i="9"/>
  <c r="BM12" i="10"/>
  <c r="BL12" i="10"/>
  <c r="AT21" i="10"/>
  <c r="AT24" i="10"/>
  <c r="AT85" i="10"/>
  <c r="AT118" i="10"/>
  <c r="AT147" i="10"/>
  <c r="AT176" i="10"/>
  <c r="AT286" i="10"/>
  <c r="AR43" i="11"/>
  <c r="AT47" i="11"/>
  <c r="AR62" i="11"/>
  <c r="AT164" i="11"/>
  <c r="AD88" i="13"/>
  <c r="AH88" i="13"/>
  <c r="AR117" i="7"/>
  <c r="AT212" i="7"/>
  <c r="AT220" i="7"/>
  <c r="AS248" i="7"/>
  <c r="AT266" i="7"/>
  <c r="AT21" i="8"/>
  <c r="AT49" i="8"/>
  <c r="AT90" i="8"/>
  <c r="AS118" i="8"/>
  <c r="AR159" i="8"/>
  <c r="AR185" i="8"/>
  <c r="AS225" i="8"/>
  <c r="BM17" i="9"/>
  <c r="BL17" i="9"/>
  <c r="BL37" i="9"/>
  <c r="AN196" i="9"/>
  <c r="AT233" i="9"/>
  <c r="AS292" i="9"/>
  <c r="AT30" i="10"/>
  <c r="AI52" i="10"/>
  <c r="AT56" i="10"/>
  <c r="AT69" i="10"/>
  <c r="AI85" i="10"/>
  <c r="AS117" i="10"/>
  <c r="AS134" i="10"/>
  <c r="AR142" i="10"/>
  <c r="AT194" i="10"/>
  <c r="AT281" i="10"/>
  <c r="AN286" i="10"/>
  <c r="AR61" i="11"/>
  <c r="AR293" i="11"/>
  <c r="AT297" i="11"/>
  <c r="AH28" i="13"/>
  <c r="AH53" i="13"/>
  <c r="AH65" i="13"/>
  <c r="AF85" i="13"/>
  <c r="AG85" i="13"/>
  <c r="AD118" i="13"/>
  <c r="AG132" i="13"/>
  <c r="AH181" i="13"/>
  <c r="AD181" i="13"/>
  <c r="AF181" i="13" s="1"/>
  <c r="AT58" i="9"/>
  <c r="AT89" i="9"/>
  <c r="AT278" i="9"/>
  <c r="BL2" i="10"/>
  <c r="BM2" i="10"/>
  <c r="AS52" i="10"/>
  <c r="AT57" i="10"/>
  <c r="AT77" i="10"/>
  <c r="AT121" i="10"/>
  <c r="AT142" i="10"/>
  <c r="AG90" i="13"/>
  <c r="AD171" i="13"/>
  <c r="AF171" i="13" s="1"/>
  <c r="AT40" i="8"/>
  <c r="AS53" i="8"/>
  <c r="AR69" i="8"/>
  <c r="AT110" i="8"/>
  <c r="AS142" i="8"/>
  <c r="AT172" i="8"/>
  <c r="AR220" i="8"/>
  <c r="AT245" i="8"/>
  <c r="AS261" i="8"/>
  <c r="AR23" i="9"/>
  <c r="AR27" i="9"/>
  <c r="AT138" i="9"/>
  <c r="AI150" i="9"/>
  <c r="AT192" i="9"/>
  <c r="AR274" i="9"/>
  <c r="AI278" i="9"/>
  <c r="AS278" i="9" s="1"/>
  <c r="AS10" i="10"/>
  <c r="AS68" i="10"/>
  <c r="AS92" i="10"/>
  <c r="AS105" i="10"/>
  <c r="AI121" i="10"/>
  <c r="AR145" i="10"/>
  <c r="AT146" i="10"/>
  <c r="AS150" i="10"/>
  <c r="AT163" i="10"/>
  <c r="AT166" i="10"/>
  <c r="AR236" i="10"/>
  <c r="AT70" i="11"/>
  <c r="AS112" i="11"/>
  <c r="AR147" i="11"/>
  <c r="AT151" i="11"/>
  <c r="AS199" i="11"/>
  <c r="AD20" i="13"/>
  <c r="AH85" i="13"/>
  <c r="AD103" i="13"/>
  <c r="AF103" i="13" s="1"/>
  <c r="AD109" i="13"/>
  <c r="AG126" i="13"/>
  <c r="AG142" i="13"/>
  <c r="AS17" i="10"/>
  <c r="AT75" i="10"/>
  <c r="AS97" i="10"/>
  <c r="AS125" i="10"/>
  <c r="AT137" i="10"/>
  <c r="AT186" i="10"/>
  <c r="AT198" i="10"/>
  <c r="AS202" i="10"/>
  <c r="AT211" i="10"/>
  <c r="AS69" i="11"/>
  <c r="AT147" i="11"/>
  <c r="AT279" i="11"/>
  <c r="AH72" i="13"/>
  <c r="AD72" i="13"/>
  <c r="AF72" i="13" s="1"/>
  <c r="AG108" i="13"/>
  <c r="AS75" i="10"/>
  <c r="AS211" i="11"/>
  <c r="AF123" i="13"/>
  <c r="AH178" i="13"/>
  <c r="AD178" i="13"/>
  <c r="AG178" i="13" s="1"/>
  <c r="AG190" i="13"/>
  <c r="AF190" i="13"/>
  <c r="AT66" i="9"/>
  <c r="AS69" i="9"/>
  <c r="AT174" i="9"/>
  <c r="AT282" i="9"/>
  <c r="AT286" i="9"/>
  <c r="AT291" i="9"/>
  <c r="AT43" i="10"/>
  <c r="AT55" i="10"/>
  <c r="AT59" i="10"/>
  <c r="AI104" i="10"/>
  <c r="AR133" i="10"/>
  <c r="AS149" i="10"/>
  <c r="AR185" i="10"/>
  <c r="AR297" i="10"/>
  <c r="AI14" i="11"/>
  <c r="AT56" i="11"/>
  <c r="AT80" i="11"/>
  <c r="AS108" i="11"/>
  <c r="AS146" i="11"/>
  <c r="AD87" i="13"/>
  <c r="AG87" i="13" s="1"/>
  <c r="AT30" i="9"/>
  <c r="AS49" i="9"/>
  <c r="AS75" i="9"/>
  <c r="AT116" i="9"/>
  <c r="AT166" i="9"/>
  <c r="AS9" i="10"/>
  <c r="AT40" i="10"/>
  <c r="AS63" i="10"/>
  <c r="AT67" i="10"/>
  <c r="AR71" i="10"/>
  <c r="AT252" i="10"/>
  <c r="AT280" i="10"/>
  <c r="AI178" i="11"/>
  <c r="AT178" i="11"/>
  <c r="AT191" i="11"/>
  <c r="AD79" i="13"/>
  <c r="AD147" i="13"/>
  <c r="AF147" i="13" s="1"/>
  <c r="AT51" i="8"/>
  <c r="AS55" i="8"/>
  <c r="AR64" i="8"/>
  <c r="AS96" i="8"/>
  <c r="AT120" i="8"/>
  <c r="AT148" i="8"/>
  <c r="AT183" i="8"/>
  <c r="AT201" i="8"/>
  <c r="AS276" i="8"/>
  <c r="BL15" i="9"/>
  <c r="BL23" i="9"/>
  <c r="AT38" i="9"/>
  <c r="AT49" i="9"/>
  <c r="AS19" i="10"/>
  <c r="AT63" i="10"/>
  <c r="AS83" i="10"/>
  <c r="AT96" i="10"/>
  <c r="AT243" i="10"/>
  <c r="AT45" i="11"/>
  <c r="AT205" i="11"/>
  <c r="AD59" i="13"/>
  <c r="AG59" i="13" s="1"/>
  <c r="AD92" i="13"/>
  <c r="AD105" i="13"/>
  <c r="AG105" i="13" s="1"/>
  <c r="AD139" i="13"/>
  <c r="AG139" i="13" s="1"/>
  <c r="AR64" i="9"/>
  <c r="AT127" i="9"/>
  <c r="AT169" i="9"/>
  <c r="AT177" i="9"/>
  <c r="AS198" i="9"/>
  <c r="AT202" i="9"/>
  <c r="AR290" i="9"/>
  <c r="AT82" i="10"/>
  <c r="AT83" i="10"/>
  <c r="AS148" i="10"/>
  <c r="AT213" i="10"/>
  <c r="AT217" i="10"/>
  <c r="AT37" i="11"/>
  <c r="AT41" i="11"/>
  <c r="AR83" i="11"/>
  <c r="AS95" i="11"/>
  <c r="AT99" i="11"/>
  <c r="AT107" i="11"/>
  <c r="AT141" i="11"/>
  <c r="AS157" i="11"/>
  <c r="AT198" i="11"/>
  <c r="AI205" i="11"/>
  <c r="AR282" i="11"/>
  <c r="AH24" i="13"/>
  <c r="AF66" i="13"/>
  <c r="AF81" i="13"/>
  <c r="AD89" i="13"/>
  <c r="AF89" i="13" s="1"/>
  <c r="AH113" i="13"/>
  <c r="AD113" i="13"/>
  <c r="AR13" i="9"/>
  <c r="AT40" i="9"/>
  <c r="AT87" i="9"/>
  <c r="AT144" i="9"/>
  <c r="AS239" i="9"/>
  <c r="AS12" i="10"/>
  <c r="AT32" i="10"/>
  <c r="BL33" i="10"/>
  <c r="AT127" i="10"/>
  <c r="AS143" i="10"/>
  <c r="AR156" i="10"/>
  <c r="AS192" i="10"/>
  <c r="AI213" i="10"/>
  <c r="AT271" i="10"/>
  <c r="AT283" i="10"/>
  <c r="AS17" i="11"/>
  <c r="AT55" i="11"/>
  <c r="AS59" i="11"/>
  <c r="AT103" i="11"/>
  <c r="AS177" i="11"/>
  <c r="AT274" i="11"/>
  <c r="AT294" i="11"/>
  <c r="AH66" i="13"/>
  <c r="AR193" i="9"/>
  <c r="AS209" i="9"/>
  <c r="AS234" i="9"/>
  <c r="AS28" i="10"/>
  <c r="AR127" i="10"/>
  <c r="AR164" i="10"/>
  <c r="AR184" i="10"/>
  <c r="AR241" i="10"/>
  <c r="AR40" i="11"/>
  <c r="AD205" i="13"/>
  <c r="AF205" i="13" s="1"/>
  <c r="AG212" i="13"/>
  <c r="AG248" i="13"/>
  <c r="AD281" i="13"/>
  <c r="AG281" i="13" s="1"/>
  <c r="AD204" i="13"/>
  <c r="AG204" i="13" s="1"/>
  <c r="AD215" i="13"/>
  <c r="AF215" i="13" s="1"/>
  <c r="AD240" i="13"/>
  <c r="AF240" i="13" s="1"/>
  <c r="AD288" i="13"/>
  <c r="AF191" i="13"/>
  <c r="AD194" i="13"/>
  <c r="AG194" i="13" s="1"/>
  <c r="AF268" i="13"/>
  <c r="AG122" i="13"/>
  <c r="AG165" i="13"/>
  <c r="AD247" i="13"/>
  <c r="AF247" i="13" s="1"/>
  <c r="AD250" i="13"/>
  <c r="AF250" i="13" s="1"/>
  <c r="AT164" i="8"/>
  <c r="AT181" i="8"/>
  <c r="AR294" i="8"/>
  <c r="AT298" i="8"/>
  <c r="AS59" i="9"/>
  <c r="AS78" i="9"/>
  <c r="AT94" i="9"/>
  <c r="AT153" i="9"/>
  <c r="AR252" i="9"/>
  <c r="AT269" i="9"/>
  <c r="AT277" i="9"/>
  <c r="AS299" i="9"/>
  <c r="AR94" i="10"/>
  <c r="AS139" i="10"/>
  <c r="AT272" i="10"/>
  <c r="AT289" i="10"/>
  <c r="AT26" i="11"/>
  <c r="AT65" i="11"/>
  <c r="AS210" i="11"/>
  <c r="AT238" i="11"/>
  <c r="AT296" i="11"/>
  <c r="AH52" i="13"/>
  <c r="AD99" i="13"/>
  <c r="AD107" i="13"/>
  <c r="AG157" i="13"/>
  <c r="AH160" i="13"/>
  <c r="AF206" i="13"/>
  <c r="AG290" i="13"/>
  <c r="AD295" i="13"/>
  <c r="AD211" i="13"/>
  <c r="AD222" i="13"/>
  <c r="AF222" i="13" s="1"/>
  <c r="AH227" i="13"/>
  <c r="AH290" i="13"/>
  <c r="AF172" i="13"/>
  <c r="AG229" i="13"/>
  <c r="AG254" i="13"/>
  <c r="AS213" i="2"/>
  <c r="AR213" i="2"/>
  <c r="AR246" i="2"/>
  <c r="AS246" i="2"/>
  <c r="AS68" i="1"/>
  <c r="AR136" i="2"/>
  <c r="AS136" i="2"/>
  <c r="AS167" i="2"/>
  <c r="AS135" i="2"/>
  <c r="AR135" i="2"/>
  <c r="AS178" i="2"/>
  <c r="AR56" i="2"/>
  <c r="AS90" i="2"/>
  <c r="AR90" i="2"/>
  <c r="AS115" i="2"/>
  <c r="AR115" i="2"/>
  <c r="AS26" i="2"/>
  <c r="AR26" i="2"/>
  <c r="AR111" i="2"/>
  <c r="AS111" i="2"/>
  <c r="AS134" i="2"/>
  <c r="AR134" i="2"/>
  <c r="AR177" i="2"/>
  <c r="AS232" i="1"/>
  <c r="AR232" i="1"/>
  <c r="AR234" i="2"/>
  <c r="AS234" i="2"/>
  <c r="AS138" i="1"/>
  <c r="AS204" i="1"/>
  <c r="AS161" i="1"/>
  <c r="AS235" i="1"/>
  <c r="AR245" i="1"/>
  <c r="AR32" i="2"/>
  <c r="AR44" i="2"/>
  <c r="AT56" i="2"/>
  <c r="AT58" i="2"/>
  <c r="AT63" i="2"/>
  <c r="AT87" i="2"/>
  <c r="AT94" i="2"/>
  <c r="AT99" i="2"/>
  <c r="AR117" i="2"/>
  <c r="AT123" i="2"/>
  <c r="AT129" i="2"/>
  <c r="AR133" i="2"/>
  <c r="AT141" i="2"/>
  <c r="AS142" i="2"/>
  <c r="AT203" i="2"/>
  <c r="AS219" i="2"/>
  <c r="AT226" i="2"/>
  <c r="AS30" i="3"/>
  <c r="AR30" i="3"/>
  <c r="AS72" i="3"/>
  <c r="AR72" i="3"/>
  <c r="AS202" i="4"/>
  <c r="AR202" i="4"/>
  <c r="AT240" i="4"/>
  <c r="AI240" i="4"/>
  <c r="AS240" i="4" s="1"/>
  <c r="AS180" i="1"/>
  <c r="AR272" i="1"/>
  <c r="AR15" i="2"/>
  <c r="AT67" i="2"/>
  <c r="AT79" i="2"/>
  <c r="AT103" i="2"/>
  <c r="AR141" i="2"/>
  <c r="AT183" i="2"/>
  <c r="AS231" i="2"/>
  <c r="AS274" i="2"/>
  <c r="AT298" i="2"/>
  <c r="AS38" i="3"/>
  <c r="AT40" i="4"/>
  <c r="AI40" i="4"/>
  <c r="AR85" i="4"/>
  <c r="AS85" i="4"/>
  <c r="AI119" i="4"/>
  <c r="AT119" i="4"/>
  <c r="AT18" i="1"/>
  <c r="AT19" i="1"/>
  <c r="AT28" i="1"/>
  <c r="AI58" i="1"/>
  <c r="AI192" i="1"/>
  <c r="AR192" i="1" s="1"/>
  <c r="AT216" i="1"/>
  <c r="AI249" i="1"/>
  <c r="AR249" i="1" s="1"/>
  <c r="AT277" i="1"/>
  <c r="AR281" i="1"/>
  <c r="AI24" i="2"/>
  <c r="AT26" i="2"/>
  <c r="AI42" i="2"/>
  <c r="AR55" i="2"/>
  <c r="AI61" i="2"/>
  <c r="AS61" i="2" s="1"/>
  <c r="AT71" i="2"/>
  <c r="AS85" i="2"/>
  <c r="AR86" i="2"/>
  <c r="AT93" i="2"/>
  <c r="AT118" i="2"/>
  <c r="AT122" i="2"/>
  <c r="AT135" i="2"/>
  <c r="AT136" i="2"/>
  <c r="AI140" i="2"/>
  <c r="AT140" i="2"/>
  <c r="AT147" i="2"/>
  <c r="AT152" i="2"/>
  <c r="AI152" i="2"/>
  <c r="AR152" i="2" s="1"/>
  <c r="AT168" i="2"/>
  <c r="AR187" i="2"/>
  <c r="AN193" i="2"/>
  <c r="AN198" i="2"/>
  <c r="AI218" i="2"/>
  <c r="AR218" i="2" s="1"/>
  <c r="AT225" i="2"/>
  <c r="AN230" i="2"/>
  <c r="AT231" i="2"/>
  <c r="AS243" i="2"/>
  <c r="AT244" i="2"/>
  <c r="AS249" i="2"/>
  <c r="AN275" i="2"/>
  <c r="AS275" i="2" s="1"/>
  <c r="AN282" i="2"/>
  <c r="AT6" i="3"/>
  <c r="AT145" i="3"/>
  <c r="AS183" i="3"/>
  <c r="AS210" i="4"/>
  <c r="AS33" i="1"/>
  <c r="AI28" i="1"/>
  <c r="AS28" i="1" s="1"/>
  <c r="AT48" i="1"/>
  <c r="AS53" i="1"/>
  <c r="AT63" i="1"/>
  <c r="AT64" i="1"/>
  <c r="AT72" i="1"/>
  <c r="AT73" i="1"/>
  <c r="AT86" i="1"/>
  <c r="AT87" i="1"/>
  <c r="AT100" i="1"/>
  <c r="AT101" i="1"/>
  <c r="AT114" i="1"/>
  <c r="AT115" i="1"/>
  <c r="AT128" i="1"/>
  <c r="AT129" i="1"/>
  <c r="AT142" i="1"/>
  <c r="AT147" i="1"/>
  <c r="AT175" i="1"/>
  <c r="AT187" i="1"/>
  <c r="AT197" i="1"/>
  <c r="AI206" i="1"/>
  <c r="AS206" i="1" s="1"/>
  <c r="AT210" i="1"/>
  <c r="AT215" i="1"/>
  <c r="AS234" i="1"/>
  <c r="AT240" i="1"/>
  <c r="AS276" i="1"/>
  <c r="AI285" i="1"/>
  <c r="AS285" i="1" s="1"/>
  <c r="AR291" i="1"/>
  <c r="AI3" i="2"/>
  <c r="AR31" i="2"/>
  <c r="AT44" i="2"/>
  <c r="AI54" i="2"/>
  <c r="AR54" i="2" s="1"/>
  <c r="AN71" i="2"/>
  <c r="AS71" i="2" s="1"/>
  <c r="AI76" i="2"/>
  <c r="AR76" i="2" s="1"/>
  <c r="AI122" i="2"/>
  <c r="AT128" i="2"/>
  <c r="AT172" i="2"/>
  <c r="AT174" i="2"/>
  <c r="AR229" i="2"/>
  <c r="AT276" i="2"/>
  <c r="AT169" i="3"/>
  <c r="AN169" i="3"/>
  <c r="AR169" i="3" s="1"/>
  <c r="AS275" i="3"/>
  <c r="AR275" i="3"/>
  <c r="AS291" i="3"/>
  <c r="AR291" i="3"/>
  <c r="AT32" i="1"/>
  <c r="AT33" i="1"/>
  <c r="AS42" i="1"/>
  <c r="AT53" i="1"/>
  <c r="AT180" i="1"/>
  <c r="AT202" i="1"/>
  <c r="AS248" i="1"/>
  <c r="AT271" i="1"/>
  <c r="AT280" i="1"/>
  <c r="AT286" i="1"/>
  <c r="AT291" i="1"/>
  <c r="AT15" i="2"/>
  <c r="AT23" i="2"/>
  <c r="AR43" i="2"/>
  <c r="AT110" i="2"/>
  <c r="AT146" i="2"/>
  <c r="AR151" i="2"/>
  <c r="AS157" i="2"/>
  <c r="AR172" i="2"/>
  <c r="AR186" i="2"/>
  <c r="AT211" i="2"/>
  <c r="AS259" i="2"/>
  <c r="AT268" i="2"/>
  <c r="AT20" i="3"/>
  <c r="AI24" i="3"/>
  <c r="AI238" i="3"/>
  <c r="AT238" i="3"/>
  <c r="AI14" i="1"/>
  <c r="AS14" i="1" s="1"/>
  <c r="AT17" i="1"/>
  <c r="AT57" i="1"/>
  <c r="AT77" i="1"/>
  <c r="AT91" i="1"/>
  <c r="AT105" i="1"/>
  <c r="AT119" i="1"/>
  <c r="AT133" i="1"/>
  <c r="AT145" i="1"/>
  <c r="AT146" i="1"/>
  <c r="AT156" i="1"/>
  <c r="AT164" i="1"/>
  <c r="AT168" i="1"/>
  <c r="AT174" i="1"/>
  <c r="AT183" i="1"/>
  <c r="AT191" i="1"/>
  <c r="AI220" i="1"/>
  <c r="AR220" i="1" s="1"/>
  <c r="AT229" i="1"/>
  <c r="AT254" i="1"/>
  <c r="AT264" i="1"/>
  <c r="AT275" i="1"/>
  <c r="AI23" i="2"/>
  <c r="AR23" i="2" s="1"/>
  <c r="AI40" i="2"/>
  <c r="AR40" i="2" s="1"/>
  <c r="AT43" i="2"/>
  <c r="AT49" i="2"/>
  <c r="AT70" i="2"/>
  <c r="AT105" i="2"/>
  <c r="AT116" i="2"/>
  <c r="AT121" i="2"/>
  <c r="AS141" i="2"/>
  <c r="AT157" i="2"/>
  <c r="AI166" i="2"/>
  <c r="AS166" i="2" s="1"/>
  <c r="AI171" i="2"/>
  <c r="AS180" i="2"/>
  <c r="AT192" i="2"/>
  <c r="AT197" i="2"/>
  <c r="AI253" i="2"/>
  <c r="AR258" i="2"/>
  <c r="AT259" i="2"/>
  <c r="AT263" i="2"/>
  <c r="AN268" i="2"/>
  <c r="AR274" i="2"/>
  <c r="AT296" i="2"/>
  <c r="AN20" i="3"/>
  <c r="AR20" i="3" s="1"/>
  <c r="AT41" i="3"/>
  <c r="AI41" i="3"/>
  <c r="AT66" i="3"/>
  <c r="AI66" i="3"/>
  <c r="AS143" i="3"/>
  <c r="AR143" i="3"/>
  <c r="AR212" i="3"/>
  <c r="AS212" i="3"/>
  <c r="AI253" i="3"/>
  <c r="AT253" i="3"/>
  <c r="AS250" i="4"/>
  <c r="AS51" i="1"/>
  <c r="AT61" i="1"/>
  <c r="AS62" i="1"/>
  <c r="AT68" i="1"/>
  <c r="AT82" i="1"/>
  <c r="AT96" i="1"/>
  <c r="AT110" i="1"/>
  <c r="AT124" i="1"/>
  <c r="AT138" i="1"/>
  <c r="AT151" i="1"/>
  <c r="AT160" i="1"/>
  <c r="AS275" i="1"/>
  <c r="AS105" i="2"/>
  <c r="AS165" i="2"/>
  <c r="AS286" i="2"/>
  <c r="AS87" i="3"/>
  <c r="AR87" i="3"/>
  <c r="AS118" i="3"/>
  <c r="AT229" i="3"/>
  <c r="AS30" i="4"/>
  <c r="AT22" i="1"/>
  <c r="AT26" i="1"/>
  <c r="AT31" i="1"/>
  <c r="AT52" i="1"/>
  <c r="AS61" i="1"/>
  <c r="AT76" i="1"/>
  <c r="AT90" i="1"/>
  <c r="AT104" i="1"/>
  <c r="AT118" i="1"/>
  <c r="AT132" i="1"/>
  <c r="AR168" i="1"/>
  <c r="AT173" i="1"/>
  <c r="AI190" i="1"/>
  <c r="AS190" i="1" s="1"/>
  <c r="AS196" i="1"/>
  <c r="AT201" i="1"/>
  <c r="AI214" i="1"/>
  <c r="AS214" i="1" s="1"/>
  <c r="AI219" i="1"/>
  <c r="AT248" i="1"/>
  <c r="AT263" i="1"/>
  <c r="AR284" i="1"/>
  <c r="AS2" i="2"/>
  <c r="AR8" i="2"/>
  <c r="AS9" i="2"/>
  <c r="AI28" i="2"/>
  <c r="AT41" i="2"/>
  <c r="AT47" i="2"/>
  <c r="AT115" i="2"/>
  <c r="AT120" i="2"/>
  <c r="AS151" i="2"/>
  <c r="AI160" i="2"/>
  <c r="AS160" i="2" s="1"/>
  <c r="AN216" i="2"/>
  <c r="AS216" i="2" s="1"/>
  <c r="AT235" i="2"/>
  <c r="AT286" i="2"/>
  <c r="AN291" i="2"/>
  <c r="AS160" i="3"/>
  <c r="AI12" i="1"/>
  <c r="AS12" i="1" s="1"/>
  <c r="AI26" i="1"/>
  <c r="AS26" i="1" s="1"/>
  <c r="AT36" i="1"/>
  <c r="AT40" i="1"/>
  <c r="AS63" i="1"/>
  <c r="AI75" i="1"/>
  <c r="AS75" i="1" s="1"/>
  <c r="AT81" i="1"/>
  <c r="AI89" i="1"/>
  <c r="AS89" i="1" s="1"/>
  <c r="AT95" i="1"/>
  <c r="AI103" i="1"/>
  <c r="AS103" i="1" s="1"/>
  <c r="AT109" i="1"/>
  <c r="AI117" i="1"/>
  <c r="AS117" i="1" s="1"/>
  <c r="AT123" i="1"/>
  <c r="AI131" i="1"/>
  <c r="AS131" i="1" s="1"/>
  <c r="AT137" i="1"/>
  <c r="AT149" i="1"/>
  <c r="AT150" i="1"/>
  <c r="AT159" i="1"/>
  <c r="AT163" i="1"/>
  <c r="AT182" i="1"/>
  <c r="AI195" i="1"/>
  <c r="AT228" i="1"/>
  <c r="AT237" i="1"/>
  <c r="AT238" i="1"/>
  <c r="AT257" i="1"/>
  <c r="AT262" i="1"/>
  <c r="AT270" i="1"/>
  <c r="AT289" i="1"/>
  <c r="AI294" i="1"/>
  <c r="AR7" i="2"/>
  <c r="AT18" i="2"/>
  <c r="AS34" i="2"/>
  <c r="AT35" i="2"/>
  <c r="AI47" i="2"/>
  <c r="AS47" i="2" s="1"/>
  <c r="AT90" i="2"/>
  <c r="AI120" i="2"/>
  <c r="AS120" i="2" s="1"/>
  <c r="AT161" i="2"/>
  <c r="AS172" i="2"/>
  <c r="AT180" i="2"/>
  <c r="AT201" i="2"/>
  <c r="AI235" i="2"/>
  <c r="AT267" i="2"/>
  <c r="AR284" i="2"/>
  <c r="AR285" i="2"/>
  <c r="AS18" i="3"/>
  <c r="AS96" i="3"/>
  <c r="AR96" i="3"/>
  <c r="AS289" i="3"/>
  <c r="AR289" i="3"/>
  <c r="AS4" i="4"/>
  <c r="AS29" i="4"/>
  <c r="AR29" i="4"/>
  <c r="AT195" i="4"/>
  <c r="AT7" i="1"/>
  <c r="AT21" i="1"/>
  <c r="AT35" i="1"/>
  <c r="AS40" i="1"/>
  <c r="AT45" i="1"/>
  <c r="AT56" i="1"/>
  <c r="AT60" i="1"/>
  <c r="AR75" i="1"/>
  <c r="AT144" i="1"/>
  <c r="AI149" i="1"/>
  <c r="AR149" i="1" s="1"/>
  <c r="AI163" i="1"/>
  <c r="AT167" i="1"/>
  <c r="AI182" i="1"/>
  <c r="AT208" i="1"/>
  <c r="AT209" i="1"/>
  <c r="AI228" i="1"/>
  <c r="AI237" i="1"/>
  <c r="AR237" i="1" s="1"/>
  <c r="AT242" i="1"/>
  <c r="AT266" i="1"/>
  <c r="AT29" i="2"/>
  <c r="AR160" i="2"/>
  <c r="AT164" i="2"/>
  <c r="AT170" i="2"/>
  <c r="AR185" i="2"/>
  <c r="AR222" i="2"/>
  <c r="AS233" i="2"/>
  <c r="AT8" i="3"/>
  <c r="AI8" i="3"/>
  <c r="AR36" i="3"/>
  <c r="AS36" i="3"/>
  <c r="AT44" i="3"/>
  <c r="AI44" i="3"/>
  <c r="AS44" i="3" s="1"/>
  <c r="AT129" i="3"/>
  <c r="AI129" i="3"/>
  <c r="AS129" i="3" s="1"/>
  <c r="AT50" i="1"/>
  <c r="AT70" i="1"/>
  <c r="AT84" i="1"/>
  <c r="AT98" i="1"/>
  <c r="AT112" i="1"/>
  <c r="AT126" i="1"/>
  <c r="AT140" i="1"/>
  <c r="AT171" i="1"/>
  <c r="AR177" i="1"/>
  <c r="AS213" i="1"/>
  <c r="AS217" i="1"/>
  <c r="AS218" i="1"/>
  <c r="AS223" i="1"/>
  <c r="AT247" i="1"/>
  <c r="AT278" i="1"/>
  <c r="AT279" i="1"/>
  <c r="AS6" i="2"/>
  <c r="AT38" i="2"/>
  <c r="AR52" i="2"/>
  <c r="AT89" i="2"/>
  <c r="AT95" i="2"/>
  <c r="AT100" i="2"/>
  <c r="AN100" i="2"/>
  <c r="AT137" i="2"/>
  <c r="AT165" i="2"/>
  <c r="AS184" i="2"/>
  <c r="AR184" i="2"/>
  <c r="AS208" i="2"/>
  <c r="AR208" i="2"/>
  <c r="AS209" i="2"/>
  <c r="AR214" i="2"/>
  <c r="AT222" i="2"/>
  <c r="AT240" i="2"/>
  <c r="AR251" i="2"/>
  <c r="AS256" i="2"/>
  <c r="AT290" i="2"/>
  <c r="AT14" i="3"/>
  <c r="AT22" i="3"/>
  <c r="AT56" i="3"/>
  <c r="AI56" i="3"/>
  <c r="AT113" i="3"/>
  <c r="AN113" i="3"/>
  <c r="AR113" i="3" s="1"/>
  <c r="AS240" i="3"/>
  <c r="AR240" i="3"/>
  <c r="AT3" i="1"/>
  <c r="AT15" i="1"/>
  <c r="AT49" i="1"/>
  <c r="AT74" i="1"/>
  <c r="AI84" i="1"/>
  <c r="AT88" i="1"/>
  <c r="AI98" i="1"/>
  <c r="AT102" i="1"/>
  <c r="AI112" i="1"/>
  <c r="AT116" i="1"/>
  <c r="AI126" i="1"/>
  <c r="AT130" i="1"/>
  <c r="AI140" i="1"/>
  <c r="AT172" i="1"/>
  <c r="AS177" i="1"/>
  <c r="AT185" i="1"/>
  <c r="AT227" i="1"/>
  <c r="AT232" i="1"/>
  <c r="AT17" i="2"/>
  <c r="AT21" i="2"/>
  <c r="AT33" i="2"/>
  <c r="AI38" i="2"/>
  <c r="AS38" i="2" s="1"/>
  <c r="AR68" i="2"/>
  <c r="AR87" i="2"/>
  <c r="AT88" i="2"/>
  <c r="AN95" i="2"/>
  <c r="AS124" i="2"/>
  <c r="AS129" i="2"/>
  <c r="AI137" i="2"/>
  <c r="AR232" i="2"/>
  <c r="AI240" i="2"/>
  <c r="AS240" i="2" s="1"/>
  <c r="AT266" i="2"/>
  <c r="AT270" i="2"/>
  <c r="AR299" i="2"/>
  <c r="AI22" i="3"/>
  <c r="AS22" i="3" s="1"/>
  <c r="AT32" i="3"/>
  <c r="AR190" i="3"/>
  <c r="AT244" i="3"/>
  <c r="AI244" i="3"/>
  <c r="AS244" i="3" s="1"/>
  <c r="AS28" i="4"/>
  <c r="AR28" i="4"/>
  <c r="AT41" i="4"/>
  <c r="AT11" i="1"/>
  <c r="AT6" i="1"/>
  <c r="AI15" i="1"/>
  <c r="AI49" i="1"/>
  <c r="AS49" i="1" s="1"/>
  <c r="AT54" i="1"/>
  <c r="AT59" i="1"/>
  <c r="AR212" i="1"/>
  <c r="AT236" i="1"/>
  <c r="AT269" i="1"/>
  <c r="AS287" i="1"/>
  <c r="AT5" i="2"/>
  <c r="AS119" i="2"/>
  <c r="AS120" i="4"/>
  <c r="AS299" i="4"/>
  <c r="AR299" i="4"/>
  <c r="AR6" i="1"/>
  <c r="AS19" i="1"/>
  <c r="AT20" i="1"/>
  <c r="AT25" i="1"/>
  <c r="AT29" i="1"/>
  <c r="AT30" i="1"/>
  <c r="AS39" i="1"/>
  <c r="AS54" i="1"/>
  <c r="AR65" i="1"/>
  <c r="AT143" i="1"/>
  <c r="AS147" i="1"/>
  <c r="AT148" i="1"/>
  <c r="AR153" i="1"/>
  <c r="AT162" i="1"/>
  <c r="AT170" i="1"/>
  <c r="AR175" i="1"/>
  <c r="AT188" i="1"/>
  <c r="AT207" i="1"/>
  <c r="AS245" i="1"/>
  <c r="AR251" i="1"/>
  <c r="AR259" i="1"/>
  <c r="AT282" i="1"/>
  <c r="AR5" i="2"/>
  <c r="AS50" i="2"/>
  <c r="AT72" i="2"/>
  <c r="AR103" i="2"/>
  <c r="AT142" i="2"/>
  <c r="AT158" i="2"/>
  <c r="AT163" i="2"/>
  <c r="AS212" i="2"/>
  <c r="AS214" i="2"/>
  <c r="AT219" i="2"/>
  <c r="AT255" i="2"/>
  <c r="AI7" i="3"/>
  <c r="AS47" i="3"/>
  <c r="AR47" i="3"/>
  <c r="AI104" i="3"/>
  <c r="AT104" i="3"/>
  <c r="AT128" i="3"/>
  <c r="AI128" i="3"/>
  <c r="AS128" i="3" s="1"/>
  <c r="AT153" i="3"/>
  <c r="AI153" i="3"/>
  <c r="AR153" i="3" s="1"/>
  <c r="AS170" i="3"/>
  <c r="AR170" i="3"/>
  <c r="AI210" i="3"/>
  <c r="AT210" i="3"/>
  <c r="AT124" i="4"/>
  <c r="AI124" i="4"/>
  <c r="AR124" i="4" s="1"/>
  <c r="AT11" i="4"/>
  <c r="AS31" i="4"/>
  <c r="AR71" i="4"/>
  <c r="AR110" i="4"/>
  <c r="AS158" i="4"/>
  <c r="AR168" i="4"/>
  <c r="AS195" i="4"/>
  <c r="AR195" i="4"/>
  <c r="AR255" i="4"/>
  <c r="AT260" i="4"/>
  <c r="AI6" i="5"/>
  <c r="AT6" i="5"/>
  <c r="AI29" i="5"/>
  <c r="AT29" i="5"/>
  <c r="AS124" i="5"/>
  <c r="AR124" i="5"/>
  <c r="AR222" i="5"/>
  <c r="AS222" i="5"/>
  <c r="AT48" i="3"/>
  <c r="AT114" i="3"/>
  <c r="AT125" i="3"/>
  <c r="AT133" i="3"/>
  <c r="AI178" i="3"/>
  <c r="AT198" i="3"/>
  <c r="AS228" i="3"/>
  <c r="AS229" i="3"/>
  <c r="AS239" i="3"/>
  <c r="AI254" i="3"/>
  <c r="AS254" i="3" s="1"/>
  <c r="AS271" i="3"/>
  <c r="AN11" i="4"/>
  <c r="AS11" i="4" s="1"/>
  <c r="AT16" i="4"/>
  <c r="AT21" i="4"/>
  <c r="AI41" i="4"/>
  <c r="AS41" i="4" s="1"/>
  <c r="AT57" i="4"/>
  <c r="AT61" i="4"/>
  <c r="AS101" i="4"/>
  <c r="AI241" i="4"/>
  <c r="AS241" i="4" s="1"/>
  <c r="AI260" i="4"/>
  <c r="AI265" i="4"/>
  <c r="AR265" i="4" s="1"/>
  <c r="AR279" i="4"/>
  <c r="AS300" i="4"/>
  <c r="AR300" i="4"/>
  <c r="AT17" i="5"/>
  <c r="AT25" i="5"/>
  <c r="AR155" i="5"/>
  <c r="AR213" i="5"/>
  <c r="AI262" i="5"/>
  <c r="AT262" i="5"/>
  <c r="AS217" i="5"/>
  <c r="AR217" i="5"/>
  <c r="AT236" i="5"/>
  <c r="AI236" i="5"/>
  <c r="AS236" i="5" s="1"/>
  <c r="AT47" i="3"/>
  <c r="AR52" i="3"/>
  <c r="AT61" i="3"/>
  <c r="AT285" i="3"/>
  <c r="AT10" i="4"/>
  <c r="AT15" i="4"/>
  <c r="AT60" i="4"/>
  <c r="AT65" i="4"/>
  <c r="AI65" i="4"/>
  <c r="AS65" i="4" s="1"/>
  <c r="AR84" i="4"/>
  <c r="AT115" i="4"/>
  <c r="AT125" i="4"/>
  <c r="AT129" i="4"/>
  <c r="AS152" i="4"/>
  <c r="AT162" i="4"/>
  <c r="AI162" i="4"/>
  <c r="AS176" i="4"/>
  <c r="AR181" i="4"/>
  <c r="AT190" i="4"/>
  <c r="AI190" i="4"/>
  <c r="AR210" i="4"/>
  <c r="AT226" i="4"/>
  <c r="AT255" i="4"/>
  <c r="AT264" i="4"/>
  <c r="AI264" i="4"/>
  <c r="AR295" i="4"/>
  <c r="AS16" i="5"/>
  <c r="AR37" i="5"/>
  <c r="AT170" i="5"/>
  <c r="AT22" i="6"/>
  <c r="AT299" i="2"/>
  <c r="AS71" i="3"/>
  <c r="AT88" i="3"/>
  <c r="AT95" i="3"/>
  <c r="AT144" i="3"/>
  <c r="AR183" i="3"/>
  <c r="AT195" i="3"/>
  <c r="AS201" i="3"/>
  <c r="AT216" i="3"/>
  <c r="AT221" i="3"/>
  <c r="AT265" i="3"/>
  <c r="AR290" i="3"/>
  <c r="AT14" i="4"/>
  <c r="AT19" i="4"/>
  <c r="AT24" i="4"/>
  <c r="AI60" i="4"/>
  <c r="AS60" i="4" s="1"/>
  <c r="AS99" i="4"/>
  <c r="AS114" i="4"/>
  <c r="AT139" i="4"/>
  <c r="AT158" i="4"/>
  <c r="AT182" i="4"/>
  <c r="AI186" i="4"/>
  <c r="AT186" i="4"/>
  <c r="AS194" i="4"/>
  <c r="AT204" i="4"/>
  <c r="AI204" i="4"/>
  <c r="AS204" i="4" s="1"/>
  <c r="AI259" i="4"/>
  <c r="AT259" i="4"/>
  <c r="AT272" i="4"/>
  <c r="AT279" i="4"/>
  <c r="AT288" i="4"/>
  <c r="AT294" i="4"/>
  <c r="AT33" i="5"/>
  <c r="AN33" i="5"/>
  <c r="AI65" i="5"/>
  <c r="AR65" i="5" s="1"/>
  <c r="AT65" i="5"/>
  <c r="AS69" i="5"/>
  <c r="AR69" i="5"/>
  <c r="AS197" i="5"/>
  <c r="AR64" i="3"/>
  <c r="AR86" i="3"/>
  <c r="AS92" i="3"/>
  <c r="AT94" i="3"/>
  <c r="AT103" i="3"/>
  <c r="AT108" i="3"/>
  <c r="AT132" i="3"/>
  <c r="AR137" i="3"/>
  <c r="AR142" i="3"/>
  <c r="AT164" i="3"/>
  <c r="AT204" i="3"/>
  <c r="AT228" i="3"/>
  <c r="AS259" i="3"/>
  <c r="AT270" i="3"/>
  <c r="AT291" i="3"/>
  <c r="AT292" i="3"/>
  <c r="AR19" i="4"/>
  <c r="AT30" i="4"/>
  <c r="AT34" i="4"/>
  <c r="AT35" i="4"/>
  <c r="AT46" i="4"/>
  <c r="AS55" i="4"/>
  <c r="AT74" i="4"/>
  <c r="AI83" i="4"/>
  <c r="AS83" i="4" s="1"/>
  <c r="AT85" i="4"/>
  <c r="AT94" i="4"/>
  <c r="AT100" i="4"/>
  <c r="AT114" i="4"/>
  <c r="AT118" i="4"/>
  <c r="AT132" i="4"/>
  <c r="AI132" i="4"/>
  <c r="AS132" i="4" s="1"/>
  <c r="AR166" i="4"/>
  <c r="AT210" i="4"/>
  <c r="AT219" i="4"/>
  <c r="AS253" i="4"/>
  <c r="AT254" i="4"/>
  <c r="AI272" i="4"/>
  <c r="AS272" i="4" s="1"/>
  <c r="AI283" i="4"/>
  <c r="AS283" i="4" s="1"/>
  <c r="AI288" i="4"/>
  <c r="AR294" i="4"/>
  <c r="AT40" i="5"/>
  <c r="AS48" i="5"/>
  <c r="AR48" i="5"/>
  <c r="AT56" i="5"/>
  <c r="AT60" i="5"/>
  <c r="AT81" i="5"/>
  <c r="AS102" i="5"/>
  <c r="AT154" i="5"/>
  <c r="AN154" i="5"/>
  <c r="AS154" i="5" s="1"/>
  <c r="AT197" i="5"/>
  <c r="AI256" i="5"/>
  <c r="AR256" i="5" s="1"/>
  <c r="AI2" i="6"/>
  <c r="AR2" i="6" s="1"/>
  <c r="AT2" i="6"/>
  <c r="AS40" i="3"/>
  <c r="AT59" i="3"/>
  <c r="AT78" i="3"/>
  <c r="AT102" i="3"/>
  <c r="AS117" i="3"/>
  <c r="AT151" i="3"/>
  <c r="AT157" i="3"/>
  <c r="AT168" i="3"/>
  <c r="AR176" i="3"/>
  <c r="AR225" i="3"/>
  <c r="AS237" i="3"/>
  <c r="AT263" i="3"/>
  <c r="AR288" i="3"/>
  <c r="AS34" i="4"/>
  <c r="AR55" i="4"/>
  <c r="AR69" i="4"/>
  <c r="AI123" i="4"/>
  <c r="AT123" i="4"/>
  <c r="AS138" i="4"/>
  <c r="AT167" i="4"/>
  <c r="AS199" i="4"/>
  <c r="AR208" i="4"/>
  <c r="AT234" i="4"/>
  <c r="AT244" i="4"/>
  <c r="AS132" i="5"/>
  <c r="AR132" i="5"/>
  <c r="AS212" i="5"/>
  <c r="AR275" i="5"/>
  <c r="AS112" i="4"/>
  <c r="AS156" i="4"/>
  <c r="AR238" i="4"/>
  <c r="AI23" i="5"/>
  <c r="AI153" i="5"/>
  <c r="AT153" i="5"/>
  <c r="AI161" i="5"/>
  <c r="AT161" i="5"/>
  <c r="AS211" i="5"/>
  <c r="AR211" i="5"/>
  <c r="AT39" i="3"/>
  <c r="AI100" i="3"/>
  <c r="AR100" i="3" s="1"/>
  <c r="AR167" i="3"/>
  <c r="AT193" i="3"/>
  <c r="AT209" i="3"/>
  <c r="AN215" i="3"/>
  <c r="AS215" i="3" s="1"/>
  <c r="AT231" i="3"/>
  <c r="AT237" i="3"/>
  <c r="AI257" i="3"/>
  <c r="AI268" i="3"/>
  <c r="AS268" i="3" s="1"/>
  <c r="AN283" i="3"/>
  <c r="AT13" i="4"/>
  <c r="AR27" i="4"/>
  <c r="AI45" i="4"/>
  <c r="AS45" i="4" s="1"/>
  <c r="AI68" i="4"/>
  <c r="AS78" i="4"/>
  <c r="AT84" i="4"/>
  <c r="AN165" i="4"/>
  <c r="AT174" i="4"/>
  <c r="AI174" i="4"/>
  <c r="AS174" i="4" s="1"/>
  <c r="AT185" i="4"/>
  <c r="AI185" i="4"/>
  <c r="AS185" i="4" s="1"/>
  <c r="AS213" i="4"/>
  <c r="AI282" i="4"/>
  <c r="AS282" i="4" s="1"/>
  <c r="AI8" i="5"/>
  <c r="AR14" i="5"/>
  <c r="AT68" i="5"/>
  <c r="AS168" i="5"/>
  <c r="AR168" i="5"/>
  <c r="AI207" i="5"/>
  <c r="AT207" i="5"/>
  <c r="AS274" i="5"/>
  <c r="AT34" i="3"/>
  <c r="AT85" i="3"/>
  <c r="AR126" i="3"/>
  <c r="AT141" i="3"/>
  <c r="AS151" i="3"/>
  <c r="AR214" i="3"/>
  <c r="AS231" i="3"/>
  <c r="AS258" i="3"/>
  <c r="AT288" i="3"/>
  <c r="AS8" i="4"/>
  <c r="AS54" i="4"/>
  <c r="AT59" i="4"/>
  <c r="AT93" i="4"/>
  <c r="AI93" i="4"/>
  <c r="AS93" i="4" s="1"/>
  <c r="AS97" i="4"/>
  <c r="AT131" i="4"/>
  <c r="AT161" i="4"/>
  <c r="AI178" i="4"/>
  <c r="AR197" i="4"/>
  <c r="AT213" i="4"/>
  <c r="AI223" i="4"/>
  <c r="AI228" i="4"/>
  <c r="AS228" i="4" s="1"/>
  <c r="AR281" i="4"/>
  <c r="AT3" i="5"/>
  <c r="AR13" i="5"/>
  <c r="AS13" i="5"/>
  <c r="AR190" i="5"/>
  <c r="AS190" i="5"/>
  <c r="AI219" i="5"/>
  <c r="AR219" i="5" s="1"/>
  <c r="AT219" i="5"/>
  <c r="AT12" i="3"/>
  <c r="AT16" i="3"/>
  <c r="AT28" i="3"/>
  <c r="AN34" i="3"/>
  <c r="AT63" i="3"/>
  <c r="AT69" i="3"/>
  <c r="AS91" i="3"/>
  <c r="AT225" i="3"/>
  <c r="AT251" i="3"/>
  <c r="AS257" i="3"/>
  <c r="AS287" i="3"/>
  <c r="BL4" i="4"/>
  <c r="AT8" i="4"/>
  <c r="AT82" i="4"/>
  <c r="AS98" i="4"/>
  <c r="AR103" i="4"/>
  <c r="AT111" i="4"/>
  <c r="AR112" i="4"/>
  <c r="AT127" i="4"/>
  <c r="AT142" i="4"/>
  <c r="AT164" i="4"/>
  <c r="AT188" i="4"/>
  <c r="AT192" i="4"/>
  <c r="AT237" i="4"/>
  <c r="AT267" i="4"/>
  <c r="AT275" i="4"/>
  <c r="AT148" i="5"/>
  <c r="AI148" i="5"/>
  <c r="AS148" i="5" s="1"/>
  <c r="AS207" i="2"/>
  <c r="AT220" i="2"/>
  <c r="AT251" i="2"/>
  <c r="AT256" i="2"/>
  <c r="AT2" i="3"/>
  <c r="AR33" i="3"/>
  <c r="AS43" i="3"/>
  <c r="AT49" i="3"/>
  <c r="AT50" i="3"/>
  <c r="AI69" i="3"/>
  <c r="AS69" i="3" s="1"/>
  <c r="AN76" i="3"/>
  <c r="AR76" i="3" s="1"/>
  <c r="AT134" i="3"/>
  <c r="AR155" i="3"/>
  <c r="AS156" i="3"/>
  <c r="AT174" i="3"/>
  <c r="AT175" i="3"/>
  <c r="AT207" i="3"/>
  <c r="AT214" i="3"/>
  <c r="AT230" i="3"/>
  <c r="AT235" i="3"/>
  <c r="AT242" i="3"/>
  <c r="AS263" i="3"/>
  <c r="AT287" i="3"/>
  <c r="AR17" i="4"/>
  <c r="AS44" i="4"/>
  <c r="AT106" i="4"/>
  <c r="AT112" i="4"/>
  <c r="AR169" i="4"/>
  <c r="AS196" i="4"/>
  <c r="AR222" i="4"/>
  <c r="AS238" i="4"/>
  <c r="AT261" i="4"/>
  <c r="AR266" i="4"/>
  <c r="AT286" i="4"/>
  <c r="AI12" i="5"/>
  <c r="AT12" i="5"/>
  <c r="AT26" i="5"/>
  <c r="AS67" i="5"/>
  <c r="AS26" i="3"/>
  <c r="AS32" i="3"/>
  <c r="AR43" i="3"/>
  <c r="AN49" i="3"/>
  <c r="AR49" i="3" s="1"/>
  <c r="AT58" i="3"/>
  <c r="AT68" i="3"/>
  <c r="AT106" i="3"/>
  <c r="AI134" i="3"/>
  <c r="AR134" i="3" s="1"/>
  <c r="AT150" i="3"/>
  <c r="AR154" i="3"/>
  <c r="AT161" i="3"/>
  <c r="AI207" i="3"/>
  <c r="AR207" i="3" s="1"/>
  <c r="AT218" i="3"/>
  <c r="AT224" i="3"/>
  <c r="AI230" i="3"/>
  <c r="AR230" i="3" s="1"/>
  <c r="AI235" i="3"/>
  <c r="AR235" i="3" s="1"/>
  <c r="AT272" i="3"/>
  <c r="AT282" i="3"/>
  <c r="AT7" i="4"/>
  <c r="AT12" i="4"/>
  <c r="AT48" i="4"/>
  <c r="AS57" i="4"/>
  <c r="AT58" i="4"/>
  <c r="AT63" i="4"/>
  <c r="AT76" i="4"/>
  <c r="AR97" i="4"/>
  <c r="AT102" i="4"/>
  <c r="AI106" i="4"/>
  <c r="AS106" i="4" s="1"/>
  <c r="AS130" i="4"/>
  <c r="AS140" i="4"/>
  <c r="AT141" i="4"/>
  <c r="AT159" i="4"/>
  <c r="AT173" i="4"/>
  <c r="AS184" i="4"/>
  <c r="AT197" i="4"/>
  <c r="AS201" i="4"/>
  <c r="AR201" i="4"/>
  <c r="AT216" i="4"/>
  <c r="AT217" i="4"/>
  <c r="AR251" i="4"/>
  <c r="AI261" i="4"/>
  <c r="AS261" i="4" s="1"/>
  <c r="AT13" i="5"/>
  <c r="AR50" i="5"/>
  <c r="AS50" i="5"/>
  <c r="AI185" i="5"/>
  <c r="AT214" i="5"/>
  <c r="AI214" i="5"/>
  <c r="AR214" i="5" s="1"/>
  <c r="AT277" i="5"/>
  <c r="AT16" i="6"/>
  <c r="AI16" i="6"/>
  <c r="AS16" i="6" s="1"/>
  <c r="AR68" i="3"/>
  <c r="AT83" i="3"/>
  <c r="AS97" i="3"/>
  <c r="AT109" i="3"/>
  <c r="AS114" i="3"/>
  <c r="AS161" i="3"/>
  <c r="AT165" i="3"/>
  <c r="AR198" i="3"/>
  <c r="AT245" i="3"/>
  <c r="AR294" i="3"/>
  <c r="AS12" i="4"/>
  <c r="AS21" i="4"/>
  <c r="AS32" i="4"/>
  <c r="AT36" i="4"/>
  <c r="AI36" i="4"/>
  <c r="AT66" i="4"/>
  <c r="AS76" i="4"/>
  <c r="AT80" i="4"/>
  <c r="AI80" i="4"/>
  <c r="AS87" i="4"/>
  <c r="AS125" i="4"/>
  <c r="AS153" i="4"/>
  <c r="AT163" i="4"/>
  <c r="AR182" i="4"/>
  <c r="AT191" i="4"/>
  <c r="AT236" i="4"/>
  <c r="AI236" i="4"/>
  <c r="AT21" i="5"/>
  <c r="AT62" i="5"/>
  <c r="AT83" i="5"/>
  <c r="AT129" i="5"/>
  <c r="AS176" i="5"/>
  <c r="AI198" i="5"/>
  <c r="AS198" i="5" s="1"/>
  <c r="AT198" i="5"/>
  <c r="AR237" i="5"/>
  <c r="AS237" i="5"/>
  <c r="AT28" i="5"/>
  <c r="AR34" i="5"/>
  <c r="AT43" i="5"/>
  <c r="AI68" i="5"/>
  <c r="AT82" i="5"/>
  <c r="AT107" i="5"/>
  <c r="AI170" i="5"/>
  <c r="AS170" i="5" s="1"/>
  <c r="AS196" i="5"/>
  <c r="AT206" i="5"/>
  <c r="AT230" i="5"/>
  <c r="AT237" i="5"/>
  <c r="AI263" i="5"/>
  <c r="AT263" i="5"/>
  <c r="AR264" i="5"/>
  <c r="AT265" i="5"/>
  <c r="AT276" i="5"/>
  <c r="AI22" i="6"/>
  <c r="AS121" i="6"/>
  <c r="AR200" i="6"/>
  <c r="AT204" i="6"/>
  <c r="AI204" i="6"/>
  <c r="AS204" i="6" s="1"/>
  <c r="AS78" i="6"/>
  <c r="AS196" i="6"/>
  <c r="AS239" i="6"/>
  <c r="AS262" i="6"/>
  <c r="AS274" i="6"/>
  <c r="AT36" i="6"/>
  <c r="AT122" i="4"/>
  <c r="AT146" i="4"/>
  <c r="AT157" i="4"/>
  <c r="AT177" i="4"/>
  <c r="AT196" i="4"/>
  <c r="AT230" i="4"/>
  <c r="AS237" i="4"/>
  <c r="AR280" i="4"/>
  <c r="AS292" i="4"/>
  <c r="AS11" i="5"/>
  <c r="AT27" i="5"/>
  <c r="AT58" i="5"/>
  <c r="AR67" i="5"/>
  <c r="AT69" i="5"/>
  <c r="AT74" i="5"/>
  <c r="AR110" i="5"/>
  <c r="AT111" i="5"/>
  <c r="AS126" i="5"/>
  <c r="AT189" i="5"/>
  <c r="AS241" i="5"/>
  <c r="AS242" i="5"/>
  <c r="AT250" i="5"/>
  <c r="AT251" i="5"/>
  <c r="AT11" i="6"/>
  <c r="AS21" i="6"/>
  <c r="AS26" i="6"/>
  <c r="AT27" i="6"/>
  <c r="AT32" i="6"/>
  <c r="AI36" i="6"/>
  <c r="AR50" i="6"/>
  <c r="AS50" i="6"/>
  <c r="AT55" i="6"/>
  <c r="AS148" i="6"/>
  <c r="AT152" i="6"/>
  <c r="AS218" i="6"/>
  <c r="AR218" i="6"/>
  <c r="AT42" i="5"/>
  <c r="AT46" i="5"/>
  <c r="AR47" i="5"/>
  <c r="AT59" i="5"/>
  <c r="AT80" i="5"/>
  <c r="AT116" i="5"/>
  <c r="AT126" i="5"/>
  <c r="AT155" i="5"/>
  <c r="AS169" i="5"/>
  <c r="AS174" i="5"/>
  <c r="AS175" i="5"/>
  <c r="AT184" i="5"/>
  <c r="AR194" i="5"/>
  <c r="AT205" i="5"/>
  <c r="AI205" i="5"/>
  <c r="AR225" i="5"/>
  <c r="AR286" i="5"/>
  <c r="AT290" i="5"/>
  <c r="AI290" i="5"/>
  <c r="AS11" i="6"/>
  <c r="AT265" i="6"/>
  <c r="AI265" i="6"/>
  <c r="AT31" i="4"/>
  <c r="AT64" i="4"/>
  <c r="AR70" i="4"/>
  <c r="AT71" i="4"/>
  <c r="AT92" i="4"/>
  <c r="AT99" i="4"/>
  <c r="AS110" i="4"/>
  <c r="AT156" i="4"/>
  <c r="AR183" i="4"/>
  <c r="AS274" i="4"/>
  <c r="AT281" i="4"/>
  <c r="AT298" i="4"/>
  <c r="AT4" i="5"/>
  <c r="AT22" i="5"/>
  <c r="AI46" i="5"/>
  <c r="AS46" i="5" s="1"/>
  <c r="AT66" i="5"/>
  <c r="AT67" i="5"/>
  <c r="AS90" i="5"/>
  <c r="AR105" i="5"/>
  <c r="AR109" i="5"/>
  <c r="AT110" i="5"/>
  <c r="AT167" i="5"/>
  <c r="AT168" i="5"/>
  <c r="AT169" i="5"/>
  <c r="AI184" i="5"/>
  <c r="AS189" i="5"/>
  <c r="AT225" i="5"/>
  <c r="AR279" i="5"/>
  <c r="AR15" i="6"/>
  <c r="AI30" i="6"/>
  <c r="AS65" i="6"/>
  <c r="AR69" i="6"/>
  <c r="AS69" i="6"/>
  <c r="AS229" i="6"/>
  <c r="AR229" i="6"/>
  <c r="AT104" i="5"/>
  <c r="AT114" i="5"/>
  <c r="AR146" i="5"/>
  <c r="AS147" i="5"/>
  <c r="AS200" i="5"/>
  <c r="AT223" i="5"/>
  <c r="AR240" i="5"/>
  <c r="AI261" i="5"/>
  <c r="AS261" i="5" s="1"/>
  <c r="AT261" i="5"/>
  <c r="AT289" i="5"/>
  <c r="AT158" i="6"/>
  <c r="AS162" i="6"/>
  <c r="AT121" i="4"/>
  <c r="AS127" i="4"/>
  <c r="AT128" i="4"/>
  <c r="AT133" i="4"/>
  <c r="AS154" i="4"/>
  <c r="AT155" i="4"/>
  <c r="AS224" i="4"/>
  <c r="AT225" i="4"/>
  <c r="AT229" i="4"/>
  <c r="AT242" i="4"/>
  <c r="AT257" i="4"/>
  <c r="AT262" i="4"/>
  <c r="AT290" i="4"/>
  <c r="AR11" i="5"/>
  <c r="AT32" i="5"/>
  <c r="AT52" i="5"/>
  <c r="AI52" i="5"/>
  <c r="AS52" i="5" s="1"/>
  <c r="AT77" i="5"/>
  <c r="AS78" i="5"/>
  <c r="AI104" i="5"/>
  <c r="AR104" i="5" s="1"/>
  <c r="AI114" i="5"/>
  <c r="AS114" i="5" s="1"/>
  <c r="AT123" i="5"/>
  <c r="AT124" i="5"/>
  <c r="AT132" i="5"/>
  <c r="AT204" i="5"/>
  <c r="AI223" i="5"/>
  <c r="AS223" i="5" s="1"/>
  <c r="AT234" i="5"/>
  <c r="AT254" i="5"/>
  <c r="AS267" i="5"/>
  <c r="AS284" i="5"/>
  <c r="AI289" i="5"/>
  <c r="AT57" i="6"/>
  <c r="AR217" i="6"/>
  <c r="AS21" i="7"/>
  <c r="AR36" i="5"/>
  <c r="AT37" i="5"/>
  <c r="AR103" i="5"/>
  <c r="AT150" i="5"/>
  <c r="AR173" i="5"/>
  <c r="AR253" i="5"/>
  <c r="AT293" i="5"/>
  <c r="AS15" i="6"/>
  <c r="AT35" i="6"/>
  <c r="AS272" i="6"/>
  <c r="AR272" i="6"/>
  <c r="AI56" i="5"/>
  <c r="AI62" i="5"/>
  <c r="AS62" i="5" s="1"/>
  <c r="AT73" i="5"/>
  <c r="AI83" i="5"/>
  <c r="AS83" i="5" s="1"/>
  <c r="AS88" i="5"/>
  <c r="AS89" i="5"/>
  <c r="AT118" i="5"/>
  <c r="AI129" i="5"/>
  <c r="AI150" i="5"/>
  <c r="AR151" i="5"/>
  <c r="AT188" i="5"/>
  <c r="AT228" i="5"/>
  <c r="AI271" i="5"/>
  <c r="AI277" i="5"/>
  <c r="AS277" i="5" s="1"/>
  <c r="AI293" i="5"/>
  <c r="AS14" i="6"/>
  <c r="AI146" i="6"/>
  <c r="AT146" i="6"/>
  <c r="AS284" i="6"/>
  <c r="AR284" i="6"/>
  <c r="AI43" i="6"/>
  <c r="AR43" i="6" s="1"/>
  <c r="AT47" i="6"/>
  <c r="AT88" i="6"/>
  <c r="AI88" i="6"/>
  <c r="AT157" i="6"/>
  <c r="AI157" i="6"/>
  <c r="AR51" i="5"/>
  <c r="AT55" i="5"/>
  <c r="AT61" i="5"/>
  <c r="AS113" i="5"/>
  <c r="AT128" i="5"/>
  <c r="AT145" i="5"/>
  <c r="AT149" i="5"/>
  <c r="AT208" i="5"/>
  <c r="AS266" i="5"/>
  <c r="AT292" i="5"/>
  <c r="AT298" i="5"/>
  <c r="AT24" i="6"/>
  <c r="AI47" i="6"/>
  <c r="AS271" i="6"/>
  <c r="AR271" i="6"/>
  <c r="AT33" i="4"/>
  <c r="AR83" i="4"/>
  <c r="AT90" i="4"/>
  <c r="AT199" i="4"/>
  <c r="AT211" i="4"/>
  <c r="AS222" i="4"/>
  <c r="AT232" i="4"/>
  <c r="AT271" i="4"/>
  <c r="AT296" i="4"/>
  <c r="AT9" i="5"/>
  <c r="AS35" i="5"/>
  <c r="AT39" i="5"/>
  <c r="AT51" i="5"/>
  <c r="AI55" i="5"/>
  <c r="AI61" i="5"/>
  <c r="AR61" i="5" s="1"/>
  <c r="AR87" i="5"/>
  <c r="AT101" i="5"/>
  <c r="AI128" i="5"/>
  <c r="AR128" i="5" s="1"/>
  <c r="AI149" i="5"/>
  <c r="AS149" i="5" s="1"/>
  <c r="AS177" i="5"/>
  <c r="AT222" i="5"/>
  <c r="AS232" i="5"/>
  <c r="AS253" i="5"/>
  <c r="AI292" i="5"/>
  <c r="AI8" i="6"/>
  <c r="AR33" i="6"/>
  <c r="AT38" i="6"/>
  <c r="AT60" i="6"/>
  <c r="AT283" i="6"/>
  <c r="AI283" i="6"/>
  <c r="AS283" i="6" s="1"/>
  <c r="AR49" i="5"/>
  <c r="AR60" i="5"/>
  <c r="AR82" i="5"/>
  <c r="AT88" i="5"/>
  <c r="AT102" i="5"/>
  <c r="AS111" i="5"/>
  <c r="AR127" i="5"/>
  <c r="AR171" i="5"/>
  <c r="AS243" i="5"/>
  <c r="AS276" i="5"/>
  <c r="AT18" i="6"/>
  <c r="AT141" i="6"/>
  <c r="AI141" i="6"/>
  <c r="AS141" i="6" s="1"/>
  <c r="AS149" i="6"/>
  <c r="AS185" i="6"/>
  <c r="AS15" i="7"/>
  <c r="AR15" i="7"/>
  <c r="AT89" i="6"/>
  <c r="AI158" i="6"/>
  <c r="AT179" i="6"/>
  <c r="AT215" i="6"/>
  <c r="AT285" i="6"/>
  <c r="AI300" i="6"/>
  <c r="AS300" i="6" s="1"/>
  <c r="AT37" i="7"/>
  <c r="AS45" i="7"/>
  <c r="AR45" i="7"/>
  <c r="AT112" i="7"/>
  <c r="AT145" i="7"/>
  <c r="AI145" i="7"/>
  <c r="AI233" i="7"/>
  <c r="AT233" i="7"/>
  <c r="AS263" i="7"/>
  <c r="AT294" i="7"/>
  <c r="AI294" i="7"/>
  <c r="AT99" i="6"/>
  <c r="AT115" i="6"/>
  <c r="AT131" i="6"/>
  <c r="AT132" i="6"/>
  <c r="AT148" i="6"/>
  <c r="AI179" i="6"/>
  <c r="AS179" i="6" s="1"/>
  <c r="AT180" i="6"/>
  <c r="AT190" i="6"/>
  <c r="AT196" i="6"/>
  <c r="AT206" i="6"/>
  <c r="AT214" i="6"/>
  <c r="AS227" i="6"/>
  <c r="AI244" i="6"/>
  <c r="AR244" i="6" s="1"/>
  <c r="AT254" i="6"/>
  <c r="AS259" i="6"/>
  <c r="AT274" i="6"/>
  <c r="AT278" i="6"/>
  <c r="AT279" i="6"/>
  <c r="AI285" i="6"/>
  <c r="AS285" i="6" s="1"/>
  <c r="AT286" i="6"/>
  <c r="AT5" i="7"/>
  <c r="AT9" i="7"/>
  <c r="AT14" i="7"/>
  <c r="AT21" i="7"/>
  <c r="AT26" i="7"/>
  <c r="AI26" i="7"/>
  <c r="AI40" i="7"/>
  <c r="AT140" i="7"/>
  <c r="AI140" i="7"/>
  <c r="AS140" i="7" s="1"/>
  <c r="AT169" i="7"/>
  <c r="AI169" i="7"/>
  <c r="AS169" i="7" s="1"/>
  <c r="AT15" i="6"/>
  <c r="AT59" i="6"/>
  <c r="AT77" i="6"/>
  <c r="AT109" i="6"/>
  <c r="AT121" i="6"/>
  <c r="AT126" i="6"/>
  <c r="AT178" i="6"/>
  <c r="AT185" i="6"/>
  <c r="AT195" i="6"/>
  <c r="AT238" i="6"/>
  <c r="AT258" i="6"/>
  <c r="AT259" i="6"/>
  <c r="AT266" i="6"/>
  <c r="AT273" i="6"/>
  <c r="AT284" i="6"/>
  <c r="AR285" i="6"/>
  <c r="AT289" i="6"/>
  <c r="AS299" i="6"/>
  <c r="AR20" i="7"/>
  <c r="AR22" i="7"/>
  <c r="AT32" i="7"/>
  <c r="AR36" i="7"/>
  <c r="AR52" i="7"/>
  <c r="AS52" i="7"/>
  <c r="AT94" i="7"/>
  <c r="AI94" i="7"/>
  <c r="AT108" i="7"/>
  <c r="AT237" i="7"/>
  <c r="AR297" i="7"/>
  <c r="AS297" i="7"/>
  <c r="AT78" i="6"/>
  <c r="AR99" i="6"/>
  <c r="AT110" i="6"/>
  <c r="AT163" i="6"/>
  <c r="AR184" i="6"/>
  <c r="AR226" i="6"/>
  <c r="AT260" i="6"/>
  <c r="AT290" i="6"/>
  <c r="AS19" i="7"/>
  <c r="AT68" i="7"/>
  <c r="AR72" i="7"/>
  <c r="AS72" i="7"/>
  <c r="AT80" i="7"/>
  <c r="AI80" i="7"/>
  <c r="AR80" i="7" s="1"/>
  <c r="AR86" i="7"/>
  <c r="AT135" i="7"/>
  <c r="AI135" i="7"/>
  <c r="AS135" i="7" s="1"/>
  <c r="AR207" i="7"/>
  <c r="AT224" i="7"/>
  <c r="AR54" i="6"/>
  <c r="AT103" i="6"/>
  <c r="AI151" i="6"/>
  <c r="AT156" i="6"/>
  <c r="AT161" i="6"/>
  <c r="AI172" i="6"/>
  <c r="AT188" i="6"/>
  <c r="AI209" i="6"/>
  <c r="AT213" i="6"/>
  <c r="AT226" i="6"/>
  <c r="AI253" i="6"/>
  <c r="AI282" i="6"/>
  <c r="AR282" i="6" s="1"/>
  <c r="AT4" i="7"/>
  <c r="AI8" i="7"/>
  <c r="AS8" i="7" s="1"/>
  <c r="AT12" i="7"/>
  <c r="AT13" i="7"/>
  <c r="AS31" i="7"/>
  <c r="AT35" i="7"/>
  <c r="AS85" i="7"/>
  <c r="AS111" i="7"/>
  <c r="AS156" i="7"/>
  <c r="AT160" i="7"/>
  <c r="AS165" i="7"/>
  <c r="AS193" i="7"/>
  <c r="AN219" i="7"/>
  <c r="AR219" i="7" s="1"/>
  <c r="AS279" i="7"/>
  <c r="AS292" i="7"/>
  <c r="AR292" i="7"/>
  <c r="AT58" i="6"/>
  <c r="AS92" i="6"/>
  <c r="AT129" i="6"/>
  <c r="AT162" i="6"/>
  <c r="AS177" i="6"/>
  <c r="AR183" i="6"/>
  <c r="AR231" i="6"/>
  <c r="AT276" i="6"/>
  <c r="AT298" i="6"/>
  <c r="AI17" i="7"/>
  <c r="AS17" i="7" s="1"/>
  <c r="AR21" i="7"/>
  <c r="AT25" i="7"/>
  <c r="AT31" i="7"/>
  <c r="AR43" i="7"/>
  <c r="AS43" i="7"/>
  <c r="AT60" i="7"/>
  <c r="AS99" i="7"/>
  <c r="AS130" i="7"/>
  <c r="AI168" i="7"/>
  <c r="AT168" i="7"/>
  <c r="AS223" i="7"/>
  <c r="AT275" i="7"/>
  <c r="AT287" i="7"/>
  <c r="AT62" i="6"/>
  <c r="AT81" i="6"/>
  <c r="AT93" i="6"/>
  <c r="AT98" i="6"/>
  <c r="AI113" i="6"/>
  <c r="AS113" i="6" s="1"/>
  <c r="AI129" i="6"/>
  <c r="AT155" i="6"/>
  <c r="AT171" i="6"/>
  <c r="AI230" i="6"/>
  <c r="AS230" i="6" s="1"/>
  <c r="AT241" i="6"/>
  <c r="AT242" i="6"/>
  <c r="AT252" i="6"/>
  <c r="AT257" i="6"/>
  <c r="AI276" i="6"/>
  <c r="AI293" i="6"/>
  <c r="AS293" i="6" s="1"/>
  <c r="AI298" i="6"/>
  <c r="AT20" i="7"/>
  <c r="AS29" i="7"/>
  <c r="AR67" i="7"/>
  <c r="AS67" i="7"/>
  <c r="AI103" i="7"/>
  <c r="AS103" i="7" s="1"/>
  <c r="AT103" i="7"/>
  <c r="AR155" i="7"/>
  <c r="AS155" i="7"/>
  <c r="AI163" i="7"/>
  <c r="AT163" i="7"/>
  <c r="AT240" i="7"/>
  <c r="AT265" i="7"/>
  <c r="AI265" i="7"/>
  <c r="AS265" i="7" s="1"/>
  <c r="AT71" i="6"/>
  <c r="AI81" i="6"/>
  <c r="AS81" i="6" s="1"/>
  <c r="AT82" i="6"/>
  <c r="AT86" i="6"/>
  <c r="AT91" i="6"/>
  <c r="AT123" i="6"/>
  <c r="AT135" i="6"/>
  <c r="AT140" i="6"/>
  <c r="AI155" i="6"/>
  <c r="AS155" i="6" s="1"/>
  <c r="AI171" i="6"/>
  <c r="AS171" i="6" s="1"/>
  <c r="AT192" i="6"/>
  <c r="AT193" i="6"/>
  <c r="AT202" i="6"/>
  <c r="AT220" i="6"/>
  <c r="AT235" i="6"/>
  <c r="AT236" i="6"/>
  <c r="AI241" i="6"/>
  <c r="AN242" i="6"/>
  <c r="AS242" i="6" s="1"/>
  <c r="AI252" i="6"/>
  <c r="AS252" i="6" s="1"/>
  <c r="AR19" i="7"/>
  <c r="AT38" i="7"/>
  <c r="AT47" i="7"/>
  <c r="AI47" i="7"/>
  <c r="AS47" i="7" s="1"/>
  <c r="AT63" i="7"/>
  <c r="AS114" i="7"/>
  <c r="AT172" i="7"/>
  <c r="AT181" i="7"/>
  <c r="AT218" i="7"/>
  <c r="AS59" i="7"/>
  <c r="AS97" i="7"/>
  <c r="AR110" i="7"/>
  <c r="AT155" i="7"/>
  <c r="AT184" i="7"/>
  <c r="AN231" i="7"/>
  <c r="AT231" i="7"/>
  <c r="AS291" i="7"/>
  <c r="AT79" i="5"/>
  <c r="AT90" i="5"/>
  <c r="AT120" i="5"/>
  <c r="AT142" i="5"/>
  <c r="AT194" i="5"/>
  <c r="AR210" i="5"/>
  <c r="AT245" i="5"/>
  <c r="AT291" i="5"/>
  <c r="AT61" i="6"/>
  <c r="AT75" i="6"/>
  <c r="AT85" i="6"/>
  <c r="AT101" i="6"/>
  <c r="AT117" i="6"/>
  <c r="AT118" i="6"/>
  <c r="AT134" i="6"/>
  <c r="AI165" i="6"/>
  <c r="AS165" i="6" s="1"/>
  <c r="AT166" i="6"/>
  <c r="AT170" i="6"/>
  <c r="AT175" i="6"/>
  <c r="AI207" i="6"/>
  <c r="AS207" i="6" s="1"/>
  <c r="AT218" i="6"/>
  <c r="AT219" i="6"/>
  <c r="AT229" i="6"/>
  <c r="AI240" i="6"/>
  <c r="AT247" i="6"/>
  <c r="AT251" i="6"/>
  <c r="AI256" i="6"/>
  <c r="AT269" i="6"/>
  <c r="AR281" i="6"/>
  <c r="AI297" i="6"/>
  <c r="AT3" i="7"/>
  <c r="AT129" i="7"/>
  <c r="AT176" i="7"/>
  <c r="AR200" i="7"/>
  <c r="AS247" i="7"/>
  <c r="AS155" i="8"/>
  <c r="AR155" i="8"/>
  <c r="AT102" i="6"/>
  <c r="AT176" i="6"/>
  <c r="AT263" i="6"/>
  <c r="AT16" i="7"/>
  <c r="AT28" i="7"/>
  <c r="AR29" i="7"/>
  <c r="AT33" i="7"/>
  <c r="AI78" i="7"/>
  <c r="AT78" i="7"/>
  <c r="AT156" i="5"/>
  <c r="AT160" i="5"/>
  <c r="AT171" i="5"/>
  <c r="AT183" i="5"/>
  <c r="AT187" i="5"/>
  <c r="AT200" i="5"/>
  <c r="AT211" i="5"/>
  <c r="AT212" i="5"/>
  <c r="AR238" i="5"/>
  <c r="AT243" i="5"/>
  <c r="AT19" i="6"/>
  <c r="AT45" i="6"/>
  <c r="AT52" i="6"/>
  <c r="AT69" i="6"/>
  <c r="AT74" i="6"/>
  <c r="AT95" i="6"/>
  <c r="AT112" i="6"/>
  <c r="AI127" i="6"/>
  <c r="AS127" i="6" s="1"/>
  <c r="AI143" i="6"/>
  <c r="AS143" i="6" s="1"/>
  <c r="AT164" i="6"/>
  <c r="AT169" i="6"/>
  <c r="AI186" i="6"/>
  <c r="AS186" i="6" s="1"/>
  <c r="AI201" i="6"/>
  <c r="AR201" i="6" s="1"/>
  <c r="AT217" i="6"/>
  <c r="AT228" i="6"/>
  <c r="AT250" i="6"/>
  <c r="AT255" i="6"/>
  <c r="AT261" i="6"/>
  <c r="AT287" i="6"/>
  <c r="AT292" i="6"/>
  <c r="AT296" i="6"/>
  <c r="AS2" i="7"/>
  <c r="AT23" i="7"/>
  <c r="AI23" i="7"/>
  <c r="AS33" i="7"/>
  <c r="AS58" i="7"/>
  <c r="AN66" i="7"/>
  <c r="AS66" i="7" s="1"/>
  <c r="AT66" i="7"/>
  <c r="AT91" i="7"/>
  <c r="AI91" i="7"/>
  <c r="AR91" i="7" s="1"/>
  <c r="AT92" i="7"/>
  <c r="AT187" i="7"/>
  <c r="AI187" i="7"/>
  <c r="AR187" i="7" s="1"/>
  <c r="AT225" i="7"/>
  <c r="AS74" i="6"/>
  <c r="AS79" i="6"/>
  <c r="AR85" i="6"/>
  <c r="AT96" i="6"/>
  <c r="AT100" i="6"/>
  <c r="AT105" i="6"/>
  <c r="AT137" i="6"/>
  <c r="AT149" i="6"/>
  <c r="AS169" i="6"/>
  <c r="AT222" i="6"/>
  <c r="AT233" i="6"/>
  <c r="AS250" i="6"/>
  <c r="AT262" i="6"/>
  <c r="AR14" i="7"/>
  <c r="AT15" i="7"/>
  <c r="AT58" i="7"/>
  <c r="AT83" i="7"/>
  <c r="AS179" i="7"/>
  <c r="AT247" i="7"/>
  <c r="AT251" i="7"/>
  <c r="AS277" i="7"/>
  <c r="AT50" i="8"/>
  <c r="AR70" i="8"/>
  <c r="AT75" i="8"/>
  <c r="AI75" i="8"/>
  <c r="AT146" i="8"/>
  <c r="AI146" i="8"/>
  <c r="AT17" i="9"/>
  <c r="AT25" i="9"/>
  <c r="AI25" i="9"/>
  <c r="AT33" i="9"/>
  <c r="AS290" i="9"/>
  <c r="AT72" i="7"/>
  <c r="AT77" i="7"/>
  <c r="AT81" i="7"/>
  <c r="AS101" i="7"/>
  <c r="AT106" i="7"/>
  <c r="AT111" i="7"/>
  <c r="AT116" i="7"/>
  <c r="AT133" i="7"/>
  <c r="AT137" i="7"/>
  <c r="AT158" i="7"/>
  <c r="AS167" i="7"/>
  <c r="AT177" i="7"/>
  <c r="AT183" i="7"/>
  <c r="AT205" i="7"/>
  <c r="AS220" i="7"/>
  <c r="AT230" i="7"/>
  <c r="AT235" i="7"/>
  <c r="AS242" i="7"/>
  <c r="AT268" i="7"/>
  <c r="AT279" i="7"/>
  <c r="AS10" i="8"/>
  <c r="AI40" i="8"/>
  <c r="AS40" i="8" s="1"/>
  <c r="AT60" i="8"/>
  <c r="AT64" i="8"/>
  <c r="AT76" i="8"/>
  <c r="AT85" i="8"/>
  <c r="AI90" i="8"/>
  <c r="AR90" i="8" s="1"/>
  <c r="AT96" i="8"/>
  <c r="AR100" i="8"/>
  <c r="AT108" i="8"/>
  <c r="AI151" i="8"/>
  <c r="AT151" i="8"/>
  <c r="AT162" i="8"/>
  <c r="AS168" i="8"/>
  <c r="AS169" i="8"/>
  <c r="AI179" i="8"/>
  <c r="AR218" i="8"/>
  <c r="AI239" i="8"/>
  <c r="AS259" i="8"/>
  <c r="AS272" i="8"/>
  <c r="AS294" i="8"/>
  <c r="BL5" i="9"/>
  <c r="BM5" i="9"/>
  <c r="AS13" i="9"/>
  <c r="BM14" i="9"/>
  <c r="BL14" i="9"/>
  <c r="AT21" i="9"/>
  <c r="AI21" i="9"/>
  <c r="AS61" i="7"/>
  <c r="AS81" i="7"/>
  <c r="AS88" i="7"/>
  <c r="AS100" i="7"/>
  <c r="AT119" i="7"/>
  <c r="AR152" i="7"/>
  <c r="AR172" i="7"/>
  <c r="AT196" i="7"/>
  <c r="AS225" i="7"/>
  <c r="AT246" i="7"/>
  <c r="AT261" i="7"/>
  <c r="AT273" i="7"/>
  <c r="AS21" i="8"/>
  <c r="AT25" i="8"/>
  <c r="AR40" i="8"/>
  <c r="AS44" i="8"/>
  <c r="AS84" i="8"/>
  <c r="AT100" i="8"/>
  <c r="AR112" i="8"/>
  <c r="AT131" i="8"/>
  <c r="AT158" i="8"/>
  <c r="AT169" i="8"/>
  <c r="AT200" i="8"/>
  <c r="AT206" i="8"/>
  <c r="AT271" i="8"/>
  <c r="AT8" i="9"/>
  <c r="AR12" i="9"/>
  <c r="AT16" i="9"/>
  <c r="AI16" i="9"/>
  <c r="AS255" i="7"/>
  <c r="AS256" i="7"/>
  <c r="AR278" i="7"/>
  <c r="AS288" i="7"/>
  <c r="AR300" i="7"/>
  <c r="AT9" i="8"/>
  <c r="AI19" i="8"/>
  <c r="AS116" i="8"/>
  <c r="AR126" i="8"/>
  <c r="AR127" i="8"/>
  <c r="AS167" i="8"/>
  <c r="AR173" i="8"/>
  <c r="AS173" i="8"/>
  <c r="AR199" i="8"/>
  <c r="AR238" i="8"/>
  <c r="AS238" i="8"/>
  <c r="AT281" i="8"/>
  <c r="AI281" i="8"/>
  <c r="AS281" i="8" s="1"/>
  <c r="AS289" i="8"/>
  <c r="AR289" i="8"/>
  <c r="BM18" i="9"/>
  <c r="BL18" i="9"/>
  <c r="AT53" i="9"/>
  <c r="AI53" i="9"/>
  <c r="AS53" i="9" s="1"/>
  <c r="AI112" i="9"/>
  <c r="AT112" i="9"/>
  <c r="AI124" i="9"/>
  <c r="AS124" i="9" s="1"/>
  <c r="AT124" i="9"/>
  <c r="AR39" i="8"/>
  <c r="AT54" i="8"/>
  <c r="AT68" i="8"/>
  <c r="AS70" i="8"/>
  <c r="AS83" i="8"/>
  <c r="AT84" i="8"/>
  <c r="AT121" i="8"/>
  <c r="AT127" i="8"/>
  <c r="AR140" i="8"/>
  <c r="AS166" i="8"/>
  <c r="AR174" i="8"/>
  <c r="AR191" i="8"/>
  <c r="AR205" i="8"/>
  <c r="AT217" i="8"/>
  <c r="AI217" i="8"/>
  <c r="AT195" i="9"/>
  <c r="AI195" i="9"/>
  <c r="AS195" i="9" s="1"/>
  <c r="AS46" i="7"/>
  <c r="AS55" i="7"/>
  <c r="AT61" i="7"/>
  <c r="AT64" i="7"/>
  <c r="AT70" i="7"/>
  <c r="AT88" i="7"/>
  <c r="AS93" i="7"/>
  <c r="AR101" i="7"/>
  <c r="AT105" i="7"/>
  <c r="AT166" i="7"/>
  <c r="AT170" i="7"/>
  <c r="AS171" i="7"/>
  <c r="AT182" i="7"/>
  <c r="AR186" i="7"/>
  <c r="AS199" i="7"/>
  <c r="AT204" i="7"/>
  <c r="AT210" i="7"/>
  <c r="AT229" i="7"/>
  <c r="AT241" i="7"/>
  <c r="AT245" i="7"/>
  <c r="AT267" i="7"/>
  <c r="AT288" i="7"/>
  <c r="AS299" i="7"/>
  <c r="AT4" i="8"/>
  <c r="AT10" i="8"/>
  <c r="AS43" i="8"/>
  <c r="AT44" i="8"/>
  <c r="AT48" i="8"/>
  <c r="AS58" i="8"/>
  <c r="AT59" i="8"/>
  <c r="AI68" i="8"/>
  <c r="AT70" i="8"/>
  <c r="AS98" i="8"/>
  <c r="AR103" i="8"/>
  <c r="AI121" i="8"/>
  <c r="AT149" i="8"/>
  <c r="AS190" i="8"/>
  <c r="AR192" i="8"/>
  <c r="AR197" i="8"/>
  <c r="AR204" i="8"/>
  <c r="AT205" i="8"/>
  <c r="AT218" i="8"/>
  <c r="AR224" i="8"/>
  <c r="AT267" i="8"/>
  <c r="AT289" i="8"/>
  <c r="AT12" i="9"/>
  <c r="BM13" i="9"/>
  <c r="BL13" i="9"/>
  <c r="AT15" i="9"/>
  <c r="AS74" i="9"/>
  <c r="AI283" i="9"/>
  <c r="AT283" i="9"/>
  <c r="AT46" i="7"/>
  <c r="AT55" i="7"/>
  <c r="AT75" i="7"/>
  <c r="AS80" i="7"/>
  <c r="AR81" i="7"/>
  <c r="AS86" i="7"/>
  <c r="AT87" i="7"/>
  <c r="AS92" i="7"/>
  <c r="AT98" i="7"/>
  <c r="AR100" i="7"/>
  <c r="AS113" i="7"/>
  <c r="AT114" i="7"/>
  <c r="AT118" i="7"/>
  <c r="AR150" i="7"/>
  <c r="AS151" i="7"/>
  <c r="AR170" i="7"/>
  <c r="AS180" i="7"/>
  <c r="AR185" i="7"/>
  <c r="AT190" i="7"/>
  <c r="AT191" i="7"/>
  <c r="AT214" i="7"/>
  <c r="AR250" i="7"/>
  <c r="AS254" i="7"/>
  <c r="AR260" i="7"/>
  <c r="AR281" i="7"/>
  <c r="AS282" i="7"/>
  <c r="AR287" i="7"/>
  <c r="AR293" i="7"/>
  <c r="AR4" i="8"/>
  <c r="AS9" i="8"/>
  <c r="AT24" i="8"/>
  <c r="AT34" i="8"/>
  <c r="AR48" i="8"/>
  <c r="AS69" i="8"/>
  <c r="AT83" i="8"/>
  <c r="AS111" i="8"/>
  <c r="AT115" i="8"/>
  <c r="AS125" i="8"/>
  <c r="AT126" i="8"/>
  <c r="AS135" i="8"/>
  <c r="AT243" i="8"/>
  <c r="AI243" i="8"/>
  <c r="AT270" i="8"/>
  <c r="AI270" i="8"/>
  <c r="AT275" i="8"/>
  <c r="AT10" i="9"/>
  <c r="AI10" i="9"/>
  <c r="AR24" i="9"/>
  <c r="AT83" i="9"/>
  <c r="AN83" i="9"/>
  <c r="AS83" i="9" s="1"/>
  <c r="AT257" i="8"/>
  <c r="AI257" i="8"/>
  <c r="AT24" i="9"/>
  <c r="AT37" i="9"/>
  <c r="BM38" i="9"/>
  <c r="BL38" i="9"/>
  <c r="AI261" i="9"/>
  <c r="AT261" i="9"/>
  <c r="AR300" i="9"/>
  <c r="AS300" i="9"/>
  <c r="AT43" i="7"/>
  <c r="AR54" i="7"/>
  <c r="AR74" i="7"/>
  <c r="AT85" i="7"/>
  <c r="AS98" i="7"/>
  <c r="AT113" i="7"/>
  <c r="AT121" i="7"/>
  <c r="AT130" i="7"/>
  <c r="AT150" i="7"/>
  <c r="AT174" i="7"/>
  <c r="AT179" i="7"/>
  <c r="AT195" i="7"/>
  <c r="AT199" i="7"/>
  <c r="AR213" i="7"/>
  <c r="AT217" i="7"/>
  <c r="AT260" i="7"/>
  <c r="AT281" i="7"/>
  <c r="AS286" i="7"/>
  <c r="AT29" i="8"/>
  <c r="AT33" i="8"/>
  <c r="AT43" i="8"/>
  <c r="AT58" i="8"/>
  <c r="AS88" i="8"/>
  <c r="AI120" i="8"/>
  <c r="AS120" i="8" s="1"/>
  <c r="AT125" i="8"/>
  <c r="AI134" i="8"/>
  <c r="AS134" i="8" s="1"/>
  <c r="AS140" i="8"/>
  <c r="AI148" i="8"/>
  <c r="AR148" i="8" s="1"/>
  <c r="AI160" i="8"/>
  <c r="AS160" i="8" s="1"/>
  <c r="AR166" i="8"/>
  <c r="AS182" i="8"/>
  <c r="AN183" i="8"/>
  <c r="AR183" i="8" s="1"/>
  <c r="AI188" i="8"/>
  <c r="AT188" i="8"/>
  <c r="AT191" i="8"/>
  <c r="AS196" i="8"/>
  <c r="AT197" i="8"/>
  <c r="AN202" i="8"/>
  <c r="AS202" i="8" s="1"/>
  <c r="AT202" i="8"/>
  <c r="AR208" i="8"/>
  <c r="AS208" i="8"/>
  <c r="AT211" i="8"/>
  <c r="AT221" i="8"/>
  <c r="AR222" i="8"/>
  <c r="AT225" i="8"/>
  <c r="AS274" i="8"/>
  <c r="AS19" i="9"/>
  <c r="AR19" i="9"/>
  <c r="BL21" i="9"/>
  <c r="AT35" i="9"/>
  <c r="AI35" i="9"/>
  <c r="AS35" i="9" s="1"/>
  <c r="AN68" i="9"/>
  <c r="AR68" i="9" s="1"/>
  <c r="AT68" i="9"/>
  <c r="AS228" i="7"/>
  <c r="AS238" i="7"/>
  <c r="AS253" i="7"/>
  <c r="AT254" i="7"/>
  <c r="AT258" i="7"/>
  <c r="AS266" i="7"/>
  <c r="AS270" i="7"/>
  <c r="AT276" i="7"/>
  <c r="AT293" i="7"/>
  <c r="AT3" i="8"/>
  <c r="AT8" i="8"/>
  <c r="AR110" i="8"/>
  <c r="AS110" i="8"/>
  <c r="AT144" i="8"/>
  <c r="AI153" i="8"/>
  <c r="AT153" i="8"/>
  <c r="AT154" i="8"/>
  <c r="BM28" i="9"/>
  <c r="BL28" i="9"/>
  <c r="AT36" i="9"/>
  <c r="AI17" i="8"/>
  <c r="AT37" i="8"/>
  <c r="AT46" i="8"/>
  <c r="AI52" i="8"/>
  <c r="AS56" i="8"/>
  <c r="AT57" i="8"/>
  <c r="AT73" i="8"/>
  <c r="AI81" i="8"/>
  <c r="AS81" i="8" s="1"/>
  <c r="AT81" i="8"/>
  <c r="AR97" i="8"/>
  <c r="AT101" i="8"/>
  <c r="AR106" i="8"/>
  <c r="AT139" i="8"/>
  <c r="AI176" i="8"/>
  <c r="AR176" i="8" s="1"/>
  <c r="AI181" i="8"/>
  <c r="AR189" i="8"/>
  <c r="AT190" i="8"/>
  <c r="AS220" i="8"/>
  <c r="AT223" i="8"/>
  <c r="AS246" i="8"/>
  <c r="AI256" i="8"/>
  <c r="AT261" i="8"/>
  <c r="BM24" i="9"/>
  <c r="BL24" i="9"/>
  <c r="AR72" i="9"/>
  <c r="AS72" i="9"/>
  <c r="AN136" i="9"/>
  <c r="AT136" i="9"/>
  <c r="AS73" i="7"/>
  <c r="AT84" i="7"/>
  <c r="AS117" i="7"/>
  <c r="AT198" i="7"/>
  <c r="AT253" i="7"/>
  <c r="AS290" i="7"/>
  <c r="AT298" i="7"/>
  <c r="AS46" i="8"/>
  <c r="AT47" i="8"/>
  <c r="AT87" i="8"/>
  <c r="AT182" i="8"/>
  <c r="AR187" i="8"/>
  <c r="AS187" i="8"/>
  <c r="AT194" i="8"/>
  <c r="AR195" i="8"/>
  <c r="AT196" i="8"/>
  <c r="AT208" i="8"/>
  <c r="AI214" i="8"/>
  <c r="AT214" i="8"/>
  <c r="AT215" i="8"/>
  <c r="AR223" i="8"/>
  <c r="AR279" i="8"/>
  <c r="AT18" i="9"/>
  <c r="AI18" i="9"/>
  <c r="AR85" i="9"/>
  <c r="AS85" i="9"/>
  <c r="AR139" i="9"/>
  <c r="AS139" i="9"/>
  <c r="AT206" i="9"/>
  <c r="AS277" i="9"/>
  <c r="AR277" i="9"/>
  <c r="AS90" i="7"/>
  <c r="AT95" i="7"/>
  <c r="AT117" i="7"/>
  <c r="AT120" i="7"/>
  <c r="AR124" i="7"/>
  <c r="AS138" i="7"/>
  <c r="AS143" i="7"/>
  <c r="AS144" i="7"/>
  <c r="AT197" i="7"/>
  <c r="AR206" i="7"/>
  <c r="AR222" i="7"/>
  <c r="AT252" i="7"/>
  <c r="AT270" i="7"/>
  <c r="AR291" i="7"/>
  <c r="AT297" i="7"/>
  <c r="AS33" i="8"/>
  <c r="AR41" i="8"/>
  <c r="AI51" i="8"/>
  <c r="AT114" i="8"/>
  <c r="AT124" i="8"/>
  <c r="AS138" i="8"/>
  <c r="AI194" i="8"/>
  <c r="AS194" i="8" s="1"/>
  <c r="AR227" i="8"/>
  <c r="AS241" i="8"/>
  <c r="AI251" i="8"/>
  <c r="BL2" i="9"/>
  <c r="AT14" i="9"/>
  <c r="AT34" i="9"/>
  <c r="AI34" i="9"/>
  <c r="AR34" i="9" s="1"/>
  <c r="AT63" i="9"/>
  <c r="AS97" i="9"/>
  <c r="AR272" i="9"/>
  <c r="AS272" i="9"/>
  <c r="AT42" i="7"/>
  <c r="AT57" i="7"/>
  <c r="AT62" i="7"/>
  <c r="AI95" i="7"/>
  <c r="AT128" i="7"/>
  <c r="AT134" i="7"/>
  <c r="AT139" i="7"/>
  <c r="AT144" i="7"/>
  <c r="AS153" i="7"/>
  <c r="AT159" i="7"/>
  <c r="AT162" i="7"/>
  <c r="AS188" i="7"/>
  <c r="AT222" i="7"/>
  <c r="AS227" i="7"/>
  <c r="AT232" i="7"/>
  <c r="AS236" i="7"/>
  <c r="AT264" i="7"/>
  <c r="AT26" i="8"/>
  <c r="AS27" i="8"/>
  <c r="AT31" i="8"/>
  <c r="AT80" i="8"/>
  <c r="AI80" i="8"/>
  <c r="AR92" i="8"/>
  <c r="AT132" i="8"/>
  <c r="AR152" i="8"/>
  <c r="AR170" i="8"/>
  <c r="AI219" i="8"/>
  <c r="AR219" i="8" s="1"/>
  <c r="AT219" i="8"/>
  <c r="AT220" i="8"/>
  <c r="AR221" i="8"/>
  <c r="AT250" i="8"/>
  <c r="AI255" i="8"/>
  <c r="BM40" i="9"/>
  <c r="BL40" i="9"/>
  <c r="AS181" i="9"/>
  <c r="AT231" i="9"/>
  <c r="AI231" i="9"/>
  <c r="AT290" i="9"/>
  <c r="AT157" i="8"/>
  <c r="AT163" i="8"/>
  <c r="AS177" i="8"/>
  <c r="AT178" i="8"/>
  <c r="AS209" i="8"/>
  <c r="AT241" i="8"/>
  <c r="AT247" i="8"/>
  <c r="AT266" i="8"/>
  <c r="AT272" i="8"/>
  <c r="AT277" i="8"/>
  <c r="AI22" i="9"/>
  <c r="AS36" i="9"/>
  <c r="AS38" i="9"/>
  <c r="AT44" i="9"/>
  <c r="AS63" i="9"/>
  <c r="AT71" i="9"/>
  <c r="AR78" i="9"/>
  <c r="AS103" i="9"/>
  <c r="AT128" i="9"/>
  <c r="AT226" i="9"/>
  <c r="AS240" i="9"/>
  <c r="AS264" i="9"/>
  <c r="AS269" i="9"/>
  <c r="AT271" i="9"/>
  <c r="AR294" i="9"/>
  <c r="AS298" i="9"/>
  <c r="AR128" i="9"/>
  <c r="AR209" i="9"/>
  <c r="AT20" i="9"/>
  <c r="AT43" i="9"/>
  <c r="AR102" i="9"/>
  <c r="AT122" i="9"/>
  <c r="AR154" i="9"/>
  <c r="AS154" i="9"/>
  <c r="AR155" i="9"/>
  <c r="AI160" i="9"/>
  <c r="AI169" i="9"/>
  <c r="AS169" i="9" s="1"/>
  <c r="AS184" i="9"/>
  <c r="AS225" i="9"/>
  <c r="AT240" i="9"/>
  <c r="AI248" i="9"/>
  <c r="AS257" i="9"/>
  <c r="AT268" i="9"/>
  <c r="AT270" i="9"/>
  <c r="AS285" i="9"/>
  <c r="AT299" i="9"/>
  <c r="BL6" i="10"/>
  <c r="BM6" i="10"/>
  <c r="AI20" i="9"/>
  <c r="AT28" i="9"/>
  <c r="BL31" i="9"/>
  <c r="BL39" i="9"/>
  <c r="AI43" i="9"/>
  <c r="AS43" i="9" s="1"/>
  <c r="AT102" i="9"/>
  <c r="AI127" i="9"/>
  <c r="AS127" i="9" s="1"/>
  <c r="AR138" i="9"/>
  <c r="AT155" i="9"/>
  <c r="AT219" i="9"/>
  <c r="AS224" i="9"/>
  <c r="AR239" i="9"/>
  <c r="AR240" i="9"/>
  <c r="AT253" i="9"/>
  <c r="AI253" i="9"/>
  <c r="AR263" i="9"/>
  <c r="AI268" i="9"/>
  <c r="AT275" i="9"/>
  <c r="AT281" i="9"/>
  <c r="AS286" i="9"/>
  <c r="AR297" i="9"/>
  <c r="AT298" i="9"/>
  <c r="AI47" i="9"/>
  <c r="AT47" i="9"/>
  <c r="AT48" i="9"/>
  <c r="AT159" i="9"/>
  <c r="AI159" i="9"/>
  <c r="AS193" i="9"/>
  <c r="AT208" i="9"/>
  <c r="AR266" i="10"/>
  <c r="AS266" i="10"/>
  <c r="AS57" i="9"/>
  <c r="AI61" i="9"/>
  <c r="AT61" i="9"/>
  <c r="AT77" i="9"/>
  <c r="AS101" i="9"/>
  <c r="AT117" i="9"/>
  <c r="AI126" i="9"/>
  <c r="AS126" i="9" s="1"/>
  <c r="AT126" i="9"/>
  <c r="AS128" i="9"/>
  <c r="AT142" i="9"/>
  <c r="AI147" i="9"/>
  <c r="AN153" i="9"/>
  <c r="AR153" i="9" s="1"/>
  <c r="AT167" i="9"/>
  <c r="AN168" i="9"/>
  <c r="AS168" i="9" s="1"/>
  <c r="AT197" i="9"/>
  <c r="AT247" i="9"/>
  <c r="AS252" i="9"/>
  <c r="AT256" i="9"/>
  <c r="AT264" i="9"/>
  <c r="AT267" i="9"/>
  <c r="AR171" i="10"/>
  <c r="AS171" i="10"/>
  <c r="AS29" i="8"/>
  <c r="AT30" i="8"/>
  <c r="AT39" i="8"/>
  <c r="AS99" i="8"/>
  <c r="AT104" i="8"/>
  <c r="AT155" i="8"/>
  <c r="AT174" i="8"/>
  <c r="AS234" i="8"/>
  <c r="AT249" i="8"/>
  <c r="AT264" i="8"/>
  <c r="AT295" i="8"/>
  <c r="AT27" i="9"/>
  <c r="AS33" i="9"/>
  <c r="AT42" i="9"/>
  <c r="AT111" i="9"/>
  <c r="AR125" i="9"/>
  <c r="AS142" i="9"/>
  <c r="AT154" i="9"/>
  <c r="AT187" i="9"/>
  <c r="AT224" i="9"/>
  <c r="AT257" i="9"/>
  <c r="AR262" i="9"/>
  <c r="AT263" i="9"/>
  <c r="AR284" i="9"/>
  <c r="AT297" i="9"/>
  <c r="AT4" i="10"/>
  <c r="AT7" i="10"/>
  <c r="AR11" i="10"/>
  <c r="AT15" i="10"/>
  <c r="BM37" i="10"/>
  <c r="BL37" i="10"/>
  <c r="AT46" i="10"/>
  <c r="AI46" i="10"/>
  <c r="AS46" i="10" s="1"/>
  <c r="AR215" i="8"/>
  <c r="AR216" i="8"/>
  <c r="AT244" i="8"/>
  <c r="AT259" i="8"/>
  <c r="AT269" i="8"/>
  <c r="AS275" i="8"/>
  <c r="AS295" i="8"/>
  <c r="AR14" i="9"/>
  <c r="AS26" i="9"/>
  <c r="AS27" i="9"/>
  <c r="AT32" i="9"/>
  <c r="AT51" i="9"/>
  <c r="AR76" i="9"/>
  <c r="AT86" i="9"/>
  <c r="AT91" i="9"/>
  <c r="AT96" i="9"/>
  <c r="AT100" i="9"/>
  <c r="AI100" i="9"/>
  <c r="AS132" i="9"/>
  <c r="AT146" i="9"/>
  <c r="AT183" i="9"/>
  <c r="AI187" i="9"/>
  <c r="AT191" i="9"/>
  <c r="AS196" i="9"/>
  <c r="AR197" i="9"/>
  <c r="AI206" i="9"/>
  <c r="AS206" i="9" s="1"/>
  <c r="AT280" i="9"/>
  <c r="AT292" i="9"/>
  <c r="BL5" i="10"/>
  <c r="BM5" i="10"/>
  <c r="BM26" i="10"/>
  <c r="BL26" i="10"/>
  <c r="AS32" i="9"/>
  <c r="AS51" i="9"/>
  <c r="AT56" i="9"/>
  <c r="AR73" i="9"/>
  <c r="AS86" i="9"/>
  <c r="AS146" i="9"/>
  <c r="AR198" i="9"/>
  <c r="BM40" i="10"/>
  <c r="BL40" i="10"/>
  <c r="AT49" i="10"/>
  <c r="AI49" i="10"/>
  <c r="AS49" i="10" s="1"/>
  <c r="AT117" i="8"/>
  <c r="AR123" i="8"/>
  <c r="AS139" i="8"/>
  <c r="AT140" i="8"/>
  <c r="AS151" i="8"/>
  <c r="AT159" i="8"/>
  <c r="AR202" i="8"/>
  <c r="AS216" i="8"/>
  <c r="AT258" i="8"/>
  <c r="AT279" i="8"/>
  <c r="AT290" i="8"/>
  <c r="AT45" i="9"/>
  <c r="AT55" i="9"/>
  <c r="AI55" i="9"/>
  <c r="AS71" i="9"/>
  <c r="AS125" i="9"/>
  <c r="AI140" i="9"/>
  <c r="AS140" i="9" s="1"/>
  <c r="AT140" i="9"/>
  <c r="AT141" i="9"/>
  <c r="AT158" i="9"/>
  <c r="AT201" i="9"/>
  <c r="AT205" i="9"/>
  <c r="AR235" i="9"/>
  <c r="AR266" i="9"/>
  <c r="AS271" i="9"/>
  <c r="AS273" i="9"/>
  <c r="AR278" i="9"/>
  <c r="AR31" i="10"/>
  <c r="AS31" i="10"/>
  <c r="AT39" i="9"/>
  <c r="AS45" i="9"/>
  <c r="AT175" i="9"/>
  <c r="AI175" i="9"/>
  <c r="AS210" i="9"/>
  <c r="AS212" i="9"/>
  <c r="AR221" i="9"/>
  <c r="AS221" i="9"/>
  <c r="AT222" i="9"/>
  <c r="AR226" i="9"/>
  <c r="AT236" i="9"/>
  <c r="AT242" i="9"/>
  <c r="AT266" i="9"/>
  <c r="AR299" i="9"/>
  <c r="BL15" i="10"/>
  <c r="BM15" i="10"/>
  <c r="AI24" i="10"/>
  <c r="AS24" i="10" s="1"/>
  <c r="AR38" i="10"/>
  <c r="AS38" i="10"/>
  <c r="AT28" i="8"/>
  <c r="AT53" i="8"/>
  <c r="AT92" i="8"/>
  <c r="AT98" i="8"/>
  <c r="AT102" i="8"/>
  <c r="AR117" i="8"/>
  <c r="AT122" i="8"/>
  <c r="AR201" i="8"/>
  <c r="AT278" i="8"/>
  <c r="AT284" i="8"/>
  <c r="AR9" i="9"/>
  <c r="AS23" i="9"/>
  <c r="AN39" i="9"/>
  <c r="AS39" i="9" s="1"/>
  <c r="AR41" i="9"/>
  <c r="AS73" i="9"/>
  <c r="AT79" i="9"/>
  <c r="AT85" i="9"/>
  <c r="AR86" i="9"/>
  <c r="AS99" i="9"/>
  <c r="AT108" i="9"/>
  <c r="AT119" i="9"/>
  <c r="AT156" i="9"/>
  <c r="AT161" i="9"/>
  <c r="AR179" i="9"/>
  <c r="AI194" i="9"/>
  <c r="AT194" i="9"/>
  <c r="AT212" i="9"/>
  <c r="AS289" i="9"/>
  <c r="AT295" i="9"/>
  <c r="AS188" i="10"/>
  <c r="AR188" i="10"/>
  <c r="BL27" i="9"/>
  <c r="AT31" i="9"/>
  <c r="AT50" i="9"/>
  <c r="AS64" i="9"/>
  <c r="AR71" i="9"/>
  <c r="AT73" i="9"/>
  <c r="AT78" i="9"/>
  <c r="AS98" i="9"/>
  <c r="AI108" i="9"/>
  <c r="AS108" i="9" s="1"/>
  <c r="AT115" i="9"/>
  <c r="AS129" i="9"/>
  <c r="AT149" i="9"/>
  <c r="AI156" i="9"/>
  <c r="AS156" i="9" s="1"/>
  <c r="AT170" i="9"/>
  <c r="AI170" i="9"/>
  <c r="AT180" i="9"/>
  <c r="AT211" i="9"/>
  <c r="AT216" i="9"/>
  <c r="AT230" i="9"/>
  <c r="AT245" i="9"/>
  <c r="AT254" i="9"/>
  <c r="AR259" i="9"/>
  <c r="AT289" i="9"/>
  <c r="BM7" i="10"/>
  <c r="BL28" i="10"/>
  <c r="BM28" i="10"/>
  <c r="AT54" i="9"/>
  <c r="AR65" i="9"/>
  <c r="AT97" i="9"/>
  <c r="AR165" i="9"/>
  <c r="AS182" i="9"/>
  <c r="AR183" i="9"/>
  <c r="AT184" i="9"/>
  <c r="AT217" i="9"/>
  <c r="AT223" i="9"/>
  <c r="AR238" i="9"/>
  <c r="AT259" i="9"/>
  <c r="AT274" i="9"/>
  <c r="BM22" i="10"/>
  <c r="AT25" i="10"/>
  <c r="AT28" i="10"/>
  <c r="AS37" i="10"/>
  <c r="AT50" i="10"/>
  <c r="AT66" i="10"/>
  <c r="AT79" i="10"/>
  <c r="AT84" i="10"/>
  <c r="AT93" i="10"/>
  <c r="AT124" i="10"/>
  <c r="AI124" i="10"/>
  <c r="AR124" i="10" s="1"/>
  <c r="AR148" i="10"/>
  <c r="AT149" i="10"/>
  <c r="AT159" i="10"/>
  <c r="AR173" i="10"/>
  <c r="AS178" i="10"/>
  <c r="AI187" i="10"/>
  <c r="AS187" i="10" s="1"/>
  <c r="AT187" i="10"/>
  <c r="AT188" i="10"/>
  <c r="AT200" i="10"/>
  <c r="AT215" i="10"/>
  <c r="AT232" i="10"/>
  <c r="AI232" i="10"/>
  <c r="AS242" i="10"/>
  <c r="AT261" i="10"/>
  <c r="AT284" i="10"/>
  <c r="AT296" i="10"/>
  <c r="AI27" i="11"/>
  <c r="AT27" i="11"/>
  <c r="AS48" i="11"/>
  <c r="AI56" i="11"/>
  <c r="AS129" i="11"/>
  <c r="AR168" i="11"/>
  <c r="AT177" i="11"/>
  <c r="AR177" i="11"/>
  <c r="AS182" i="11"/>
  <c r="AR182" i="11"/>
  <c r="AT190" i="11"/>
  <c r="AI190" i="11"/>
  <c r="AT264" i="11"/>
  <c r="AN264" i="11"/>
  <c r="AS264" i="11" s="1"/>
  <c r="AR83" i="10"/>
  <c r="AT88" i="10"/>
  <c r="AT174" i="10"/>
  <c r="AS200" i="10"/>
  <c r="AR200" i="10"/>
  <c r="AS241" i="10"/>
  <c r="AT257" i="10"/>
  <c r="AR261" i="10"/>
  <c r="AS261" i="10"/>
  <c r="AR296" i="10"/>
  <c r="AS296" i="10"/>
  <c r="AI31" i="11"/>
  <c r="AT31" i="11"/>
  <c r="AR219" i="11"/>
  <c r="AS219" i="11"/>
  <c r="AI235" i="11"/>
  <c r="AT235" i="11"/>
  <c r="AT45" i="10"/>
  <c r="AN55" i="10"/>
  <c r="AT60" i="10"/>
  <c r="AI64" i="10"/>
  <c r="AT64" i="10"/>
  <c r="AT73" i="10"/>
  <c r="AI82" i="10"/>
  <c r="AS82" i="10" s="1"/>
  <c r="AS118" i="10"/>
  <c r="AT123" i="10"/>
  <c r="AT129" i="10"/>
  <c r="AI172" i="10"/>
  <c r="AR172" i="10" s="1"/>
  <c r="AT172" i="10"/>
  <c r="AI177" i="10"/>
  <c r="AT177" i="10"/>
  <c r="AT218" i="10"/>
  <c r="BM25" i="10"/>
  <c r="BL25" i="10"/>
  <c r="BM34" i="10"/>
  <c r="AT36" i="10"/>
  <c r="BL39" i="10"/>
  <c r="AN45" i="10"/>
  <c r="AR77" i="10"/>
  <c r="AT113" i="10"/>
  <c r="AI113" i="10"/>
  <c r="AR113" i="10" s="1"/>
  <c r="AI123" i="10"/>
  <c r="AS123" i="10" s="1"/>
  <c r="AR146" i="10"/>
  <c r="AR162" i="10"/>
  <c r="AI222" i="10"/>
  <c r="AS222" i="10" s="1"/>
  <c r="AT227" i="10"/>
  <c r="AI227" i="10"/>
  <c r="AS227" i="10" s="1"/>
  <c r="AT76" i="11"/>
  <c r="AN121" i="11"/>
  <c r="AR121" i="11" s="1"/>
  <c r="AT121" i="11"/>
  <c r="AN223" i="11"/>
  <c r="AT223" i="11"/>
  <c r="AS247" i="11"/>
  <c r="AR247" i="11"/>
  <c r="AT259" i="11"/>
  <c r="AI259" i="11"/>
  <c r="AS16" i="10"/>
  <c r="BM21" i="10"/>
  <c r="AT23" i="10"/>
  <c r="AI23" i="10"/>
  <c r="AS23" i="10" s="1"/>
  <c r="AT106" i="10"/>
  <c r="AT141" i="10"/>
  <c r="AR186" i="10"/>
  <c r="AR199" i="10"/>
  <c r="AS199" i="10"/>
  <c r="AR209" i="10"/>
  <c r="AT235" i="10"/>
  <c r="AI235" i="10"/>
  <c r="AR240" i="10"/>
  <c r="AI295" i="10"/>
  <c r="AT295" i="10"/>
  <c r="AT41" i="9"/>
  <c r="AT52" i="9"/>
  <c r="AT57" i="9"/>
  <c r="AT74" i="9"/>
  <c r="AT80" i="9"/>
  <c r="AT90" i="9"/>
  <c r="AT113" i="9"/>
  <c r="AT118" i="9"/>
  <c r="AT135" i="9"/>
  <c r="AR152" i="9"/>
  <c r="AR180" i="9"/>
  <c r="AT181" i="9"/>
  <c r="AT203" i="9"/>
  <c r="AR208" i="9"/>
  <c r="AT209" i="9"/>
  <c r="AT215" i="9"/>
  <c r="AT237" i="9"/>
  <c r="AT238" i="9"/>
  <c r="AT252" i="9"/>
  <c r="AT31" i="10"/>
  <c r="AS32" i="10"/>
  <c r="AT44" i="10"/>
  <c r="AT48" i="10"/>
  <c r="AT72" i="10"/>
  <c r="AS122" i="10"/>
  <c r="AS190" i="10"/>
  <c r="AR208" i="10"/>
  <c r="AR213" i="10"/>
  <c r="AS213" i="10"/>
  <c r="AI290" i="10"/>
  <c r="AS290" i="10" s="1"/>
  <c r="AT290" i="10"/>
  <c r="AR26" i="11"/>
  <c r="AT79" i="11"/>
  <c r="AT109" i="11"/>
  <c r="AT140" i="11"/>
  <c r="AR149" i="11"/>
  <c r="AR180" i="11"/>
  <c r="AS246" i="11"/>
  <c r="AR246" i="11"/>
  <c r="AI279" i="11"/>
  <c r="AR288" i="11"/>
  <c r="AS132" i="10"/>
  <c r="AR132" i="10"/>
  <c r="AI166" i="10"/>
  <c r="AT204" i="10"/>
  <c r="AT240" i="10"/>
  <c r="AT241" i="10"/>
  <c r="AI281" i="10"/>
  <c r="AS286" i="10"/>
  <c r="AR286" i="10"/>
  <c r="AR132" i="11"/>
  <c r="AS181" i="11"/>
  <c r="AF3" i="13"/>
  <c r="AG3" i="13"/>
  <c r="AT35" i="10"/>
  <c r="AT68" i="10"/>
  <c r="AT112" i="10"/>
  <c r="AT140" i="10"/>
  <c r="AS146" i="10"/>
  <c r="AT202" i="10"/>
  <c r="AT207" i="10"/>
  <c r="AS240" i="10"/>
  <c r="AI272" i="10"/>
  <c r="AS272" i="10" s="1"/>
  <c r="AT300" i="10"/>
  <c r="AT42" i="11"/>
  <c r="AS62" i="11"/>
  <c r="AT66" i="11"/>
  <c r="AI66" i="11"/>
  <c r="AR75" i="11"/>
  <c r="AI148" i="11"/>
  <c r="AS148" i="11" s="1"/>
  <c r="AI170" i="11"/>
  <c r="AS170" i="11" s="1"/>
  <c r="AT170" i="11"/>
  <c r="AT222" i="11"/>
  <c r="AT241" i="11"/>
  <c r="AR245" i="11"/>
  <c r="AS245" i="11"/>
  <c r="AT14" i="10"/>
  <c r="AT22" i="10"/>
  <c r="AI30" i="10"/>
  <c r="AS30" i="10" s="1"/>
  <c r="AT47" i="10"/>
  <c r="AI47" i="10"/>
  <c r="AS47" i="10" s="1"/>
  <c r="AT62" i="10"/>
  <c r="AT71" i="10"/>
  <c r="AS104" i="10"/>
  <c r="AT116" i="10"/>
  <c r="AR117" i="10"/>
  <c r="AS136" i="10"/>
  <c r="AI144" i="10"/>
  <c r="AR144" i="10" s="1"/>
  <c r="AT144" i="10"/>
  <c r="AT145" i="10"/>
  <c r="AR160" i="10"/>
  <c r="AT190" i="10"/>
  <c r="AT239" i="10"/>
  <c r="AS259" i="10"/>
  <c r="AT267" i="10"/>
  <c r="AI267" i="10"/>
  <c r="AR267" i="10" s="1"/>
  <c r="AT276" i="10"/>
  <c r="AR37" i="11"/>
  <c r="AS37" i="11"/>
  <c r="AR42" i="11"/>
  <c r="AR108" i="11"/>
  <c r="AR115" i="11"/>
  <c r="AS115" i="11"/>
  <c r="AR254" i="11"/>
  <c r="AS254" i="11"/>
  <c r="AS71" i="10"/>
  <c r="AT108" i="10"/>
  <c r="AR131" i="10"/>
  <c r="AS165" i="10"/>
  <c r="AI170" i="10"/>
  <c r="AT170" i="10"/>
  <c r="AS185" i="10"/>
  <c r="AR203" i="10"/>
  <c r="AT225" i="10"/>
  <c r="AT234" i="10"/>
  <c r="AS254" i="10"/>
  <c r="AR254" i="10"/>
  <c r="AI298" i="10"/>
  <c r="AS298" i="10" s="1"/>
  <c r="AT298" i="10"/>
  <c r="AT13" i="11"/>
  <c r="AN107" i="11"/>
  <c r="AS107" i="11" s="1"/>
  <c r="AI111" i="11"/>
  <c r="AR111" i="11" s="1"/>
  <c r="AT111" i="11"/>
  <c r="AR123" i="11"/>
  <c r="AT165" i="11"/>
  <c r="AT180" i="11"/>
  <c r="AS213" i="11"/>
  <c r="AT261" i="11"/>
  <c r="AT278" i="11"/>
  <c r="AT183" i="10"/>
  <c r="AT220" i="10"/>
  <c r="AT233" i="10"/>
  <c r="AI238" i="10"/>
  <c r="AT238" i="10"/>
  <c r="AS284" i="10"/>
  <c r="AR284" i="10"/>
  <c r="AI293" i="10"/>
  <c r="AT293" i="10"/>
  <c r="AS12" i="11"/>
  <c r="AR12" i="11"/>
  <c r="AT40" i="11"/>
  <c r="AT187" i="11"/>
  <c r="AI187" i="11"/>
  <c r="AI295" i="11"/>
  <c r="AR295" i="11" s="1"/>
  <c r="AT295" i="11"/>
  <c r="AH5" i="13"/>
  <c r="AD5" i="13"/>
  <c r="AF5" i="13" s="1"/>
  <c r="AS50" i="9"/>
  <c r="AT133" i="9"/>
  <c r="AS166" i="9"/>
  <c r="AT189" i="9"/>
  <c r="AT214" i="9"/>
  <c r="AT229" i="9"/>
  <c r="AR250" i="9"/>
  <c r="AT255" i="9"/>
  <c r="AS18" i="10"/>
  <c r="BL23" i="10"/>
  <c r="AT29" i="10"/>
  <c r="AR52" i="10"/>
  <c r="AS61" i="10"/>
  <c r="AT99" i="10"/>
  <c r="AS103" i="10"/>
  <c r="AT130" i="10"/>
  <c r="AI130" i="10"/>
  <c r="AT135" i="10"/>
  <c r="AS174" i="10"/>
  <c r="AI183" i="10"/>
  <c r="AR183" i="10" s="1"/>
  <c r="AS201" i="10"/>
  <c r="AI233" i="10"/>
  <c r="AS233" i="10" s="1"/>
  <c r="AT254" i="10"/>
  <c r="AR258" i="10"/>
  <c r="AS270" i="10"/>
  <c r="AT275" i="10"/>
  <c r="AI275" i="10"/>
  <c r="AT297" i="10"/>
  <c r="AS24" i="11"/>
  <c r="AS40" i="11"/>
  <c r="AR155" i="11"/>
  <c r="AS155" i="11"/>
  <c r="AR164" i="11"/>
  <c r="AT199" i="11"/>
  <c r="AR199" i="11"/>
  <c r="AR229" i="11"/>
  <c r="AG24" i="13"/>
  <c r="AF24" i="13"/>
  <c r="AT70" i="10"/>
  <c r="AI70" i="10"/>
  <c r="AS297" i="10"/>
  <c r="AS28" i="11"/>
  <c r="AR28" i="11"/>
  <c r="AS25" i="10"/>
  <c r="BL35" i="10"/>
  <c r="BM35" i="10"/>
  <c r="AT42" i="10"/>
  <c r="AI42" i="10"/>
  <c r="AT51" i="10"/>
  <c r="AT65" i="10"/>
  <c r="AS79" i="10"/>
  <c r="AT89" i="10"/>
  <c r="AS94" i="10"/>
  <c r="AT107" i="10"/>
  <c r="AI107" i="10"/>
  <c r="AS107" i="10" s="1"/>
  <c r="AI158" i="10"/>
  <c r="AR158" i="10" s="1"/>
  <c r="AT158" i="10"/>
  <c r="AT160" i="10"/>
  <c r="AS164" i="10"/>
  <c r="AT182" i="10"/>
  <c r="AT201" i="10"/>
  <c r="AT219" i="10"/>
  <c r="AT224" i="10"/>
  <c r="AT229" i="10"/>
  <c r="AR262" i="10"/>
  <c r="AT266" i="10"/>
  <c r="AI64" i="11"/>
  <c r="AT64" i="11"/>
  <c r="AS163" i="11"/>
  <c r="AR163" i="11"/>
  <c r="AH2" i="13"/>
  <c r="AD2" i="13"/>
  <c r="AF2" i="13" s="1"/>
  <c r="AH58" i="13"/>
  <c r="AD58" i="13"/>
  <c r="AG66" i="13"/>
  <c r="AD77" i="13"/>
  <c r="AG77" i="13" s="1"/>
  <c r="AH77" i="13"/>
  <c r="AH93" i="13"/>
  <c r="AD93" i="13"/>
  <c r="AG93" i="13" s="1"/>
  <c r="AT81" i="10"/>
  <c r="AS91" i="10"/>
  <c r="AT92" i="10"/>
  <c r="AS133" i="10"/>
  <c r="AT134" i="10"/>
  <c r="AT150" i="10"/>
  <c r="AT151" i="10"/>
  <c r="AS156" i="10"/>
  <c r="AS157" i="10"/>
  <c r="AR165" i="10"/>
  <c r="AT169" i="10"/>
  <c r="AT171" i="10"/>
  <c r="AS56" i="11"/>
  <c r="AT125" i="11"/>
  <c r="AT254" i="11"/>
  <c r="AI263" i="11"/>
  <c r="AS263" i="11" s="1"/>
  <c r="AT263" i="11"/>
  <c r="AH17" i="13"/>
  <c r="AG30" i="13"/>
  <c r="AH36" i="13"/>
  <c r="AG104" i="13"/>
  <c r="AD130" i="13"/>
  <c r="AF130" i="13" s="1"/>
  <c r="AD133" i="13"/>
  <c r="AG133" i="13" s="1"/>
  <c r="AD143" i="13"/>
  <c r="AG160" i="13"/>
  <c r="AG171" i="13"/>
  <c r="AF289" i="13"/>
  <c r="AG289" i="13"/>
  <c r="AT37" i="10"/>
  <c r="AT39" i="10"/>
  <c r="AS54" i="10"/>
  <c r="AR63" i="10"/>
  <c r="AT74" i="10"/>
  <c r="AT86" i="10"/>
  <c r="AT87" i="10"/>
  <c r="AR97" i="10"/>
  <c r="AR98" i="10"/>
  <c r="AT126" i="10"/>
  <c r="AT138" i="10"/>
  <c r="AT157" i="10"/>
  <c r="AR169" i="10"/>
  <c r="AT193" i="10"/>
  <c r="AT221" i="10"/>
  <c r="AT273" i="10"/>
  <c r="AT285" i="10"/>
  <c r="AT18" i="11"/>
  <c r="AT30" i="11"/>
  <c r="AT50" i="11"/>
  <c r="AS87" i="11"/>
  <c r="AT101" i="11"/>
  <c r="AT104" i="11"/>
  <c r="AT120" i="11"/>
  <c r="AT171" i="11"/>
  <c r="AT211" i="11"/>
  <c r="AI234" i="11"/>
  <c r="AT234" i="11"/>
  <c r="AT273" i="11"/>
  <c r="AS277" i="11"/>
  <c r="AT300" i="11"/>
  <c r="AH14" i="13"/>
  <c r="AD14" i="13"/>
  <c r="AH55" i="13"/>
  <c r="AD55" i="13"/>
  <c r="AG55" i="13" s="1"/>
  <c r="AD80" i="13"/>
  <c r="AG80" i="13" s="1"/>
  <c r="AH83" i="13"/>
  <c r="AD101" i="13"/>
  <c r="AF126" i="13"/>
  <c r="AD136" i="13"/>
  <c r="AG136" i="13" s="1"/>
  <c r="AF157" i="13"/>
  <c r="AG170" i="13"/>
  <c r="AF226" i="13"/>
  <c r="AG226" i="13"/>
  <c r="AT54" i="10"/>
  <c r="AT58" i="10"/>
  <c r="AI74" i="10"/>
  <c r="AS74" i="10" s="1"/>
  <c r="AT120" i="10"/>
  <c r="AI126" i="10"/>
  <c r="AS126" i="10" s="1"/>
  <c r="AT143" i="10"/>
  <c r="AI193" i="10"/>
  <c r="AS193" i="10" s="1"/>
  <c r="AT199" i="10"/>
  <c r="AI221" i="10"/>
  <c r="AS221" i="10" s="1"/>
  <c r="AT246" i="10"/>
  <c r="AI273" i="10"/>
  <c r="AS294" i="10"/>
  <c r="AI30" i="11"/>
  <c r="AR30" i="11" s="1"/>
  <c r="AT34" i="11"/>
  <c r="AI34" i="11"/>
  <c r="AI50" i="11"/>
  <c r="AI55" i="11"/>
  <c r="AR55" i="11" s="1"/>
  <c r="AR69" i="11"/>
  <c r="AT86" i="11"/>
  <c r="AT87" i="11"/>
  <c r="AN120" i="11"/>
  <c r="AR158" i="11"/>
  <c r="AS268" i="11"/>
  <c r="AT277" i="11"/>
  <c r="AI300" i="11"/>
  <c r="AS300" i="11" s="1"/>
  <c r="AG19" i="13"/>
  <c r="AD71" i="13"/>
  <c r="AG71" i="13" s="1"/>
  <c r="AH71" i="13"/>
  <c r="AH86" i="13"/>
  <c r="AD86" i="13"/>
  <c r="AG86" i="13" s="1"/>
  <c r="AG89" i="13"/>
  <c r="AH179" i="13"/>
  <c r="AD179" i="13"/>
  <c r="AG179" i="13" s="1"/>
  <c r="AG269" i="13"/>
  <c r="AT110" i="10"/>
  <c r="AT115" i="10"/>
  <c r="AS119" i="10"/>
  <c r="AN120" i="10"/>
  <c r="AS120" i="10" s="1"/>
  <c r="AT125" i="10"/>
  <c r="AR149" i="10"/>
  <c r="AT155" i="10"/>
  <c r="AT192" i="10"/>
  <c r="AT197" i="10"/>
  <c r="AT236" i="10"/>
  <c r="AT259" i="10"/>
  <c r="AI6" i="11"/>
  <c r="AT6" i="11"/>
  <c r="AT73" i="11"/>
  <c r="AT115" i="11"/>
  <c r="AT168" i="11"/>
  <c r="AT219" i="11"/>
  <c r="AH27" i="13"/>
  <c r="AD27" i="13"/>
  <c r="AH30" i="13"/>
  <c r="AD38" i="13"/>
  <c r="AF38" i="13" s="1"/>
  <c r="AD63" i="13"/>
  <c r="AD74" i="13"/>
  <c r="AF74" i="13" s="1"/>
  <c r="AF79" i="13"/>
  <c r="AG79" i="13"/>
  <c r="AH126" i="13"/>
  <c r="AD176" i="13"/>
  <c r="AG176" i="13" s="1"/>
  <c r="AF296" i="13"/>
  <c r="AG296" i="13"/>
  <c r="AG153" i="13"/>
  <c r="AH165" i="13"/>
  <c r="AR103" i="11"/>
  <c r="AT118" i="11"/>
  <c r="AT152" i="11"/>
  <c r="AR179" i="11"/>
  <c r="AR198" i="11"/>
  <c r="AT224" i="11"/>
  <c r="AS290" i="11"/>
  <c r="AD35" i="13"/>
  <c r="AD57" i="13"/>
  <c r="AD60" i="13"/>
  <c r="AG60" i="13" s="1"/>
  <c r="AF73" i="13"/>
  <c r="AG73" i="13"/>
  <c r="AF91" i="13"/>
  <c r="AH135" i="13"/>
  <c r="AD135" i="13"/>
  <c r="AF135" i="13" s="1"/>
  <c r="AF199" i="13"/>
  <c r="AG199" i="13"/>
  <c r="AG220" i="13"/>
  <c r="AT61" i="10"/>
  <c r="AR85" i="10"/>
  <c r="AS89" i="10"/>
  <c r="AS147" i="10"/>
  <c r="AT154" i="10"/>
  <c r="AS184" i="10"/>
  <c r="AT185" i="10"/>
  <c r="AS210" i="10"/>
  <c r="AS248" i="10"/>
  <c r="AT249" i="10"/>
  <c r="AT258" i="10"/>
  <c r="AI288" i="10"/>
  <c r="AT288" i="10"/>
  <c r="AR53" i="11"/>
  <c r="AT72" i="11"/>
  <c r="AI118" i="11"/>
  <c r="AT127" i="11"/>
  <c r="AS141" i="11"/>
  <c r="AR141" i="11"/>
  <c r="AT146" i="11"/>
  <c r="AT189" i="11"/>
  <c r="AT218" i="11"/>
  <c r="AI224" i="11"/>
  <c r="AT237" i="11"/>
  <c r="AT247" i="11"/>
  <c r="AD54" i="13"/>
  <c r="AD97" i="13"/>
  <c r="AG97" i="13" s="1"/>
  <c r="AH100" i="13"/>
  <c r="AD100" i="13"/>
  <c r="AG103" i="13"/>
  <c r="AD125" i="13"/>
  <c r="AD141" i="13"/>
  <c r="AG159" i="13"/>
  <c r="AH167" i="13"/>
  <c r="AD167" i="13"/>
  <c r="AF167" i="13" s="1"/>
  <c r="AH128" i="13"/>
  <c r="AD128" i="13"/>
  <c r="AF153" i="13"/>
  <c r="AG5" i="13"/>
  <c r="AD18" i="13"/>
  <c r="AG18" i="13" s="1"/>
  <c r="AH18" i="13"/>
  <c r="AD48" i="13"/>
  <c r="AG48" i="13" s="1"/>
  <c r="AD62" i="13"/>
  <c r="AG91" i="13"/>
  <c r="AD94" i="13"/>
  <c r="AD106" i="13"/>
  <c r="AG109" i="13"/>
  <c r="AH112" i="13"/>
  <c r="AD112" i="13"/>
  <c r="AF59" i="13"/>
  <c r="AD78" i="13"/>
  <c r="AF78" i="13" s="1"/>
  <c r="AD144" i="13"/>
  <c r="AG144" i="13" s="1"/>
  <c r="AG147" i="13"/>
  <c r="AH164" i="13"/>
  <c r="AH188" i="13"/>
  <c r="AD188" i="13"/>
  <c r="AG188" i="13" s="1"/>
  <c r="AF227" i="13"/>
  <c r="AG227" i="13"/>
  <c r="AT9" i="11"/>
  <c r="AT23" i="11"/>
  <c r="AT28" i="11"/>
  <c r="AI52" i="11"/>
  <c r="AT52" i="11"/>
  <c r="AT67" i="11"/>
  <c r="AT71" i="11"/>
  <c r="AI71" i="11"/>
  <c r="AR71" i="11" s="1"/>
  <c r="AT122" i="11"/>
  <c r="AS154" i="11"/>
  <c r="AR154" i="11"/>
  <c r="AT155" i="11"/>
  <c r="AR228" i="11"/>
  <c r="AT288" i="11"/>
  <c r="AD10" i="13"/>
  <c r="AG10" i="13" s="1"/>
  <c r="AD15" i="13"/>
  <c r="AG31" i="13"/>
  <c r="AF42" i="13"/>
  <c r="AD45" i="13"/>
  <c r="AD56" i="13"/>
  <c r="AG56" i="13" s="1"/>
  <c r="AH67" i="13"/>
  <c r="AD67" i="13"/>
  <c r="AF67" i="13" s="1"/>
  <c r="AD84" i="13"/>
  <c r="AF84" i="13" s="1"/>
  <c r="AG99" i="13"/>
  <c r="AF297" i="13"/>
  <c r="AT61" i="11"/>
  <c r="AT84" i="11"/>
  <c r="AT88" i="11"/>
  <c r="AT92" i="11"/>
  <c r="AR150" i="11"/>
  <c r="AR165" i="11"/>
  <c r="AT166" i="11"/>
  <c r="AT184" i="11"/>
  <c r="AT206" i="11"/>
  <c r="AS288" i="11"/>
  <c r="AS293" i="11"/>
  <c r="AH64" i="13"/>
  <c r="AD64" i="13"/>
  <c r="AF90" i="13"/>
  <c r="AD140" i="13"/>
  <c r="AF140" i="13" s="1"/>
  <c r="AH158" i="13"/>
  <c r="AD158" i="13"/>
  <c r="AG158" i="13" s="1"/>
  <c r="AH183" i="13"/>
  <c r="AF262" i="13"/>
  <c r="AF17" i="13"/>
  <c r="AH50" i="13"/>
  <c r="AD50" i="13"/>
  <c r="AG50" i="13" s="1"/>
  <c r="AH177" i="13"/>
  <c r="AF282" i="13"/>
  <c r="AG282" i="13"/>
  <c r="AH189" i="13"/>
  <c r="AH193" i="13"/>
  <c r="AD202" i="13"/>
  <c r="AF202" i="13" s="1"/>
  <c r="AG208" i="13"/>
  <c r="AD220" i="13"/>
  <c r="AF220" i="13" s="1"/>
  <c r="AH226" i="13"/>
  <c r="AD241" i="13"/>
  <c r="AG241" i="13" s="1"/>
  <c r="AG250" i="13"/>
  <c r="AG267" i="13"/>
  <c r="AH296" i="13"/>
  <c r="AT46" i="11"/>
  <c r="AS100" i="11"/>
  <c r="AS116" i="11"/>
  <c r="AS131" i="11"/>
  <c r="AR145" i="11"/>
  <c r="AR156" i="11"/>
  <c r="AR157" i="11"/>
  <c r="AR169" i="11"/>
  <c r="AT188" i="11"/>
  <c r="AT194" i="11"/>
  <c r="AS208" i="11"/>
  <c r="AS220" i="11"/>
  <c r="AT252" i="11"/>
  <c r="AT253" i="11"/>
  <c r="AT268" i="11"/>
  <c r="AG62" i="13"/>
  <c r="AG214" i="13"/>
  <c r="AG225" i="13"/>
  <c r="AF229" i="13"/>
  <c r="AG295" i="13"/>
  <c r="AF195" i="13"/>
  <c r="AD198" i="13"/>
  <c r="AG201" i="13"/>
  <c r="AD192" i="13"/>
  <c r="AF192" i="13" s="1"/>
  <c r="AD195" i="13"/>
  <c r="AG195" i="13" s="1"/>
  <c r="AG219" i="13"/>
  <c r="AG222" i="13"/>
  <c r="AD234" i="13"/>
  <c r="AG234" i="13" s="1"/>
  <c r="AG240" i="13"/>
  <c r="AD246" i="13"/>
  <c r="AG246" i="13" s="1"/>
  <c r="AG261" i="13"/>
  <c r="AG9" i="13"/>
  <c r="AD201" i="13"/>
  <c r="AF213" i="13"/>
  <c r="AG228" i="13"/>
  <c r="AD255" i="13"/>
  <c r="AF255" i="13" s="1"/>
  <c r="AD275" i="13"/>
  <c r="AD185" i="13"/>
  <c r="AG185" i="13" s="1"/>
  <c r="AT226" i="10"/>
  <c r="AR251" i="10"/>
  <c r="AT21" i="11"/>
  <c r="AT108" i="11"/>
  <c r="AS128" i="11"/>
  <c r="AT129" i="11"/>
  <c r="AS164" i="11"/>
  <c r="AT167" i="11"/>
  <c r="AR212" i="11"/>
  <c r="AT213" i="11"/>
  <c r="AT266" i="11"/>
  <c r="AS274" i="11"/>
  <c r="AG92" i="13"/>
  <c r="AH102" i="13"/>
  <c r="AG111" i="13"/>
  <c r="AG127" i="13"/>
  <c r="AG175" i="13"/>
  <c r="AD182" i="13"/>
  <c r="AG182" i="13" s="1"/>
  <c r="AH207" i="13"/>
  <c r="AD233" i="13"/>
  <c r="AF233" i="13" s="1"/>
  <c r="AD243" i="13"/>
  <c r="AF243" i="13" s="1"/>
  <c r="AD283" i="13"/>
  <c r="AG283" i="13" s="1"/>
  <c r="AG288" i="13"/>
  <c r="AT260" i="10"/>
  <c r="AT274" i="10"/>
  <c r="AT44" i="11"/>
  <c r="AS84" i="11"/>
  <c r="AT149" i="11"/>
  <c r="AT153" i="11"/>
  <c r="AR173" i="11"/>
  <c r="AT186" i="11"/>
  <c r="AT204" i="11"/>
  <c r="AR210" i="11"/>
  <c r="AR211" i="11"/>
  <c r="AT260" i="11"/>
  <c r="AG72" i="13"/>
  <c r="AG98" i="13"/>
  <c r="AG148" i="13"/>
  <c r="AG191" i="13"/>
  <c r="AD197" i="13"/>
  <c r="AG197" i="13" s="1"/>
  <c r="AF212" i="13"/>
  <c r="AD239" i="13"/>
  <c r="AG239" i="13" s="1"/>
  <c r="AF254" i="13"/>
  <c r="AG274" i="13"/>
  <c r="AG154" i="13"/>
  <c r="AH175" i="13"/>
  <c r="AG215" i="13"/>
  <c r="AG236" i="13"/>
  <c r="AG257" i="13"/>
  <c r="AF269" i="13"/>
  <c r="AD274" i="13"/>
  <c r="AG206" i="13"/>
  <c r="AG211" i="13"/>
  <c r="AD236" i="13"/>
  <c r="AF236" i="13" s="1"/>
  <c r="AG253" i="13"/>
  <c r="AD232" i="13"/>
  <c r="AG232" i="13" s="1"/>
  <c r="AS13" i="1"/>
  <c r="AR13" i="1"/>
  <c r="AR52" i="1"/>
  <c r="AS52" i="1"/>
  <c r="AS90" i="1"/>
  <c r="AR90" i="1"/>
  <c r="AS5" i="1"/>
  <c r="AR5" i="1"/>
  <c r="AS23" i="1"/>
  <c r="AR23" i="1"/>
  <c r="AS77" i="1"/>
  <c r="AR77" i="1"/>
  <c r="AS78" i="1"/>
  <c r="AR78" i="1"/>
  <c r="AS91" i="1"/>
  <c r="AR91" i="1"/>
  <c r="AS92" i="1"/>
  <c r="AR92" i="1"/>
  <c r="AS105" i="1"/>
  <c r="AR105" i="1"/>
  <c r="AS106" i="1"/>
  <c r="AR106" i="1"/>
  <c r="AS119" i="1"/>
  <c r="AR119" i="1"/>
  <c r="AS120" i="1"/>
  <c r="AR120" i="1"/>
  <c r="AS133" i="1"/>
  <c r="AR133" i="1"/>
  <c r="AS134" i="1"/>
  <c r="AR134" i="1"/>
  <c r="AS146" i="1"/>
  <c r="AR146" i="1"/>
  <c r="AS174" i="1"/>
  <c r="AR174" i="1"/>
  <c r="AS202" i="1"/>
  <c r="AR202" i="1"/>
  <c r="AR53" i="1"/>
  <c r="AS58" i="1"/>
  <c r="AS151" i="1"/>
  <c r="AR151" i="1"/>
  <c r="AS152" i="1"/>
  <c r="AR152" i="1"/>
  <c r="AS192" i="1"/>
  <c r="AR221" i="1"/>
  <c r="AS221" i="1"/>
  <c r="AS250" i="1"/>
  <c r="AR250" i="1"/>
  <c r="AR258" i="1"/>
  <c r="AS258" i="1"/>
  <c r="AS291" i="1"/>
  <c r="AS10" i="2"/>
  <c r="AR10" i="2"/>
  <c r="AS118" i="2"/>
  <c r="AR118" i="2"/>
  <c r="AS128" i="2"/>
  <c r="AR128" i="2"/>
  <c r="AS254" i="1"/>
  <c r="AR254" i="1"/>
  <c r="AS104" i="1"/>
  <c r="AR104" i="1"/>
  <c r="AS27" i="1"/>
  <c r="AR27" i="1"/>
  <c r="AS19" i="2"/>
  <c r="AR19" i="2"/>
  <c r="AS8" i="1"/>
  <c r="AR8" i="1"/>
  <c r="AS123" i="1"/>
  <c r="AR123" i="1"/>
  <c r="AS41" i="1"/>
  <c r="AR41" i="1"/>
  <c r="AS172" i="1"/>
  <c r="AR172" i="1"/>
  <c r="AR178" i="1"/>
  <c r="AS178" i="1"/>
  <c r="AS224" i="1"/>
  <c r="AR224" i="1"/>
  <c r="AS247" i="1"/>
  <c r="AR247" i="1"/>
  <c r="AR4" i="1"/>
  <c r="AS4" i="1"/>
  <c r="AS173" i="1"/>
  <c r="AR173" i="1"/>
  <c r="AS209" i="1"/>
  <c r="AR209" i="1"/>
  <c r="AS279" i="1"/>
  <c r="AR279" i="1"/>
  <c r="AS16" i="1"/>
  <c r="AR16" i="1"/>
  <c r="AR200" i="1"/>
  <c r="AS200" i="1"/>
  <c r="AS219" i="1"/>
  <c r="AR219" i="1"/>
  <c r="AR261" i="1"/>
  <c r="AS261" i="1"/>
  <c r="AS13" i="2"/>
  <c r="AR13" i="2"/>
  <c r="AS221" i="2"/>
  <c r="AR221" i="2"/>
  <c r="AS37" i="1"/>
  <c r="AR37" i="1"/>
  <c r="AS150" i="1"/>
  <c r="AR150" i="1"/>
  <c r="AR201" i="1"/>
  <c r="AS201" i="1"/>
  <c r="AS95" i="1"/>
  <c r="AR95" i="1"/>
  <c r="AS109" i="1"/>
  <c r="AR109" i="1"/>
  <c r="AS205" i="1"/>
  <c r="AR205" i="1"/>
  <c r="AS263" i="1"/>
  <c r="AR263" i="1"/>
  <c r="AR66" i="1"/>
  <c r="AS66" i="1"/>
  <c r="AR80" i="1"/>
  <c r="AS80" i="1"/>
  <c r="AR94" i="1"/>
  <c r="AS94" i="1"/>
  <c r="AR108" i="1"/>
  <c r="AS108" i="1"/>
  <c r="AR122" i="1"/>
  <c r="AS122" i="1"/>
  <c r="AR136" i="1"/>
  <c r="AS136" i="1"/>
  <c r="AS149" i="1"/>
  <c r="AS158" i="1"/>
  <c r="AR158" i="1"/>
  <c r="AS163" i="1"/>
  <c r="AS182" i="1"/>
  <c r="AS194" i="1"/>
  <c r="AR194" i="1"/>
  <c r="AS195" i="1"/>
  <c r="AR195" i="1"/>
  <c r="AS228" i="1"/>
  <c r="AS237" i="1"/>
  <c r="AS293" i="1"/>
  <c r="AR293" i="1"/>
  <c r="AS294" i="1"/>
  <c r="AR294" i="1"/>
  <c r="AS118" i="1"/>
  <c r="AR118" i="1"/>
  <c r="AS3" i="1"/>
  <c r="AR3" i="1"/>
  <c r="AS11" i="1"/>
  <c r="AR11" i="1"/>
  <c r="AS20" i="1"/>
  <c r="AR20" i="1"/>
  <c r="AS30" i="1"/>
  <c r="AR30" i="1"/>
  <c r="AR154" i="1"/>
  <c r="AS154" i="1"/>
  <c r="AR252" i="1"/>
  <c r="AS252" i="1"/>
  <c r="AS266" i="1"/>
  <c r="AS76" i="1"/>
  <c r="AR76" i="1"/>
  <c r="AS257" i="1"/>
  <c r="AR257" i="1"/>
  <c r="AS67" i="1"/>
  <c r="AR67" i="1"/>
  <c r="AS137" i="1"/>
  <c r="AR137" i="1"/>
  <c r="AR10" i="1"/>
  <c r="AS10" i="1"/>
  <c r="AR2" i="1"/>
  <c r="AS2" i="1"/>
  <c r="AS35" i="1"/>
  <c r="AR35" i="1"/>
  <c r="AS55" i="1"/>
  <c r="AR55" i="1"/>
  <c r="AS70" i="1"/>
  <c r="AS84" i="1"/>
  <c r="AS98" i="1"/>
  <c r="AS112" i="1"/>
  <c r="AS126" i="1"/>
  <c r="AS140" i="1"/>
  <c r="AS166" i="1"/>
  <c r="AR166" i="1"/>
  <c r="AR199" i="1"/>
  <c r="AS199" i="1"/>
  <c r="AR241" i="1"/>
  <c r="AS241" i="1"/>
  <c r="AS12" i="2"/>
  <c r="AS156" i="1"/>
  <c r="AR156" i="1"/>
  <c r="AS238" i="1"/>
  <c r="AR238" i="1"/>
  <c r="AS15" i="1"/>
  <c r="AR24" i="1"/>
  <c r="AS24" i="1"/>
  <c r="AS25" i="1"/>
  <c r="AR25" i="1"/>
  <c r="AS34" i="1"/>
  <c r="AR34" i="1"/>
  <c r="AR39" i="1"/>
  <c r="AS44" i="1"/>
  <c r="AR49" i="1"/>
  <c r="AR79" i="1"/>
  <c r="AR93" i="1"/>
  <c r="AR107" i="1"/>
  <c r="AR121" i="1"/>
  <c r="AR135" i="1"/>
  <c r="AS181" i="1"/>
  <c r="AR181" i="1"/>
  <c r="AS193" i="1"/>
  <c r="AR193" i="1"/>
  <c r="AS227" i="1"/>
  <c r="AS231" i="1"/>
  <c r="AS273" i="1"/>
  <c r="AS292" i="1"/>
  <c r="AR292" i="1"/>
  <c r="AS179" i="1"/>
  <c r="AR179" i="1"/>
  <c r="AS132" i="1"/>
  <c r="AR132" i="1"/>
  <c r="AS81" i="1"/>
  <c r="AR81" i="1"/>
  <c r="AS73" i="1"/>
  <c r="AR73" i="1"/>
  <c r="AS87" i="1"/>
  <c r="AR87" i="1"/>
  <c r="AS101" i="1"/>
  <c r="AR101" i="1"/>
  <c r="AS115" i="1"/>
  <c r="AR115" i="1"/>
  <c r="AS129" i="1"/>
  <c r="AR129" i="1"/>
  <c r="AR157" i="1"/>
  <c r="AS157" i="1"/>
  <c r="AS176" i="1"/>
  <c r="AR176" i="1"/>
  <c r="AS203" i="1"/>
  <c r="AR203" i="1"/>
  <c r="AS216" i="1"/>
  <c r="AR216" i="1"/>
  <c r="AS222" i="1"/>
  <c r="AR222" i="1"/>
  <c r="AS240" i="1"/>
  <c r="AR240" i="1"/>
  <c r="AR255" i="1"/>
  <c r="AS255" i="1"/>
  <c r="AS265" i="1"/>
  <c r="AR265" i="1"/>
  <c r="AS29" i="1"/>
  <c r="AR38" i="1"/>
  <c r="AS38" i="1"/>
  <c r="AS48" i="1"/>
  <c r="AR48" i="1"/>
  <c r="AS69" i="1"/>
  <c r="AR69" i="1"/>
  <c r="AS83" i="1"/>
  <c r="AR83" i="1"/>
  <c r="AS97" i="1"/>
  <c r="AR97" i="1"/>
  <c r="AS111" i="1"/>
  <c r="AR111" i="1"/>
  <c r="AS125" i="1"/>
  <c r="AR125" i="1"/>
  <c r="AS139" i="1"/>
  <c r="AR139" i="1"/>
  <c r="AS198" i="1"/>
  <c r="AR198" i="1"/>
  <c r="AS211" i="1"/>
  <c r="AS277" i="1"/>
  <c r="AR286" i="1"/>
  <c r="AS286" i="1"/>
  <c r="AS16" i="2"/>
  <c r="AR16" i="2"/>
  <c r="AT23" i="1"/>
  <c r="AT37" i="1"/>
  <c r="AI43" i="1"/>
  <c r="AI57" i="1"/>
  <c r="AI71" i="1"/>
  <c r="AI85" i="1"/>
  <c r="AI99" i="1"/>
  <c r="AI113" i="1"/>
  <c r="AI127" i="1"/>
  <c r="AI141" i="1"/>
  <c r="AR159" i="1"/>
  <c r="AN162" i="1"/>
  <c r="AR162" i="1" s="1"/>
  <c r="AI164" i="1"/>
  <c r="AI183" i="1"/>
  <c r="AI184" i="1"/>
  <c r="AI185" i="1"/>
  <c r="AI186" i="1"/>
  <c r="AT198" i="1"/>
  <c r="AT199" i="1"/>
  <c r="AI207" i="1"/>
  <c r="AI229" i="1"/>
  <c r="AI230" i="1"/>
  <c r="AT258" i="1"/>
  <c r="AT259" i="1"/>
  <c r="AI267" i="1"/>
  <c r="AI268" i="1"/>
  <c r="AI269" i="1"/>
  <c r="AI270" i="1"/>
  <c r="AI271" i="1"/>
  <c r="AI84" i="2"/>
  <c r="AT84" i="2"/>
  <c r="AR155" i="2"/>
  <c r="AS155" i="2"/>
  <c r="AT195" i="2"/>
  <c r="AI195" i="2"/>
  <c r="AS200" i="2"/>
  <c r="AR200" i="2"/>
  <c r="AT66" i="1"/>
  <c r="AR68" i="1"/>
  <c r="AI72" i="1"/>
  <c r="AT80" i="1"/>
  <c r="AR82" i="1"/>
  <c r="AI86" i="1"/>
  <c r="AT94" i="1"/>
  <c r="AR96" i="1"/>
  <c r="AI100" i="1"/>
  <c r="AT108" i="1"/>
  <c r="AR110" i="1"/>
  <c r="AI114" i="1"/>
  <c r="AT122" i="1"/>
  <c r="AR124" i="1"/>
  <c r="AI128" i="1"/>
  <c r="AT136" i="1"/>
  <c r="AR138" i="1"/>
  <c r="AI142" i="1"/>
  <c r="AI143" i="1"/>
  <c r="AI144" i="1"/>
  <c r="AT154" i="1"/>
  <c r="AR160" i="1"/>
  <c r="AR161" i="1"/>
  <c r="AI165" i="1"/>
  <c r="AT178" i="1"/>
  <c r="AR180" i="1"/>
  <c r="AI187" i="1"/>
  <c r="AI188" i="1"/>
  <c r="AT200" i="1"/>
  <c r="AR204" i="1"/>
  <c r="AI208" i="1"/>
  <c r="AT221" i="1"/>
  <c r="AR223" i="1"/>
  <c r="AI233" i="1"/>
  <c r="AT252" i="1"/>
  <c r="AT261" i="1"/>
  <c r="AR264" i="1"/>
  <c r="AI278" i="1"/>
  <c r="AI25" i="2"/>
  <c r="AT25" i="2"/>
  <c r="AT37" i="2"/>
  <c r="AS62" i="2"/>
  <c r="AR94" i="2"/>
  <c r="AS94" i="2"/>
  <c r="AR99" i="2"/>
  <c r="AS99" i="2"/>
  <c r="AT106" i="2"/>
  <c r="AI106" i="2"/>
  <c r="AT114" i="2"/>
  <c r="AI123" i="2"/>
  <c r="AS132" i="2"/>
  <c r="AS146" i="2"/>
  <c r="AR146" i="2"/>
  <c r="AR180" i="2"/>
  <c r="AT189" i="2"/>
  <c r="AI189" i="2"/>
  <c r="AT202" i="2"/>
  <c r="AR215" i="2"/>
  <c r="AR219" i="2"/>
  <c r="AS227" i="2"/>
  <c r="AT241" i="2"/>
  <c r="AI241" i="2"/>
  <c r="AR248" i="2"/>
  <c r="AS248" i="2"/>
  <c r="AS250" i="2"/>
  <c r="AR270" i="2"/>
  <c r="AR272" i="2"/>
  <c r="AR281" i="2"/>
  <c r="AS282" i="2"/>
  <c r="AT285" i="2"/>
  <c r="AS291" i="2"/>
  <c r="AR291" i="2"/>
  <c r="AS296" i="2"/>
  <c r="AR296" i="2"/>
  <c r="AT3" i="3"/>
  <c r="AI3" i="3"/>
  <c r="AT38" i="1"/>
  <c r="AI9" i="1"/>
  <c r="AI17" i="1"/>
  <c r="AI31" i="1"/>
  <c r="AI45" i="1"/>
  <c r="AI59" i="1"/>
  <c r="AT67" i="1"/>
  <c r="AI145" i="1"/>
  <c r="AT158" i="1"/>
  <c r="AR273" i="1"/>
  <c r="AR274" i="1"/>
  <c r="AS24" i="2"/>
  <c r="AS36" i="2"/>
  <c r="AR37" i="2"/>
  <c r="AR49" i="2"/>
  <c r="AT83" i="2"/>
  <c r="AI83" i="2"/>
  <c r="AR122" i="2"/>
  <c r="AS154" i="2"/>
  <c r="AR154" i="2"/>
  <c r="AI175" i="2"/>
  <c r="AT175" i="2"/>
  <c r="AS226" i="2"/>
  <c r="AS238" i="2"/>
  <c r="AR239" i="2"/>
  <c r="AR259" i="2"/>
  <c r="AS268" i="2"/>
  <c r="AI280" i="2"/>
  <c r="AT280" i="2"/>
  <c r="AS7" i="3"/>
  <c r="AR7" i="3"/>
  <c r="AT2" i="1"/>
  <c r="AR14" i="1"/>
  <c r="AI18" i="1"/>
  <c r="AR28" i="1"/>
  <c r="AI32" i="1"/>
  <c r="AR42" i="1"/>
  <c r="AI46" i="1"/>
  <c r="AR56" i="1"/>
  <c r="AI60" i="1"/>
  <c r="AR70" i="1"/>
  <c r="AI74" i="1"/>
  <c r="AR84" i="1"/>
  <c r="AI88" i="1"/>
  <c r="AR98" i="1"/>
  <c r="AI102" i="1"/>
  <c r="AR112" i="1"/>
  <c r="AI116" i="1"/>
  <c r="AR126" i="1"/>
  <c r="AI130" i="1"/>
  <c r="AR140" i="1"/>
  <c r="AT161" i="1"/>
  <c r="AR163" i="1"/>
  <c r="AI167" i="1"/>
  <c r="AR182" i="1"/>
  <c r="AI191" i="1"/>
  <c r="AR206" i="1"/>
  <c r="AI210" i="1"/>
  <c r="AT211" i="1"/>
  <c r="AR225" i="1"/>
  <c r="AR228" i="1"/>
  <c r="AI236" i="1"/>
  <c r="AR266" i="1"/>
  <c r="AS272" i="1"/>
  <c r="AR275" i="1"/>
  <c r="AR276" i="1"/>
  <c r="AI280" i="1"/>
  <c r="AT281" i="1"/>
  <c r="AT284" i="1"/>
  <c r="AI289" i="1"/>
  <c r="AS48" i="2"/>
  <c r="AS51" i="2"/>
  <c r="AS59" i="2"/>
  <c r="AR60" i="2"/>
  <c r="AR73" i="2"/>
  <c r="AS93" i="2"/>
  <c r="AR93" i="2"/>
  <c r="AI98" i="2"/>
  <c r="AT98" i="2"/>
  <c r="AR104" i="2"/>
  <c r="AI121" i="2"/>
  <c r="AR124" i="2"/>
  <c r="AS133" i="2"/>
  <c r="AI153" i="2"/>
  <c r="AR166" i="2"/>
  <c r="AT206" i="2"/>
  <c r="AI206" i="2"/>
  <c r="AR207" i="2"/>
  <c r="AS217" i="2"/>
  <c r="AS247" i="2"/>
  <c r="AR247" i="2"/>
  <c r="AT249" i="2"/>
  <c r="AI257" i="2"/>
  <c r="AT257" i="2"/>
  <c r="AS258" i="2"/>
  <c r="AR283" i="2"/>
  <c r="AR290" i="2"/>
  <c r="AS290" i="2"/>
  <c r="AR295" i="2"/>
  <c r="AS295" i="2"/>
  <c r="AI2" i="3"/>
  <c r="AT5" i="1"/>
  <c r="AS6" i="1"/>
  <c r="AR7" i="1"/>
  <c r="AT27" i="1"/>
  <c r="AR29" i="1"/>
  <c r="AT41" i="1"/>
  <c r="AT55" i="1"/>
  <c r="AT69" i="1"/>
  <c r="AT83" i="1"/>
  <c r="AT97" i="1"/>
  <c r="AT111" i="1"/>
  <c r="AT125" i="1"/>
  <c r="AT139" i="1"/>
  <c r="AT169" i="1"/>
  <c r="AT181" i="1"/>
  <c r="AT205" i="1"/>
  <c r="AS212" i="1"/>
  <c r="AR213" i="1"/>
  <c r="AT224" i="1"/>
  <c r="AR231" i="1"/>
  <c r="AT265" i="1"/>
  <c r="AT273" i="1"/>
  <c r="AT274" i="1"/>
  <c r="AR277" i="1"/>
  <c r="AS22" i="2"/>
  <c r="AR38" i="2"/>
  <c r="AR50" i="2"/>
  <c r="AS63" i="2"/>
  <c r="AR72" i="2"/>
  <c r="AS103" i="2"/>
  <c r="AT124" i="2"/>
  <c r="AT133" i="2"/>
  <c r="AR165" i="2"/>
  <c r="AR176" i="2"/>
  <c r="AT194" i="2"/>
  <c r="AI194" i="2"/>
  <c r="AT199" i="2"/>
  <c r="AI199" i="2"/>
  <c r="AT200" i="2"/>
  <c r="AT207" i="2"/>
  <c r="AI224" i="2"/>
  <c r="AT224" i="2"/>
  <c r="AT237" i="2"/>
  <c r="AI237" i="2"/>
  <c r="AT279" i="2"/>
  <c r="AI279" i="2"/>
  <c r="AT283" i="2"/>
  <c r="AI6" i="3"/>
  <c r="AT4" i="1"/>
  <c r="AT13" i="1"/>
  <c r="AR15" i="1"/>
  <c r="AR44" i="1"/>
  <c r="AR58" i="1"/>
  <c r="AN148" i="1"/>
  <c r="AS148" i="1" s="1"/>
  <c r="AI169" i="1"/>
  <c r="AI170" i="1"/>
  <c r="AI171" i="1"/>
  <c r="AR189" i="1"/>
  <c r="AI215" i="1"/>
  <c r="AR234" i="1"/>
  <c r="AI244" i="1"/>
  <c r="AT276" i="1"/>
  <c r="AN290" i="1"/>
  <c r="AS290" i="1" s="1"/>
  <c r="AR11" i="2"/>
  <c r="AS37" i="2"/>
  <c r="AS45" i="2"/>
  <c r="AR46" i="2"/>
  <c r="AT50" i="2"/>
  <c r="AR58" i="2"/>
  <c r="AT62" i="2"/>
  <c r="AR69" i="2"/>
  <c r="AN70" i="2"/>
  <c r="AR70" i="2" s="1"/>
  <c r="AS79" i="2"/>
  <c r="AR80" i="2"/>
  <c r="AS81" i="2"/>
  <c r="AS92" i="2"/>
  <c r="AR92" i="2"/>
  <c r="AT119" i="2"/>
  <c r="AI130" i="2"/>
  <c r="AT130" i="2"/>
  <c r="AT131" i="2"/>
  <c r="AR132" i="2"/>
  <c r="AT144" i="2"/>
  <c r="AI144" i="2"/>
  <c r="AT145" i="2"/>
  <c r="AT154" i="2"/>
  <c r="AI173" i="2"/>
  <c r="AT173" i="2"/>
  <c r="AT227" i="2"/>
  <c r="AI255" i="2"/>
  <c r="AR269" i="2"/>
  <c r="AS270" i="2"/>
  <c r="AS281" i="2"/>
  <c r="AR282" i="2"/>
  <c r="AS289" i="2"/>
  <c r="AR289" i="2"/>
  <c r="AI294" i="2"/>
  <c r="AT294" i="2"/>
  <c r="AR147" i="1"/>
  <c r="AR190" i="1"/>
  <c r="AT231" i="1"/>
  <c r="AR235" i="1"/>
  <c r="AI239" i="1"/>
  <c r="AI242" i="1"/>
  <c r="AI243" i="1"/>
  <c r="AN282" i="1"/>
  <c r="AR282" i="1" s="1"/>
  <c r="AN283" i="1"/>
  <c r="AS283" i="1" s="1"/>
  <c r="AR287" i="1"/>
  <c r="AR288" i="1"/>
  <c r="AI14" i="2"/>
  <c r="AT16" i="2"/>
  <c r="AT19" i="2"/>
  <c r="AI21" i="2"/>
  <c r="AR24" i="2"/>
  <c r="AI33" i="2"/>
  <c r="AR36" i="2"/>
  <c r="AR48" i="2"/>
  <c r="AS49" i="2"/>
  <c r="AS57" i="2"/>
  <c r="AS60" i="2"/>
  <c r="AR61" i="2"/>
  <c r="AS67" i="2"/>
  <c r="AS68" i="2"/>
  <c r="AS78" i="2"/>
  <c r="AT97" i="2"/>
  <c r="AI97" i="2"/>
  <c r="AS102" i="2"/>
  <c r="AR102" i="2"/>
  <c r="AS104" i="2"/>
  <c r="AR105" i="2"/>
  <c r="AS109" i="2"/>
  <c r="AR119" i="2"/>
  <c r="AS122" i="2"/>
  <c r="AS131" i="2"/>
  <c r="AR145" i="2"/>
  <c r="AS185" i="2"/>
  <c r="AS187" i="2"/>
  <c r="AR188" i="2"/>
  <c r="AT205" i="2"/>
  <c r="AI205" i="2"/>
  <c r="AT223" i="2"/>
  <c r="AI223" i="2"/>
  <c r="AR226" i="2"/>
  <c r="AT236" i="2"/>
  <c r="AI236" i="2"/>
  <c r="AR238" i="2"/>
  <c r="AS239" i="2"/>
  <c r="AR240" i="2"/>
  <c r="AS245" i="2"/>
  <c r="AR245" i="2"/>
  <c r="AT247" i="2"/>
  <c r="AR254" i="2"/>
  <c r="AN267" i="2"/>
  <c r="AS267" i="2" s="1"/>
  <c r="AR268" i="2"/>
  <c r="AT269" i="2"/>
  <c r="AS278" i="2"/>
  <c r="AS299" i="2"/>
  <c r="AT300" i="2"/>
  <c r="AN300" i="2"/>
  <c r="AS300" i="2" s="1"/>
  <c r="AT189" i="1"/>
  <c r="AT234" i="1"/>
  <c r="AR285" i="1"/>
  <c r="AT2" i="2"/>
  <c r="AS20" i="2"/>
  <c r="AS23" i="2"/>
  <c r="AS31" i="2"/>
  <c r="AT36" i="2"/>
  <c r="AT48" i="2"/>
  <c r="AR59" i="2"/>
  <c r="AT60" i="2"/>
  <c r="AR82" i="2"/>
  <c r="AT91" i="2"/>
  <c r="AI91" i="2"/>
  <c r="AT104" i="2"/>
  <c r="AT143" i="2"/>
  <c r="AI143" i="2"/>
  <c r="AR150" i="2"/>
  <c r="AS150" i="2"/>
  <c r="AS152" i="2"/>
  <c r="AR174" i="2"/>
  <c r="AT187" i="2"/>
  <c r="AS193" i="2"/>
  <c r="AR193" i="2"/>
  <c r="AS198" i="2"/>
  <c r="AR198" i="2"/>
  <c r="AS225" i="2"/>
  <c r="AT238" i="2"/>
  <c r="AS288" i="2"/>
  <c r="AR288" i="2"/>
  <c r="AT5" i="3"/>
  <c r="AI5" i="3"/>
  <c r="AR12" i="3"/>
  <c r="AS34" i="3"/>
  <c r="AR34" i="3"/>
  <c r="AR33" i="1"/>
  <c r="AS3" i="2"/>
  <c r="AR4" i="2"/>
  <c r="AR22" i="2"/>
  <c r="AR34" i="2"/>
  <c r="AS35" i="2"/>
  <c r="AR47" i="2"/>
  <c r="AT59" i="2"/>
  <c r="AT66" i="2"/>
  <c r="AI66" i="2"/>
  <c r="AI77" i="2"/>
  <c r="AT77" i="2"/>
  <c r="AT82" i="2"/>
  <c r="AR110" i="2"/>
  <c r="AR120" i="2"/>
  <c r="AR161" i="2"/>
  <c r="AI182" i="2"/>
  <c r="AT182" i="2"/>
  <c r="AS186" i="2"/>
  <c r="AR253" i="2"/>
  <c r="AS253" i="2"/>
  <c r="AR256" i="2"/>
  <c r="AT293" i="2"/>
  <c r="AI293" i="2"/>
  <c r="AS298" i="2"/>
  <c r="AR298" i="2"/>
  <c r="AR19" i="1"/>
  <c r="AN21" i="1"/>
  <c r="AR47" i="1"/>
  <c r="AN22" i="1"/>
  <c r="AR22" i="1" s="1"/>
  <c r="AN36" i="1"/>
  <c r="AS36" i="1" s="1"/>
  <c r="AN50" i="1"/>
  <c r="AR50" i="1" s="1"/>
  <c r="AR62" i="1"/>
  <c r="AN64" i="1"/>
  <c r="AS64" i="1" s="1"/>
  <c r="AT155" i="1"/>
  <c r="AI197" i="1"/>
  <c r="AR217" i="1"/>
  <c r="AR248" i="1"/>
  <c r="AT253" i="1"/>
  <c r="AT256" i="1"/>
  <c r="AT9" i="2"/>
  <c r="AS11" i="2"/>
  <c r="AR12" i="2"/>
  <c r="AN17" i="2"/>
  <c r="AR17" i="2" s="1"/>
  <c r="AN18" i="2"/>
  <c r="AS18" i="2" s="1"/>
  <c r="AT22" i="2"/>
  <c r="AR30" i="2"/>
  <c r="AR45" i="2"/>
  <c r="AS54" i="2"/>
  <c r="AR57" i="2"/>
  <c r="AS58" i="2"/>
  <c r="AS69" i="2"/>
  <c r="AS76" i="2"/>
  <c r="AR79" i="2"/>
  <c r="AS80" i="2"/>
  <c r="AR81" i="2"/>
  <c r="AT108" i="2"/>
  <c r="AI108" i="2"/>
  <c r="AR116" i="2"/>
  <c r="AR127" i="2"/>
  <c r="AS149" i="2"/>
  <c r="AR149" i="2"/>
  <c r="AI159" i="2"/>
  <c r="AT159" i="2"/>
  <c r="AT186" i="2"/>
  <c r="AR192" i="2"/>
  <c r="AS192" i="2"/>
  <c r="AR197" i="2"/>
  <c r="AS197" i="2"/>
  <c r="AT204" i="2"/>
  <c r="AI204" i="2"/>
  <c r="AT212" i="2"/>
  <c r="AS230" i="2"/>
  <c r="AS244" i="2"/>
  <c r="AR244" i="2"/>
  <c r="AS254" i="2"/>
  <c r="AR278" i="2"/>
  <c r="AT287" i="2"/>
  <c r="AI287" i="2"/>
  <c r="AI155" i="1"/>
  <c r="AT245" i="1"/>
  <c r="AI253" i="1"/>
  <c r="AI256" i="1"/>
  <c r="AT11" i="2"/>
  <c r="AR20" i="2"/>
  <c r="AS29" i="2"/>
  <c r="AS32" i="2"/>
  <c r="AR41" i="2"/>
  <c r="AT45" i="2"/>
  <c r="AT57" i="2"/>
  <c r="AT65" i="2"/>
  <c r="AI65" i="2"/>
  <c r="AR67" i="2"/>
  <c r="AT68" i="2"/>
  <c r="AR78" i="2"/>
  <c r="AR88" i="2"/>
  <c r="AR89" i="2"/>
  <c r="AT96" i="2"/>
  <c r="AI96" i="2"/>
  <c r="AT101" i="2"/>
  <c r="AI101" i="2"/>
  <c r="AT102" i="2"/>
  <c r="AT109" i="2"/>
  <c r="AI126" i="2"/>
  <c r="AT126" i="2"/>
  <c r="AR129" i="2"/>
  <c r="AT139" i="2"/>
  <c r="AI139" i="2"/>
  <c r="AT150" i="2"/>
  <c r="AI158" i="2"/>
  <c r="AN170" i="2"/>
  <c r="AR170" i="2" s="1"/>
  <c r="AT181" i="2"/>
  <c r="AI181" i="2"/>
  <c r="AT185" i="2"/>
  <c r="AI203" i="2"/>
  <c r="AI220" i="2"/>
  <c r="AT245" i="2"/>
  <c r="AS252" i="2"/>
  <c r="AR252" i="2"/>
  <c r="AT254" i="2"/>
  <c r="AT262" i="2"/>
  <c r="AN263" i="2"/>
  <c r="AR263" i="2" s="1"/>
  <c r="AI273" i="2"/>
  <c r="AT273" i="2"/>
  <c r="AT278" i="2"/>
  <c r="AS9" i="3"/>
  <c r="AR9" i="3"/>
  <c r="AR6" i="2"/>
  <c r="AT20" i="2"/>
  <c r="AS40" i="2"/>
  <c r="AI53" i="2"/>
  <c r="AT53" i="2"/>
  <c r="AI75" i="2"/>
  <c r="AT75" i="2"/>
  <c r="AS114" i="2"/>
  <c r="AR148" i="2"/>
  <c r="AS183" i="2"/>
  <c r="AS191" i="2"/>
  <c r="AR191" i="2"/>
  <c r="AI196" i="2"/>
  <c r="AT196" i="2"/>
  <c r="AR202" i="2"/>
  <c r="AR233" i="2"/>
  <c r="AR264" i="2"/>
  <c r="AS265" i="2"/>
  <c r="AR275" i="2"/>
  <c r="AS276" i="2"/>
  <c r="AR277" i="2"/>
  <c r="AT4" i="3"/>
  <c r="AI4" i="3"/>
  <c r="AR51" i="1"/>
  <c r="AT225" i="1"/>
  <c r="AR3" i="2"/>
  <c r="AS4" i="2"/>
  <c r="AR27" i="2"/>
  <c r="AS52" i="2"/>
  <c r="AT64" i="2"/>
  <c r="AI64" i="2"/>
  <c r="AT74" i="2"/>
  <c r="AS87" i="2"/>
  <c r="AT107" i="2"/>
  <c r="AI107" i="2"/>
  <c r="AT125" i="2"/>
  <c r="AI125" i="2"/>
  <c r="AT138" i="2"/>
  <c r="AI138" i="2"/>
  <c r="AS147" i="2"/>
  <c r="AR147" i="2"/>
  <c r="AR156" i="2"/>
  <c r="AN169" i="2"/>
  <c r="AS169" i="2" s="1"/>
  <c r="AS201" i="2"/>
  <c r="AR209" i="2"/>
  <c r="AS218" i="2"/>
  <c r="AT292" i="2"/>
  <c r="AI292" i="2"/>
  <c r="AT297" i="2"/>
  <c r="AI297" i="2"/>
  <c r="AS226" i="1"/>
  <c r="AR227" i="1"/>
  <c r="AI39" i="2"/>
  <c r="AT39" i="2"/>
  <c r="AT51" i="2"/>
  <c r="AR74" i="2"/>
  <c r="AS95" i="2"/>
  <c r="AR95" i="2"/>
  <c r="AS100" i="2"/>
  <c r="AR100" i="2"/>
  <c r="AR167" i="2"/>
  <c r="AN168" i="2"/>
  <c r="AR168" i="2" s="1"/>
  <c r="AS177" i="2"/>
  <c r="AR178" i="2"/>
  <c r="AS179" i="2"/>
  <c r="AS190" i="2"/>
  <c r="AR190" i="2"/>
  <c r="AT217" i="2"/>
  <c r="AI228" i="2"/>
  <c r="AT228" i="2"/>
  <c r="AT229" i="2"/>
  <c r="AR230" i="2"/>
  <c r="AT242" i="2"/>
  <c r="AI242" i="2"/>
  <c r="AT243" i="2"/>
  <c r="AR249" i="2"/>
  <c r="AT252" i="2"/>
  <c r="AI271" i="2"/>
  <c r="AT271" i="2"/>
  <c r="AR8" i="3"/>
  <c r="AS8" i="3"/>
  <c r="AT9" i="3"/>
  <c r="AT92" i="2"/>
  <c r="AT190" i="2"/>
  <c r="AT288" i="2"/>
  <c r="AS20" i="3"/>
  <c r="AT27" i="3"/>
  <c r="AT21" i="3"/>
  <c r="AS27" i="3"/>
  <c r="AR27" i="3"/>
  <c r="AS35" i="3"/>
  <c r="AR35" i="3"/>
  <c r="AS41" i="3"/>
  <c r="AR41" i="3"/>
  <c r="AT148" i="2"/>
  <c r="AT246" i="2"/>
  <c r="AR19" i="3"/>
  <c r="AS78" i="3"/>
  <c r="AR78" i="3"/>
  <c r="AS45" i="3"/>
  <c r="AR45" i="3"/>
  <c r="AS55" i="3"/>
  <c r="AR55" i="3"/>
  <c r="AS189" i="3"/>
  <c r="AR189" i="3"/>
  <c r="AT25" i="3"/>
  <c r="AI25" i="3"/>
  <c r="AT111" i="2"/>
  <c r="AS112" i="2"/>
  <c r="AR113" i="2"/>
  <c r="AT209" i="2"/>
  <c r="AS210" i="2"/>
  <c r="AR211" i="2"/>
  <c r="AT17" i="3"/>
  <c r="AI17" i="3"/>
  <c r="AS19" i="3"/>
  <c r="AT26" i="3"/>
  <c r="AS147" i="3"/>
  <c r="AR147" i="3"/>
  <c r="AS9" i="4"/>
  <c r="AR9" i="4"/>
  <c r="AT162" i="2"/>
  <c r="AT260" i="2"/>
  <c r="AI16" i="3"/>
  <c r="AS24" i="3"/>
  <c r="AR24" i="3"/>
  <c r="AT40" i="3"/>
  <c r="AS50" i="3"/>
  <c r="AR50" i="3"/>
  <c r="AT69" i="2"/>
  <c r="AR71" i="2"/>
  <c r="AI162" i="2"/>
  <c r="AI163" i="2"/>
  <c r="AI164" i="2"/>
  <c r="AT167" i="2"/>
  <c r="AI260" i="2"/>
  <c r="AI261" i="2"/>
  <c r="AI262" i="2"/>
  <c r="AT265" i="2"/>
  <c r="AS266" i="2"/>
  <c r="AS175" i="3"/>
  <c r="AR175" i="3"/>
  <c r="AS273" i="3"/>
  <c r="AS14" i="3"/>
  <c r="AR15" i="3"/>
  <c r="AI23" i="3"/>
  <c r="AT23" i="3"/>
  <c r="AT31" i="3"/>
  <c r="AI31" i="3"/>
  <c r="AS33" i="3"/>
  <c r="AS106" i="3"/>
  <c r="AR106" i="3"/>
  <c r="AS203" i="3"/>
  <c r="AR203" i="3"/>
  <c r="AT13" i="3"/>
  <c r="AR98" i="3"/>
  <c r="AS98" i="3"/>
  <c r="AT78" i="2"/>
  <c r="AT112" i="2"/>
  <c r="AT176" i="2"/>
  <c r="AT210" i="2"/>
  <c r="AT274" i="2"/>
  <c r="AR13" i="3"/>
  <c r="AT15" i="3"/>
  <c r="AR22" i="3"/>
  <c r="AS62" i="3"/>
  <c r="AR62" i="3"/>
  <c r="AT11" i="3"/>
  <c r="AI11" i="3"/>
  <c r="AS12" i="3"/>
  <c r="AS15" i="3"/>
  <c r="AI37" i="3"/>
  <c r="AT37" i="3"/>
  <c r="AS48" i="3"/>
  <c r="AR48" i="3"/>
  <c r="AR53" i="3"/>
  <c r="AS53" i="3"/>
  <c r="AS105" i="3"/>
  <c r="AR105" i="3"/>
  <c r="AR179" i="3"/>
  <c r="AS179" i="3"/>
  <c r="AT117" i="2"/>
  <c r="AT134" i="2"/>
  <c r="AT215" i="2"/>
  <c r="AT232" i="2"/>
  <c r="AR10" i="3"/>
  <c r="AR14" i="3"/>
  <c r="AS21" i="3"/>
  <c r="AR21" i="3"/>
  <c r="AS28" i="3"/>
  <c r="AR28" i="3"/>
  <c r="AT29" i="3"/>
  <c r="AN29" i="3"/>
  <c r="AS29" i="3" s="1"/>
  <c r="AT42" i="3"/>
  <c r="AI42" i="3"/>
  <c r="AS57" i="3"/>
  <c r="AS104" i="3"/>
  <c r="AR104" i="3"/>
  <c r="AT19" i="3"/>
  <c r="AT33" i="3"/>
  <c r="AI39" i="3"/>
  <c r="AS49" i="3"/>
  <c r="AT55" i="3"/>
  <c r="AT57" i="3"/>
  <c r="AS59" i="3"/>
  <c r="AT62" i="3"/>
  <c r="AS64" i="3"/>
  <c r="AS68" i="3"/>
  <c r="AT115" i="3"/>
  <c r="AS116" i="3"/>
  <c r="AR117" i="3"/>
  <c r="AT135" i="3"/>
  <c r="AI135" i="3"/>
  <c r="AR151" i="3"/>
  <c r="AS155" i="3"/>
  <c r="AT203" i="3"/>
  <c r="AS209" i="3"/>
  <c r="AR209" i="3"/>
  <c r="AT219" i="3"/>
  <c r="AI219" i="3"/>
  <c r="AR231" i="3"/>
  <c r="AI236" i="3"/>
  <c r="AT236" i="3"/>
  <c r="AT246" i="3"/>
  <c r="AS252" i="3"/>
  <c r="AR252" i="3"/>
  <c r="AR254" i="3"/>
  <c r="AT273" i="3"/>
  <c r="AT274" i="3"/>
  <c r="AS288" i="3"/>
  <c r="AI20" i="4"/>
  <c r="AT20" i="4"/>
  <c r="AS100" i="4"/>
  <c r="AR100" i="4"/>
  <c r="AS226" i="4"/>
  <c r="AR226" i="4"/>
  <c r="AT52" i="3"/>
  <c r="AT53" i="3"/>
  <c r="AR112" i="3"/>
  <c r="AI115" i="3"/>
  <c r="AS137" i="3"/>
  <c r="AT156" i="3"/>
  <c r="AS167" i="3"/>
  <c r="AS176" i="3"/>
  <c r="AR182" i="3"/>
  <c r="AS190" i="3"/>
  <c r="AT200" i="3"/>
  <c r="AT201" i="3"/>
  <c r="AR228" i="3"/>
  <c r="AI246" i="3"/>
  <c r="AS270" i="3"/>
  <c r="AR271" i="3"/>
  <c r="AI274" i="3"/>
  <c r="AI281" i="3"/>
  <c r="AT281" i="3"/>
  <c r="AR286" i="3"/>
  <c r="AS286" i="3"/>
  <c r="AS7" i="4"/>
  <c r="AR8" i="4"/>
  <c r="AS88" i="4"/>
  <c r="AR88" i="4"/>
  <c r="AS150" i="3"/>
  <c r="AR150" i="3"/>
  <c r="AI166" i="3"/>
  <c r="AT166" i="3"/>
  <c r="AS195" i="3"/>
  <c r="AR195" i="3"/>
  <c r="AI208" i="3"/>
  <c r="AT208" i="3"/>
  <c r="AS224" i="3"/>
  <c r="AR224" i="3"/>
  <c r="AS262" i="3"/>
  <c r="AR262" i="3"/>
  <c r="AT269" i="3"/>
  <c r="AI269" i="3"/>
  <c r="AS298" i="3"/>
  <c r="AR298" i="3"/>
  <c r="AT6" i="4"/>
  <c r="AI6" i="4"/>
  <c r="AS116" i="4"/>
  <c r="AR116" i="4"/>
  <c r="AR172" i="4"/>
  <c r="AR38" i="3"/>
  <c r="AS111" i="3"/>
  <c r="AR119" i="3"/>
  <c r="AS130" i="3"/>
  <c r="AI132" i="3"/>
  <c r="AI133" i="3"/>
  <c r="AT149" i="3"/>
  <c r="AI149" i="3"/>
  <c r="AI165" i="3"/>
  <c r="AR184" i="3"/>
  <c r="AI218" i="3"/>
  <c r="AI245" i="3"/>
  <c r="AN272" i="3"/>
  <c r="AS272" i="3" s="1"/>
  <c r="AI280" i="3"/>
  <c r="AN10" i="4"/>
  <c r="AR10" i="4" s="1"/>
  <c r="AS128" i="4"/>
  <c r="AR128" i="4"/>
  <c r="AI110" i="3"/>
  <c r="AT110" i="3"/>
  <c r="AS181" i="3"/>
  <c r="AR181" i="3"/>
  <c r="AI194" i="3"/>
  <c r="AT194" i="3"/>
  <c r="AS234" i="3"/>
  <c r="AR234" i="3"/>
  <c r="AT241" i="3"/>
  <c r="AI241" i="3"/>
  <c r="AT261" i="3"/>
  <c r="AI261" i="3"/>
  <c r="AS285" i="3"/>
  <c r="AR285" i="3"/>
  <c r="AT286" i="3"/>
  <c r="AT297" i="3"/>
  <c r="AI297" i="3"/>
  <c r="AS18" i="4"/>
  <c r="AR18" i="4"/>
  <c r="AR40" i="3"/>
  <c r="AT101" i="3"/>
  <c r="AS102" i="3"/>
  <c r="AR103" i="3"/>
  <c r="AI109" i="3"/>
  <c r="AS112" i="3"/>
  <c r="AT116" i="3"/>
  <c r="AN127" i="3"/>
  <c r="AS127" i="3" s="1"/>
  <c r="AN131" i="3"/>
  <c r="AR131" i="3" s="1"/>
  <c r="AT146" i="3"/>
  <c r="AI148" i="3"/>
  <c r="AS164" i="3"/>
  <c r="AR164" i="3"/>
  <c r="AI180" i="3"/>
  <c r="AT180" i="3"/>
  <c r="AS182" i="3"/>
  <c r="AT183" i="3"/>
  <c r="AS214" i="3"/>
  <c r="AR215" i="3"/>
  <c r="AI217" i="3"/>
  <c r="AN243" i="3"/>
  <c r="AS243" i="3" s="1"/>
  <c r="AT262" i="3"/>
  <c r="AR270" i="3"/>
  <c r="AR273" i="3"/>
  <c r="AS279" i="3"/>
  <c r="AR279" i="3"/>
  <c r="AI3" i="4"/>
  <c r="AT3" i="4"/>
  <c r="AR7" i="4"/>
  <c r="AR12" i="4"/>
  <c r="AT17" i="4"/>
  <c r="AR74" i="4"/>
  <c r="AI46" i="3"/>
  <c r="AT87" i="3"/>
  <c r="AS88" i="3"/>
  <c r="AR89" i="3"/>
  <c r="AI90" i="3"/>
  <c r="AT96" i="3"/>
  <c r="AI101" i="3"/>
  <c r="AT107" i="3"/>
  <c r="AI107" i="3"/>
  <c r="AS108" i="3"/>
  <c r="AR108" i="3"/>
  <c r="AR111" i="3"/>
  <c r="AT112" i="3"/>
  <c r="AS125" i="3"/>
  <c r="AS134" i="3"/>
  <c r="AT143" i="3"/>
  <c r="AS144" i="3"/>
  <c r="AR145" i="3"/>
  <c r="AI146" i="3"/>
  <c r="AT163" i="3"/>
  <c r="AI163" i="3"/>
  <c r="AT182" i="3"/>
  <c r="AI193" i="3"/>
  <c r="AS206" i="3"/>
  <c r="AR206" i="3"/>
  <c r="AT213" i="3"/>
  <c r="AI213" i="3"/>
  <c r="AS223" i="3"/>
  <c r="AT233" i="3"/>
  <c r="AI233" i="3"/>
  <c r="AS235" i="3"/>
  <c r="AR239" i="3"/>
  <c r="AI250" i="3"/>
  <c r="AT250" i="3"/>
  <c r="AT260" i="3"/>
  <c r="AS266" i="3"/>
  <c r="AR266" i="3"/>
  <c r="AR268" i="3"/>
  <c r="AT296" i="3"/>
  <c r="AS17" i="4"/>
  <c r="AS19" i="4"/>
  <c r="AS268" i="4"/>
  <c r="AR268" i="4"/>
  <c r="AS3" i="5"/>
  <c r="AT73" i="3"/>
  <c r="AS74" i="3"/>
  <c r="AR75" i="3"/>
  <c r="AT82" i="3"/>
  <c r="AR84" i="3"/>
  <c r="AT93" i="3"/>
  <c r="AI93" i="3"/>
  <c r="AS94" i="3"/>
  <c r="AR95" i="3"/>
  <c r="AI124" i="3"/>
  <c r="AT124" i="3"/>
  <c r="AR128" i="3"/>
  <c r="AR130" i="3"/>
  <c r="AR140" i="3"/>
  <c r="AT162" i="3"/>
  <c r="AT205" i="3"/>
  <c r="AI205" i="3"/>
  <c r="AR242" i="3"/>
  <c r="AR244" i="3"/>
  <c r="AS260" i="3"/>
  <c r="AR260" i="3"/>
  <c r="AS267" i="3"/>
  <c r="AT278" i="3"/>
  <c r="AI278" i="3"/>
  <c r="AS296" i="3"/>
  <c r="AR296" i="3"/>
  <c r="AS2" i="4"/>
  <c r="AR2" i="4"/>
  <c r="AR5" i="4"/>
  <c r="AR44" i="3"/>
  <c r="AS60" i="3"/>
  <c r="AR61" i="3"/>
  <c r="AI70" i="3"/>
  <c r="AI73" i="3"/>
  <c r="AI77" i="3"/>
  <c r="AT79" i="3"/>
  <c r="AI79" i="3"/>
  <c r="AS80" i="3"/>
  <c r="AI81" i="3"/>
  <c r="AI82" i="3"/>
  <c r="AI83" i="3"/>
  <c r="AN85" i="3"/>
  <c r="AI123" i="3"/>
  <c r="AS126" i="3"/>
  <c r="AR129" i="3"/>
  <c r="AT130" i="3"/>
  <c r="AN141" i="3"/>
  <c r="AT160" i="3"/>
  <c r="AI162" i="3"/>
  <c r="AS178" i="3"/>
  <c r="AR178" i="3"/>
  <c r="AS192" i="3"/>
  <c r="AR192" i="3"/>
  <c r="AS207" i="3"/>
  <c r="AR211" i="3"/>
  <c r="AI222" i="3"/>
  <c r="AT222" i="3"/>
  <c r="AT232" i="3"/>
  <c r="AS238" i="3"/>
  <c r="AR238" i="3"/>
  <c r="AI249" i="3"/>
  <c r="AT258" i="3"/>
  <c r="AT259" i="3"/>
  <c r="AT294" i="3"/>
  <c r="AT295" i="3"/>
  <c r="AS22" i="4"/>
  <c r="AR22" i="4"/>
  <c r="AS296" i="4"/>
  <c r="AR296" i="4"/>
  <c r="AT43" i="3"/>
  <c r="AT54" i="3"/>
  <c r="AR56" i="3"/>
  <c r="AT65" i="3"/>
  <c r="AI65" i="3"/>
  <c r="AS66" i="3"/>
  <c r="AR67" i="3"/>
  <c r="AT126" i="3"/>
  <c r="AS158" i="3"/>
  <c r="AR159" i="3"/>
  <c r="AT177" i="3"/>
  <c r="AI177" i="3"/>
  <c r="AT191" i="3"/>
  <c r="AI191" i="3"/>
  <c r="AT202" i="3"/>
  <c r="AR204" i="3"/>
  <c r="AT206" i="3"/>
  <c r="AR216" i="3"/>
  <c r="AS232" i="3"/>
  <c r="AR232" i="3"/>
  <c r="AS256" i="3"/>
  <c r="AR257" i="3"/>
  <c r="AS283" i="3"/>
  <c r="AR283" i="3"/>
  <c r="AS292" i="3"/>
  <c r="AR293" i="3"/>
  <c r="AT300" i="3"/>
  <c r="AS170" i="4"/>
  <c r="AR170" i="4"/>
  <c r="AS284" i="4"/>
  <c r="AR284" i="4"/>
  <c r="AT51" i="3"/>
  <c r="AI51" i="3"/>
  <c r="AS52" i="3"/>
  <c r="AI54" i="3"/>
  <c r="AR97" i="3"/>
  <c r="AS122" i="3"/>
  <c r="AR122" i="3"/>
  <c r="AI138" i="3"/>
  <c r="AT138" i="3"/>
  <c r="AT147" i="3"/>
  <c r="AI157" i="3"/>
  <c r="AT176" i="3"/>
  <c r="AT190" i="3"/>
  <c r="AS200" i="3"/>
  <c r="AR201" i="3"/>
  <c r="AI202" i="3"/>
  <c r="AS210" i="3"/>
  <c r="AR210" i="3"/>
  <c r="AI221" i="3"/>
  <c r="AT239" i="3"/>
  <c r="AS248" i="3"/>
  <c r="AR248" i="3"/>
  <c r="AT255" i="3"/>
  <c r="AI255" i="3"/>
  <c r="AS265" i="3"/>
  <c r="AS277" i="3"/>
  <c r="AR277" i="3"/>
  <c r="AR300" i="3"/>
  <c r="AS300" i="3"/>
  <c r="AS16" i="4"/>
  <c r="AR16" i="4"/>
  <c r="AT121" i="3"/>
  <c r="AI121" i="3"/>
  <c r="AT199" i="3"/>
  <c r="AI199" i="3"/>
  <c r="AR229" i="3"/>
  <c r="AS198" i="4"/>
  <c r="AR198" i="4"/>
  <c r="AR57" i="3"/>
  <c r="AR58" i="3"/>
  <c r="AR60" i="3"/>
  <c r="AS61" i="3"/>
  <c r="AR63" i="3"/>
  <c r="AR69" i="3"/>
  <c r="AT74" i="3"/>
  <c r="AR80" i="3"/>
  <c r="AT120" i="3"/>
  <c r="AR139" i="3"/>
  <c r="AT140" i="3"/>
  <c r="AS153" i="3"/>
  <c r="AR161" i="3"/>
  <c r="AT171" i="3"/>
  <c r="AS172" i="3"/>
  <c r="AR173" i="3"/>
  <c r="AI174" i="3"/>
  <c r="AS186" i="3"/>
  <c r="AR187" i="3"/>
  <c r="AI188" i="3"/>
  <c r="AT211" i="3"/>
  <c r="AS220" i="3"/>
  <c r="AR220" i="3"/>
  <c r="AT227" i="3"/>
  <c r="AI227" i="3"/>
  <c r="AT247" i="3"/>
  <c r="AI247" i="3"/>
  <c r="AR259" i="3"/>
  <c r="AI264" i="3"/>
  <c r="AT264" i="3"/>
  <c r="AI276" i="3"/>
  <c r="AT276" i="3"/>
  <c r="AR295" i="3"/>
  <c r="AT299" i="3"/>
  <c r="BM5" i="4"/>
  <c r="BL5" i="4"/>
  <c r="AR25" i="4"/>
  <c r="AS25" i="4"/>
  <c r="AS72" i="4"/>
  <c r="AR72" i="4"/>
  <c r="AS186" i="4"/>
  <c r="AR186" i="4"/>
  <c r="AS56" i="3"/>
  <c r="AT60" i="3"/>
  <c r="AR66" i="3"/>
  <c r="AS67" i="3"/>
  <c r="AT71" i="3"/>
  <c r="AT72" i="3"/>
  <c r="AT118" i="3"/>
  <c r="AR120" i="3"/>
  <c r="AT122" i="3"/>
  <c r="AS136" i="3"/>
  <c r="AR136" i="3"/>
  <c r="AI152" i="3"/>
  <c r="AT152" i="3"/>
  <c r="AR158" i="3"/>
  <c r="AS159" i="3"/>
  <c r="AR168" i="3"/>
  <c r="AI171" i="3"/>
  <c r="AT185" i="3"/>
  <c r="AI185" i="3"/>
  <c r="AR196" i="3"/>
  <c r="AS204" i="3"/>
  <c r="AT248" i="3"/>
  <c r="AR256" i="3"/>
  <c r="AT275" i="3"/>
  <c r="AS282" i="3"/>
  <c r="AR292" i="3"/>
  <c r="AS299" i="3"/>
  <c r="AR299" i="3"/>
  <c r="BL3" i="4"/>
  <c r="AR15" i="4"/>
  <c r="AR32" i="4"/>
  <c r="AS214" i="4"/>
  <c r="AR214" i="4"/>
  <c r="AR270" i="4"/>
  <c r="AR223" i="3"/>
  <c r="AR237" i="3"/>
  <c r="AR251" i="3"/>
  <c r="AR265" i="3"/>
  <c r="AR282" i="3"/>
  <c r="AR21" i="4"/>
  <c r="AN24" i="4"/>
  <c r="AR24" i="4" s="1"/>
  <c r="AN26" i="4"/>
  <c r="AR26" i="4" s="1"/>
  <c r="AR36" i="4"/>
  <c r="AT51" i="4"/>
  <c r="AT53" i="4"/>
  <c r="AS69" i="4"/>
  <c r="AS70" i="4"/>
  <c r="AS71" i="4"/>
  <c r="AT72" i="4"/>
  <c r="AT73" i="4"/>
  <c r="AS74" i="4"/>
  <c r="AS81" i="4"/>
  <c r="AR81" i="4"/>
  <c r="AR134" i="4"/>
  <c r="AT149" i="4"/>
  <c r="AT151" i="4"/>
  <c r="AS167" i="4"/>
  <c r="AS168" i="4"/>
  <c r="AS169" i="4"/>
  <c r="AT170" i="4"/>
  <c r="AT171" i="4"/>
  <c r="AS172" i="4"/>
  <c r="AS179" i="4"/>
  <c r="AR179" i="4"/>
  <c r="AR232" i="4"/>
  <c r="AT247" i="4"/>
  <c r="AT249" i="4"/>
  <c r="AS265" i="4"/>
  <c r="AS266" i="4"/>
  <c r="AS267" i="4"/>
  <c r="AT268" i="4"/>
  <c r="AT269" i="4"/>
  <c r="AS270" i="4"/>
  <c r="AS277" i="4"/>
  <c r="AR277" i="4"/>
  <c r="AS35" i="4"/>
  <c r="AR35" i="4"/>
  <c r="AT50" i="4"/>
  <c r="AI51" i="4"/>
  <c r="AI66" i="4"/>
  <c r="AT70" i="4"/>
  <c r="AR86" i="4"/>
  <c r="AR96" i="4"/>
  <c r="AN102" i="4"/>
  <c r="AT105" i="4"/>
  <c r="AR115" i="4"/>
  <c r="AT117" i="4"/>
  <c r="AI118" i="4"/>
  <c r="AS133" i="4"/>
  <c r="AR133" i="4"/>
  <c r="AT148" i="4"/>
  <c r="AI149" i="4"/>
  <c r="AI164" i="4"/>
  <c r="AT168" i="4"/>
  <c r="AT172" i="4"/>
  <c r="AR184" i="4"/>
  <c r="AR194" i="4"/>
  <c r="AN200" i="4"/>
  <c r="AT203" i="4"/>
  <c r="AR213" i="4"/>
  <c r="AT215" i="4"/>
  <c r="AI216" i="4"/>
  <c r="AS231" i="4"/>
  <c r="AR231" i="4"/>
  <c r="AT246" i="4"/>
  <c r="AI247" i="4"/>
  <c r="AI262" i="4"/>
  <c r="AT266" i="4"/>
  <c r="AT270" i="4"/>
  <c r="AR282" i="4"/>
  <c r="AR292" i="4"/>
  <c r="AN298" i="4"/>
  <c r="AT2" i="5"/>
  <c r="AT18" i="5"/>
  <c r="AI18" i="5"/>
  <c r="AS228" i="5"/>
  <c r="AR228" i="5"/>
  <c r="AT9" i="4"/>
  <c r="AR50" i="4"/>
  <c r="AS95" i="4"/>
  <c r="AR95" i="4"/>
  <c r="AR148" i="4"/>
  <c r="AS193" i="4"/>
  <c r="AR193" i="4"/>
  <c r="AR246" i="4"/>
  <c r="AS291" i="4"/>
  <c r="AR291" i="4"/>
  <c r="AR11" i="4"/>
  <c r="AS49" i="4"/>
  <c r="AR49" i="4"/>
  <c r="AS80" i="4"/>
  <c r="AR80" i="4"/>
  <c r="AR129" i="4"/>
  <c r="AS147" i="4"/>
  <c r="AR147" i="4"/>
  <c r="AS178" i="4"/>
  <c r="AR178" i="4"/>
  <c r="AR227" i="4"/>
  <c r="AS245" i="4"/>
  <c r="AR245" i="4"/>
  <c r="AS276" i="4"/>
  <c r="AR276" i="4"/>
  <c r="AS6" i="5"/>
  <c r="AR6" i="5"/>
  <c r="AN7" i="5"/>
  <c r="AS7" i="5" s="1"/>
  <c r="AT7" i="5"/>
  <c r="AI13" i="4"/>
  <c r="AI14" i="4"/>
  <c r="AT27" i="4"/>
  <c r="AR30" i="4"/>
  <c r="AS36" i="4"/>
  <c r="AR64" i="4"/>
  <c r="AT81" i="4"/>
  <c r="AS109" i="4"/>
  <c r="AR109" i="4"/>
  <c r="AI131" i="4"/>
  <c r="AS134" i="4"/>
  <c r="AR162" i="4"/>
  <c r="AT179" i="4"/>
  <c r="AS207" i="4"/>
  <c r="AR207" i="4"/>
  <c r="AI229" i="4"/>
  <c r="AS232" i="4"/>
  <c r="AR260" i="4"/>
  <c r="AT277" i="4"/>
  <c r="AS17" i="5"/>
  <c r="AR17" i="5"/>
  <c r="AT29" i="4"/>
  <c r="AR45" i="4"/>
  <c r="AI46" i="4"/>
  <c r="AT47" i="4"/>
  <c r="AI48" i="4"/>
  <c r="AS63" i="4"/>
  <c r="AR63" i="4"/>
  <c r="AT78" i="4"/>
  <c r="AI79" i="4"/>
  <c r="AI94" i="4"/>
  <c r="AT96" i="4"/>
  <c r="AT98" i="4"/>
  <c r="AR111" i="4"/>
  <c r="AR113" i="4"/>
  <c r="AR114" i="4"/>
  <c r="AR117" i="4"/>
  <c r="AR143" i="4"/>
  <c r="AI144" i="4"/>
  <c r="AT145" i="4"/>
  <c r="AI146" i="4"/>
  <c r="AS161" i="4"/>
  <c r="AR161" i="4"/>
  <c r="AT176" i="4"/>
  <c r="AI177" i="4"/>
  <c r="AI192" i="4"/>
  <c r="AT194" i="4"/>
  <c r="AR209" i="4"/>
  <c r="AR211" i="4"/>
  <c r="AR212" i="4"/>
  <c r="AR215" i="4"/>
  <c r="AR241" i="4"/>
  <c r="AI242" i="4"/>
  <c r="AT243" i="4"/>
  <c r="AI244" i="4"/>
  <c r="AS259" i="4"/>
  <c r="AR259" i="4"/>
  <c r="AT274" i="4"/>
  <c r="AI275" i="4"/>
  <c r="AI290" i="4"/>
  <c r="AT292" i="4"/>
  <c r="AT298" i="3"/>
  <c r="AI47" i="4"/>
  <c r="AS50" i="4"/>
  <c r="AT62" i="4"/>
  <c r="AR65" i="4"/>
  <c r="AR78" i="4"/>
  <c r="AT95" i="4"/>
  <c r="AT108" i="4"/>
  <c r="AS123" i="4"/>
  <c r="AR123" i="4"/>
  <c r="AI145" i="4"/>
  <c r="AS148" i="4"/>
  <c r="AT160" i="4"/>
  <c r="AR163" i="4"/>
  <c r="AR176" i="4"/>
  <c r="AT193" i="4"/>
  <c r="AT206" i="4"/>
  <c r="AS221" i="4"/>
  <c r="AR221" i="4"/>
  <c r="AI243" i="4"/>
  <c r="AS246" i="4"/>
  <c r="AT258" i="4"/>
  <c r="AR261" i="4"/>
  <c r="AR274" i="4"/>
  <c r="AT291" i="4"/>
  <c r="AT5" i="5"/>
  <c r="AI5" i="5"/>
  <c r="AR33" i="4"/>
  <c r="AR34" i="4"/>
  <c r="AT49" i="4"/>
  <c r="AS77" i="4"/>
  <c r="AR77" i="4"/>
  <c r="AS108" i="4"/>
  <c r="AR108" i="4"/>
  <c r="AR126" i="4"/>
  <c r="AR127" i="4"/>
  <c r="AS129" i="4"/>
  <c r="AR130" i="4"/>
  <c r="AR132" i="4"/>
  <c r="AT147" i="4"/>
  <c r="AS175" i="4"/>
  <c r="AR175" i="4"/>
  <c r="AS206" i="4"/>
  <c r="AR206" i="4"/>
  <c r="AR224" i="4"/>
  <c r="AR225" i="4"/>
  <c r="AS227" i="4"/>
  <c r="AR228" i="4"/>
  <c r="AR230" i="4"/>
  <c r="AT245" i="4"/>
  <c r="AS273" i="4"/>
  <c r="AR273" i="4"/>
  <c r="AS29" i="5"/>
  <c r="AR29" i="5"/>
  <c r="AS39" i="4"/>
  <c r="AR39" i="4"/>
  <c r="AI61" i="4"/>
  <c r="AS64" i="4"/>
  <c r="AR92" i="4"/>
  <c r="AT107" i="4"/>
  <c r="AT109" i="4"/>
  <c r="AS137" i="4"/>
  <c r="AR137" i="4"/>
  <c r="AI159" i="4"/>
  <c r="AS162" i="4"/>
  <c r="AR190" i="4"/>
  <c r="AT205" i="4"/>
  <c r="AT207" i="4"/>
  <c r="AS235" i="4"/>
  <c r="AR235" i="4"/>
  <c r="AI257" i="4"/>
  <c r="AS260" i="4"/>
  <c r="AR288" i="4"/>
  <c r="AT16" i="5"/>
  <c r="AR41" i="4"/>
  <c r="AR43" i="4"/>
  <c r="AR44" i="4"/>
  <c r="AR73" i="4"/>
  <c r="AS91" i="4"/>
  <c r="AR91" i="4"/>
  <c r="AS122" i="4"/>
  <c r="AR122" i="4"/>
  <c r="AT126" i="4"/>
  <c r="AR139" i="4"/>
  <c r="AR141" i="4"/>
  <c r="AR142" i="4"/>
  <c r="AR171" i="4"/>
  <c r="AS189" i="4"/>
  <c r="AR189" i="4"/>
  <c r="AS220" i="4"/>
  <c r="AR220" i="4"/>
  <c r="AT224" i="4"/>
  <c r="AR237" i="4"/>
  <c r="AR239" i="4"/>
  <c r="AR240" i="4"/>
  <c r="AR269" i="4"/>
  <c r="AS287" i="4"/>
  <c r="AR287" i="4"/>
  <c r="AR16" i="5"/>
  <c r="AT20" i="5"/>
  <c r="AI20" i="5"/>
  <c r="AS53" i="4"/>
  <c r="AR53" i="4"/>
  <c r="AI75" i="4"/>
  <c r="AR93" i="4"/>
  <c r="AR106" i="4"/>
  <c r="AS151" i="4"/>
  <c r="AR151" i="4"/>
  <c r="AI173" i="4"/>
  <c r="AR191" i="4"/>
  <c r="AR204" i="4"/>
  <c r="AS249" i="4"/>
  <c r="AR249" i="4"/>
  <c r="AI271" i="4"/>
  <c r="AR289" i="4"/>
  <c r="AR3" i="5"/>
  <c r="AS251" i="5"/>
  <c r="AR251" i="5"/>
  <c r="AT284" i="3"/>
  <c r="AT23" i="4"/>
  <c r="AI38" i="4"/>
  <c r="AT42" i="4"/>
  <c r="AR56" i="4"/>
  <c r="AR57" i="4"/>
  <c r="AR58" i="4"/>
  <c r="AS59" i="4"/>
  <c r="AR60" i="4"/>
  <c r="AR62" i="4"/>
  <c r="AT77" i="4"/>
  <c r="AR87" i="4"/>
  <c r="AT89" i="4"/>
  <c r="AI90" i="4"/>
  <c r="AS105" i="4"/>
  <c r="AR105" i="4"/>
  <c r="AT120" i="4"/>
  <c r="AI121" i="4"/>
  <c r="AI136" i="4"/>
  <c r="AT140" i="4"/>
  <c r="AR154" i="4"/>
  <c r="AR155" i="4"/>
  <c r="AR156" i="4"/>
  <c r="AS157" i="4"/>
  <c r="AR158" i="4"/>
  <c r="AR160" i="4"/>
  <c r="AT175" i="4"/>
  <c r="AR185" i="4"/>
  <c r="AT187" i="4"/>
  <c r="AI188" i="4"/>
  <c r="AS203" i="4"/>
  <c r="AR203" i="4"/>
  <c r="AT218" i="4"/>
  <c r="AI219" i="4"/>
  <c r="AI234" i="4"/>
  <c r="AT238" i="4"/>
  <c r="AR252" i="4"/>
  <c r="AR253" i="4"/>
  <c r="AR254" i="4"/>
  <c r="AS255" i="4"/>
  <c r="AR256" i="4"/>
  <c r="AR258" i="4"/>
  <c r="AT273" i="4"/>
  <c r="AR283" i="4"/>
  <c r="AT285" i="4"/>
  <c r="AI286" i="4"/>
  <c r="AS2" i="5"/>
  <c r="AR2" i="5"/>
  <c r="AT14" i="5"/>
  <c r="AI284" i="3"/>
  <c r="AI23" i="4"/>
  <c r="AT37" i="4"/>
  <c r="AT39" i="4"/>
  <c r="AT52" i="4"/>
  <c r="AS67" i="4"/>
  <c r="AR67" i="4"/>
  <c r="AI89" i="4"/>
  <c r="AS92" i="4"/>
  <c r="AT104" i="4"/>
  <c r="AR107" i="4"/>
  <c r="AR120" i="4"/>
  <c r="AT135" i="4"/>
  <c r="AT137" i="4"/>
  <c r="AT150" i="4"/>
  <c r="AS165" i="4"/>
  <c r="AR165" i="4"/>
  <c r="AI187" i="4"/>
  <c r="AS190" i="4"/>
  <c r="AT202" i="4"/>
  <c r="AR205" i="4"/>
  <c r="AR218" i="4"/>
  <c r="AT233" i="4"/>
  <c r="AT235" i="4"/>
  <c r="AT248" i="4"/>
  <c r="AS263" i="4"/>
  <c r="AR263" i="4"/>
  <c r="AI285" i="4"/>
  <c r="AS288" i="4"/>
  <c r="AT300" i="4"/>
  <c r="AR4" i="5"/>
  <c r="AR9" i="5"/>
  <c r="AR15" i="5"/>
  <c r="AS33" i="5"/>
  <c r="AR33" i="5"/>
  <c r="AS37" i="4"/>
  <c r="AS52" i="4"/>
  <c r="AR52" i="4"/>
  <c r="AT54" i="4"/>
  <c r="AT56" i="4"/>
  <c r="AS73" i="4"/>
  <c r="AR76" i="4"/>
  <c r="AR82" i="4"/>
  <c r="AT91" i="4"/>
  <c r="AR101" i="4"/>
  <c r="AT103" i="4"/>
  <c r="AS119" i="4"/>
  <c r="AR119" i="4"/>
  <c r="AS135" i="4"/>
  <c r="AS150" i="4"/>
  <c r="AR150" i="4"/>
  <c r="AT152" i="4"/>
  <c r="AT154" i="4"/>
  <c r="AS171" i="4"/>
  <c r="AR174" i="4"/>
  <c r="AR180" i="4"/>
  <c r="AT189" i="4"/>
  <c r="AR199" i="4"/>
  <c r="AT201" i="4"/>
  <c r="AS217" i="4"/>
  <c r="AR217" i="4"/>
  <c r="AS233" i="4"/>
  <c r="AS248" i="4"/>
  <c r="AR248" i="4"/>
  <c r="AT250" i="4"/>
  <c r="AT252" i="4"/>
  <c r="AS269" i="4"/>
  <c r="AR272" i="4"/>
  <c r="AR278" i="4"/>
  <c r="AT287" i="4"/>
  <c r="AR297" i="4"/>
  <c r="AT299" i="4"/>
  <c r="AS19" i="5"/>
  <c r="AR19" i="5"/>
  <c r="AS75" i="5"/>
  <c r="AR75" i="5"/>
  <c r="AT36" i="5"/>
  <c r="AS37" i="5"/>
  <c r="AS56" i="5"/>
  <c r="AR56" i="5"/>
  <c r="AS116" i="5"/>
  <c r="AR116" i="5"/>
  <c r="AR130" i="5"/>
  <c r="AS138" i="5"/>
  <c r="AR138" i="5"/>
  <c r="AT143" i="5"/>
  <c r="AI143" i="5"/>
  <c r="AS161" i="5"/>
  <c r="AR161" i="5"/>
  <c r="AS185" i="5"/>
  <c r="AR185" i="5"/>
  <c r="AS203" i="5"/>
  <c r="AR203" i="5"/>
  <c r="AR216" i="5"/>
  <c r="AT257" i="5"/>
  <c r="AS270" i="5"/>
  <c r="AR270" i="5"/>
  <c r="AT286" i="5"/>
  <c r="AS293" i="5"/>
  <c r="AR293" i="5"/>
  <c r="AR299" i="5"/>
  <c r="AT14" i="6"/>
  <c r="AR63" i="5"/>
  <c r="AS92" i="5"/>
  <c r="AR92" i="5"/>
  <c r="AI98" i="5"/>
  <c r="AT98" i="5"/>
  <c r="AS105" i="5"/>
  <c r="AS179" i="5"/>
  <c r="AT227" i="5"/>
  <c r="AI244" i="5"/>
  <c r="AT244" i="5"/>
  <c r="AT249" i="5"/>
  <c r="AR257" i="5"/>
  <c r="AS286" i="5"/>
  <c r="AT7" i="6"/>
  <c r="AI7" i="6"/>
  <c r="AR14" i="6"/>
  <c r="AI115" i="5"/>
  <c r="AT115" i="5"/>
  <c r="AS129" i="5"/>
  <c r="AI137" i="5"/>
  <c r="AT137" i="5"/>
  <c r="AR150" i="5"/>
  <c r="AS202" i="5"/>
  <c r="AR202" i="5"/>
  <c r="AS207" i="5"/>
  <c r="AR207" i="5"/>
  <c r="AS215" i="5"/>
  <c r="AS227" i="5"/>
  <c r="AR227" i="5"/>
  <c r="AS249" i="5"/>
  <c r="AR249" i="5"/>
  <c r="AS269" i="5"/>
  <c r="AR269" i="5"/>
  <c r="AI21" i="5"/>
  <c r="AT44" i="5"/>
  <c r="AI44" i="5"/>
  <c r="AS45" i="5"/>
  <c r="AR45" i="5"/>
  <c r="AS55" i="5"/>
  <c r="AR55" i="5"/>
  <c r="AI91" i="5"/>
  <c r="AT91" i="5"/>
  <c r="AS142" i="5"/>
  <c r="AR142" i="5"/>
  <c r="AS160" i="5"/>
  <c r="AR160" i="5"/>
  <c r="AS184" i="5"/>
  <c r="AR184" i="5"/>
  <c r="AS292" i="5"/>
  <c r="AR292" i="5"/>
  <c r="AT6" i="6"/>
  <c r="AI6" i="6"/>
  <c r="AI22" i="5"/>
  <c r="AI74" i="5"/>
  <c r="AI97" i="5"/>
  <c r="AT192" i="5"/>
  <c r="AI201" i="5"/>
  <c r="AT201" i="5"/>
  <c r="AS226" i="5"/>
  <c r="AR226" i="5"/>
  <c r="AI268" i="5"/>
  <c r="AT268" i="5"/>
  <c r="AT285" i="5"/>
  <c r="AT24" i="5"/>
  <c r="AS54" i="5"/>
  <c r="AR54" i="5"/>
  <c r="AR129" i="5"/>
  <c r="AT130" i="5"/>
  <c r="AI136" i="5"/>
  <c r="AT136" i="5"/>
  <c r="AS150" i="5"/>
  <c r="AS159" i="5"/>
  <c r="AR159" i="5"/>
  <c r="AT165" i="5"/>
  <c r="AI165" i="5"/>
  <c r="AS183" i="5"/>
  <c r="AR183" i="5"/>
  <c r="AT202" i="5"/>
  <c r="AI206" i="5"/>
  <c r="AR215" i="5"/>
  <c r="AT216" i="5"/>
  <c r="AI248" i="5"/>
  <c r="AT269" i="5"/>
  <c r="AR285" i="5"/>
  <c r="AT296" i="5"/>
  <c r="AI296" i="5"/>
  <c r="AR5" i="6"/>
  <c r="AS5" i="6"/>
  <c r="AI24" i="5"/>
  <c r="AI25" i="5"/>
  <c r="AI26" i="5"/>
  <c r="AI27" i="5"/>
  <c r="AI43" i="5"/>
  <c r="AR62" i="5"/>
  <c r="AT63" i="5"/>
  <c r="AS73" i="5"/>
  <c r="AR73" i="5"/>
  <c r="AT119" i="5"/>
  <c r="AI119" i="5"/>
  <c r="AS178" i="5"/>
  <c r="AR189" i="5"/>
  <c r="AT191" i="5"/>
  <c r="AT242" i="5"/>
  <c r="AS283" i="5"/>
  <c r="AT13" i="6"/>
  <c r="AI28" i="5"/>
  <c r="AT30" i="5"/>
  <c r="AI30" i="5"/>
  <c r="AS31" i="5"/>
  <c r="AR32" i="5"/>
  <c r="AT41" i="5"/>
  <c r="AI42" i="5"/>
  <c r="AI53" i="5"/>
  <c r="AT53" i="5"/>
  <c r="AI96" i="5"/>
  <c r="AT113" i="5"/>
  <c r="AT141" i="5"/>
  <c r="AN141" i="5"/>
  <c r="AR141" i="5" s="1"/>
  <c r="AT147" i="5"/>
  <c r="AR149" i="5"/>
  <c r="AI158" i="5"/>
  <c r="AT158" i="5"/>
  <c r="AR164" i="5"/>
  <c r="AS164" i="5"/>
  <c r="AS172" i="5"/>
  <c r="AT175" i="5"/>
  <c r="AR177" i="5"/>
  <c r="AS182" i="5"/>
  <c r="AI224" i="5"/>
  <c r="AT224" i="5"/>
  <c r="AT226" i="5"/>
  <c r="AR241" i="5"/>
  <c r="AR242" i="5"/>
  <c r="AR243" i="5"/>
  <c r="AT247" i="5"/>
  <c r="AR280" i="5"/>
  <c r="AT281" i="5"/>
  <c r="AN281" i="5"/>
  <c r="AS281" i="5" s="1"/>
  <c r="AR282" i="5"/>
  <c r="AT283" i="5"/>
  <c r="AR290" i="5"/>
  <c r="AS290" i="5"/>
  <c r="AN291" i="5"/>
  <c r="AR291" i="5" s="1"/>
  <c r="AS4" i="6"/>
  <c r="AR4" i="6"/>
  <c r="AR41" i="5"/>
  <c r="AT54" i="5"/>
  <c r="AI72" i="5"/>
  <c r="AT72" i="5"/>
  <c r="AR111" i="5"/>
  <c r="AR112" i="5"/>
  <c r="AR113" i="5"/>
  <c r="AR114" i="5"/>
  <c r="AI135" i="5"/>
  <c r="AT135" i="5"/>
  <c r="AI140" i="5"/>
  <c r="AT140" i="5"/>
  <c r="AT159" i="5"/>
  <c r="AR174" i="5"/>
  <c r="AR175" i="5"/>
  <c r="AR176" i="5"/>
  <c r="AS205" i="5"/>
  <c r="AR205" i="5"/>
  <c r="AS240" i="5"/>
  <c r="AS247" i="5"/>
  <c r="AR247" i="5"/>
  <c r="AS252" i="5"/>
  <c r="AR252" i="5"/>
  <c r="AT272" i="5"/>
  <c r="AI272" i="5"/>
  <c r="AS295" i="5"/>
  <c r="AR295" i="5"/>
  <c r="AT12" i="6"/>
  <c r="AS40" i="5"/>
  <c r="AR40" i="5"/>
  <c r="AR88" i="5"/>
  <c r="AR89" i="5"/>
  <c r="AR90" i="5"/>
  <c r="AT100" i="5"/>
  <c r="AI100" i="5"/>
  <c r="AR108" i="5"/>
  <c r="AS108" i="5"/>
  <c r="AS110" i="5"/>
  <c r="AI118" i="5"/>
  <c r="AR148" i="5"/>
  <c r="AR154" i="5"/>
  <c r="AS163" i="5"/>
  <c r="AR163" i="5"/>
  <c r="AS173" i="5"/>
  <c r="AT199" i="5"/>
  <c r="AR239" i="5"/>
  <c r="AT240" i="5"/>
  <c r="AT266" i="5"/>
  <c r="AS289" i="5"/>
  <c r="AR289" i="5"/>
  <c r="AT3" i="6"/>
  <c r="AI3" i="6"/>
  <c r="AT5" i="6"/>
  <c r="AT10" i="5"/>
  <c r="AI38" i="5"/>
  <c r="AI39" i="5"/>
  <c r="AS71" i="5"/>
  <c r="AS87" i="5"/>
  <c r="AT94" i="5"/>
  <c r="AR170" i="5"/>
  <c r="AR172" i="5"/>
  <c r="AT173" i="5"/>
  <c r="AI181" i="5"/>
  <c r="AT181" i="5"/>
  <c r="AR198" i="5"/>
  <c r="AR199" i="5"/>
  <c r="AR200" i="5"/>
  <c r="AT209" i="5"/>
  <c r="AI209" i="5"/>
  <c r="AT229" i="5"/>
  <c r="AI229" i="5"/>
  <c r="AT246" i="5"/>
  <c r="AR266" i="5"/>
  <c r="AR267" i="5"/>
  <c r="AI10" i="5"/>
  <c r="AT47" i="5"/>
  <c r="AT57" i="5"/>
  <c r="AI57" i="5"/>
  <c r="AR84" i="5"/>
  <c r="AT85" i="5"/>
  <c r="AN85" i="5"/>
  <c r="AS85" i="5" s="1"/>
  <c r="AR86" i="5"/>
  <c r="AT87" i="5"/>
  <c r="AR94" i="5"/>
  <c r="AS94" i="5"/>
  <c r="AN95" i="5"/>
  <c r="AS95" i="5" s="1"/>
  <c r="AS107" i="5"/>
  <c r="AR107" i="5"/>
  <c r="AS109" i="5"/>
  <c r="AT117" i="5"/>
  <c r="AT134" i="5"/>
  <c r="AI134" i="5"/>
  <c r="AS139" i="5"/>
  <c r="AR139" i="5"/>
  <c r="AT162" i="5"/>
  <c r="AI162" i="5"/>
  <c r="AT164" i="5"/>
  <c r="AT186" i="5"/>
  <c r="AI186" i="5"/>
  <c r="AR196" i="5"/>
  <c r="AS204" i="5"/>
  <c r="AR204" i="5"/>
  <c r="AI246" i="5"/>
  <c r="AT252" i="5"/>
  <c r="AR259" i="5"/>
  <c r="AS271" i="5"/>
  <c r="AR271" i="5"/>
  <c r="AS288" i="5"/>
  <c r="AR288" i="5"/>
  <c r="AI294" i="5"/>
  <c r="AT294" i="5"/>
  <c r="AS2" i="6"/>
  <c r="AT4" i="6"/>
  <c r="AR9" i="6"/>
  <c r="AR11" i="6"/>
  <c r="AS41" i="5"/>
  <c r="AS49" i="5"/>
  <c r="AR52" i="5"/>
  <c r="AR66" i="5"/>
  <c r="AT76" i="5"/>
  <c r="AI76" i="5"/>
  <c r="AT93" i="5"/>
  <c r="AS99" i="5"/>
  <c r="AR99" i="5"/>
  <c r="AS117" i="5"/>
  <c r="AR117" i="5"/>
  <c r="AT133" i="5"/>
  <c r="AT193" i="5"/>
  <c r="AT196" i="5"/>
  <c r="AN221" i="5"/>
  <c r="AT221" i="5"/>
  <c r="AT300" i="5"/>
  <c r="AS10" i="6"/>
  <c r="AR46" i="5"/>
  <c r="AT49" i="5"/>
  <c r="AS65" i="5"/>
  <c r="AT70" i="5"/>
  <c r="AR83" i="5"/>
  <c r="AS93" i="5"/>
  <c r="AR93" i="5"/>
  <c r="AT106" i="5"/>
  <c r="AI106" i="5"/>
  <c r="AT108" i="5"/>
  <c r="AS133" i="5"/>
  <c r="AT138" i="5"/>
  <c r="AR156" i="5"/>
  <c r="AR157" i="5"/>
  <c r="AT163" i="5"/>
  <c r="AI180" i="5"/>
  <c r="AT180" i="5"/>
  <c r="AR193" i="5"/>
  <c r="AR195" i="5"/>
  <c r="AT203" i="5"/>
  <c r="AS208" i="5"/>
  <c r="AR208" i="5"/>
  <c r="AR223" i="5"/>
  <c r="AR235" i="5"/>
  <c r="AS245" i="5"/>
  <c r="AR245" i="5"/>
  <c r="AI250" i="5"/>
  <c r="AS258" i="5"/>
  <c r="AR261" i="5"/>
  <c r="AT264" i="5"/>
  <c r="AT270" i="5"/>
  <c r="AR278" i="5"/>
  <c r="AI287" i="5"/>
  <c r="AT287" i="5"/>
  <c r="AR300" i="5"/>
  <c r="AR25" i="6"/>
  <c r="AT34" i="6"/>
  <c r="AI34" i="6"/>
  <c r="AS54" i="6"/>
  <c r="AS82" i="6"/>
  <c r="AR82" i="6"/>
  <c r="AS167" i="6"/>
  <c r="AR167" i="6"/>
  <c r="AS193" i="6"/>
  <c r="AR193" i="6"/>
  <c r="AS236" i="6"/>
  <c r="AR236" i="6"/>
  <c r="AS248" i="6"/>
  <c r="AR248" i="6"/>
  <c r="AS270" i="6"/>
  <c r="AR270" i="6"/>
  <c r="AI23" i="6"/>
  <c r="AT23" i="6"/>
  <c r="AS24" i="6"/>
  <c r="AS27" i="6"/>
  <c r="AS46" i="6"/>
  <c r="AR46" i="6"/>
  <c r="AS67" i="6"/>
  <c r="AR67" i="6"/>
  <c r="AS124" i="6"/>
  <c r="AR124" i="6"/>
  <c r="AS151" i="6"/>
  <c r="AS172" i="6"/>
  <c r="AS209" i="6"/>
  <c r="AS253" i="6"/>
  <c r="AR26" i="6"/>
  <c r="AT33" i="6"/>
  <c r="AI53" i="6"/>
  <c r="AT53" i="6"/>
  <c r="AT54" i="6"/>
  <c r="AS76" i="6"/>
  <c r="AR76" i="6"/>
  <c r="AS98" i="6"/>
  <c r="AR98" i="6"/>
  <c r="AS118" i="6"/>
  <c r="AR118" i="6"/>
  <c r="AS166" i="6"/>
  <c r="AR166" i="6"/>
  <c r="AS247" i="6"/>
  <c r="AR247" i="6"/>
  <c r="AR269" i="6"/>
  <c r="AS269" i="6"/>
  <c r="AT26" i="6"/>
  <c r="AS40" i="6"/>
  <c r="AR40" i="6"/>
  <c r="AS97" i="6"/>
  <c r="AR97" i="6"/>
  <c r="AR108" i="6"/>
  <c r="AS129" i="6"/>
  <c r="AS140" i="6"/>
  <c r="AR140" i="6"/>
  <c r="AS160" i="6"/>
  <c r="AR160" i="6"/>
  <c r="AS225" i="6"/>
  <c r="AR225" i="6"/>
  <c r="AS276" i="6"/>
  <c r="AR288" i="6"/>
  <c r="AS298" i="6"/>
  <c r="AI58" i="5"/>
  <c r="AI77" i="5"/>
  <c r="AT78" i="5"/>
  <c r="AI101" i="5"/>
  <c r="AI120" i="5"/>
  <c r="AI121" i="5"/>
  <c r="AI122" i="5"/>
  <c r="AI123" i="5"/>
  <c r="AI144" i="5"/>
  <c r="AI166" i="5"/>
  <c r="AI167" i="5"/>
  <c r="AI187" i="5"/>
  <c r="AI230" i="5"/>
  <c r="AI254" i="5"/>
  <c r="AI273" i="5"/>
  <c r="AT274" i="5"/>
  <c r="AI297" i="5"/>
  <c r="AI20" i="6"/>
  <c r="AR24" i="6"/>
  <c r="AS25" i="6"/>
  <c r="AS32" i="6"/>
  <c r="AI39" i="6"/>
  <c r="AT39" i="6"/>
  <c r="AT40" i="6"/>
  <c r="AT46" i="6"/>
  <c r="AS139" i="6"/>
  <c r="AR139" i="6"/>
  <c r="AS182" i="6"/>
  <c r="AR182" i="6"/>
  <c r="AS216" i="6"/>
  <c r="AR216" i="6"/>
  <c r="AS224" i="6"/>
  <c r="AR224" i="6"/>
  <c r="AS268" i="6"/>
  <c r="AR268" i="6"/>
  <c r="AS79" i="5"/>
  <c r="AR80" i="5"/>
  <c r="AT182" i="5"/>
  <c r="AT232" i="5"/>
  <c r="AS275" i="5"/>
  <c r="AR276" i="5"/>
  <c r="AS18" i="6"/>
  <c r="AR19" i="6"/>
  <c r="AR52" i="6"/>
  <c r="AS52" i="6"/>
  <c r="AS96" i="6"/>
  <c r="AR96" i="6"/>
  <c r="AS181" i="6"/>
  <c r="AR181" i="6"/>
  <c r="AT190" i="5"/>
  <c r="AS233" i="5"/>
  <c r="AR234" i="5"/>
  <c r="AT17" i="6"/>
  <c r="AI17" i="6"/>
  <c r="AR21" i="6"/>
  <c r="AT31" i="6"/>
  <c r="AI31" i="6"/>
  <c r="AS33" i="6"/>
  <c r="AS90" i="6"/>
  <c r="AR90" i="6"/>
  <c r="AS138" i="6"/>
  <c r="AR138" i="6"/>
  <c r="AS223" i="6"/>
  <c r="AR223" i="6"/>
  <c r="AS256" i="6"/>
  <c r="AS191" i="5"/>
  <c r="AR192" i="5"/>
  <c r="AS12" i="6"/>
  <c r="AR13" i="6"/>
  <c r="AT21" i="6"/>
  <c r="AR32" i="6"/>
  <c r="AR38" i="6"/>
  <c r="AS38" i="6"/>
  <c r="AS51" i="6"/>
  <c r="AS70" i="6"/>
  <c r="AR70" i="6"/>
  <c r="AR80" i="6"/>
  <c r="AS101" i="6"/>
  <c r="AS112" i="6"/>
  <c r="AR112" i="6"/>
  <c r="AS132" i="6"/>
  <c r="AR132" i="6"/>
  <c r="AS180" i="6"/>
  <c r="AR180" i="6"/>
  <c r="AS191" i="6"/>
  <c r="AS215" i="6"/>
  <c r="AR215" i="6"/>
  <c r="AS234" i="6"/>
  <c r="AS279" i="6"/>
  <c r="AR279" i="6"/>
  <c r="AS292" i="6"/>
  <c r="AR292" i="6"/>
  <c r="AS30" i="6"/>
  <c r="AR30" i="6"/>
  <c r="AI56" i="6"/>
  <c r="AT56" i="6"/>
  <c r="AS111" i="6"/>
  <c r="AR111" i="6"/>
  <c r="AS154" i="6"/>
  <c r="AR154" i="6"/>
  <c r="AS174" i="6"/>
  <c r="AR174" i="6"/>
  <c r="AS291" i="6"/>
  <c r="AR291" i="6"/>
  <c r="AR59" i="5"/>
  <c r="AT64" i="5"/>
  <c r="AR78" i="5"/>
  <c r="AR81" i="5"/>
  <c r="AR102" i="5"/>
  <c r="AR125" i="5"/>
  <c r="AR126" i="5"/>
  <c r="AR145" i="5"/>
  <c r="AR169" i="5"/>
  <c r="AR188" i="5"/>
  <c r="AT210" i="5"/>
  <c r="AR212" i="5"/>
  <c r="AR231" i="5"/>
  <c r="AR255" i="5"/>
  <c r="AT260" i="5"/>
  <c r="AR274" i="5"/>
  <c r="AR277" i="5"/>
  <c r="AR298" i="5"/>
  <c r="AT29" i="6"/>
  <c r="AI37" i="6"/>
  <c r="AT37" i="6"/>
  <c r="AS153" i="6"/>
  <c r="AR153" i="6"/>
  <c r="AS266" i="6"/>
  <c r="AR266" i="6"/>
  <c r="AI64" i="5"/>
  <c r="AT218" i="5"/>
  <c r="AR233" i="5"/>
  <c r="AS234" i="5"/>
  <c r="AR236" i="5"/>
  <c r="AI260" i="5"/>
  <c r="AI28" i="6"/>
  <c r="AT28" i="6"/>
  <c r="AS29" i="6"/>
  <c r="AS43" i="6"/>
  <c r="AS49" i="6"/>
  <c r="AR51" i="6"/>
  <c r="AS60" i="6"/>
  <c r="AS110" i="6"/>
  <c r="AR110" i="6"/>
  <c r="AS137" i="6"/>
  <c r="AS158" i="6"/>
  <c r="AS206" i="6"/>
  <c r="AR206" i="6"/>
  <c r="AS222" i="6"/>
  <c r="AS233" i="6"/>
  <c r="AR259" i="6"/>
  <c r="AS290" i="6"/>
  <c r="AR290" i="6"/>
  <c r="AT176" i="5"/>
  <c r="AR191" i="5"/>
  <c r="AS192" i="5"/>
  <c r="AS219" i="5"/>
  <c r="AR220" i="5"/>
  <c r="AR12" i="6"/>
  <c r="AS13" i="6"/>
  <c r="AR16" i="6"/>
  <c r="AI42" i="6"/>
  <c r="AT42" i="6"/>
  <c r="AT48" i="6"/>
  <c r="AI48" i="6"/>
  <c r="AS55" i="6"/>
  <c r="AR55" i="6"/>
  <c r="AS84" i="6"/>
  <c r="AR84" i="6"/>
  <c r="AS104" i="6"/>
  <c r="AR104" i="6"/>
  <c r="AS152" i="6"/>
  <c r="AR152" i="6"/>
  <c r="AS205" i="6"/>
  <c r="AR205" i="6"/>
  <c r="AS68" i="6"/>
  <c r="AR68" i="6"/>
  <c r="AS83" i="6"/>
  <c r="AR83" i="6"/>
  <c r="AR94" i="6"/>
  <c r="AS115" i="6"/>
  <c r="AS126" i="6"/>
  <c r="AR126" i="6"/>
  <c r="AS146" i="6"/>
  <c r="AR146" i="6"/>
  <c r="AS210" i="6"/>
  <c r="AS273" i="6"/>
  <c r="AR273" i="6"/>
  <c r="AS295" i="6"/>
  <c r="AT92" i="5"/>
  <c r="AT238" i="5"/>
  <c r="AT288" i="5"/>
  <c r="AT9" i="6"/>
  <c r="AT10" i="6"/>
  <c r="AT25" i="6"/>
  <c r="AS35" i="6"/>
  <c r="AS41" i="6"/>
  <c r="AR41" i="6"/>
  <c r="AS63" i="6"/>
  <c r="AR63" i="6"/>
  <c r="AS88" i="6"/>
  <c r="AS125" i="6"/>
  <c r="AR125" i="6"/>
  <c r="AR136" i="6"/>
  <c r="AS157" i="6"/>
  <c r="AS168" i="6"/>
  <c r="AR168" i="6"/>
  <c r="AR221" i="6"/>
  <c r="AS249" i="6"/>
  <c r="AR249" i="6"/>
  <c r="AS265" i="6"/>
  <c r="AT51" i="6"/>
  <c r="AT65" i="6"/>
  <c r="AS66" i="6"/>
  <c r="AS80" i="6"/>
  <c r="AR81" i="6"/>
  <c r="AS94" i="6"/>
  <c r="AR95" i="6"/>
  <c r="AS108" i="6"/>
  <c r="AR109" i="6"/>
  <c r="AS122" i="6"/>
  <c r="AR123" i="6"/>
  <c r="AS136" i="6"/>
  <c r="AR137" i="6"/>
  <c r="AS150" i="6"/>
  <c r="AR151" i="6"/>
  <c r="AS164" i="6"/>
  <c r="AR165" i="6"/>
  <c r="AS178" i="6"/>
  <c r="AR179" i="6"/>
  <c r="AS184" i="6"/>
  <c r="AR185" i="6"/>
  <c r="AS197" i="6"/>
  <c r="AT198" i="6"/>
  <c r="AT199" i="6"/>
  <c r="AS200" i="6"/>
  <c r="AS201" i="6"/>
  <c r="AR202" i="6"/>
  <c r="AR203" i="6"/>
  <c r="AS221" i="6"/>
  <c r="AR222" i="6"/>
  <c r="AS244" i="6"/>
  <c r="AS245" i="6"/>
  <c r="AR246" i="6"/>
  <c r="AS264" i="6"/>
  <c r="AR265" i="6"/>
  <c r="AS288" i="6"/>
  <c r="AR289" i="6"/>
  <c r="AR16" i="7"/>
  <c r="AS16" i="7"/>
  <c r="AS37" i="7"/>
  <c r="AR89" i="7"/>
  <c r="AS89" i="7"/>
  <c r="AS116" i="7"/>
  <c r="AR116" i="7"/>
  <c r="AR148" i="7"/>
  <c r="AS148" i="7"/>
  <c r="AS183" i="7"/>
  <c r="AR183" i="7"/>
  <c r="AS269" i="7"/>
  <c r="AR269" i="7"/>
  <c r="AS289" i="7"/>
  <c r="AR289" i="7"/>
  <c r="AR296" i="7"/>
  <c r="AS296" i="7"/>
  <c r="AI58" i="6"/>
  <c r="AI72" i="6"/>
  <c r="AT80" i="6"/>
  <c r="AI86" i="6"/>
  <c r="AT94" i="6"/>
  <c r="AI100" i="6"/>
  <c r="AT108" i="6"/>
  <c r="AI114" i="6"/>
  <c r="AT122" i="6"/>
  <c r="AI128" i="6"/>
  <c r="AT136" i="6"/>
  <c r="AI142" i="6"/>
  <c r="AT150" i="6"/>
  <c r="AI156" i="6"/>
  <c r="AI170" i="6"/>
  <c r="AI187" i="6"/>
  <c r="AI188" i="6"/>
  <c r="AT200" i="6"/>
  <c r="AR204" i="6"/>
  <c r="AI208" i="6"/>
  <c r="AT221" i="6"/>
  <c r="AN228" i="6"/>
  <c r="AT245" i="6"/>
  <c r="AI251" i="6"/>
  <c r="AT264" i="6"/>
  <c r="AI275" i="6"/>
  <c r="AT288" i="6"/>
  <c r="AI294" i="6"/>
  <c r="AT295" i="6"/>
  <c r="AI9" i="7"/>
  <c r="AT41" i="7"/>
  <c r="AI41" i="7"/>
  <c r="AS56" i="7"/>
  <c r="AR56" i="7"/>
  <c r="AS158" i="7"/>
  <c r="AR158" i="7"/>
  <c r="AS201" i="7"/>
  <c r="AR201" i="7"/>
  <c r="AI45" i="6"/>
  <c r="AI59" i="6"/>
  <c r="AT67" i="6"/>
  <c r="AI73" i="6"/>
  <c r="AT203" i="6"/>
  <c r="AT246" i="6"/>
  <c r="AS296" i="6"/>
  <c r="AR297" i="6"/>
  <c r="AS36" i="7"/>
  <c r="AS51" i="7"/>
  <c r="AR51" i="7"/>
  <c r="AS65" i="7"/>
  <c r="AR65" i="7"/>
  <c r="AS102" i="7"/>
  <c r="AR102" i="7"/>
  <c r="AR142" i="7"/>
  <c r="AS142" i="7"/>
  <c r="AS172" i="7"/>
  <c r="AS182" i="7"/>
  <c r="AR182" i="7"/>
  <c r="AS284" i="7"/>
  <c r="AR284" i="7"/>
  <c r="AT68" i="6"/>
  <c r="AS254" i="6"/>
  <c r="AR255" i="6"/>
  <c r="AT7" i="7"/>
  <c r="AI7" i="7"/>
  <c r="AR30" i="7"/>
  <c r="AS30" i="7"/>
  <c r="AS70" i="7"/>
  <c r="AR70" i="7"/>
  <c r="AS191" i="7"/>
  <c r="AR191" i="7"/>
  <c r="AR57" i="6"/>
  <c r="AI61" i="6"/>
  <c r="AR71" i="6"/>
  <c r="AI75" i="6"/>
  <c r="AT83" i="6"/>
  <c r="AI89" i="6"/>
  <c r="AT97" i="6"/>
  <c r="AI103" i="6"/>
  <c r="AT111" i="6"/>
  <c r="AI117" i="6"/>
  <c r="AT125" i="6"/>
  <c r="AI131" i="6"/>
  <c r="AT139" i="6"/>
  <c r="AI145" i="6"/>
  <c r="AT153" i="6"/>
  <c r="AI159" i="6"/>
  <c r="AT167" i="6"/>
  <c r="AI173" i="6"/>
  <c r="AT181" i="6"/>
  <c r="AN190" i="6"/>
  <c r="AR190" i="6" s="1"/>
  <c r="AI192" i="6"/>
  <c r="AT205" i="6"/>
  <c r="AI211" i="6"/>
  <c r="AI212" i="6"/>
  <c r="AI213" i="6"/>
  <c r="AI214" i="6"/>
  <c r="AT224" i="6"/>
  <c r="AI235" i="6"/>
  <c r="AT248" i="6"/>
  <c r="AI257" i="6"/>
  <c r="AI258" i="6"/>
  <c r="AT270" i="6"/>
  <c r="AI278" i="6"/>
  <c r="AT291" i="6"/>
  <c r="AI4" i="7"/>
  <c r="AI5" i="7"/>
  <c r="AI6" i="7"/>
  <c r="AT24" i="7"/>
  <c r="AI24" i="7"/>
  <c r="AS40" i="7"/>
  <c r="AR40" i="7"/>
  <c r="AS75" i="7"/>
  <c r="AR75" i="7"/>
  <c r="AS147" i="7"/>
  <c r="AR147" i="7"/>
  <c r="AR176" i="7"/>
  <c r="AS176" i="7"/>
  <c r="AS240" i="7"/>
  <c r="AR240" i="7"/>
  <c r="AR44" i="6"/>
  <c r="AI62" i="6"/>
  <c r="AT70" i="6"/>
  <c r="AR189" i="6"/>
  <c r="AR232" i="6"/>
  <c r="AR299" i="6"/>
  <c r="AN3" i="7"/>
  <c r="AR3" i="7" s="1"/>
  <c r="AR46" i="7"/>
  <c r="AR93" i="7"/>
  <c r="AR171" i="7"/>
  <c r="AR218" i="7"/>
  <c r="AS218" i="7"/>
  <c r="AS224" i="7"/>
  <c r="AR224" i="7"/>
  <c r="AI77" i="6"/>
  <c r="AR87" i="6"/>
  <c r="AI91" i="6"/>
  <c r="AR101" i="6"/>
  <c r="AI105" i="6"/>
  <c r="AR115" i="6"/>
  <c r="AI119" i="6"/>
  <c r="AR129" i="6"/>
  <c r="AI133" i="6"/>
  <c r="AR143" i="6"/>
  <c r="AI147" i="6"/>
  <c r="AR157" i="6"/>
  <c r="AI161" i="6"/>
  <c r="AR171" i="6"/>
  <c r="AI175" i="6"/>
  <c r="AI194" i="6"/>
  <c r="AR209" i="6"/>
  <c r="AT231" i="6"/>
  <c r="AR233" i="6"/>
  <c r="AI237" i="6"/>
  <c r="AR252" i="6"/>
  <c r="AI261" i="6"/>
  <c r="AR276" i="6"/>
  <c r="AI280" i="6"/>
  <c r="AT281" i="6"/>
  <c r="AR295" i="6"/>
  <c r="AR296" i="6"/>
  <c r="AS297" i="6"/>
  <c r="AR298" i="6"/>
  <c r="AR300" i="6"/>
  <c r="AR2" i="7"/>
  <c r="AR8" i="7"/>
  <c r="AS13" i="7"/>
  <c r="AR13" i="7"/>
  <c r="AS34" i="7"/>
  <c r="AR34" i="7"/>
  <c r="AR50" i="7"/>
  <c r="AS50" i="7"/>
  <c r="AS136" i="7"/>
  <c r="AR136" i="7"/>
  <c r="AS141" i="7"/>
  <c r="AR141" i="7"/>
  <c r="AS175" i="7"/>
  <c r="AR175" i="7"/>
  <c r="AR294" i="7"/>
  <c r="AR60" i="6"/>
  <c r="AI64" i="6"/>
  <c r="AR74" i="6"/>
  <c r="AR88" i="6"/>
  <c r="AR102" i="6"/>
  <c r="AR116" i="6"/>
  <c r="AR130" i="6"/>
  <c r="AR144" i="6"/>
  <c r="AR158" i="6"/>
  <c r="AR172" i="6"/>
  <c r="AT189" i="6"/>
  <c r="AR191" i="6"/>
  <c r="AR210" i="6"/>
  <c r="AR234" i="6"/>
  <c r="AT239" i="6"/>
  <c r="AR253" i="6"/>
  <c r="AR254" i="6"/>
  <c r="AS255" i="6"/>
  <c r="AR256" i="6"/>
  <c r="AR277" i="6"/>
  <c r="AS282" i="6"/>
  <c r="AR283" i="6"/>
  <c r="AT299" i="6"/>
  <c r="AS14" i="7"/>
  <c r="AS23" i="7"/>
  <c r="AR23" i="7"/>
  <c r="AT39" i="7"/>
  <c r="AS60" i="7"/>
  <c r="AR60" i="7"/>
  <c r="AT197" i="6"/>
  <c r="AS240" i="6"/>
  <c r="AR241" i="6"/>
  <c r="AT2" i="7"/>
  <c r="AR44" i="7"/>
  <c r="AS44" i="7"/>
  <c r="AS74" i="7"/>
  <c r="AR98" i="7"/>
  <c r="AS213" i="7"/>
  <c r="AS233" i="7"/>
  <c r="AR233" i="7"/>
  <c r="AS198" i="6"/>
  <c r="AR199" i="6"/>
  <c r="AS22" i="7"/>
  <c r="AT27" i="7"/>
  <c r="AI27" i="7"/>
  <c r="AS154" i="7"/>
  <c r="AR154" i="7"/>
  <c r="AS189" i="7"/>
  <c r="AR189" i="7"/>
  <c r="AS198" i="7"/>
  <c r="AR198" i="7"/>
  <c r="AR35" i="6"/>
  <c r="AR49" i="6"/>
  <c r="AI12" i="7"/>
  <c r="AS49" i="7"/>
  <c r="AR49" i="7"/>
  <c r="AR78" i="7"/>
  <c r="AS78" i="7"/>
  <c r="AS104" i="7"/>
  <c r="AR104" i="7"/>
  <c r="AS149" i="7"/>
  <c r="AR149" i="7"/>
  <c r="AS163" i="7"/>
  <c r="AR163" i="7"/>
  <c r="AS280" i="7"/>
  <c r="AR280" i="7"/>
  <c r="AR78" i="6"/>
  <c r="AR92" i="6"/>
  <c r="AR106" i="6"/>
  <c r="AR120" i="6"/>
  <c r="AR134" i="6"/>
  <c r="AR148" i="6"/>
  <c r="AR162" i="6"/>
  <c r="AR176" i="6"/>
  <c r="AR195" i="6"/>
  <c r="AR219" i="6"/>
  <c r="AR238" i="6"/>
  <c r="AR262" i="6"/>
  <c r="AS128" i="7"/>
  <c r="AR128" i="7"/>
  <c r="AS168" i="7"/>
  <c r="AR168" i="7"/>
  <c r="AR79" i="6"/>
  <c r="AR93" i="6"/>
  <c r="AR107" i="6"/>
  <c r="AR121" i="6"/>
  <c r="AR135" i="6"/>
  <c r="AR149" i="6"/>
  <c r="AR163" i="6"/>
  <c r="AR177" i="6"/>
  <c r="AR196" i="6"/>
  <c r="AR220" i="6"/>
  <c r="AT225" i="6"/>
  <c r="AR239" i="6"/>
  <c r="AR240" i="6"/>
  <c r="AS241" i="6"/>
  <c r="AR242" i="6"/>
  <c r="AR243" i="6"/>
  <c r="AR263" i="6"/>
  <c r="AI267" i="6"/>
  <c r="AR286" i="6"/>
  <c r="AR287" i="6"/>
  <c r="AS26" i="7"/>
  <c r="AR26" i="7"/>
  <c r="AS77" i="7"/>
  <c r="AR77" i="7"/>
  <c r="AR90" i="7"/>
  <c r="AR96" i="7"/>
  <c r="AR144" i="7"/>
  <c r="AS173" i="7"/>
  <c r="AR173" i="7"/>
  <c r="AT183" i="6"/>
  <c r="AR198" i="6"/>
  <c r="AS199" i="6"/>
  <c r="AS226" i="6"/>
  <c r="AR227" i="6"/>
  <c r="AT10" i="7"/>
  <c r="AI10" i="7"/>
  <c r="AT11" i="7"/>
  <c r="AN11" i="7"/>
  <c r="AR11" i="7" s="1"/>
  <c r="AS20" i="7"/>
  <c r="AR32" i="7"/>
  <c r="AR227" i="7"/>
  <c r="AR274" i="7"/>
  <c r="AS274" i="7"/>
  <c r="AR31" i="7"/>
  <c r="AI35" i="7"/>
  <c r="AI105" i="7"/>
  <c r="AI106" i="7"/>
  <c r="AI107" i="7"/>
  <c r="AT109" i="7"/>
  <c r="AS110" i="7"/>
  <c r="AR111" i="7"/>
  <c r="AI112" i="7"/>
  <c r="AT136" i="7"/>
  <c r="AT141" i="7"/>
  <c r="AT249" i="7"/>
  <c r="AS250" i="7"/>
  <c r="AR251" i="7"/>
  <c r="AI252" i="7"/>
  <c r="AI261" i="7"/>
  <c r="AI267" i="7"/>
  <c r="AI268" i="7"/>
  <c r="AT272" i="7"/>
  <c r="AI273" i="7"/>
  <c r="AI285" i="7"/>
  <c r="AR286" i="7"/>
  <c r="AT295" i="7"/>
  <c r="AS298" i="7"/>
  <c r="AS8" i="8"/>
  <c r="AR8" i="8"/>
  <c r="AS16" i="8"/>
  <c r="AR16" i="8"/>
  <c r="AT30" i="7"/>
  <c r="AT44" i="7"/>
  <c r="AT89" i="7"/>
  <c r="AT142" i="7"/>
  <c r="AT296" i="7"/>
  <c r="AI7" i="8"/>
  <c r="AT7" i="8"/>
  <c r="AR74" i="8"/>
  <c r="AS74" i="8"/>
  <c r="AR33" i="7"/>
  <c r="AI62" i="7"/>
  <c r="AI63" i="7"/>
  <c r="AI64" i="7"/>
  <c r="AT67" i="7"/>
  <c r="AI160" i="7"/>
  <c r="AI161" i="7"/>
  <c r="AI162" i="7"/>
  <c r="AT165" i="7"/>
  <c r="AS166" i="7"/>
  <c r="AR167" i="7"/>
  <c r="AT221" i="7"/>
  <c r="AS222" i="7"/>
  <c r="AR223" i="7"/>
  <c r="AI239" i="7"/>
  <c r="AT244" i="7"/>
  <c r="AI245" i="7"/>
  <c r="AI246" i="7"/>
  <c r="AI257" i="7"/>
  <c r="AI258" i="7"/>
  <c r="AT292" i="7"/>
  <c r="BM2" i="8"/>
  <c r="BM3" i="8"/>
  <c r="AT15" i="8"/>
  <c r="AI15" i="8"/>
  <c r="AT18" i="7"/>
  <c r="AI38" i="7"/>
  <c r="AT49" i="7"/>
  <c r="AT50" i="7"/>
  <c r="AR53" i="7"/>
  <c r="AR58" i="7"/>
  <c r="AR59" i="7"/>
  <c r="AT101" i="7"/>
  <c r="AR103" i="7"/>
  <c r="AT147" i="7"/>
  <c r="AT148" i="7"/>
  <c r="AR151" i="7"/>
  <c r="AR156" i="7"/>
  <c r="AR157" i="7"/>
  <c r="AS208" i="7"/>
  <c r="AR209" i="7"/>
  <c r="AS231" i="7"/>
  <c r="AR232" i="7"/>
  <c r="AS243" i="7"/>
  <c r="AR244" i="7"/>
  <c r="AR262" i="7"/>
  <c r="AR266" i="7"/>
  <c r="AR275" i="7"/>
  <c r="AR277" i="7"/>
  <c r="AR282" i="7"/>
  <c r="AR283" i="7"/>
  <c r="AT284" i="7"/>
  <c r="AI25" i="7"/>
  <c r="AI39" i="7"/>
  <c r="AT51" i="7"/>
  <c r="AT56" i="7"/>
  <c r="AN68" i="7"/>
  <c r="AR68" i="7" s="1"/>
  <c r="AN69" i="7"/>
  <c r="AS69" i="7" s="1"/>
  <c r="AR108" i="7"/>
  <c r="AR113" i="7"/>
  <c r="AI118" i="7"/>
  <c r="AI119" i="7"/>
  <c r="AI120" i="7"/>
  <c r="AI121" i="7"/>
  <c r="AT123" i="7"/>
  <c r="AS124" i="7"/>
  <c r="AR125" i="7"/>
  <c r="AI126" i="7"/>
  <c r="AT149" i="7"/>
  <c r="AT154" i="7"/>
  <c r="AT193" i="7"/>
  <c r="AS194" i="7"/>
  <c r="AR195" i="7"/>
  <c r="AI196" i="7"/>
  <c r="AI205" i="7"/>
  <c r="AI211" i="7"/>
  <c r="AI212" i="7"/>
  <c r="AT216" i="7"/>
  <c r="AI217" i="7"/>
  <c r="AI229" i="7"/>
  <c r="AR230" i="7"/>
  <c r="AR248" i="7"/>
  <c r="AR253" i="7"/>
  <c r="AS260" i="7"/>
  <c r="AT274" i="7"/>
  <c r="AT280" i="7"/>
  <c r="AT289" i="7"/>
  <c r="AT14" i="8"/>
  <c r="AS20" i="8"/>
  <c r="AR20" i="8"/>
  <c r="AR67" i="8"/>
  <c r="AS67" i="8"/>
  <c r="AR73" i="8"/>
  <c r="AS73" i="8"/>
  <c r="AT59" i="7"/>
  <c r="AR61" i="7"/>
  <c r="AT76" i="7"/>
  <c r="AR109" i="7"/>
  <c r="AR114" i="7"/>
  <c r="AR115" i="7"/>
  <c r="AI122" i="7"/>
  <c r="AI123" i="7"/>
  <c r="AI127" i="7"/>
  <c r="AT157" i="7"/>
  <c r="AR159" i="7"/>
  <c r="AR181" i="7"/>
  <c r="AI197" i="7"/>
  <c r="AI203" i="7"/>
  <c r="AI204" i="7"/>
  <c r="AN210" i="7"/>
  <c r="AS210" i="7" s="1"/>
  <c r="AI215" i="7"/>
  <c r="AI216" i="7"/>
  <c r="AR234" i="7"/>
  <c r="AR236" i="7"/>
  <c r="AS237" i="7"/>
  <c r="AR238" i="7"/>
  <c r="AR247" i="7"/>
  <c r="AR249" i="7"/>
  <c r="AR254" i="7"/>
  <c r="AR255" i="7"/>
  <c r="AT256" i="7"/>
  <c r="AR259" i="7"/>
  <c r="AT262" i="7"/>
  <c r="AR270" i="7"/>
  <c r="AR271" i="7"/>
  <c r="AS272" i="7"/>
  <c r="AT283" i="7"/>
  <c r="AS14" i="8"/>
  <c r="AR14" i="8"/>
  <c r="AR37" i="7"/>
  <c r="AR66" i="7"/>
  <c r="AR71" i="7"/>
  <c r="AI76" i="7"/>
  <c r="AI79" i="7"/>
  <c r="AS82" i="7"/>
  <c r="AR83" i="7"/>
  <c r="AI84" i="7"/>
  <c r="AR164" i="7"/>
  <c r="AR169" i="7"/>
  <c r="AI174" i="7"/>
  <c r="AI177" i="7"/>
  <c r="AI184" i="7"/>
  <c r="AT188" i="7"/>
  <c r="AI190" i="7"/>
  <c r="AI202" i="7"/>
  <c r="AR220" i="7"/>
  <c r="AR225" i="7"/>
  <c r="AS232" i="7"/>
  <c r="AR235" i="7"/>
  <c r="AT236" i="7"/>
  <c r="AR241" i="7"/>
  <c r="AT242" i="7"/>
  <c r="AT248" i="7"/>
  <c r="AR256" i="7"/>
  <c r="AS6" i="8"/>
  <c r="AT115" i="7"/>
  <c r="AT132" i="7"/>
  <c r="AS187" i="7"/>
  <c r="AR188" i="7"/>
  <c r="AR208" i="7"/>
  <c r="AS209" i="7"/>
  <c r="AT228" i="7"/>
  <c r="AR231" i="7"/>
  <c r="AR243" i="7"/>
  <c r="AS244" i="7"/>
  <c r="AT255" i="7"/>
  <c r="AT300" i="7"/>
  <c r="AI2" i="8"/>
  <c r="AI3" i="8"/>
  <c r="AS5" i="8"/>
  <c r="AR5" i="8"/>
  <c r="AT6" i="8"/>
  <c r="AT13" i="8"/>
  <c r="AI18" i="8"/>
  <c r="AT18" i="8"/>
  <c r="AS94" i="8"/>
  <c r="AR94" i="8"/>
  <c r="AS141" i="8"/>
  <c r="AR141" i="8"/>
  <c r="AT12" i="8"/>
  <c r="AI12" i="8"/>
  <c r="AN28" i="7"/>
  <c r="AN42" i="7"/>
  <c r="AT73" i="7"/>
  <c r="AN87" i="7"/>
  <c r="AR87" i="7" s="1"/>
  <c r="AT90" i="7"/>
  <c r="AT124" i="7"/>
  <c r="AR129" i="7"/>
  <c r="AN131" i="7"/>
  <c r="AR131" i="7" s="1"/>
  <c r="AI137" i="7"/>
  <c r="AT171" i="7"/>
  <c r="AR178" i="7"/>
  <c r="AR180" i="7"/>
  <c r="AS181" i="7"/>
  <c r="AR193" i="7"/>
  <c r="AT194" i="7"/>
  <c r="AR199" i="7"/>
  <c r="AT200" i="7"/>
  <c r="AT206" i="7"/>
  <c r="AR214" i="7"/>
  <c r="AT227" i="7"/>
  <c r="AT5" i="8"/>
  <c r="AS76" i="8"/>
  <c r="AR76" i="8"/>
  <c r="AR82" i="7"/>
  <c r="AS83" i="7"/>
  <c r="AS91" i="7"/>
  <c r="AR92" i="7"/>
  <c r="AS96" i="7"/>
  <c r="AR97" i="7"/>
  <c r="AT180" i="7"/>
  <c r="AT186" i="7"/>
  <c r="AT192" i="7"/>
  <c r="AT213" i="7"/>
  <c r="AS294" i="7"/>
  <c r="AR295" i="7"/>
  <c r="AR11" i="8"/>
  <c r="AR71" i="8"/>
  <c r="AT48" i="7"/>
  <c r="AT146" i="7"/>
  <c r="AT291" i="7"/>
  <c r="AS17" i="8"/>
  <c r="AR17" i="8"/>
  <c r="AI48" i="7"/>
  <c r="AT53" i="7"/>
  <c r="AS54" i="7"/>
  <c r="AR55" i="7"/>
  <c r="AR88" i="7"/>
  <c r="AR132" i="7"/>
  <c r="AR133" i="7"/>
  <c r="AS134" i="7"/>
  <c r="AR135" i="7"/>
  <c r="AR138" i="7"/>
  <c r="AS139" i="7"/>
  <c r="AR140" i="7"/>
  <c r="AI146" i="7"/>
  <c r="AT151" i="7"/>
  <c r="AS152" i="7"/>
  <c r="AR153" i="7"/>
  <c r="AT185" i="7"/>
  <c r="AT277" i="7"/>
  <c r="AS278" i="7"/>
  <c r="AR279" i="7"/>
  <c r="AR299" i="7"/>
  <c r="AS300" i="7"/>
  <c r="AS32" i="8"/>
  <c r="AR32" i="8"/>
  <c r="AS47" i="8"/>
  <c r="AR47" i="8"/>
  <c r="AT104" i="7"/>
  <c r="AT138" i="7"/>
  <c r="AT263" i="7"/>
  <c r="AS264" i="7"/>
  <c r="AR265" i="7"/>
  <c r="AT286" i="7"/>
  <c r="AS287" i="7"/>
  <c r="AR288" i="7"/>
  <c r="AT299" i="7"/>
  <c r="BL5" i="8"/>
  <c r="AR9" i="8"/>
  <c r="AS11" i="8"/>
  <c r="AT16" i="8"/>
  <c r="AS22" i="8"/>
  <c r="AR22" i="8"/>
  <c r="AS65" i="8"/>
  <c r="AR65" i="8"/>
  <c r="AT105" i="8"/>
  <c r="AI105" i="8"/>
  <c r="AI231" i="8"/>
  <c r="AT231" i="8"/>
  <c r="AR253" i="8"/>
  <c r="AS253" i="8"/>
  <c r="AT268" i="8"/>
  <c r="AI268" i="8"/>
  <c r="AI24" i="8"/>
  <c r="AI25" i="8"/>
  <c r="AI26" i="8"/>
  <c r="AI54" i="8"/>
  <c r="AN57" i="8"/>
  <c r="AI61" i="8"/>
  <c r="AI62" i="8"/>
  <c r="AT63" i="8"/>
  <c r="AI63" i="8"/>
  <c r="AS64" i="8"/>
  <c r="AT67" i="8"/>
  <c r="AT69" i="8"/>
  <c r="AT74" i="8"/>
  <c r="AR81" i="8"/>
  <c r="AS100" i="8"/>
  <c r="AI101" i="8"/>
  <c r="AI102" i="8"/>
  <c r="AT103" i="8"/>
  <c r="AI104" i="8"/>
  <c r="AI115" i="8"/>
  <c r="AS144" i="8"/>
  <c r="AR144" i="8"/>
  <c r="AR151" i="8"/>
  <c r="AT161" i="8"/>
  <c r="AI161" i="8"/>
  <c r="AT171" i="8"/>
  <c r="AN172" i="8"/>
  <c r="AS172" i="8" s="1"/>
  <c r="AS178" i="8"/>
  <c r="AR196" i="8"/>
  <c r="AR211" i="8"/>
  <c r="AS247" i="8"/>
  <c r="AS258" i="8"/>
  <c r="AT273" i="8"/>
  <c r="AS279" i="8"/>
  <c r="AR53" i="8"/>
  <c r="AR83" i="8"/>
  <c r="AR84" i="8"/>
  <c r="AR85" i="8"/>
  <c r="AR88" i="8"/>
  <c r="AS114" i="8"/>
  <c r="AS171" i="8"/>
  <c r="AR171" i="8"/>
  <c r="AI235" i="8"/>
  <c r="AT235" i="8"/>
  <c r="AT242" i="8"/>
  <c r="AI242" i="8"/>
  <c r="AS267" i="8"/>
  <c r="AR267" i="8"/>
  <c r="AT294" i="8"/>
  <c r="AT300" i="8"/>
  <c r="AI300" i="8"/>
  <c r="AT20" i="8"/>
  <c r="AS52" i="8"/>
  <c r="AR52" i="8"/>
  <c r="AR55" i="8"/>
  <c r="AS80" i="8"/>
  <c r="AR80" i="8"/>
  <c r="AR82" i="8"/>
  <c r="AR128" i="8"/>
  <c r="AS145" i="8"/>
  <c r="AS150" i="8"/>
  <c r="AR150" i="8"/>
  <c r="AS186" i="8"/>
  <c r="AR186" i="8"/>
  <c r="AI288" i="8"/>
  <c r="AT288" i="8"/>
  <c r="AI13" i="8"/>
  <c r="AR23" i="8"/>
  <c r="AI38" i="8"/>
  <c r="AR42" i="8"/>
  <c r="AR43" i="8"/>
  <c r="AR58" i="8"/>
  <c r="AS59" i="8"/>
  <c r="AR60" i="8"/>
  <c r="AR95" i="8"/>
  <c r="AT99" i="8"/>
  <c r="AR116" i="8"/>
  <c r="AR118" i="8"/>
  <c r="AS126" i="8"/>
  <c r="AT133" i="8"/>
  <c r="AI133" i="8"/>
  <c r="AI143" i="8"/>
  <c r="AS170" i="8"/>
  <c r="AR193" i="8"/>
  <c r="AI230" i="8"/>
  <c r="AT230" i="8"/>
  <c r="AI252" i="8"/>
  <c r="AT252" i="8"/>
  <c r="AT253" i="8"/>
  <c r="AR28" i="8"/>
  <c r="AS51" i="8"/>
  <c r="AR51" i="8"/>
  <c r="AT55" i="8"/>
  <c r="AT113" i="8"/>
  <c r="AS122" i="8"/>
  <c r="AR122" i="8"/>
  <c r="AR124" i="8"/>
  <c r="AS266" i="8"/>
  <c r="AR266" i="8"/>
  <c r="AT293" i="8"/>
  <c r="AI293" i="8"/>
  <c r="AT27" i="8"/>
  <c r="AR30" i="8"/>
  <c r="AI34" i="8"/>
  <c r="AT35" i="8"/>
  <c r="AT36" i="8"/>
  <c r="AI37" i="8"/>
  <c r="AS39" i="8"/>
  <c r="AT41" i="8"/>
  <c r="AR45" i="8"/>
  <c r="AI49" i="8"/>
  <c r="AI50" i="8"/>
  <c r="AT78" i="8"/>
  <c r="AI79" i="8"/>
  <c r="AR96" i="8"/>
  <c r="AR113" i="8"/>
  <c r="AT116" i="8"/>
  <c r="AS123" i="8"/>
  <c r="AI132" i="8"/>
  <c r="AS149" i="8"/>
  <c r="AS158" i="8"/>
  <c r="AR158" i="8"/>
  <c r="AR165" i="8"/>
  <c r="AS165" i="8"/>
  <c r="AR168" i="8"/>
  <c r="AT170" i="8"/>
  <c r="AS176" i="8"/>
  <c r="AR234" i="8"/>
  <c r="AS251" i="8"/>
  <c r="AR251" i="8"/>
  <c r="AS256" i="8"/>
  <c r="AR256" i="8"/>
  <c r="AT287" i="8"/>
  <c r="AI287" i="8"/>
  <c r="AR31" i="8"/>
  <c r="AS36" i="8"/>
  <c r="AR46" i="8"/>
  <c r="AS78" i="8"/>
  <c r="AS95" i="8"/>
  <c r="AT97" i="8"/>
  <c r="AR109" i="8"/>
  <c r="AS112" i="8"/>
  <c r="AT123" i="8"/>
  <c r="AR160" i="8"/>
  <c r="AR207" i="8"/>
  <c r="AS233" i="8"/>
  <c r="AR233" i="8"/>
  <c r="AI298" i="8"/>
  <c r="AN299" i="8"/>
  <c r="AS299" i="8" s="1"/>
  <c r="AT299" i="8"/>
  <c r="AT4" i="9"/>
  <c r="AI4" i="9"/>
  <c r="AR5" i="9"/>
  <c r="AT77" i="8"/>
  <c r="AI77" i="8"/>
  <c r="AT93" i="8"/>
  <c r="AT95" i="8"/>
  <c r="AR111" i="8"/>
  <c r="AS121" i="8"/>
  <c r="AR121" i="8"/>
  <c r="AT142" i="8"/>
  <c r="AS148" i="8"/>
  <c r="AS159" i="8"/>
  <c r="AS164" i="8"/>
  <c r="AR164" i="8"/>
  <c r="AR167" i="8"/>
  <c r="AT175" i="8"/>
  <c r="AI175" i="8"/>
  <c r="AS203" i="8"/>
  <c r="AS214" i="8"/>
  <c r="AR214" i="8"/>
  <c r="AI229" i="8"/>
  <c r="AT229" i="8"/>
  <c r="AR237" i="8"/>
  <c r="AS237" i="8"/>
  <c r="AS245" i="8"/>
  <c r="AR245" i="8"/>
  <c r="AR250" i="8"/>
  <c r="AS250" i="8"/>
  <c r="AS260" i="8"/>
  <c r="AT292" i="8"/>
  <c r="AI292" i="8"/>
  <c r="AS72" i="8"/>
  <c r="AI93" i="8"/>
  <c r="AI108" i="8"/>
  <c r="AT111" i="8"/>
  <c r="AS130" i="8"/>
  <c r="AR130" i="8"/>
  <c r="AR137" i="8"/>
  <c r="AT141" i="8"/>
  <c r="AR142" i="8"/>
  <c r="AS157" i="8"/>
  <c r="AR157" i="8"/>
  <c r="AT165" i="8"/>
  <c r="AT286" i="8"/>
  <c r="AI286" i="8"/>
  <c r="AT147" i="8"/>
  <c r="AI147" i="8"/>
  <c r="AR180" i="8"/>
  <c r="AS180" i="8"/>
  <c r="AI232" i="8"/>
  <c r="AT232" i="8"/>
  <c r="AS249" i="8"/>
  <c r="AR249" i="8"/>
  <c r="AS3" i="9"/>
  <c r="AR3" i="9"/>
  <c r="AR35" i="8"/>
  <c r="AR36" i="8"/>
  <c r="AR78" i="8"/>
  <c r="AT91" i="8"/>
  <c r="AI91" i="8"/>
  <c r="AT107" i="8"/>
  <c r="AT109" i="8"/>
  <c r="AT129" i="8"/>
  <c r="AS131" i="8"/>
  <c r="AS136" i="8"/>
  <c r="AR136" i="8"/>
  <c r="AR138" i="8"/>
  <c r="AR139" i="8"/>
  <c r="AR154" i="8"/>
  <c r="AS156" i="8"/>
  <c r="AS163" i="8"/>
  <c r="AT173" i="8"/>
  <c r="AT237" i="8"/>
  <c r="AS244" i="8"/>
  <c r="AR244" i="8"/>
  <c r="AT291" i="8"/>
  <c r="AI291" i="8"/>
  <c r="AS66" i="8"/>
  <c r="AR66" i="8"/>
  <c r="AT71" i="8"/>
  <c r="AS86" i="8"/>
  <c r="AR87" i="8"/>
  <c r="AT89" i="8"/>
  <c r="AS90" i="8"/>
  <c r="AT106" i="8"/>
  <c r="AS107" i="8"/>
  <c r="AR107" i="8"/>
  <c r="AT119" i="8"/>
  <c r="AI119" i="8"/>
  <c r="AS129" i="8"/>
  <c r="AR129" i="8"/>
  <c r="AS137" i="8"/>
  <c r="AS179" i="8"/>
  <c r="AR179" i="8"/>
  <c r="AR182" i="8"/>
  <c r="AS201" i="8"/>
  <c r="AI236" i="8"/>
  <c r="AT236" i="8"/>
  <c r="AS248" i="8"/>
  <c r="AR248" i="8"/>
  <c r="AS269" i="8"/>
  <c r="AR269" i="8"/>
  <c r="AR274" i="8"/>
  <c r="AT280" i="8"/>
  <c r="AT285" i="8"/>
  <c r="AI285" i="8"/>
  <c r="AI2" i="9"/>
  <c r="AT2" i="9"/>
  <c r="AT65" i="8"/>
  <c r="AR72" i="8"/>
  <c r="AI89" i="8"/>
  <c r="AS106" i="8"/>
  <c r="AT118" i="8"/>
  <c r="AT130" i="8"/>
  <c r="AT135" i="8"/>
  <c r="AT137" i="8"/>
  <c r="AT145" i="8"/>
  <c r="AT156" i="8"/>
  <c r="AS162" i="8"/>
  <c r="AT180" i="8"/>
  <c r="AR213" i="8"/>
  <c r="AR243" i="8"/>
  <c r="AS243" i="8"/>
  <c r="AT263" i="8"/>
  <c r="AS280" i="8"/>
  <c r="AS22" i="9"/>
  <c r="AR22" i="9"/>
  <c r="AR50" i="9"/>
  <c r="AS77" i="9"/>
  <c r="AR77" i="9"/>
  <c r="AS30" i="9"/>
  <c r="AR30" i="9"/>
  <c r="AS37" i="9"/>
  <c r="AR37" i="9"/>
  <c r="AR60" i="9"/>
  <c r="AS60" i="9"/>
  <c r="AT7" i="9"/>
  <c r="AS18" i="9"/>
  <c r="AR18" i="9"/>
  <c r="AS21" i="9"/>
  <c r="AS15" i="9"/>
  <c r="AR15" i="9"/>
  <c r="AS48" i="9"/>
  <c r="AR48" i="9"/>
  <c r="BM8" i="9"/>
  <c r="BL8" i="9"/>
  <c r="AT297" i="8"/>
  <c r="AT5" i="9"/>
  <c r="AS14" i="9"/>
  <c r="AS17" i="9"/>
  <c r="AR17" i="9"/>
  <c r="AS34" i="9"/>
  <c r="AS47" i="9"/>
  <c r="AR47" i="9"/>
  <c r="AR271" i="8"/>
  <c r="AS277" i="8"/>
  <c r="AR278" i="8"/>
  <c r="AT283" i="8"/>
  <c r="AS284" i="8"/>
  <c r="AR284" i="8"/>
  <c r="AT296" i="8"/>
  <c r="AI296" i="8"/>
  <c r="AS297" i="8"/>
  <c r="AR297" i="8"/>
  <c r="AR257" i="8"/>
  <c r="AS263" i="8"/>
  <c r="AR264" i="8"/>
  <c r="AS270" i="8"/>
  <c r="AR270" i="8"/>
  <c r="AT282" i="8"/>
  <c r="AI282" i="8"/>
  <c r="AS283" i="8"/>
  <c r="BL6" i="9"/>
  <c r="AS11" i="9"/>
  <c r="AR11" i="9"/>
  <c r="AR70" i="9"/>
  <c r="AS70" i="9"/>
  <c r="AT254" i="8"/>
  <c r="AI254" i="8"/>
  <c r="AS255" i="8"/>
  <c r="AR272" i="8"/>
  <c r="AR273" i="8"/>
  <c r="AT276" i="8"/>
  <c r="AR290" i="8"/>
  <c r="BM4" i="9"/>
  <c r="BL4" i="9"/>
  <c r="AS9" i="9"/>
  <c r="AR46" i="9"/>
  <c r="AS46" i="9"/>
  <c r="AS62" i="9"/>
  <c r="AR62" i="9"/>
  <c r="AT227" i="8"/>
  <c r="AS228" i="8"/>
  <c r="AR228" i="8"/>
  <c r="AT240" i="8"/>
  <c r="AI240" i="8"/>
  <c r="AR258" i="8"/>
  <c r="AR259" i="8"/>
  <c r="AR260" i="8"/>
  <c r="AR261" i="8"/>
  <c r="AT262" i="8"/>
  <c r="AS271" i="8"/>
  <c r="AR276" i="8"/>
  <c r="AR277" i="8"/>
  <c r="AS278" i="8"/>
  <c r="AR280" i="8"/>
  <c r="AS12" i="9"/>
  <c r="AS25" i="9"/>
  <c r="AR25" i="9"/>
  <c r="AS31" i="9"/>
  <c r="AR31" i="9"/>
  <c r="AR135" i="8"/>
  <c r="AR149" i="8"/>
  <c r="AR163" i="8"/>
  <c r="AR178" i="8"/>
  <c r="AT185" i="8"/>
  <c r="AT213" i="8"/>
  <c r="AT226" i="8"/>
  <c r="AI226" i="8"/>
  <c r="AS227" i="8"/>
  <c r="AR246" i="8"/>
  <c r="AR247" i="8"/>
  <c r="AT248" i="8"/>
  <c r="AS257" i="8"/>
  <c r="AR262" i="8"/>
  <c r="AR263" i="8"/>
  <c r="AS264" i="8"/>
  <c r="AR265" i="8"/>
  <c r="AT274" i="8"/>
  <c r="AR281" i="8"/>
  <c r="AR283" i="8"/>
  <c r="AS61" i="9"/>
  <c r="AR61" i="9"/>
  <c r="AR84" i="9"/>
  <c r="AT177" i="8"/>
  <c r="AT184" i="8"/>
  <c r="AI184" i="8"/>
  <c r="AS185" i="8"/>
  <c r="AS193" i="8"/>
  <c r="AR194" i="8"/>
  <c r="AT199" i="8"/>
  <c r="AS200" i="8"/>
  <c r="AR200" i="8"/>
  <c r="AT212" i="8"/>
  <c r="AI212" i="8"/>
  <c r="AS213" i="8"/>
  <c r="AT234" i="8"/>
  <c r="AT260" i="8"/>
  <c r="AS8" i="9"/>
  <c r="AR8" i="9"/>
  <c r="AS24" i="9"/>
  <c r="AT198" i="8"/>
  <c r="AI198" i="8"/>
  <c r="AS199" i="8"/>
  <c r="AT246" i="8"/>
  <c r="AR255" i="8"/>
  <c r="AT6" i="9"/>
  <c r="AI6" i="9"/>
  <c r="AS7" i="9"/>
  <c r="AR7" i="9"/>
  <c r="AS147" i="9"/>
  <c r="AR147" i="9"/>
  <c r="AS188" i="9"/>
  <c r="AR188" i="9"/>
  <c r="AS203" i="9"/>
  <c r="AR203" i="9"/>
  <c r="AT227" i="9"/>
  <c r="AI227" i="9"/>
  <c r="AS243" i="9"/>
  <c r="AR243" i="9"/>
  <c r="AS291" i="9"/>
  <c r="AR291" i="9"/>
  <c r="AT46" i="9"/>
  <c r="AI52" i="9"/>
  <c r="AT60" i="9"/>
  <c r="AR74" i="9"/>
  <c r="AI91" i="9"/>
  <c r="AR97" i="9"/>
  <c r="AI109" i="9"/>
  <c r="AT109" i="9"/>
  <c r="AR113" i="9"/>
  <c r="AR115" i="9"/>
  <c r="AI122" i="9"/>
  <c r="AS135" i="9"/>
  <c r="AR135" i="9"/>
  <c r="AS152" i="9"/>
  <c r="AT162" i="9"/>
  <c r="AI162" i="9"/>
  <c r="AS172" i="9"/>
  <c r="AR172" i="9"/>
  <c r="AS192" i="9"/>
  <c r="AR211" i="9"/>
  <c r="AS274" i="9"/>
  <c r="AR38" i="9"/>
  <c r="AR49" i="9"/>
  <c r="AR75" i="9"/>
  <c r="AR114" i="9"/>
  <c r="AT171" i="9"/>
  <c r="AI171" i="9"/>
  <c r="AS187" i="9"/>
  <c r="AR187" i="9"/>
  <c r="AR212" i="9"/>
  <c r="AT228" i="9"/>
  <c r="AT232" i="9"/>
  <c r="AI232" i="9"/>
  <c r="AS242" i="9"/>
  <c r="AR242" i="9"/>
  <c r="AS258" i="9"/>
  <c r="AR258" i="9"/>
  <c r="AS281" i="9"/>
  <c r="AR281" i="9"/>
  <c r="AI54" i="9"/>
  <c r="AT62" i="9"/>
  <c r="AS87" i="9"/>
  <c r="AR88" i="9"/>
  <c r="AI89" i="9"/>
  <c r="AI90" i="9"/>
  <c r="AR104" i="9"/>
  <c r="AT121" i="9"/>
  <c r="AT134" i="9"/>
  <c r="AI134" i="9"/>
  <c r="AI145" i="9"/>
  <c r="AI151" i="9"/>
  <c r="AT151" i="9"/>
  <c r="AI202" i="9"/>
  <c r="AI217" i="9"/>
  <c r="AR223" i="9"/>
  <c r="AT241" i="9"/>
  <c r="AI241" i="9"/>
  <c r="AT3" i="10"/>
  <c r="AT3" i="9"/>
  <c r="AR32" i="9"/>
  <c r="AR39" i="9"/>
  <c r="AR51" i="9"/>
  <c r="AI95" i="9"/>
  <c r="AT95" i="9"/>
  <c r="AR98" i="9"/>
  <c r="AR99" i="9"/>
  <c r="AR101" i="9"/>
  <c r="AS102" i="9"/>
  <c r="AR103" i="9"/>
  <c r="AS121" i="9"/>
  <c r="AR121" i="9"/>
  <c r="AS144" i="9"/>
  <c r="AR144" i="9"/>
  <c r="AR156" i="9"/>
  <c r="AT172" i="9"/>
  <c r="AT176" i="9"/>
  <c r="AI176" i="9"/>
  <c r="AS186" i="9"/>
  <c r="AR186" i="9"/>
  <c r="AR224" i="9"/>
  <c r="AR225" i="9"/>
  <c r="AR298" i="9"/>
  <c r="AS2" i="10"/>
  <c r="AI42" i="9"/>
  <c r="AI56" i="9"/>
  <c r="AS82" i="9"/>
  <c r="AR96" i="9"/>
  <c r="AT101" i="9"/>
  <c r="AT143" i="9"/>
  <c r="AI143" i="9"/>
  <c r="AR146" i="9"/>
  <c r="AI161" i="9"/>
  <c r="AR167" i="9"/>
  <c r="AT185" i="9"/>
  <c r="AI185" i="9"/>
  <c r="AI201" i="9"/>
  <c r="AS207" i="9"/>
  <c r="AR222" i="9"/>
  <c r="AS236" i="9"/>
  <c r="AT246" i="9"/>
  <c r="AI246" i="9"/>
  <c r="AS297" i="9"/>
  <c r="AR26" i="9"/>
  <c r="AI28" i="9"/>
  <c r="BL30" i="9"/>
  <c r="AR33" i="9"/>
  <c r="AR40" i="9"/>
  <c r="AR53" i="9"/>
  <c r="AI81" i="9"/>
  <c r="AT81" i="9"/>
  <c r="AT99" i="9"/>
  <c r="AT107" i="9"/>
  <c r="AT120" i="9"/>
  <c r="AI120" i="9"/>
  <c r="AS133" i="9"/>
  <c r="AR133" i="9"/>
  <c r="AS150" i="9"/>
  <c r="AR150" i="9"/>
  <c r="AR168" i="9"/>
  <c r="AR169" i="9"/>
  <c r="AS216" i="9"/>
  <c r="AR216" i="9"/>
  <c r="AT225" i="9"/>
  <c r="AS231" i="9"/>
  <c r="AR231" i="9"/>
  <c r="AI44" i="9"/>
  <c r="AI58" i="9"/>
  <c r="AR87" i="9"/>
  <c r="AS88" i="9"/>
  <c r="AI94" i="9"/>
  <c r="AS107" i="9"/>
  <c r="AR107" i="9"/>
  <c r="AT131" i="9"/>
  <c r="AT132" i="9"/>
  <c r="AS138" i="9"/>
  <c r="AR166" i="9"/>
  <c r="AS180" i="9"/>
  <c r="AT186" i="9"/>
  <c r="AT190" i="9"/>
  <c r="AI190" i="9"/>
  <c r="AS200" i="9"/>
  <c r="AR200" i="9"/>
  <c r="AS220" i="9"/>
  <c r="AR273" i="9"/>
  <c r="AR280" i="9"/>
  <c r="AR288" i="9"/>
  <c r="AS296" i="9"/>
  <c r="AS160" i="9"/>
  <c r="AR160" i="9"/>
  <c r="AS175" i="9"/>
  <c r="AR175" i="9"/>
  <c r="AT199" i="9"/>
  <c r="AI199" i="9"/>
  <c r="AS215" i="9"/>
  <c r="AR215" i="9"/>
  <c r="AI79" i="9"/>
  <c r="AT82" i="9"/>
  <c r="AT84" i="9"/>
  <c r="AT106" i="9"/>
  <c r="AI106" i="9"/>
  <c r="AI119" i="9"/>
  <c r="AI137" i="9"/>
  <c r="AT137" i="9"/>
  <c r="AR140" i="9"/>
  <c r="AS149" i="9"/>
  <c r="AS164" i="9"/>
  <c r="AR182" i="9"/>
  <c r="AI230" i="9"/>
  <c r="AI245" i="9"/>
  <c r="AS263" i="9"/>
  <c r="AS276" i="9"/>
  <c r="AR21" i="9"/>
  <c r="BL25" i="9"/>
  <c r="AR35" i="9"/>
  <c r="AR43" i="9"/>
  <c r="AR57" i="9"/>
  <c r="AR69" i="9"/>
  <c r="AR142" i="9"/>
  <c r="AS159" i="9"/>
  <c r="AR159" i="9"/>
  <c r="AS165" i="9"/>
  <c r="AR184" i="9"/>
  <c r="AT200" i="9"/>
  <c r="AT204" i="9"/>
  <c r="AI204" i="9"/>
  <c r="AS214" i="9"/>
  <c r="AR214" i="9"/>
  <c r="AS249" i="9"/>
  <c r="AR249" i="9"/>
  <c r="AR261" i="9"/>
  <c r="AS261" i="9"/>
  <c r="AR286" i="9"/>
  <c r="AS4" i="10"/>
  <c r="AR4" i="10"/>
  <c r="AT6" i="10"/>
  <c r="AI67" i="9"/>
  <c r="AT67" i="9"/>
  <c r="AS68" i="9"/>
  <c r="AT75" i="9"/>
  <c r="AT76" i="9"/>
  <c r="AS80" i="9"/>
  <c r="AT93" i="9"/>
  <c r="AN93" i="9"/>
  <c r="AS93" i="9" s="1"/>
  <c r="AT105" i="9"/>
  <c r="AT114" i="9"/>
  <c r="AS115" i="9"/>
  <c r="AR116" i="9"/>
  <c r="AI117" i="9"/>
  <c r="AI118" i="9"/>
  <c r="AR132" i="9"/>
  <c r="AT148" i="9"/>
  <c r="AI148" i="9"/>
  <c r="AI174" i="9"/>
  <c r="AI189" i="9"/>
  <c r="AR195" i="9"/>
  <c r="AT213" i="9"/>
  <c r="AI213" i="9"/>
  <c r="AI229" i="9"/>
  <c r="AS235" i="9"/>
  <c r="AT244" i="9"/>
  <c r="AS250" i="9"/>
  <c r="AS283" i="9"/>
  <c r="AR283" i="9"/>
  <c r="AR292" i="9"/>
  <c r="AR29" i="9"/>
  <c r="AR36" i="9"/>
  <c r="AR45" i="9"/>
  <c r="AR59" i="9"/>
  <c r="AT64" i="9"/>
  <c r="AR66" i="9"/>
  <c r="AS76" i="9"/>
  <c r="AT92" i="9"/>
  <c r="AI92" i="9"/>
  <c r="AS105" i="9"/>
  <c r="AR105" i="9"/>
  <c r="AR111" i="9"/>
  <c r="AI123" i="9"/>
  <c r="AT123" i="9"/>
  <c r="AR126" i="9"/>
  <c r="AR127" i="9"/>
  <c r="AR129" i="9"/>
  <c r="AS130" i="9"/>
  <c r="AR131" i="9"/>
  <c r="AS136" i="9"/>
  <c r="AR136" i="9"/>
  <c r="AS158" i="9"/>
  <c r="AR158" i="9"/>
  <c r="AT173" i="9"/>
  <c r="AS178" i="9"/>
  <c r="AR196" i="9"/>
  <c r="AS244" i="9"/>
  <c r="AR244" i="9"/>
  <c r="AS260" i="9"/>
  <c r="AR260" i="9"/>
  <c r="AS262" i="9"/>
  <c r="AR275" i="9"/>
  <c r="AR276" i="9"/>
  <c r="AS284" i="9"/>
  <c r="AS65" i="9"/>
  <c r="AT103" i="9"/>
  <c r="AT104" i="9"/>
  <c r="AS110" i="9"/>
  <c r="AR124" i="9"/>
  <c r="AT129" i="9"/>
  <c r="AT157" i="9"/>
  <c r="AI157" i="9"/>
  <c r="AS173" i="9"/>
  <c r="AR173" i="9"/>
  <c r="AT188" i="9"/>
  <c r="AS208" i="9"/>
  <c r="AT218" i="9"/>
  <c r="AI218" i="9"/>
  <c r="AS228" i="9"/>
  <c r="AR228" i="9"/>
  <c r="AT243" i="9"/>
  <c r="AS248" i="9"/>
  <c r="AR282" i="9"/>
  <c r="AS282" i="9"/>
  <c r="AT165" i="9"/>
  <c r="AT179" i="9"/>
  <c r="AT193" i="9"/>
  <c r="AT207" i="9"/>
  <c r="AT221" i="9"/>
  <c r="AT235" i="9"/>
  <c r="AT250" i="9"/>
  <c r="AT262" i="9"/>
  <c r="AT284" i="9"/>
  <c r="AT294" i="9"/>
  <c r="AT26" i="10"/>
  <c r="AS35" i="10"/>
  <c r="AS40" i="10"/>
  <c r="AR40" i="10"/>
  <c r="AS56" i="10"/>
  <c r="AR56" i="10"/>
  <c r="AR66" i="10"/>
  <c r="AS66" i="10"/>
  <c r="AS84" i="10"/>
  <c r="AR84" i="10"/>
  <c r="AS14" i="10"/>
  <c r="AR14" i="10"/>
  <c r="AI20" i="10"/>
  <c r="AT20" i="10"/>
  <c r="AR25" i="10"/>
  <c r="AI34" i="10"/>
  <c r="AT34" i="10"/>
  <c r="AS55" i="10"/>
  <c r="AR55" i="10"/>
  <c r="AS60" i="10"/>
  <c r="BM36" i="10"/>
  <c r="BL36" i="10"/>
  <c r="AS81" i="10"/>
  <c r="AR81" i="10"/>
  <c r="BM10" i="10"/>
  <c r="BL10" i="10"/>
  <c r="AI13" i="10"/>
  <c r="AT13" i="10"/>
  <c r="BL16" i="10"/>
  <c r="AR39" i="10"/>
  <c r="AS64" i="10"/>
  <c r="AR64" i="10"/>
  <c r="AS65" i="10"/>
  <c r="AR65" i="10"/>
  <c r="AS121" i="10"/>
  <c r="BL8" i="10"/>
  <c r="BL9" i="10"/>
  <c r="AR18" i="10"/>
  <c r="AT19" i="10"/>
  <c r="AS33" i="10"/>
  <c r="AR33" i="10"/>
  <c r="AR80" i="10"/>
  <c r="AS80" i="10"/>
  <c r="AI163" i="9"/>
  <c r="AI177" i="9"/>
  <c r="AI191" i="9"/>
  <c r="AI205" i="9"/>
  <c r="AI219" i="9"/>
  <c r="AI233" i="9"/>
  <c r="AI247" i="9"/>
  <c r="AI254" i="9"/>
  <c r="AI255" i="9"/>
  <c r="AI256" i="9"/>
  <c r="BM3" i="10"/>
  <c r="BL3" i="10"/>
  <c r="AR19" i="10"/>
  <c r="AS53" i="10"/>
  <c r="AR53" i="10"/>
  <c r="AS69" i="10"/>
  <c r="AR69" i="10"/>
  <c r="AS70" i="10"/>
  <c r="AR70" i="10"/>
  <c r="AS253" i="9"/>
  <c r="AR253" i="9"/>
  <c r="AR268" i="9"/>
  <c r="BM20" i="10"/>
  <c r="BL20" i="10"/>
  <c r="AT33" i="10"/>
  <c r="AI251" i="9"/>
  <c r="AT251" i="9"/>
  <c r="AI267" i="9"/>
  <c r="AT273" i="9"/>
  <c r="AT12" i="10"/>
  <c r="AT17" i="10"/>
  <c r="AI27" i="10"/>
  <c r="AT27" i="10"/>
  <c r="BM29" i="10"/>
  <c r="BL29" i="10"/>
  <c r="AS42" i="10"/>
  <c r="AR46" i="10"/>
  <c r="AR79" i="10"/>
  <c r="AI265" i="9"/>
  <c r="AT265" i="9"/>
  <c r="AS266" i="9"/>
  <c r="AT287" i="9"/>
  <c r="AR12" i="10"/>
  <c r="AR17" i="10"/>
  <c r="AT18" i="10"/>
  <c r="AR32" i="10"/>
  <c r="AS51" i="10"/>
  <c r="AR51" i="10"/>
  <c r="AR149" i="9"/>
  <c r="AR257" i="9"/>
  <c r="AR269" i="9"/>
  <c r="AI279" i="9"/>
  <c r="AT279" i="9"/>
  <c r="AS280" i="9"/>
  <c r="AS288" i="9"/>
  <c r="AR289" i="9"/>
  <c r="AS295" i="9"/>
  <c r="AR295" i="9"/>
  <c r="AT2" i="10"/>
  <c r="AT8" i="10"/>
  <c r="AI8" i="10"/>
  <c r="AT9" i="10"/>
  <c r="AT10" i="10"/>
  <c r="AS11" i="10"/>
  <c r="BM13" i="10"/>
  <c r="BL13" i="10"/>
  <c r="AT16" i="10"/>
  <c r="AS41" i="10"/>
  <c r="AR41" i="10"/>
  <c r="AS45" i="10"/>
  <c r="AR45" i="10"/>
  <c r="AS57" i="10"/>
  <c r="AS78" i="10"/>
  <c r="AR78" i="10"/>
  <c r="AS85" i="10"/>
  <c r="AR164" i="9"/>
  <c r="AR178" i="9"/>
  <c r="AR192" i="9"/>
  <c r="AR206" i="9"/>
  <c r="AR220" i="9"/>
  <c r="AR234" i="9"/>
  <c r="AR248" i="9"/>
  <c r="AS268" i="9"/>
  <c r="AR270" i="9"/>
  <c r="AR271" i="9"/>
  <c r="AI293" i="9"/>
  <c r="AT293" i="9"/>
  <c r="AS294" i="9"/>
  <c r="AI5" i="10"/>
  <c r="AT5" i="10"/>
  <c r="AR9" i="10"/>
  <c r="AR10" i="10"/>
  <c r="AT11" i="10"/>
  <c r="AR3" i="10"/>
  <c r="AS6" i="10"/>
  <c r="AR6" i="10"/>
  <c r="AS7" i="10"/>
  <c r="AI21" i="10"/>
  <c r="AS26" i="10"/>
  <c r="AR26" i="10"/>
  <c r="AS67" i="10"/>
  <c r="AR67" i="10"/>
  <c r="AI43" i="10"/>
  <c r="AS177" i="10"/>
  <c r="AR177" i="10"/>
  <c r="AT216" i="10"/>
  <c r="AI216" i="10"/>
  <c r="AI44" i="10"/>
  <c r="AR54" i="10"/>
  <c r="AI58" i="10"/>
  <c r="AR68" i="10"/>
  <c r="AI72" i="10"/>
  <c r="AT80" i="10"/>
  <c r="AI86" i="10"/>
  <c r="AI116" i="10"/>
  <c r="AS128" i="10"/>
  <c r="AR129" i="10"/>
  <c r="AT167" i="10"/>
  <c r="AI167" i="10"/>
  <c r="AR201" i="10"/>
  <c r="AS226" i="10"/>
  <c r="AR249" i="10"/>
  <c r="AR292" i="10"/>
  <c r="AS117" i="11"/>
  <c r="AR117" i="11"/>
  <c r="AT136" i="11"/>
  <c r="AI136" i="11"/>
  <c r="AI15" i="10"/>
  <c r="BL17" i="10"/>
  <c r="AI22" i="10"/>
  <c r="BL24" i="10"/>
  <c r="AI29" i="10"/>
  <c r="BL31" i="10"/>
  <c r="AI36" i="10"/>
  <c r="BL38" i="10"/>
  <c r="AI59" i="10"/>
  <c r="AI73" i="10"/>
  <c r="AI88" i="10"/>
  <c r="AI102" i="10"/>
  <c r="AS114" i="10"/>
  <c r="AR115" i="10"/>
  <c r="AI135" i="10"/>
  <c r="AT136" i="10"/>
  <c r="AT139" i="10"/>
  <c r="AI141" i="10"/>
  <c r="AI155" i="10"/>
  <c r="AT168" i="10"/>
  <c r="AS176" i="10"/>
  <c r="AI194" i="10"/>
  <c r="AT210" i="10"/>
  <c r="AS253" i="10"/>
  <c r="AI260" i="10"/>
  <c r="AS271" i="10"/>
  <c r="AT277" i="10"/>
  <c r="AI277" i="10"/>
  <c r="AR289" i="10"/>
  <c r="AS289" i="10"/>
  <c r="AS300" i="10"/>
  <c r="AR300" i="10"/>
  <c r="AS6" i="11"/>
  <c r="AR6" i="11"/>
  <c r="AR42" i="10"/>
  <c r="AS100" i="10"/>
  <c r="AR101" i="10"/>
  <c r="AS137" i="10"/>
  <c r="AS140" i="10"/>
  <c r="AI175" i="10"/>
  <c r="AT175" i="10"/>
  <c r="AS215" i="10"/>
  <c r="AR231" i="10"/>
  <c r="AR247" i="10"/>
  <c r="AI265" i="10"/>
  <c r="AT265" i="10"/>
  <c r="AT282" i="10"/>
  <c r="AI282" i="10"/>
  <c r="AT33" i="11"/>
  <c r="AI33" i="11"/>
  <c r="AS67" i="11"/>
  <c r="AR67" i="11"/>
  <c r="AR28" i="10"/>
  <c r="AR35" i="10"/>
  <c r="AT41" i="10"/>
  <c r="AR57" i="10"/>
  <c r="AS154" i="10"/>
  <c r="AR154" i="10"/>
  <c r="AS166" i="10"/>
  <c r="AR166" i="10"/>
  <c r="AS230" i="10"/>
  <c r="AR230" i="10"/>
  <c r="AI48" i="10"/>
  <c r="AI62" i="10"/>
  <c r="AI76" i="10"/>
  <c r="AR87" i="10"/>
  <c r="AN90" i="10"/>
  <c r="AS90" i="10" s="1"/>
  <c r="AI93" i="10"/>
  <c r="AT94" i="10"/>
  <c r="AT97" i="10"/>
  <c r="AI99" i="10"/>
  <c r="AR103" i="10"/>
  <c r="AN106" i="10"/>
  <c r="AS106" i="10" s="1"/>
  <c r="AI108" i="10"/>
  <c r="AI109" i="10"/>
  <c r="AI110" i="10"/>
  <c r="AI111" i="10"/>
  <c r="AI112" i="10"/>
  <c r="AS115" i="10"/>
  <c r="AR118" i="10"/>
  <c r="AR119" i="10"/>
  <c r="AR128" i="10"/>
  <c r="AT131" i="10"/>
  <c r="AR134" i="10"/>
  <c r="AN137" i="10"/>
  <c r="AR137" i="10" s="1"/>
  <c r="AN138" i="10"/>
  <c r="AR138" i="10" s="1"/>
  <c r="AT153" i="10"/>
  <c r="AT164" i="10"/>
  <c r="AT165" i="10"/>
  <c r="AS172" i="10"/>
  <c r="AS182" i="10"/>
  <c r="AT184" i="10"/>
  <c r="AR192" i="10"/>
  <c r="AS198" i="10"/>
  <c r="AR198" i="10"/>
  <c r="AS207" i="10"/>
  <c r="AR207" i="10"/>
  <c r="AI214" i="10"/>
  <c r="AT214" i="10"/>
  <c r="AT247" i="10"/>
  <c r="AR253" i="10"/>
  <c r="AS276" i="10"/>
  <c r="AR276" i="10"/>
  <c r="AS288" i="10"/>
  <c r="AR288" i="10"/>
  <c r="AS5" i="11"/>
  <c r="AR5" i="11"/>
  <c r="AT17" i="11"/>
  <c r="AR17" i="11"/>
  <c r="AR89" i="10"/>
  <c r="AS95" i="10"/>
  <c r="AR96" i="10"/>
  <c r="AS101" i="10"/>
  <c r="AR104" i="10"/>
  <c r="AR105" i="10"/>
  <c r="AR114" i="10"/>
  <c r="AT117" i="10"/>
  <c r="AT128" i="10"/>
  <c r="AT133" i="10"/>
  <c r="AR140" i="10"/>
  <c r="AS153" i="10"/>
  <c r="AR153" i="10"/>
  <c r="AR163" i="10"/>
  <c r="AR176" i="10"/>
  <c r="AS191" i="10"/>
  <c r="AR191" i="10"/>
  <c r="AS206" i="10"/>
  <c r="AR206" i="10"/>
  <c r="AR215" i="10"/>
  <c r="AS246" i="10"/>
  <c r="AS247" i="10"/>
  <c r="AT264" i="10"/>
  <c r="AI264" i="10"/>
  <c r="AS281" i="10"/>
  <c r="AR281" i="10"/>
  <c r="AT299" i="10"/>
  <c r="AR25" i="11"/>
  <c r="AS25" i="11"/>
  <c r="AI50" i="10"/>
  <c r="AR60" i="10"/>
  <c r="AR74" i="10"/>
  <c r="AR91" i="10"/>
  <c r="AR100" i="10"/>
  <c r="AT101" i="10"/>
  <c r="AT103" i="10"/>
  <c r="AT114" i="10"/>
  <c r="AT119" i="10"/>
  <c r="AR121" i="10"/>
  <c r="AR126" i="10"/>
  <c r="AS127" i="10"/>
  <c r="AR136" i="10"/>
  <c r="AR139" i="10"/>
  <c r="AT152" i="10"/>
  <c r="AS162" i="10"/>
  <c r="AS173" i="10"/>
  <c r="AR174" i="10"/>
  <c r="AT181" i="10"/>
  <c r="AI181" i="10"/>
  <c r="AS183" i="10"/>
  <c r="AR193" i="10"/>
  <c r="AS208" i="10"/>
  <c r="AS229" i="10"/>
  <c r="AR229" i="10"/>
  <c r="AR259" i="10"/>
  <c r="AT269" i="10"/>
  <c r="AI269" i="10"/>
  <c r="AR275" i="10"/>
  <c r="AS275" i="10"/>
  <c r="AR280" i="10"/>
  <c r="AS280" i="10"/>
  <c r="AR299" i="10"/>
  <c r="AT4" i="11"/>
  <c r="AI4" i="11"/>
  <c r="AS16" i="11"/>
  <c r="AR16" i="11"/>
  <c r="AR16" i="10"/>
  <c r="AR23" i="10"/>
  <c r="AR30" i="10"/>
  <c r="AR37" i="10"/>
  <c r="AR47" i="10"/>
  <c r="AR61" i="10"/>
  <c r="AR75" i="10"/>
  <c r="AR92" i="10"/>
  <c r="AT100" i="10"/>
  <c r="AT105" i="10"/>
  <c r="AR107" i="10"/>
  <c r="AS113" i="10"/>
  <c r="AR122" i="10"/>
  <c r="AR123" i="10"/>
  <c r="AS124" i="10"/>
  <c r="AR125" i="10"/>
  <c r="AS152" i="10"/>
  <c r="AR152" i="10"/>
  <c r="AI161" i="10"/>
  <c r="AT161" i="10"/>
  <c r="AS197" i="10"/>
  <c r="AR197" i="10"/>
  <c r="AT230" i="10"/>
  <c r="AT89" i="11"/>
  <c r="AR89" i="11"/>
  <c r="AT91" i="10"/>
  <c r="AI151" i="10"/>
  <c r="AR159" i="10"/>
  <c r="AT180" i="10"/>
  <c r="AI189" i="10"/>
  <c r="AT189" i="10"/>
  <c r="AI205" i="10"/>
  <c r="AT205" i="10"/>
  <c r="AS212" i="10"/>
  <c r="AR212" i="10"/>
  <c r="AR246" i="10"/>
  <c r="AT251" i="10"/>
  <c r="AI256" i="10"/>
  <c r="AT256" i="10"/>
  <c r="AN257" i="10"/>
  <c r="AS258" i="10"/>
  <c r="AT263" i="10"/>
  <c r="AI263" i="10"/>
  <c r="AS274" i="10"/>
  <c r="AR274" i="10"/>
  <c r="AI279" i="10"/>
  <c r="AT279" i="10"/>
  <c r="AT15" i="11"/>
  <c r="AR15" i="11"/>
  <c r="AR49" i="10"/>
  <c r="AR95" i="10"/>
  <c r="AS96" i="10"/>
  <c r="AS144" i="10"/>
  <c r="AS158" i="10"/>
  <c r="AS163" i="10"/>
  <c r="AI180" i="10"/>
  <c r="AR187" i="10"/>
  <c r="AT191" i="10"/>
  <c r="AT206" i="10"/>
  <c r="AS211" i="10"/>
  <c r="AR211" i="10"/>
  <c r="AS250" i="10"/>
  <c r="AR250" i="10"/>
  <c r="AT268" i="10"/>
  <c r="AI268" i="10"/>
  <c r="AI3" i="11"/>
  <c r="AT3" i="11"/>
  <c r="AT35" i="11"/>
  <c r="AI35" i="11"/>
  <c r="AR41" i="11"/>
  <c r="AS41" i="11"/>
  <c r="AR147" i="10"/>
  <c r="AT179" i="10"/>
  <c r="AS186" i="10"/>
  <c r="AT228" i="10"/>
  <c r="AN228" i="10"/>
  <c r="AR228" i="10" s="1"/>
  <c r="AR243" i="10"/>
  <c r="AS273" i="10"/>
  <c r="AR273" i="10"/>
  <c r="AR285" i="10"/>
  <c r="AR293" i="10"/>
  <c r="AS14" i="11"/>
  <c r="AR14" i="11"/>
  <c r="AS145" i="10"/>
  <c r="AS159" i="10"/>
  <c r="AT178" i="10"/>
  <c r="AI179" i="10"/>
  <c r="AR190" i="10"/>
  <c r="AT196" i="10"/>
  <c r="AN196" i="10"/>
  <c r="AR196" i="10" s="1"/>
  <c r="AS204" i="10"/>
  <c r="AR204" i="10"/>
  <c r="AS255" i="10"/>
  <c r="AR255" i="10"/>
  <c r="AS262" i="10"/>
  <c r="AT278" i="10"/>
  <c r="AI278" i="10"/>
  <c r="AR291" i="10"/>
  <c r="AR143" i="10"/>
  <c r="AR157" i="10"/>
  <c r="AS168" i="10"/>
  <c r="AR168" i="10"/>
  <c r="AR178" i="10"/>
  <c r="AT195" i="10"/>
  <c r="AI195" i="10"/>
  <c r="AS267" i="10"/>
  <c r="AS283" i="10"/>
  <c r="AR283" i="10"/>
  <c r="AR290" i="10"/>
  <c r="AT2" i="11"/>
  <c r="AI2" i="11"/>
  <c r="AR23" i="11"/>
  <c r="AS23" i="11"/>
  <c r="AT11" i="11"/>
  <c r="AT203" i="10"/>
  <c r="AI217" i="10"/>
  <c r="AI218" i="10"/>
  <c r="AI219" i="10"/>
  <c r="AI220" i="10"/>
  <c r="AS223" i="10"/>
  <c r="AR224" i="10"/>
  <c r="AI225" i="10"/>
  <c r="AT248" i="10"/>
  <c r="AT253" i="10"/>
  <c r="AS10" i="11"/>
  <c r="AS66" i="11"/>
  <c r="AR66" i="11"/>
  <c r="AS72" i="11"/>
  <c r="AR72" i="11"/>
  <c r="AT82" i="11"/>
  <c r="AI82" i="11"/>
  <c r="AI104" i="11"/>
  <c r="AT126" i="11"/>
  <c r="AR11" i="11"/>
  <c r="AS34" i="11"/>
  <c r="AR34" i="11"/>
  <c r="AR60" i="11"/>
  <c r="AS60" i="11"/>
  <c r="AT83" i="11"/>
  <c r="AR65" i="11"/>
  <c r="AS65" i="11"/>
  <c r="AR93" i="11"/>
  <c r="AS93" i="11"/>
  <c r="AN98" i="11"/>
  <c r="AS98" i="11" s="1"/>
  <c r="AT98" i="11"/>
  <c r="AR135" i="11"/>
  <c r="AS135" i="11"/>
  <c r="AT144" i="11"/>
  <c r="AI144" i="11"/>
  <c r="AT231" i="10"/>
  <c r="AR270" i="10"/>
  <c r="AS11" i="11"/>
  <c r="AS22" i="11"/>
  <c r="AR24" i="11"/>
  <c r="AT32" i="11"/>
  <c r="AR39" i="11"/>
  <c r="AS39" i="11"/>
  <c r="AR48" i="11"/>
  <c r="AS71" i="11"/>
  <c r="AI81" i="11"/>
  <c r="AR221" i="10"/>
  <c r="AR223" i="10"/>
  <c r="AS224" i="10"/>
  <c r="AR226" i="10"/>
  <c r="AS232" i="10"/>
  <c r="AR233" i="10"/>
  <c r="AS237" i="10"/>
  <c r="AR238" i="10"/>
  <c r="AR271" i="10"/>
  <c r="AS8" i="11"/>
  <c r="AR10" i="11"/>
  <c r="AT24" i="11"/>
  <c r="AR32" i="11"/>
  <c r="AI102" i="11"/>
  <c r="AT102" i="11"/>
  <c r="AS109" i="11"/>
  <c r="AR109" i="11"/>
  <c r="AI114" i="11"/>
  <c r="AT114" i="11"/>
  <c r="AR182" i="10"/>
  <c r="AR222" i="10"/>
  <c r="AT223" i="10"/>
  <c r="AT270" i="10"/>
  <c r="AR272" i="10"/>
  <c r="AT287" i="10"/>
  <c r="AT10" i="11"/>
  <c r="AI21" i="11"/>
  <c r="AS31" i="11"/>
  <c r="AR31" i="11"/>
  <c r="AR47" i="11"/>
  <c r="AS52" i="11"/>
  <c r="AR52" i="11"/>
  <c r="AR70" i="11"/>
  <c r="AS70" i="11"/>
  <c r="AI80" i="11"/>
  <c r="AT97" i="11"/>
  <c r="AN97" i="11"/>
  <c r="AR97" i="11" s="1"/>
  <c r="AS103" i="11"/>
  <c r="AT119" i="11"/>
  <c r="AI119" i="11"/>
  <c r="AN234" i="10"/>
  <c r="AS234" i="10" s="1"/>
  <c r="AN239" i="10"/>
  <c r="AS239" i="10" s="1"/>
  <c r="AI287" i="10"/>
  <c r="AT292" i="10"/>
  <c r="AS293" i="10"/>
  <c r="AR294" i="10"/>
  <c r="AI7" i="11"/>
  <c r="AS9" i="11"/>
  <c r="AR22" i="11"/>
  <c r="AI38" i="11"/>
  <c r="AT38" i="11"/>
  <c r="AS53" i="11"/>
  <c r="AS58" i="11"/>
  <c r="AR58" i="11"/>
  <c r="AT245" i="10"/>
  <c r="AT19" i="11"/>
  <c r="AI20" i="11"/>
  <c r="AT22" i="11"/>
  <c r="AS30" i="11"/>
  <c r="AR74" i="11"/>
  <c r="AT75" i="11"/>
  <c r="AI79" i="11"/>
  <c r="AT113" i="11"/>
  <c r="AI113" i="11"/>
  <c r="AR232" i="10"/>
  <c r="AR237" i="10"/>
  <c r="AS238" i="10"/>
  <c r="AI245" i="10"/>
  <c r="AT250" i="10"/>
  <c r="AS251" i="10"/>
  <c r="AR252" i="10"/>
  <c r="AT5" i="11"/>
  <c r="AT8" i="11"/>
  <c r="AI19" i="11"/>
  <c r="AI29" i="11"/>
  <c r="AT29" i="11"/>
  <c r="AS32" i="11"/>
  <c r="AR51" i="11"/>
  <c r="AS51" i="11"/>
  <c r="AT16" i="11"/>
  <c r="AR18" i="11"/>
  <c r="AT68" i="11"/>
  <c r="AI68" i="11"/>
  <c r="AS90" i="11"/>
  <c r="AT208" i="10"/>
  <c r="AS209" i="10"/>
  <c r="AR210" i="10"/>
  <c r="AS26" i="11"/>
  <c r="AS36" i="11"/>
  <c r="AS101" i="11"/>
  <c r="AR13" i="11"/>
  <c r="AS43" i="11"/>
  <c r="AR44" i="11"/>
  <c r="AR90" i="11"/>
  <c r="AS44" i="11"/>
  <c r="AR45" i="11"/>
  <c r="AT85" i="11"/>
  <c r="AR87" i="11"/>
  <c r="AR107" i="11"/>
  <c r="AS132" i="11"/>
  <c r="AS150" i="11"/>
  <c r="AR167" i="11"/>
  <c r="AS167" i="11"/>
  <c r="AR171" i="11"/>
  <c r="AR172" i="11"/>
  <c r="AR204" i="11"/>
  <c r="AS204" i="11"/>
  <c r="AI260" i="11"/>
  <c r="AT283" i="11"/>
  <c r="AI283" i="11"/>
  <c r="AT25" i="11"/>
  <c r="AT39" i="11"/>
  <c r="AN46" i="11"/>
  <c r="AT58" i="11"/>
  <c r="AT60" i="11"/>
  <c r="AS83" i="11"/>
  <c r="AR84" i="11"/>
  <c r="AI85" i="11"/>
  <c r="AI86" i="11"/>
  <c r="AN88" i="11"/>
  <c r="AS106" i="11"/>
  <c r="AR106" i="11"/>
  <c r="AS120" i="11"/>
  <c r="AR120" i="11"/>
  <c r="AR129" i="11"/>
  <c r="AS166" i="11"/>
  <c r="AR166" i="11"/>
  <c r="AS169" i="11"/>
  <c r="AT181" i="11"/>
  <c r="AS198" i="11"/>
  <c r="AN278" i="11"/>
  <c r="AR278" i="11" s="1"/>
  <c r="AT105" i="11"/>
  <c r="AI105" i="11"/>
  <c r="AI176" i="11"/>
  <c r="AT176" i="11"/>
  <c r="AS187" i="11"/>
  <c r="AR187" i="11"/>
  <c r="AS193" i="11"/>
  <c r="AR193" i="11"/>
  <c r="AT203" i="11"/>
  <c r="AN240" i="11"/>
  <c r="AS240" i="11" s="1"/>
  <c r="AT240" i="11"/>
  <c r="AR259" i="11"/>
  <c r="AS259" i="11"/>
  <c r="AS266" i="11"/>
  <c r="AR266" i="11"/>
  <c r="AR300" i="11"/>
  <c r="AT131" i="11"/>
  <c r="AI192" i="11"/>
  <c r="AT192" i="11"/>
  <c r="AI203" i="11"/>
  <c r="AT221" i="11"/>
  <c r="AN221" i="11"/>
  <c r="AS228" i="11"/>
  <c r="AI239" i="11"/>
  <c r="AT239" i="11"/>
  <c r="AT244" i="11"/>
  <c r="AI244" i="11"/>
  <c r="AT272" i="11"/>
  <c r="AN272" i="11"/>
  <c r="AS272" i="11" s="1"/>
  <c r="AT287" i="11"/>
  <c r="AI287" i="11"/>
  <c r="AS78" i="11"/>
  <c r="AR78" i="11"/>
  <c r="AI127" i="11"/>
  <c r="AR130" i="11"/>
  <c r="AR131" i="11"/>
  <c r="AT138" i="11"/>
  <c r="AI175" i="11"/>
  <c r="AT175" i="11"/>
  <c r="AI186" i="11"/>
  <c r="AT193" i="11"/>
  <c r="AT197" i="11"/>
  <c r="AI197" i="11"/>
  <c r="AI227" i="11"/>
  <c r="AT227" i="11"/>
  <c r="AS258" i="11"/>
  <c r="AR258" i="11"/>
  <c r="AT265" i="11"/>
  <c r="AI265" i="11"/>
  <c r="AI276" i="11"/>
  <c r="AT276" i="11"/>
  <c r="AT43" i="11"/>
  <c r="AT77" i="11"/>
  <c r="AI77" i="11"/>
  <c r="AI99" i="11"/>
  <c r="AS118" i="11"/>
  <c r="AR128" i="11"/>
  <c r="AS191" i="11"/>
  <c r="AR191" i="11"/>
  <c r="AR226" i="11"/>
  <c r="AS238" i="11"/>
  <c r="AR238" i="11"/>
  <c r="AT271" i="11"/>
  <c r="AI271" i="11"/>
  <c r="AI73" i="11"/>
  <c r="AI76" i="11"/>
  <c r="AR98" i="11"/>
  <c r="AS126" i="11"/>
  <c r="AR126" i="11"/>
  <c r="AT128" i="11"/>
  <c r="AT130" i="11"/>
  <c r="AS137" i="11"/>
  <c r="AT145" i="11"/>
  <c r="AI153" i="11"/>
  <c r="AI162" i="11"/>
  <c r="AT162" i="11"/>
  <c r="AI185" i="11"/>
  <c r="AT202" i="11"/>
  <c r="AI202" i="11"/>
  <c r="AT243" i="11"/>
  <c r="AI243" i="11"/>
  <c r="AT251" i="11"/>
  <c r="AT282" i="11"/>
  <c r="AS286" i="11"/>
  <c r="AR286" i="11"/>
  <c r="AI174" i="11"/>
  <c r="AT174" i="11"/>
  <c r="AT196" i="11"/>
  <c r="AI196" i="11"/>
  <c r="AS225" i="11"/>
  <c r="AR225" i="11"/>
  <c r="AI262" i="11"/>
  <c r="AT262" i="11"/>
  <c r="AT292" i="11"/>
  <c r="AN292" i="11"/>
  <c r="AR292" i="11" s="1"/>
  <c r="AS64" i="11"/>
  <c r="AR64" i="11"/>
  <c r="AT96" i="11"/>
  <c r="AI96" i="11"/>
  <c r="AT100" i="11"/>
  <c r="AT117" i="11"/>
  <c r="AS152" i="11"/>
  <c r="AR152" i="11"/>
  <c r="AT154" i="11"/>
  <c r="AT156" i="11"/>
  <c r="AT163" i="11"/>
  <c r="AS184" i="11"/>
  <c r="AR184" i="11"/>
  <c r="AS190" i="11"/>
  <c r="AR190" i="11"/>
  <c r="AR207" i="11"/>
  <c r="AS207" i="11"/>
  <c r="AT209" i="11"/>
  <c r="AT210" i="11"/>
  <c r="AT212" i="11"/>
  <c r="AS218" i="11"/>
  <c r="AR218" i="11"/>
  <c r="AI237" i="11"/>
  <c r="AT250" i="11"/>
  <c r="AN250" i="11"/>
  <c r="AR250" i="11" s="1"/>
  <c r="AT275" i="11"/>
  <c r="AI275" i="11"/>
  <c r="AS280" i="11"/>
  <c r="AR280" i="11"/>
  <c r="AT285" i="11"/>
  <c r="AI285" i="11"/>
  <c r="AT62" i="11"/>
  <c r="AT63" i="11"/>
  <c r="AI63" i="11"/>
  <c r="AS111" i="11"/>
  <c r="AR112" i="11"/>
  <c r="AR116" i="11"/>
  <c r="AR118" i="11"/>
  <c r="AT124" i="11"/>
  <c r="AN125" i="11"/>
  <c r="AS125" i="11" s="1"/>
  <c r="AR137" i="11"/>
  <c r="AS143" i="11"/>
  <c r="AR143" i="11"/>
  <c r="AI161" i="11"/>
  <c r="AT161" i="11"/>
  <c r="AT208" i="11"/>
  <c r="AS226" i="11"/>
  <c r="AR249" i="11"/>
  <c r="AS249" i="11"/>
  <c r="AS269" i="11"/>
  <c r="AT57" i="11"/>
  <c r="AR59" i="11"/>
  <c r="AS134" i="11"/>
  <c r="AR134" i="11"/>
  <c r="AT183" i="11"/>
  <c r="AI183" i="11"/>
  <c r="AR189" i="11"/>
  <c r="AS189" i="11"/>
  <c r="AT195" i="11"/>
  <c r="AI195" i="11"/>
  <c r="AR217" i="11"/>
  <c r="AS217" i="11"/>
  <c r="AT225" i="11"/>
  <c r="AT242" i="11"/>
  <c r="AI242" i="11"/>
  <c r="AR291" i="11"/>
  <c r="AS291" i="11"/>
  <c r="AT54" i="11"/>
  <c r="AI54" i="11"/>
  <c r="AS55" i="11"/>
  <c r="AR56" i="11"/>
  <c r="AI57" i="11"/>
  <c r="AT74" i="11"/>
  <c r="AI94" i="11"/>
  <c r="AT110" i="11"/>
  <c r="AI110" i="11"/>
  <c r="AT116" i="11"/>
  <c r="AS123" i="11"/>
  <c r="AN151" i="11"/>
  <c r="AT160" i="11"/>
  <c r="AT182" i="11"/>
  <c r="AS205" i="11"/>
  <c r="AR205" i="11"/>
  <c r="AS223" i="11"/>
  <c r="AR223" i="11"/>
  <c r="AT255" i="11"/>
  <c r="AI261" i="11"/>
  <c r="AR270" i="11"/>
  <c r="AS279" i="11"/>
  <c r="AR279" i="11"/>
  <c r="AT284" i="11"/>
  <c r="AI284" i="11"/>
  <c r="AT291" i="11"/>
  <c r="AG2" i="13"/>
  <c r="AS50" i="11"/>
  <c r="AR50" i="11"/>
  <c r="AS92" i="11"/>
  <c r="AR92" i="11"/>
  <c r="AT133" i="11"/>
  <c r="AI133" i="11"/>
  <c r="AN142" i="11"/>
  <c r="AR142" i="11" s="1"/>
  <c r="AT142" i="11"/>
  <c r="AS160" i="11"/>
  <c r="AR160" i="11"/>
  <c r="AT216" i="11"/>
  <c r="AT236" i="11"/>
  <c r="AN236" i="11"/>
  <c r="AS236" i="11" s="1"/>
  <c r="AS241" i="11"/>
  <c r="AR241" i="11"/>
  <c r="AI248" i="11"/>
  <c r="AT248" i="11"/>
  <c r="AR273" i="11"/>
  <c r="AS273" i="11"/>
  <c r="AT48" i="11"/>
  <c r="AT49" i="11"/>
  <c r="AI49" i="11"/>
  <c r="AT90" i="11"/>
  <c r="AT91" i="11"/>
  <c r="AI91" i="11"/>
  <c r="AR95" i="11"/>
  <c r="AT112" i="11"/>
  <c r="AI122" i="11"/>
  <c r="AT132" i="11"/>
  <c r="AT135" i="11"/>
  <c r="AS147" i="11"/>
  <c r="AT159" i="11"/>
  <c r="AI159" i="11"/>
  <c r="AI188" i="11"/>
  <c r="AS216" i="11"/>
  <c r="AR216" i="11"/>
  <c r="AT217" i="11"/>
  <c r="AS222" i="11"/>
  <c r="AR235" i="11"/>
  <c r="AS235" i="11"/>
  <c r="AT269" i="11"/>
  <c r="AR274" i="11"/>
  <c r="AT289" i="11"/>
  <c r="AI289" i="11"/>
  <c r="AG113" i="13"/>
  <c r="AF113" i="13"/>
  <c r="AH119" i="13"/>
  <c r="AD119" i="13"/>
  <c r="AF177" i="13"/>
  <c r="AG177" i="13"/>
  <c r="AF189" i="13"/>
  <c r="AG189" i="13"/>
  <c r="AS206" i="11"/>
  <c r="AR206" i="11"/>
  <c r="AT267" i="11"/>
  <c r="AR277" i="11"/>
  <c r="AT280" i="11"/>
  <c r="AI281" i="11"/>
  <c r="AT281" i="11"/>
  <c r="AS282" i="11"/>
  <c r="AD23" i="13"/>
  <c r="AF83" i="13"/>
  <c r="AH16" i="13"/>
  <c r="AD16" i="13"/>
  <c r="AH6" i="13"/>
  <c r="AD6" i="13"/>
  <c r="AF6" i="13" s="1"/>
  <c r="AH76" i="13"/>
  <c r="AD76" i="13"/>
  <c r="AF9" i="13"/>
  <c r="AG34" i="13"/>
  <c r="AF34" i="13"/>
  <c r="AG70" i="13"/>
  <c r="AF70" i="13"/>
  <c r="AT200" i="11"/>
  <c r="AT201" i="11"/>
  <c r="AT299" i="11"/>
  <c r="AG40" i="13"/>
  <c r="AF40" i="13"/>
  <c r="AI124" i="11"/>
  <c r="AI138" i="11"/>
  <c r="AR146" i="11"/>
  <c r="AN194" i="11"/>
  <c r="AS194" i="11" s="1"/>
  <c r="AI200" i="11"/>
  <c r="AI201" i="11"/>
  <c r="AT233" i="11"/>
  <c r="AR253" i="11"/>
  <c r="AT256" i="11"/>
  <c r="AT257" i="11"/>
  <c r="AR296" i="11"/>
  <c r="AI297" i="11"/>
  <c r="AT298" i="11"/>
  <c r="AI299" i="11"/>
  <c r="AH9" i="13"/>
  <c r="AG51" i="13"/>
  <c r="AF51" i="13"/>
  <c r="AI139" i="11"/>
  <c r="AI140" i="11"/>
  <c r="AS145" i="11"/>
  <c r="AI231" i="11"/>
  <c r="AI232" i="11"/>
  <c r="AI233" i="11"/>
  <c r="AI252" i="11"/>
  <c r="AI255" i="11"/>
  <c r="AI256" i="11"/>
  <c r="AI257" i="11"/>
  <c r="AT293" i="11"/>
  <c r="AI294" i="11"/>
  <c r="AI298" i="11"/>
  <c r="AD8" i="13"/>
  <c r="AF8" i="13" s="1"/>
  <c r="AG45" i="13"/>
  <c r="AF45" i="13"/>
  <c r="AS230" i="11"/>
  <c r="AR230" i="11"/>
  <c r="AS250" i="11"/>
  <c r="AS251" i="11"/>
  <c r="AH25" i="13"/>
  <c r="AD25" i="13"/>
  <c r="AF25" i="13" s="1"/>
  <c r="AS229" i="11"/>
  <c r="AS267" i="11"/>
  <c r="AR268" i="11"/>
  <c r="AT270" i="11"/>
  <c r="AD4" i="13"/>
  <c r="AG4" i="13" s="1"/>
  <c r="AG33" i="13"/>
  <c r="AF36" i="13"/>
  <c r="AG36" i="13"/>
  <c r="AH7" i="13"/>
  <c r="AD7" i="13"/>
  <c r="AF7" i="13" s="1"/>
  <c r="AD21" i="13"/>
  <c r="AH33" i="13"/>
  <c r="AD33" i="13"/>
  <c r="AF33" i="13" s="1"/>
  <c r="AF137" i="13"/>
  <c r="AG137" i="13"/>
  <c r="AT150" i="11"/>
  <c r="AT157" i="11"/>
  <c r="AT158" i="11"/>
  <c r="AT215" i="11"/>
  <c r="AI215" i="11"/>
  <c r="AR220" i="11"/>
  <c r="AR222" i="11"/>
  <c r="AT230" i="11"/>
  <c r="AT249" i="11"/>
  <c r="AR263" i="11"/>
  <c r="AR290" i="11"/>
  <c r="AD11" i="13"/>
  <c r="AG11" i="13" s="1"/>
  <c r="AG27" i="13"/>
  <c r="AF27" i="13"/>
  <c r="AG41" i="13"/>
  <c r="AS158" i="11"/>
  <c r="AS173" i="11"/>
  <c r="AR208" i="11"/>
  <c r="AR209" i="11"/>
  <c r="AT214" i="11"/>
  <c r="AI214" i="11"/>
  <c r="AT220" i="11"/>
  <c r="AT286" i="11"/>
  <c r="AT290" i="11"/>
  <c r="AG65" i="13"/>
  <c r="AF65" i="13"/>
  <c r="AG100" i="13"/>
  <c r="AF100" i="13"/>
  <c r="AG107" i="13"/>
  <c r="AF107" i="13"/>
  <c r="AH180" i="13"/>
  <c r="AD180" i="13"/>
  <c r="AG180" i="13" s="1"/>
  <c r="AG57" i="13"/>
  <c r="AF57" i="13"/>
  <c r="AG63" i="13"/>
  <c r="AF63" i="13"/>
  <c r="AD29" i="13"/>
  <c r="AG69" i="13"/>
  <c r="AF69" i="13"/>
  <c r="AG106" i="13"/>
  <c r="AF106" i="13"/>
  <c r="AF183" i="13"/>
  <c r="AG183" i="13"/>
  <c r="AG112" i="13"/>
  <c r="AF112" i="13"/>
  <c r="AG118" i="13"/>
  <c r="AF118" i="13"/>
  <c r="AG125" i="13"/>
  <c r="AF125" i="13"/>
  <c r="AG150" i="13"/>
  <c r="AF150" i="13"/>
  <c r="AG14" i="13"/>
  <c r="AF14" i="13"/>
  <c r="AG35" i="13"/>
  <c r="AF35" i="13"/>
  <c r="AH82" i="13"/>
  <c r="AD82" i="13"/>
  <c r="AG82" i="13" s="1"/>
  <c r="AG143" i="13"/>
  <c r="AF143" i="13"/>
  <c r="AD156" i="13"/>
  <c r="AF88" i="13"/>
  <c r="AG88" i="13"/>
  <c r="AF71" i="13"/>
  <c r="AG20" i="13"/>
  <c r="AF20" i="13"/>
  <c r="AH131" i="13"/>
  <c r="AD131" i="13"/>
  <c r="AG131" i="13" s="1"/>
  <c r="AD162" i="13"/>
  <c r="AD168" i="13"/>
  <c r="AG52" i="13"/>
  <c r="AF52" i="13"/>
  <c r="AG101" i="13"/>
  <c r="AF101" i="13"/>
  <c r="AT172" i="11"/>
  <c r="AT173" i="11"/>
  <c r="AT228" i="11"/>
  <c r="AT229" i="11"/>
  <c r="AD46" i="13"/>
  <c r="AG46" i="13" s="1"/>
  <c r="AG94" i="13"/>
  <c r="AF94" i="13"/>
  <c r="AG58" i="13"/>
  <c r="AF58" i="13"/>
  <c r="AG64" i="13"/>
  <c r="AF64" i="13"/>
  <c r="AF138" i="13"/>
  <c r="AG161" i="13"/>
  <c r="AF161" i="13"/>
  <c r="AG167" i="13"/>
  <c r="AD174" i="13"/>
  <c r="AF53" i="13"/>
  <c r="AF102" i="13"/>
  <c r="AF151" i="13"/>
  <c r="AD47" i="13"/>
  <c r="AG47" i="13" s="1"/>
  <c r="AD96" i="13"/>
  <c r="AG96" i="13" s="1"/>
  <c r="AF115" i="13"/>
  <c r="AF121" i="13"/>
  <c r="AF127" i="13"/>
  <c r="AF133" i="13"/>
  <c r="AF139" i="13"/>
  <c r="AD145" i="13"/>
  <c r="AG145" i="13" s="1"/>
  <c r="AF164" i="13"/>
  <c r="AF170" i="13"/>
  <c r="AF176" i="13"/>
  <c r="AF182" i="13"/>
  <c r="AF188" i="13"/>
  <c r="AF214" i="13"/>
  <c r="AG235" i="13"/>
  <c r="AD22" i="13"/>
  <c r="AF22" i="13" s="1"/>
  <c r="AF95" i="13"/>
  <c r="AF144" i="13"/>
  <c r="AD163" i="13"/>
  <c r="AD169" i="13"/>
  <c r="AF276" i="13"/>
  <c r="AG276" i="13"/>
  <c r="AD187" i="13"/>
  <c r="AF187" i="13" s="1"/>
  <c r="AF228" i="13"/>
  <c r="AD39" i="13"/>
  <c r="AF39" i="13" s="1"/>
  <c r="AD149" i="13"/>
  <c r="AG149" i="13" s="1"/>
  <c r="AD155" i="13"/>
  <c r="AF155" i="13" s="1"/>
  <c r="AF179" i="13"/>
  <c r="AD186" i="13"/>
  <c r="AG186" i="13" s="1"/>
  <c r="AF207" i="13"/>
  <c r="AD26" i="13"/>
  <c r="AG26" i="13" s="1"/>
  <c r="AD75" i="13"/>
  <c r="AF75" i="13" s="1"/>
  <c r="AD124" i="13"/>
  <c r="AF124" i="13" s="1"/>
  <c r="AD173" i="13"/>
  <c r="AF173" i="13" s="1"/>
  <c r="AD13" i="13"/>
  <c r="AG13" i="13" s="1"/>
  <c r="AD32" i="13"/>
  <c r="AG32" i="13" s="1"/>
  <c r="AD44" i="13"/>
  <c r="AF44" i="13" s="1"/>
  <c r="AF56" i="13"/>
  <c r="AF62" i="13"/>
  <c r="AD68" i="13"/>
  <c r="AF68" i="13" s="1"/>
  <c r="AG81" i="13"/>
  <c r="AF87" i="13"/>
  <c r="AF93" i="13"/>
  <c r="AF99" i="13"/>
  <c r="AF105" i="13"/>
  <c r="AF111" i="13"/>
  <c r="AD117" i="13"/>
  <c r="AG130" i="13"/>
  <c r="AF136" i="13"/>
  <c r="AF142" i="13"/>
  <c r="AF148" i="13"/>
  <c r="AF154" i="13"/>
  <c r="AF160" i="13"/>
  <c r="AD166" i="13"/>
  <c r="AF185" i="13"/>
  <c r="AF230" i="13"/>
  <c r="AF18" i="13"/>
  <c r="AF19" i="13"/>
  <c r="AD37" i="13"/>
  <c r="AG37" i="13" s="1"/>
  <c r="AD43" i="13"/>
  <c r="AG43" i="13" s="1"/>
  <c r="AD49" i="13"/>
  <c r="AF49" i="13" s="1"/>
  <c r="AF116" i="13"/>
  <c r="AF165" i="13"/>
  <c r="AD184" i="13"/>
  <c r="AG184" i="13" s="1"/>
  <c r="AF221" i="13"/>
  <c r="AD12" i="13"/>
  <c r="AG12" i="13" s="1"/>
  <c r="AF31" i="13"/>
  <c r="AF55" i="13"/>
  <c r="AD61" i="13"/>
  <c r="AG61" i="13" s="1"/>
  <c r="AG74" i="13"/>
  <c r="AF80" i="13"/>
  <c r="AF86" i="13"/>
  <c r="AF92" i="13"/>
  <c r="AF98" i="13"/>
  <c r="AF104" i="13"/>
  <c r="AD110" i="13"/>
  <c r="AG123" i="13"/>
  <c r="AF178" i="13"/>
  <c r="AG242" i="13"/>
  <c r="AF60" i="13"/>
  <c r="AF109" i="13"/>
  <c r="AF158" i="13"/>
  <c r="AG67" i="13"/>
  <c r="AD152" i="13"/>
  <c r="AF152" i="13" s="1"/>
  <c r="AF193" i="13"/>
  <c r="AG192" i="13"/>
  <c r="AF197" i="13"/>
  <c r="AF204" i="13"/>
  <c r="AF211" i="13"/>
  <c r="AF218" i="13"/>
  <c r="AF225" i="13"/>
  <c r="AF232" i="13"/>
  <c r="AF246" i="13"/>
  <c r="AF253" i="13"/>
  <c r="AF260" i="13"/>
  <c r="AF267" i="13"/>
  <c r="AF274" i="13"/>
  <c r="AF281" i="13"/>
  <c r="AF288" i="13"/>
  <c r="AF295" i="13"/>
  <c r="AD196" i="13"/>
  <c r="AG196" i="13" s="1"/>
  <c r="AD203" i="13"/>
  <c r="AF203" i="13" s="1"/>
  <c r="AD210" i="13"/>
  <c r="AF210" i="13" s="1"/>
  <c r="AD217" i="13"/>
  <c r="AF217" i="13" s="1"/>
  <c r="AD224" i="13"/>
  <c r="AF224" i="13" s="1"/>
  <c r="AD231" i="13"/>
  <c r="AF231" i="13" s="1"/>
  <c r="AD238" i="13"/>
  <c r="AG238" i="13" s="1"/>
  <c r="AD245" i="13"/>
  <c r="AG245" i="13" s="1"/>
  <c r="AD252" i="13"/>
  <c r="AF252" i="13" s="1"/>
  <c r="AD259" i="13"/>
  <c r="AG259" i="13" s="1"/>
  <c r="AD266" i="13"/>
  <c r="AF266" i="13" s="1"/>
  <c r="AD273" i="13"/>
  <c r="AG273" i="13" s="1"/>
  <c r="AD280" i="13"/>
  <c r="AG280" i="13" s="1"/>
  <c r="AD287" i="13"/>
  <c r="AG287" i="13" s="1"/>
  <c r="AD294" i="13"/>
  <c r="AF294" i="13" s="1"/>
  <c r="AD209" i="13"/>
  <c r="AG209" i="13" s="1"/>
  <c r="AD216" i="13"/>
  <c r="AG216" i="13" s="1"/>
  <c r="AD223" i="13"/>
  <c r="AG223" i="13" s="1"/>
  <c r="AD230" i="13"/>
  <c r="AG230" i="13" s="1"/>
  <c r="AD237" i="13"/>
  <c r="AG237" i="13" s="1"/>
  <c r="AD244" i="13"/>
  <c r="AG244" i="13" s="1"/>
  <c r="AD251" i="13"/>
  <c r="AG251" i="13" s="1"/>
  <c r="AD258" i="13"/>
  <c r="AG258" i="13" s="1"/>
  <c r="AD265" i="13"/>
  <c r="AF265" i="13" s="1"/>
  <c r="AD272" i="13"/>
  <c r="AG272" i="13" s="1"/>
  <c r="AD279" i="13"/>
  <c r="AF279" i="13" s="1"/>
  <c r="AD286" i="13"/>
  <c r="AF286" i="13" s="1"/>
  <c r="AD293" i="13"/>
  <c r="AG293" i="13" s="1"/>
  <c r="AD300" i="13"/>
  <c r="AG300" i="13" s="1"/>
  <c r="AD264" i="13"/>
  <c r="AF264" i="13" s="1"/>
  <c r="AD271" i="13"/>
  <c r="AF271" i="13" s="1"/>
  <c r="AD278" i="13"/>
  <c r="AF278" i="13" s="1"/>
  <c r="AD285" i="13"/>
  <c r="AF285" i="13" s="1"/>
  <c r="AD292" i="13"/>
  <c r="AF292" i="13" s="1"/>
  <c r="AD299" i="13"/>
  <c r="AF299" i="13" s="1"/>
  <c r="AF194" i="13"/>
  <c r="AF201" i="13"/>
  <c r="AD200" i="13"/>
  <c r="AG200" i="13" s="1"/>
  <c r="AD249" i="13"/>
  <c r="AG249" i="13" s="1"/>
  <c r="AD256" i="13"/>
  <c r="AF256" i="13" s="1"/>
  <c r="AD263" i="13"/>
  <c r="AF263" i="13" s="1"/>
  <c r="AD270" i="13"/>
  <c r="AF270" i="13" s="1"/>
  <c r="AD277" i="13"/>
  <c r="AG277" i="13" s="1"/>
  <c r="AD284" i="13"/>
  <c r="AG284" i="13" s="1"/>
  <c r="AD291" i="13"/>
  <c r="AG291" i="13" s="1"/>
  <c r="AD298" i="13"/>
  <c r="AF298" i="13" s="1"/>
  <c r="AF235" i="13"/>
  <c r="AF242" i="13"/>
  <c r="AR236" i="11" l="1"/>
  <c r="AS214" i="5"/>
  <c r="AR214" i="1"/>
  <c r="AG135" i="13"/>
  <c r="AG205" i="13"/>
  <c r="AG252" i="13"/>
  <c r="AG231" i="13"/>
  <c r="AS142" i="11"/>
  <c r="AF293" i="13"/>
  <c r="AF273" i="13"/>
  <c r="AS278" i="11"/>
  <c r="AS295" i="11"/>
  <c r="AR227" i="10"/>
  <c r="AR293" i="6"/>
  <c r="AR89" i="1"/>
  <c r="AS292" i="11"/>
  <c r="AS168" i="2"/>
  <c r="AG202" i="13"/>
  <c r="AR99" i="3"/>
  <c r="AG114" i="13"/>
  <c r="AF114" i="13"/>
  <c r="AG39" i="13"/>
  <c r="AR108" i="9"/>
  <c r="AS291" i="5"/>
  <c r="AS10" i="4"/>
  <c r="AS219" i="7"/>
  <c r="AF37" i="13"/>
  <c r="AR264" i="11"/>
  <c r="AF239" i="13"/>
  <c r="AG263" i="13"/>
  <c r="AR24" i="10"/>
  <c r="AR243" i="3"/>
  <c r="AR300" i="2"/>
  <c r="AG134" i="13"/>
  <c r="AR272" i="11"/>
  <c r="AR194" i="11"/>
  <c r="AF50" i="13"/>
  <c r="AG78" i="13"/>
  <c r="AG181" i="13"/>
  <c r="AR26" i="1"/>
  <c r="AG152" i="13"/>
  <c r="AF180" i="13"/>
  <c r="AR36" i="1"/>
  <c r="AR134" i="8"/>
  <c r="AS230" i="3"/>
  <c r="AG256" i="13"/>
  <c r="AF300" i="13"/>
  <c r="AF43" i="13"/>
  <c r="AG155" i="13"/>
  <c r="AR169" i="2"/>
  <c r="AG247" i="13"/>
  <c r="AG233" i="13"/>
  <c r="AR83" i="9"/>
  <c r="AG84" i="13"/>
  <c r="AF196" i="13"/>
  <c r="AG7" i="13"/>
  <c r="AR29" i="3"/>
  <c r="AR120" i="8"/>
  <c r="AS153" i="9"/>
  <c r="AS178" i="11"/>
  <c r="AR178" i="11"/>
  <c r="AS124" i="4"/>
  <c r="AG224" i="13"/>
  <c r="AR127" i="3"/>
  <c r="AS162" i="1"/>
  <c r="AS128" i="5"/>
  <c r="AR117" i="1"/>
  <c r="AR197" i="3"/>
  <c r="AF223" i="13"/>
  <c r="AS70" i="2"/>
  <c r="AS219" i="8"/>
  <c r="AG294" i="13"/>
  <c r="AR267" i="2"/>
  <c r="AF10" i="13"/>
  <c r="AF249" i="13"/>
  <c r="AF96" i="13"/>
  <c r="AG22" i="13"/>
  <c r="AS68" i="7"/>
  <c r="AR298" i="10"/>
  <c r="AS210" i="8"/>
  <c r="AR210" i="8"/>
  <c r="AR120" i="10"/>
  <c r="AR299" i="8"/>
  <c r="AS121" i="11"/>
  <c r="AR47" i="7"/>
  <c r="AR113" i="6"/>
  <c r="AR181" i="8"/>
  <c r="AS181" i="8"/>
  <c r="AS68" i="5"/>
  <c r="AR68" i="5"/>
  <c r="AR264" i="4"/>
  <c r="AS264" i="4"/>
  <c r="AG299" i="13"/>
  <c r="AG217" i="13"/>
  <c r="AF209" i="13"/>
  <c r="AG298" i="13"/>
  <c r="AG44" i="13"/>
  <c r="AF283" i="13"/>
  <c r="AF198" i="13"/>
  <c r="AG198" i="13"/>
  <c r="AF97" i="13"/>
  <c r="AS20" i="9"/>
  <c r="AR20" i="9"/>
  <c r="AS146" i="8"/>
  <c r="AR146" i="8"/>
  <c r="AR22" i="6"/>
  <c r="AS22" i="6"/>
  <c r="AR236" i="4"/>
  <c r="AS236" i="4"/>
  <c r="AR68" i="4"/>
  <c r="AS68" i="4"/>
  <c r="AR103" i="1"/>
  <c r="AR27" i="11"/>
  <c r="AS27" i="11"/>
  <c r="AS95" i="7"/>
  <c r="AR95" i="7"/>
  <c r="AS112" i="9"/>
  <c r="AR112" i="9"/>
  <c r="AR94" i="7"/>
  <c r="AS94" i="7"/>
  <c r="AR207" i="6"/>
  <c r="AG210" i="13"/>
  <c r="AS282" i="1"/>
  <c r="AG141" i="13"/>
  <c r="AF141" i="13"/>
  <c r="AS234" i="11"/>
  <c r="AR234" i="11"/>
  <c r="AR188" i="8"/>
  <c r="AS188" i="8"/>
  <c r="AR75" i="8"/>
  <c r="AS75" i="8"/>
  <c r="AR8" i="6"/>
  <c r="AS8" i="6"/>
  <c r="AR47" i="6"/>
  <c r="AS47" i="6"/>
  <c r="AR36" i="6"/>
  <c r="AS36" i="6"/>
  <c r="AS223" i="4"/>
  <c r="AR223" i="4"/>
  <c r="AR262" i="5"/>
  <c r="AS262" i="5"/>
  <c r="AS113" i="3"/>
  <c r="AS249" i="1"/>
  <c r="AR216" i="2"/>
  <c r="AG187" i="13"/>
  <c r="AG173" i="13"/>
  <c r="AS196" i="10"/>
  <c r="AR172" i="8"/>
  <c r="AR281" i="5"/>
  <c r="AF241" i="13"/>
  <c r="AS194" i="9"/>
  <c r="AR194" i="9"/>
  <c r="AR230" i="6"/>
  <c r="AR127" i="6"/>
  <c r="AS138" i="10"/>
  <c r="AS8" i="5"/>
  <c r="AR8" i="5"/>
  <c r="AS171" i="2"/>
  <c r="AR171" i="2"/>
  <c r="AG140" i="13"/>
  <c r="AR170" i="11"/>
  <c r="AF77" i="13"/>
  <c r="AR100" i="9"/>
  <c r="AS100" i="9"/>
  <c r="AS19" i="8"/>
  <c r="AR19" i="8"/>
  <c r="AR263" i="5"/>
  <c r="AS263" i="5"/>
  <c r="AS169" i="3"/>
  <c r="AF272" i="13"/>
  <c r="AF131" i="13"/>
  <c r="AR148" i="11"/>
  <c r="AR82" i="10"/>
  <c r="AS55" i="9"/>
  <c r="AR55" i="9"/>
  <c r="AS153" i="8"/>
  <c r="AR153" i="8"/>
  <c r="AS68" i="8"/>
  <c r="AR68" i="8"/>
  <c r="AR17" i="7"/>
  <c r="AS256" i="5"/>
  <c r="AR153" i="5"/>
  <c r="AS153" i="5"/>
  <c r="AR28" i="2"/>
  <c r="AS28" i="2"/>
  <c r="AG285" i="13"/>
  <c r="AG124" i="13"/>
  <c r="AF291" i="13"/>
  <c r="AF238" i="13"/>
  <c r="AF258" i="13"/>
  <c r="AS10" i="9"/>
  <c r="AR10" i="9"/>
  <c r="AR155" i="6"/>
  <c r="AS100" i="3"/>
  <c r="AS23" i="5"/>
  <c r="AR23" i="5"/>
  <c r="AG266" i="13"/>
  <c r="AS131" i="7"/>
  <c r="AS141" i="5"/>
  <c r="AF234" i="13"/>
  <c r="AG255" i="13"/>
  <c r="AS145" i="7"/>
  <c r="AR145" i="7"/>
  <c r="AS61" i="5"/>
  <c r="AS137" i="2"/>
  <c r="AR137" i="2"/>
  <c r="AS42" i="2"/>
  <c r="AR42" i="2"/>
  <c r="AF275" i="13"/>
  <c r="AG275" i="13"/>
  <c r="AG54" i="13"/>
  <c r="AF54" i="13"/>
  <c r="AS76" i="3"/>
  <c r="AR12" i="1"/>
  <c r="AS235" i="2"/>
  <c r="AR235" i="2"/>
  <c r="AF15" i="13"/>
  <c r="AG15" i="13"/>
  <c r="AF128" i="13"/>
  <c r="AG128" i="13"/>
  <c r="AR295" i="10"/>
  <c r="AS295" i="10"/>
  <c r="AR170" i="9"/>
  <c r="AS170" i="9"/>
  <c r="AS183" i="8"/>
  <c r="AR186" i="6"/>
  <c r="AS104" i="5"/>
  <c r="AR40" i="4"/>
  <c r="AS40" i="4"/>
  <c r="AF12" i="13"/>
  <c r="AF184" i="13"/>
  <c r="AF48" i="13"/>
  <c r="AG243" i="13"/>
  <c r="AS170" i="10"/>
  <c r="AR170" i="10"/>
  <c r="AR217" i="8"/>
  <c r="AS217" i="8"/>
  <c r="AR12" i="5"/>
  <c r="AS12" i="5"/>
  <c r="AS140" i="2"/>
  <c r="AR140" i="2"/>
  <c r="AS26" i="4"/>
  <c r="AS131" i="3"/>
  <c r="AG38" i="13"/>
  <c r="AR224" i="11"/>
  <c r="AS224" i="11"/>
  <c r="AS130" i="10"/>
  <c r="AR130" i="10"/>
  <c r="AR235" i="10"/>
  <c r="AS235" i="10"/>
  <c r="AS16" i="9"/>
  <c r="AR16" i="9"/>
  <c r="AR239" i="8"/>
  <c r="AS239" i="8"/>
  <c r="AR141" i="6"/>
  <c r="AR131" i="1"/>
  <c r="AS220" i="1"/>
  <c r="AR253" i="3"/>
  <c r="AS253" i="3"/>
  <c r="AR96" i="11"/>
  <c r="AS96" i="11"/>
  <c r="AG156" i="13"/>
  <c r="AF156" i="13"/>
  <c r="AF26" i="13"/>
  <c r="AR240" i="11"/>
  <c r="AS85" i="11"/>
  <c r="AR85" i="11"/>
  <c r="AR80" i="11"/>
  <c r="AS80" i="11"/>
  <c r="AS13" i="10"/>
  <c r="AR13" i="10"/>
  <c r="AS122" i="9"/>
  <c r="AR122" i="9"/>
  <c r="AS282" i="8"/>
  <c r="AR282" i="8"/>
  <c r="AS54" i="8"/>
  <c r="AR54" i="8"/>
  <c r="AF287" i="13"/>
  <c r="AG279" i="13"/>
  <c r="AF251" i="13"/>
  <c r="AG203" i="13"/>
  <c r="AF244" i="13"/>
  <c r="AS214" i="11"/>
  <c r="AR214" i="11"/>
  <c r="AR298" i="11"/>
  <c r="AS298" i="11"/>
  <c r="AG23" i="13"/>
  <c r="AF23" i="13"/>
  <c r="AS151" i="11"/>
  <c r="AR151" i="11"/>
  <c r="AS97" i="11"/>
  <c r="AR29" i="11"/>
  <c r="AS29" i="11"/>
  <c r="AR79" i="11"/>
  <c r="AS79" i="11"/>
  <c r="AS217" i="10"/>
  <c r="AR217" i="10"/>
  <c r="AS109" i="10"/>
  <c r="AR109" i="10"/>
  <c r="AS256" i="9"/>
  <c r="AR256" i="9"/>
  <c r="AS218" i="9"/>
  <c r="AR218" i="9"/>
  <c r="AR137" i="9"/>
  <c r="AS137" i="9"/>
  <c r="AS161" i="9"/>
  <c r="AR161" i="9"/>
  <c r="AS227" i="9"/>
  <c r="AR227" i="9"/>
  <c r="AR91" i="8"/>
  <c r="AS91" i="8"/>
  <c r="AR77" i="8"/>
  <c r="AS77" i="8"/>
  <c r="AS293" i="8"/>
  <c r="AR293" i="8"/>
  <c r="AS252" i="8"/>
  <c r="AR252" i="8"/>
  <c r="AS102" i="8"/>
  <c r="AR102" i="8"/>
  <c r="AS26" i="8"/>
  <c r="AR26" i="8"/>
  <c r="AS84" i="7"/>
  <c r="AR84" i="7"/>
  <c r="AR204" i="7"/>
  <c r="AS204" i="7"/>
  <c r="AS25" i="7"/>
  <c r="AR25" i="7"/>
  <c r="AS15" i="8"/>
  <c r="AR15" i="8"/>
  <c r="AR6" i="7"/>
  <c r="AS6" i="7"/>
  <c r="AS211" i="6"/>
  <c r="AR211" i="6"/>
  <c r="AS251" i="6"/>
  <c r="AR251" i="6"/>
  <c r="AS128" i="6"/>
  <c r="AR128" i="6"/>
  <c r="AS28" i="6"/>
  <c r="AR28" i="6"/>
  <c r="AS167" i="5"/>
  <c r="AR167" i="5"/>
  <c r="AS221" i="5"/>
  <c r="AR221" i="5"/>
  <c r="AR95" i="5"/>
  <c r="AR119" i="5"/>
  <c r="AS119" i="5"/>
  <c r="AS115" i="5"/>
  <c r="AR115" i="5"/>
  <c r="AS90" i="4"/>
  <c r="AR90" i="4"/>
  <c r="AR75" i="4"/>
  <c r="AS75" i="4"/>
  <c r="AS243" i="4"/>
  <c r="AR243" i="4"/>
  <c r="AS242" i="4"/>
  <c r="AR242" i="4"/>
  <c r="AS144" i="4"/>
  <c r="AR144" i="4"/>
  <c r="AS185" i="3"/>
  <c r="AR185" i="3"/>
  <c r="AR249" i="3"/>
  <c r="AS249" i="3"/>
  <c r="AS141" i="3"/>
  <c r="AR141" i="3"/>
  <c r="AR70" i="3"/>
  <c r="AS70" i="3"/>
  <c r="AS93" i="3"/>
  <c r="AR93" i="3"/>
  <c r="AR193" i="3"/>
  <c r="AS193" i="3"/>
  <c r="AS107" i="3"/>
  <c r="AR107" i="3"/>
  <c r="AS3" i="4"/>
  <c r="AR3" i="4"/>
  <c r="AS180" i="3"/>
  <c r="AR180" i="3"/>
  <c r="AS194" i="3"/>
  <c r="AR194" i="3"/>
  <c r="AR165" i="3"/>
  <c r="AS165" i="3"/>
  <c r="AS24" i="4"/>
  <c r="AR272" i="3"/>
  <c r="AS107" i="2"/>
  <c r="AR107" i="2"/>
  <c r="AR273" i="2"/>
  <c r="AS273" i="2"/>
  <c r="AR21" i="2"/>
  <c r="AS21" i="2"/>
  <c r="AS98" i="2"/>
  <c r="AR98" i="2"/>
  <c r="AS130" i="1"/>
  <c r="AR130" i="1"/>
  <c r="AR32" i="1"/>
  <c r="AS32" i="1"/>
  <c r="AS267" i="1"/>
  <c r="AR267" i="1"/>
  <c r="AR64" i="1"/>
  <c r="AG49" i="13"/>
  <c r="AS77" i="11"/>
  <c r="AR77" i="11"/>
  <c r="AF280" i="13"/>
  <c r="AF186" i="13"/>
  <c r="AF21" i="13"/>
  <c r="AG21" i="13"/>
  <c r="AS294" i="11"/>
  <c r="AR294" i="11"/>
  <c r="AG119" i="13"/>
  <c r="AF119" i="13"/>
  <c r="AS49" i="11"/>
  <c r="AR49" i="11"/>
  <c r="AS242" i="11"/>
  <c r="AR242" i="11"/>
  <c r="AS262" i="11"/>
  <c r="AR262" i="11"/>
  <c r="AS202" i="11"/>
  <c r="AR202" i="11"/>
  <c r="AS76" i="11"/>
  <c r="AR76" i="11"/>
  <c r="AR175" i="11"/>
  <c r="AS175" i="11"/>
  <c r="AS239" i="11"/>
  <c r="AR239" i="11"/>
  <c r="AS19" i="11"/>
  <c r="AR19" i="11"/>
  <c r="AR7" i="11"/>
  <c r="AS7" i="11"/>
  <c r="AS179" i="10"/>
  <c r="AR179" i="10"/>
  <c r="AS228" i="10"/>
  <c r="AS108" i="10"/>
  <c r="AR108" i="10"/>
  <c r="AR155" i="10"/>
  <c r="AS155" i="10"/>
  <c r="AS29" i="10"/>
  <c r="AR29" i="10"/>
  <c r="AS167" i="10"/>
  <c r="AR167" i="10"/>
  <c r="AS255" i="9"/>
  <c r="AR255" i="9"/>
  <c r="AS119" i="9"/>
  <c r="AR119" i="9"/>
  <c r="AS176" i="9"/>
  <c r="AR176" i="9"/>
  <c r="AR151" i="9"/>
  <c r="AS151" i="9"/>
  <c r="AS198" i="8"/>
  <c r="AR198" i="8"/>
  <c r="AS286" i="8"/>
  <c r="AR286" i="8"/>
  <c r="AR292" i="8"/>
  <c r="AS292" i="8"/>
  <c r="AS175" i="8"/>
  <c r="AR175" i="8"/>
  <c r="AS79" i="8"/>
  <c r="AR79" i="8"/>
  <c r="AR101" i="8"/>
  <c r="AS101" i="8"/>
  <c r="AR25" i="8"/>
  <c r="AS25" i="8"/>
  <c r="AS203" i="7"/>
  <c r="AR203" i="7"/>
  <c r="AS229" i="7"/>
  <c r="AR229" i="7"/>
  <c r="AS285" i="7"/>
  <c r="AR285" i="7"/>
  <c r="AR10" i="7"/>
  <c r="AS10" i="7"/>
  <c r="AS161" i="6"/>
  <c r="AR161" i="6"/>
  <c r="AS5" i="7"/>
  <c r="AR5" i="7"/>
  <c r="AS103" i="6"/>
  <c r="AR103" i="6"/>
  <c r="AS7" i="7"/>
  <c r="AR7" i="7"/>
  <c r="AR42" i="6"/>
  <c r="AS42" i="6"/>
  <c r="AS260" i="5"/>
  <c r="AR260" i="5"/>
  <c r="AR166" i="5"/>
  <c r="AS166" i="5"/>
  <c r="AS23" i="6"/>
  <c r="AR23" i="6"/>
  <c r="AS34" i="6"/>
  <c r="AR34" i="6"/>
  <c r="AS46" i="4"/>
  <c r="AR46" i="4"/>
  <c r="AS131" i="4"/>
  <c r="AR131" i="4"/>
  <c r="AS216" i="4"/>
  <c r="AR216" i="4"/>
  <c r="AS118" i="4"/>
  <c r="AR118" i="4"/>
  <c r="AR65" i="3"/>
  <c r="AS65" i="3"/>
  <c r="AS149" i="3"/>
  <c r="AR149" i="3"/>
  <c r="AS6" i="4"/>
  <c r="AR6" i="4"/>
  <c r="AS11" i="3"/>
  <c r="AR11" i="3"/>
  <c r="AS292" i="2"/>
  <c r="AR292" i="2"/>
  <c r="AS139" i="2"/>
  <c r="AR139" i="2"/>
  <c r="AS155" i="1"/>
  <c r="AR155" i="1"/>
  <c r="AS205" i="2"/>
  <c r="AR205" i="2"/>
  <c r="AS97" i="2"/>
  <c r="AR97" i="2"/>
  <c r="AR171" i="1"/>
  <c r="AS171" i="1"/>
  <c r="AS237" i="2"/>
  <c r="AR237" i="2"/>
  <c r="AS128" i="1"/>
  <c r="AR128" i="1"/>
  <c r="AS141" i="1"/>
  <c r="AR141" i="1"/>
  <c r="AR35" i="11"/>
  <c r="AS35" i="11"/>
  <c r="AS230" i="8"/>
  <c r="AR230" i="8"/>
  <c r="AS235" i="8"/>
  <c r="AR235" i="8"/>
  <c r="AS24" i="8"/>
  <c r="AR24" i="8"/>
  <c r="AS217" i="7"/>
  <c r="AR217" i="7"/>
  <c r="AS7" i="8"/>
  <c r="AR7" i="8"/>
  <c r="AS273" i="7"/>
  <c r="AR273" i="7"/>
  <c r="AS87" i="7"/>
  <c r="AS4" i="7"/>
  <c r="AR4" i="7"/>
  <c r="AS192" i="6"/>
  <c r="AR192" i="6"/>
  <c r="AS228" i="6"/>
  <c r="AR228" i="6"/>
  <c r="AS114" i="6"/>
  <c r="AR114" i="6"/>
  <c r="AS144" i="5"/>
  <c r="AR144" i="5"/>
  <c r="AR106" i="5"/>
  <c r="AS106" i="5"/>
  <c r="AS30" i="5"/>
  <c r="AR30" i="5"/>
  <c r="AS201" i="5"/>
  <c r="AR201" i="5"/>
  <c r="AS7" i="6"/>
  <c r="AR7" i="6"/>
  <c r="AS18" i="5"/>
  <c r="AR18" i="5"/>
  <c r="AS171" i="3"/>
  <c r="AR171" i="3"/>
  <c r="AS276" i="3"/>
  <c r="AR276" i="3"/>
  <c r="AS174" i="3"/>
  <c r="AR174" i="3"/>
  <c r="AS205" i="3"/>
  <c r="AR205" i="3"/>
  <c r="AS163" i="3"/>
  <c r="AR163" i="3"/>
  <c r="AS101" i="3"/>
  <c r="AR101" i="3"/>
  <c r="AS297" i="3"/>
  <c r="AR297" i="3"/>
  <c r="AS166" i="3"/>
  <c r="AR166" i="3"/>
  <c r="AS42" i="3"/>
  <c r="AR42" i="3"/>
  <c r="AR75" i="2"/>
  <c r="AS75" i="2"/>
  <c r="AS287" i="2"/>
  <c r="AR287" i="2"/>
  <c r="AS144" i="2"/>
  <c r="AR144" i="2"/>
  <c r="AS170" i="1"/>
  <c r="AR170" i="1"/>
  <c r="AS236" i="1"/>
  <c r="AR236" i="1"/>
  <c r="AS116" i="1"/>
  <c r="AR116" i="1"/>
  <c r="AR18" i="1"/>
  <c r="AS18" i="1"/>
  <c r="AR175" i="2"/>
  <c r="AS175" i="2"/>
  <c r="AS145" i="1"/>
  <c r="AR145" i="1"/>
  <c r="AS189" i="2"/>
  <c r="AR189" i="2"/>
  <c r="AS188" i="1"/>
  <c r="AR188" i="1"/>
  <c r="AS127" i="1"/>
  <c r="AR127" i="1"/>
  <c r="AS269" i="10"/>
  <c r="AR269" i="10"/>
  <c r="AR90" i="10"/>
  <c r="AR141" i="10"/>
  <c r="AS141" i="10"/>
  <c r="AS189" i="9"/>
  <c r="AR189" i="9"/>
  <c r="AS106" i="9"/>
  <c r="AR106" i="9"/>
  <c r="AS28" i="9"/>
  <c r="AR28" i="9"/>
  <c r="AS143" i="9"/>
  <c r="AR143" i="9"/>
  <c r="AR145" i="9"/>
  <c r="AS145" i="9"/>
  <c r="AS197" i="7"/>
  <c r="AR197" i="7"/>
  <c r="AG271" i="13"/>
  <c r="AF61" i="13"/>
  <c r="AF200" i="13"/>
  <c r="AF145" i="13"/>
  <c r="AS257" i="11"/>
  <c r="AR257" i="11"/>
  <c r="AS299" i="11"/>
  <c r="AR299" i="11"/>
  <c r="AR124" i="11"/>
  <c r="AS124" i="11"/>
  <c r="AS281" i="11"/>
  <c r="AR281" i="11"/>
  <c r="AS188" i="11"/>
  <c r="AR188" i="11"/>
  <c r="AR237" i="11"/>
  <c r="AS237" i="11"/>
  <c r="AS185" i="11"/>
  <c r="AR185" i="11"/>
  <c r="AS271" i="11"/>
  <c r="AR271" i="11"/>
  <c r="AS276" i="11"/>
  <c r="AR276" i="11"/>
  <c r="AR221" i="11"/>
  <c r="AS221" i="11"/>
  <c r="AR125" i="11"/>
  <c r="AS279" i="10"/>
  <c r="AR279" i="10"/>
  <c r="AR205" i="10"/>
  <c r="AS205" i="10"/>
  <c r="AR22" i="10"/>
  <c r="AS22" i="10"/>
  <c r="AS43" i="10"/>
  <c r="AR43" i="10"/>
  <c r="AR5" i="10"/>
  <c r="AS5" i="10"/>
  <c r="AS8" i="10"/>
  <c r="AR8" i="10"/>
  <c r="AS247" i="9"/>
  <c r="AR247" i="9"/>
  <c r="AS174" i="9"/>
  <c r="AR174" i="9"/>
  <c r="AS204" i="9"/>
  <c r="AR204" i="9"/>
  <c r="AR95" i="9"/>
  <c r="AS95" i="9"/>
  <c r="AS134" i="9"/>
  <c r="AR134" i="9"/>
  <c r="AR109" i="9"/>
  <c r="AS109" i="9"/>
  <c r="AR184" i="8"/>
  <c r="AS184" i="8"/>
  <c r="AS4" i="9"/>
  <c r="AR4" i="9"/>
  <c r="AS50" i="8"/>
  <c r="AR50" i="8"/>
  <c r="AS268" i="8"/>
  <c r="AR268" i="8"/>
  <c r="AR137" i="7"/>
  <c r="AS137" i="7"/>
  <c r="AS79" i="7"/>
  <c r="AR79" i="7"/>
  <c r="AS121" i="7"/>
  <c r="AR121" i="7"/>
  <c r="AR162" i="7"/>
  <c r="AS162" i="7"/>
  <c r="AS107" i="7"/>
  <c r="AR107" i="7"/>
  <c r="AS11" i="7"/>
  <c r="AS280" i="6"/>
  <c r="AR280" i="6"/>
  <c r="AS147" i="6"/>
  <c r="AR147" i="6"/>
  <c r="AS89" i="6"/>
  <c r="AR89" i="6"/>
  <c r="AS190" i="6"/>
  <c r="AS3" i="7"/>
  <c r="AS39" i="6"/>
  <c r="AR39" i="6"/>
  <c r="AS123" i="5"/>
  <c r="AR123" i="5"/>
  <c r="AR186" i="5"/>
  <c r="AS186" i="5"/>
  <c r="AR229" i="5"/>
  <c r="AS229" i="5"/>
  <c r="AR85" i="5"/>
  <c r="AS158" i="5"/>
  <c r="AR158" i="5"/>
  <c r="AS187" i="4"/>
  <c r="AR187" i="4"/>
  <c r="AS20" i="5"/>
  <c r="AR20" i="5"/>
  <c r="AR7" i="5"/>
  <c r="AR148" i="3"/>
  <c r="AS148" i="3"/>
  <c r="AS133" i="3"/>
  <c r="AR133" i="3"/>
  <c r="AS246" i="3"/>
  <c r="AR246" i="3"/>
  <c r="AS236" i="3"/>
  <c r="AR236" i="3"/>
  <c r="AS242" i="2"/>
  <c r="AR242" i="2"/>
  <c r="AS65" i="2"/>
  <c r="AR65" i="2"/>
  <c r="AR197" i="1"/>
  <c r="AS197" i="1"/>
  <c r="AS293" i="2"/>
  <c r="AR293" i="2"/>
  <c r="AS14" i="2"/>
  <c r="AR14" i="2"/>
  <c r="AS294" i="2"/>
  <c r="AR294" i="2"/>
  <c r="AS169" i="1"/>
  <c r="AR169" i="1"/>
  <c r="AS187" i="1"/>
  <c r="AR187" i="1"/>
  <c r="AS230" i="1"/>
  <c r="AR230" i="1"/>
  <c r="AS113" i="1"/>
  <c r="AR113" i="1"/>
  <c r="AS192" i="11"/>
  <c r="AR192" i="11"/>
  <c r="AS93" i="10"/>
  <c r="AR93" i="10"/>
  <c r="AF237" i="13"/>
  <c r="AR57" i="11"/>
  <c r="AS57" i="11"/>
  <c r="AS119" i="11"/>
  <c r="AR119" i="11"/>
  <c r="AF259" i="13"/>
  <c r="AG265" i="13"/>
  <c r="AF32" i="13"/>
  <c r="AF149" i="13"/>
  <c r="AG75" i="13"/>
  <c r="AF4" i="13"/>
  <c r="AS256" i="11"/>
  <c r="AR256" i="11"/>
  <c r="AF82" i="13"/>
  <c r="AS159" i="11"/>
  <c r="AR159" i="11"/>
  <c r="AF13" i="13"/>
  <c r="AR261" i="11"/>
  <c r="AS261" i="11"/>
  <c r="AR110" i="11"/>
  <c r="AS110" i="11"/>
  <c r="AS196" i="11"/>
  <c r="AR196" i="11"/>
  <c r="AR265" i="11"/>
  <c r="AS265" i="11"/>
  <c r="AS46" i="11"/>
  <c r="AR46" i="11"/>
  <c r="AR99" i="10"/>
  <c r="AS99" i="10"/>
  <c r="AS233" i="9"/>
  <c r="AR233" i="9"/>
  <c r="AS148" i="9"/>
  <c r="AR148" i="9"/>
  <c r="AS94" i="9"/>
  <c r="AR94" i="9"/>
  <c r="AS49" i="8"/>
  <c r="AR49" i="8"/>
  <c r="AS38" i="8"/>
  <c r="AR38" i="8"/>
  <c r="AS76" i="7"/>
  <c r="AR76" i="7"/>
  <c r="AS212" i="7"/>
  <c r="AR212" i="7"/>
  <c r="AR120" i="7"/>
  <c r="AS120" i="7"/>
  <c r="AS161" i="7"/>
  <c r="AR161" i="7"/>
  <c r="AS268" i="7"/>
  <c r="AR268" i="7"/>
  <c r="AR106" i="7"/>
  <c r="AS106" i="7"/>
  <c r="AR210" i="7"/>
  <c r="AS278" i="6"/>
  <c r="AR278" i="6"/>
  <c r="AS208" i="6"/>
  <c r="AR208" i="6"/>
  <c r="AS100" i="6"/>
  <c r="AR100" i="6"/>
  <c r="AR122" i="5"/>
  <c r="AS122" i="5"/>
  <c r="AS72" i="5"/>
  <c r="AR72" i="5"/>
  <c r="AS28" i="5"/>
  <c r="AR28" i="5"/>
  <c r="AR136" i="5"/>
  <c r="AS136" i="5"/>
  <c r="AS97" i="5"/>
  <c r="AR97" i="5"/>
  <c r="AS91" i="5"/>
  <c r="AR91" i="5"/>
  <c r="AR143" i="5"/>
  <c r="AS143" i="5"/>
  <c r="AR271" i="4"/>
  <c r="AS271" i="4"/>
  <c r="AS47" i="4"/>
  <c r="AR47" i="4"/>
  <c r="AS264" i="3"/>
  <c r="AR264" i="3"/>
  <c r="AS157" i="3"/>
  <c r="AR157" i="3"/>
  <c r="AR123" i="3"/>
  <c r="AS123" i="3"/>
  <c r="AS250" i="3"/>
  <c r="AR250" i="3"/>
  <c r="AS146" i="3"/>
  <c r="AR146" i="3"/>
  <c r="AS90" i="3"/>
  <c r="AR90" i="3"/>
  <c r="AS110" i="3"/>
  <c r="AR110" i="3"/>
  <c r="AS132" i="3"/>
  <c r="AR132" i="3"/>
  <c r="AR17" i="3"/>
  <c r="AS17" i="3"/>
  <c r="AS64" i="2"/>
  <c r="AR64" i="2"/>
  <c r="AR53" i="2"/>
  <c r="AS53" i="2"/>
  <c r="AR159" i="2"/>
  <c r="AS159" i="2"/>
  <c r="AR77" i="2"/>
  <c r="AS77" i="2"/>
  <c r="AR5" i="3"/>
  <c r="AS5" i="3"/>
  <c r="AR18" i="2"/>
  <c r="AS224" i="2"/>
  <c r="AR224" i="2"/>
  <c r="AS102" i="1"/>
  <c r="AR102" i="1"/>
  <c r="AS59" i="1"/>
  <c r="AR59" i="1"/>
  <c r="AS114" i="1"/>
  <c r="AR114" i="1"/>
  <c r="AS195" i="2"/>
  <c r="AR195" i="2"/>
  <c r="AS229" i="1"/>
  <c r="AR229" i="1"/>
  <c r="AS99" i="1"/>
  <c r="AR99" i="1"/>
  <c r="AR283" i="11"/>
  <c r="AS283" i="11"/>
  <c r="AR21" i="11"/>
  <c r="AS21" i="11"/>
  <c r="AS180" i="10"/>
  <c r="AR180" i="10"/>
  <c r="AS175" i="10"/>
  <c r="AR175" i="10"/>
  <c r="AR138" i="11"/>
  <c r="AS138" i="11"/>
  <c r="AR73" i="11"/>
  <c r="AS73" i="11"/>
  <c r="AS161" i="10"/>
  <c r="AR161" i="10"/>
  <c r="AS265" i="10"/>
  <c r="AR265" i="10"/>
  <c r="AR254" i="9"/>
  <c r="AS254" i="9"/>
  <c r="AR240" i="8"/>
  <c r="AS240" i="8"/>
  <c r="AF11" i="13"/>
  <c r="AG270" i="13"/>
  <c r="AS215" i="11"/>
  <c r="AR215" i="11"/>
  <c r="AR255" i="11"/>
  <c r="AS255" i="11"/>
  <c r="AR297" i="11"/>
  <c r="AS297" i="11"/>
  <c r="AG76" i="13"/>
  <c r="AF76" i="13"/>
  <c r="AS289" i="11"/>
  <c r="AR289" i="11"/>
  <c r="AS133" i="11"/>
  <c r="AR133" i="11"/>
  <c r="AR162" i="11"/>
  <c r="AS162" i="11"/>
  <c r="AR127" i="11"/>
  <c r="AS127" i="11"/>
  <c r="AR203" i="11"/>
  <c r="AS203" i="11"/>
  <c r="AS20" i="11"/>
  <c r="AR20" i="11"/>
  <c r="AR287" i="10"/>
  <c r="AS287" i="10"/>
  <c r="AS114" i="11"/>
  <c r="AR114" i="11"/>
  <c r="AS2" i="11"/>
  <c r="AR2" i="11"/>
  <c r="AS278" i="10"/>
  <c r="AR278" i="10"/>
  <c r="AS189" i="10"/>
  <c r="AR189" i="10"/>
  <c r="AS50" i="10"/>
  <c r="AR50" i="10"/>
  <c r="AR214" i="10"/>
  <c r="AS214" i="10"/>
  <c r="AS135" i="10"/>
  <c r="AR135" i="10"/>
  <c r="AR15" i="10"/>
  <c r="AS15" i="10"/>
  <c r="AS116" i="10"/>
  <c r="AR116" i="10"/>
  <c r="AS219" i="9"/>
  <c r="AR219" i="9"/>
  <c r="AS246" i="9"/>
  <c r="AR246" i="9"/>
  <c r="AS232" i="9"/>
  <c r="AR232" i="9"/>
  <c r="AS91" i="9"/>
  <c r="AR91" i="9"/>
  <c r="AR254" i="8"/>
  <c r="AS254" i="8"/>
  <c r="AS89" i="8"/>
  <c r="AR89" i="8"/>
  <c r="AR236" i="8"/>
  <c r="AS236" i="8"/>
  <c r="AS143" i="8"/>
  <c r="AR143" i="8"/>
  <c r="AR18" i="8"/>
  <c r="AS18" i="8"/>
  <c r="AS211" i="7"/>
  <c r="AR211" i="7"/>
  <c r="AS119" i="7"/>
  <c r="AR119" i="7"/>
  <c r="AR258" i="7"/>
  <c r="AS258" i="7"/>
  <c r="AS160" i="7"/>
  <c r="AR160" i="7"/>
  <c r="AS267" i="7"/>
  <c r="AR267" i="7"/>
  <c r="AS105" i="7"/>
  <c r="AR105" i="7"/>
  <c r="AS27" i="7"/>
  <c r="AR27" i="7"/>
  <c r="AS261" i="6"/>
  <c r="AR261" i="6"/>
  <c r="AS133" i="6"/>
  <c r="AR133" i="6"/>
  <c r="AS173" i="6"/>
  <c r="AR173" i="6"/>
  <c r="AS75" i="6"/>
  <c r="AR75" i="6"/>
  <c r="AS121" i="5"/>
  <c r="AR121" i="5"/>
  <c r="AR209" i="5"/>
  <c r="AS209" i="5"/>
  <c r="AS39" i="5"/>
  <c r="AR39" i="5"/>
  <c r="AR248" i="5"/>
  <c r="AS248" i="5"/>
  <c r="AS74" i="5"/>
  <c r="AR74" i="5"/>
  <c r="AS23" i="4"/>
  <c r="AR23" i="4"/>
  <c r="AS257" i="4"/>
  <c r="AR257" i="4"/>
  <c r="AS61" i="4"/>
  <c r="AR61" i="4"/>
  <c r="AS298" i="4"/>
  <c r="AR298" i="4"/>
  <c r="AS200" i="4"/>
  <c r="AR200" i="4"/>
  <c r="AS102" i="4"/>
  <c r="AR102" i="4"/>
  <c r="AS255" i="3"/>
  <c r="AR255" i="3"/>
  <c r="AS222" i="3"/>
  <c r="AR222" i="3"/>
  <c r="AS85" i="3"/>
  <c r="AR85" i="3"/>
  <c r="AS269" i="3"/>
  <c r="AR269" i="3"/>
  <c r="AS219" i="3"/>
  <c r="AR219" i="3"/>
  <c r="AR262" i="2"/>
  <c r="AS262" i="2"/>
  <c r="AS126" i="2"/>
  <c r="AR126" i="2"/>
  <c r="AS263" i="2"/>
  <c r="AR66" i="2"/>
  <c r="AS66" i="2"/>
  <c r="AS143" i="2"/>
  <c r="AR143" i="2"/>
  <c r="AS17" i="2"/>
  <c r="AS2" i="3"/>
  <c r="AR2" i="3"/>
  <c r="AR206" i="2"/>
  <c r="AS206" i="2"/>
  <c r="AS45" i="1"/>
  <c r="AR45" i="1"/>
  <c r="AR25" i="2"/>
  <c r="AS25" i="2"/>
  <c r="AS207" i="1"/>
  <c r="AR207" i="1"/>
  <c r="AS85" i="1"/>
  <c r="AR85" i="1"/>
  <c r="AS22" i="1"/>
  <c r="AG163" i="13"/>
  <c r="AF163" i="13"/>
  <c r="AR232" i="11"/>
  <c r="AS232" i="11"/>
  <c r="AR287" i="11"/>
  <c r="AS287" i="11"/>
  <c r="AS225" i="10"/>
  <c r="AR225" i="10"/>
  <c r="AG166" i="13"/>
  <c r="AF166" i="13"/>
  <c r="AF245" i="13"/>
  <c r="AG264" i="13"/>
  <c r="AR252" i="11"/>
  <c r="AS252" i="11"/>
  <c r="AS94" i="11"/>
  <c r="AR94" i="11"/>
  <c r="AS195" i="11"/>
  <c r="AR195" i="11"/>
  <c r="AS63" i="11"/>
  <c r="AR63" i="11"/>
  <c r="AR153" i="11"/>
  <c r="AS153" i="11"/>
  <c r="AS68" i="11"/>
  <c r="AR68" i="11"/>
  <c r="AS263" i="10"/>
  <c r="AR263" i="10"/>
  <c r="AS277" i="10"/>
  <c r="AR277" i="10"/>
  <c r="AS136" i="11"/>
  <c r="AR136" i="11"/>
  <c r="AS86" i="10"/>
  <c r="AR86" i="10"/>
  <c r="AR293" i="9"/>
  <c r="AS293" i="9"/>
  <c r="AS27" i="10"/>
  <c r="AR27" i="10"/>
  <c r="AS205" i="9"/>
  <c r="AR205" i="9"/>
  <c r="AS157" i="9"/>
  <c r="AR157" i="9"/>
  <c r="AS67" i="9"/>
  <c r="AR67" i="9"/>
  <c r="AS79" i="9"/>
  <c r="AR79" i="9"/>
  <c r="AS120" i="9"/>
  <c r="AR120" i="9"/>
  <c r="AS133" i="8"/>
  <c r="AR133" i="8"/>
  <c r="AS13" i="8"/>
  <c r="AR13" i="8"/>
  <c r="AS161" i="8"/>
  <c r="AR161" i="8"/>
  <c r="AR202" i="7"/>
  <c r="AS202" i="7"/>
  <c r="AS127" i="7"/>
  <c r="AR127" i="7"/>
  <c r="AS205" i="7"/>
  <c r="AR205" i="7"/>
  <c r="AS118" i="7"/>
  <c r="AR118" i="7"/>
  <c r="AS257" i="7"/>
  <c r="AR257" i="7"/>
  <c r="AR69" i="7"/>
  <c r="AS261" i="7"/>
  <c r="AR261" i="7"/>
  <c r="AR35" i="7"/>
  <c r="AS35" i="7"/>
  <c r="AS267" i="6"/>
  <c r="AR267" i="6"/>
  <c r="AS258" i="6"/>
  <c r="AR258" i="6"/>
  <c r="AS41" i="7"/>
  <c r="AR41" i="7"/>
  <c r="AS86" i="6"/>
  <c r="AR86" i="6"/>
  <c r="AS64" i="5"/>
  <c r="AR64" i="5"/>
  <c r="AS120" i="5"/>
  <c r="AR120" i="5"/>
  <c r="AS287" i="5"/>
  <c r="AR287" i="5"/>
  <c r="AS294" i="5"/>
  <c r="AR294" i="5"/>
  <c r="AR162" i="5"/>
  <c r="AS162" i="5"/>
  <c r="AS38" i="5"/>
  <c r="AR38" i="5"/>
  <c r="AR43" i="5"/>
  <c r="AS43" i="5"/>
  <c r="AS22" i="5"/>
  <c r="AR22" i="5"/>
  <c r="AR284" i="3"/>
  <c r="AS284" i="3"/>
  <c r="AS247" i="3"/>
  <c r="AR247" i="3"/>
  <c r="AS191" i="3"/>
  <c r="AR191" i="3"/>
  <c r="AS83" i="3"/>
  <c r="AR83" i="3"/>
  <c r="AS261" i="2"/>
  <c r="AR261" i="2"/>
  <c r="AS210" i="1"/>
  <c r="AR210" i="1"/>
  <c r="AS88" i="1"/>
  <c r="AR88" i="1"/>
  <c r="AR83" i="2"/>
  <c r="AS83" i="2"/>
  <c r="AS31" i="1"/>
  <c r="AR31" i="1"/>
  <c r="AS278" i="1"/>
  <c r="AR278" i="1"/>
  <c r="AS165" i="1"/>
  <c r="AR165" i="1"/>
  <c r="AS71" i="1"/>
  <c r="AR71" i="1"/>
  <c r="AS50" i="1"/>
  <c r="AS144" i="11"/>
  <c r="AR144" i="11"/>
  <c r="AS191" i="9"/>
  <c r="AR191" i="9"/>
  <c r="AR123" i="9"/>
  <c r="AS123" i="9"/>
  <c r="AS118" i="9"/>
  <c r="AR118" i="9"/>
  <c r="AS245" i="9"/>
  <c r="AR245" i="9"/>
  <c r="AS58" i="9"/>
  <c r="AR58" i="9"/>
  <c r="AS56" i="9"/>
  <c r="AR56" i="9"/>
  <c r="AS90" i="9"/>
  <c r="AR90" i="9"/>
  <c r="AS226" i="8"/>
  <c r="AR226" i="8"/>
  <c r="AS298" i="8"/>
  <c r="AR298" i="8"/>
  <c r="AR190" i="7"/>
  <c r="AS190" i="7"/>
  <c r="AS123" i="7"/>
  <c r="AR123" i="7"/>
  <c r="AS196" i="7"/>
  <c r="AR196" i="7"/>
  <c r="AR246" i="7"/>
  <c r="AS246" i="7"/>
  <c r="AS252" i="7"/>
  <c r="AR252" i="7"/>
  <c r="AS64" i="6"/>
  <c r="AR64" i="6"/>
  <c r="AS237" i="6"/>
  <c r="AR237" i="6"/>
  <c r="AS119" i="6"/>
  <c r="AR119" i="6"/>
  <c r="AS257" i="6"/>
  <c r="AR257" i="6"/>
  <c r="AS159" i="6"/>
  <c r="AR159" i="6"/>
  <c r="AS61" i="6"/>
  <c r="AR61" i="6"/>
  <c r="AS188" i="6"/>
  <c r="AR188" i="6"/>
  <c r="AS20" i="6"/>
  <c r="AR20" i="6"/>
  <c r="AS101" i="5"/>
  <c r="AR101" i="5"/>
  <c r="AS27" i="5"/>
  <c r="AR27" i="5"/>
  <c r="AR6" i="6"/>
  <c r="AS6" i="6"/>
  <c r="AS285" i="4"/>
  <c r="AR285" i="4"/>
  <c r="AS234" i="4"/>
  <c r="AR234" i="4"/>
  <c r="AS5" i="5"/>
  <c r="AR5" i="5"/>
  <c r="AS290" i="4"/>
  <c r="AR290" i="4"/>
  <c r="AS192" i="4"/>
  <c r="AR192" i="4"/>
  <c r="AS152" i="3"/>
  <c r="AR152" i="3"/>
  <c r="AR138" i="3"/>
  <c r="AS138" i="3"/>
  <c r="AS82" i="3"/>
  <c r="AR82" i="3"/>
  <c r="AS233" i="3"/>
  <c r="AR233" i="3"/>
  <c r="AS261" i="3"/>
  <c r="AR261" i="3"/>
  <c r="AR31" i="3"/>
  <c r="AS31" i="3"/>
  <c r="AS260" i="2"/>
  <c r="AR260" i="2"/>
  <c r="AR220" i="2"/>
  <c r="AS220" i="2"/>
  <c r="AR130" i="2"/>
  <c r="AS130" i="2"/>
  <c r="AS199" i="2"/>
  <c r="AR199" i="2"/>
  <c r="AR283" i="1"/>
  <c r="AS17" i="1"/>
  <c r="AR17" i="1"/>
  <c r="AS100" i="1"/>
  <c r="AR100" i="1"/>
  <c r="AS57" i="1"/>
  <c r="AR57" i="1"/>
  <c r="AS245" i="10"/>
  <c r="AR245" i="10"/>
  <c r="AS230" i="9"/>
  <c r="AR230" i="9"/>
  <c r="AS190" i="9"/>
  <c r="AR190" i="9"/>
  <c r="AS44" i="9"/>
  <c r="AR44" i="9"/>
  <c r="AS42" i="9"/>
  <c r="AR42" i="9"/>
  <c r="AS89" i="9"/>
  <c r="AR89" i="9"/>
  <c r="AS52" i="9"/>
  <c r="AR52" i="9"/>
  <c r="AS296" i="8"/>
  <c r="AR296" i="8"/>
  <c r="AS37" i="8"/>
  <c r="AR37" i="8"/>
  <c r="AS288" i="8"/>
  <c r="AR288" i="8"/>
  <c r="AS300" i="8"/>
  <c r="AR300" i="8"/>
  <c r="AS63" i="8"/>
  <c r="AR63" i="8"/>
  <c r="AS231" i="8"/>
  <c r="AR231" i="8"/>
  <c r="AS122" i="7"/>
  <c r="AR122" i="7"/>
  <c r="AS245" i="7"/>
  <c r="AR245" i="7"/>
  <c r="AS9" i="7"/>
  <c r="AR9" i="7"/>
  <c r="AS187" i="6"/>
  <c r="AR187" i="6"/>
  <c r="AS72" i="6"/>
  <c r="AR72" i="6"/>
  <c r="AS297" i="5"/>
  <c r="AR297" i="5"/>
  <c r="AS118" i="5"/>
  <c r="AR118" i="5"/>
  <c r="AR26" i="5"/>
  <c r="AS26" i="5"/>
  <c r="AR206" i="5"/>
  <c r="AS206" i="5"/>
  <c r="AS244" i="5"/>
  <c r="AR244" i="5"/>
  <c r="AS219" i="4"/>
  <c r="AR219" i="4"/>
  <c r="AS275" i="4"/>
  <c r="AR275" i="4"/>
  <c r="AS177" i="4"/>
  <c r="AR177" i="4"/>
  <c r="AS94" i="4"/>
  <c r="AR94" i="4"/>
  <c r="AS227" i="3"/>
  <c r="AR227" i="3"/>
  <c r="AS199" i="3"/>
  <c r="AR199" i="3"/>
  <c r="AS177" i="3"/>
  <c r="AR177" i="3"/>
  <c r="AR81" i="3"/>
  <c r="AS81" i="3"/>
  <c r="AR46" i="3"/>
  <c r="AS46" i="3"/>
  <c r="AS217" i="3"/>
  <c r="AR217" i="3"/>
  <c r="AR280" i="3"/>
  <c r="AS280" i="3"/>
  <c r="AS20" i="4"/>
  <c r="AR20" i="4"/>
  <c r="AS16" i="3"/>
  <c r="AR16" i="3"/>
  <c r="AR228" i="2"/>
  <c r="AS228" i="2"/>
  <c r="AS203" i="2"/>
  <c r="AR203" i="2"/>
  <c r="AS101" i="2"/>
  <c r="AR101" i="2"/>
  <c r="AS91" i="2"/>
  <c r="AR91" i="2"/>
  <c r="AS243" i="1"/>
  <c r="AR243" i="1"/>
  <c r="AS153" i="2"/>
  <c r="AR153" i="2"/>
  <c r="AS289" i="1"/>
  <c r="AR289" i="1"/>
  <c r="AS191" i="1"/>
  <c r="AR191" i="1"/>
  <c r="AS74" i="1"/>
  <c r="AR74" i="1"/>
  <c r="AR9" i="1"/>
  <c r="AS9" i="1"/>
  <c r="AS123" i="2"/>
  <c r="AR123" i="2"/>
  <c r="AS186" i="1"/>
  <c r="AR186" i="1"/>
  <c r="AS43" i="1"/>
  <c r="AR43" i="1"/>
  <c r="AR290" i="1"/>
  <c r="AG8" i="13"/>
  <c r="AS248" i="11"/>
  <c r="AR248" i="11"/>
  <c r="AR161" i="11"/>
  <c r="AS161" i="11"/>
  <c r="AS285" i="11"/>
  <c r="AR285" i="11"/>
  <c r="AR227" i="11"/>
  <c r="AS227" i="11"/>
  <c r="AR81" i="11"/>
  <c r="AS81" i="11"/>
  <c r="AR4" i="11"/>
  <c r="AS4" i="11"/>
  <c r="AS163" i="9"/>
  <c r="AR163" i="9"/>
  <c r="AS199" i="9"/>
  <c r="AR199" i="9"/>
  <c r="AS241" i="9"/>
  <c r="AR241" i="9"/>
  <c r="AR212" i="8"/>
  <c r="AS212" i="8"/>
  <c r="AS2" i="9"/>
  <c r="AR2" i="9"/>
  <c r="AS287" i="8"/>
  <c r="AR287" i="8"/>
  <c r="AR105" i="8"/>
  <c r="AS105" i="8"/>
  <c r="AS184" i="7"/>
  <c r="AR184" i="7"/>
  <c r="AR64" i="7"/>
  <c r="AS64" i="7"/>
  <c r="AS105" i="6"/>
  <c r="AR105" i="6"/>
  <c r="AS235" i="6"/>
  <c r="AR235" i="6"/>
  <c r="AS145" i="6"/>
  <c r="AR145" i="6"/>
  <c r="AS170" i="6"/>
  <c r="AR170" i="6"/>
  <c r="AS58" i="6"/>
  <c r="AR58" i="6"/>
  <c r="AR31" i="6"/>
  <c r="AS31" i="6"/>
  <c r="AS77" i="5"/>
  <c r="AR77" i="5"/>
  <c r="AS180" i="5"/>
  <c r="AR180" i="5"/>
  <c r="AR76" i="5"/>
  <c r="AS76" i="5"/>
  <c r="AR3" i="6"/>
  <c r="AS3" i="6"/>
  <c r="AS224" i="5"/>
  <c r="AR224" i="5"/>
  <c r="AS96" i="5"/>
  <c r="AR96" i="5"/>
  <c r="AS25" i="5"/>
  <c r="AR25" i="5"/>
  <c r="AS44" i="5"/>
  <c r="AR44" i="5"/>
  <c r="AS136" i="4"/>
  <c r="AR136" i="4"/>
  <c r="AR173" i="4"/>
  <c r="AS173" i="4"/>
  <c r="AS145" i="4"/>
  <c r="AR145" i="4"/>
  <c r="AS79" i="4"/>
  <c r="AR79" i="4"/>
  <c r="AS229" i="4"/>
  <c r="AR229" i="4"/>
  <c r="AS14" i="4"/>
  <c r="AR14" i="4"/>
  <c r="AS66" i="4"/>
  <c r="AR66" i="4"/>
  <c r="AS278" i="3"/>
  <c r="AR278" i="3"/>
  <c r="AR109" i="3"/>
  <c r="AS109" i="3"/>
  <c r="AS241" i="3"/>
  <c r="AR241" i="3"/>
  <c r="AS196" i="2"/>
  <c r="AR196" i="2"/>
  <c r="AR108" i="2"/>
  <c r="AS108" i="2"/>
  <c r="AS242" i="1"/>
  <c r="AR242" i="1"/>
  <c r="AS194" i="2"/>
  <c r="AR194" i="2"/>
  <c r="AS280" i="2"/>
  <c r="AR280" i="2"/>
  <c r="AS84" i="2"/>
  <c r="AR84" i="2"/>
  <c r="AR185" i="1"/>
  <c r="AS185" i="1"/>
  <c r="AG117" i="13"/>
  <c r="AF117" i="13"/>
  <c r="AG292" i="13"/>
  <c r="AG174" i="13"/>
  <c r="AF174" i="13"/>
  <c r="AG168" i="13"/>
  <c r="AF168" i="13"/>
  <c r="AR231" i="11"/>
  <c r="AS231" i="11"/>
  <c r="AR260" i="11"/>
  <c r="AS260" i="11"/>
  <c r="AR102" i="11"/>
  <c r="AS102" i="11"/>
  <c r="AF284" i="13"/>
  <c r="AG25" i="13"/>
  <c r="AG286" i="13"/>
  <c r="AF216" i="13"/>
  <c r="AG162" i="13"/>
  <c r="AF162" i="13"/>
  <c r="AG68" i="13"/>
  <c r="AS183" i="11"/>
  <c r="AR183" i="11"/>
  <c r="AR197" i="11"/>
  <c r="AS197" i="11"/>
  <c r="AS105" i="11"/>
  <c r="AR105" i="11"/>
  <c r="AS3" i="11"/>
  <c r="AR3" i="11"/>
  <c r="AS181" i="10"/>
  <c r="AR181" i="10"/>
  <c r="AS76" i="10"/>
  <c r="AR76" i="10"/>
  <c r="AS73" i="10"/>
  <c r="AR73" i="10"/>
  <c r="AS58" i="10"/>
  <c r="AR58" i="10"/>
  <c r="AS267" i="9"/>
  <c r="AR267" i="9"/>
  <c r="AS34" i="10"/>
  <c r="AR34" i="10"/>
  <c r="AS201" i="9"/>
  <c r="AR201" i="9"/>
  <c r="AS6" i="9"/>
  <c r="AR6" i="9"/>
  <c r="AR285" i="8"/>
  <c r="AS285" i="8"/>
  <c r="AS232" i="8"/>
  <c r="AR232" i="8"/>
  <c r="AS132" i="8"/>
  <c r="AR132" i="8"/>
  <c r="AS62" i="8"/>
  <c r="AR62" i="8"/>
  <c r="AS42" i="7"/>
  <c r="AR42" i="7"/>
  <c r="AS3" i="8"/>
  <c r="AR3" i="8"/>
  <c r="AS177" i="7"/>
  <c r="AR177" i="7"/>
  <c r="AS239" i="7"/>
  <c r="AR239" i="7"/>
  <c r="AS63" i="7"/>
  <c r="AR63" i="7"/>
  <c r="AS12" i="7"/>
  <c r="AR12" i="7"/>
  <c r="AS73" i="6"/>
  <c r="AR73" i="6"/>
  <c r="AS294" i="6"/>
  <c r="AR294" i="6"/>
  <c r="AS156" i="6"/>
  <c r="AR156" i="6"/>
  <c r="AS273" i="5"/>
  <c r="AR273" i="5"/>
  <c r="AS58" i="5"/>
  <c r="AR58" i="5"/>
  <c r="AS134" i="5"/>
  <c r="AR134" i="5"/>
  <c r="AR57" i="5"/>
  <c r="AS57" i="5"/>
  <c r="AR272" i="5"/>
  <c r="AS272" i="5"/>
  <c r="AS140" i="5"/>
  <c r="AR140" i="5"/>
  <c r="AS24" i="5"/>
  <c r="AR24" i="5"/>
  <c r="AS286" i="4"/>
  <c r="AR286" i="4"/>
  <c r="AS121" i="4"/>
  <c r="AR121" i="4"/>
  <c r="AS13" i="4"/>
  <c r="AR13" i="4"/>
  <c r="AS262" i="4"/>
  <c r="AR262" i="4"/>
  <c r="AS164" i="4"/>
  <c r="AR164" i="4"/>
  <c r="AS51" i="4"/>
  <c r="AR51" i="4"/>
  <c r="AS121" i="3"/>
  <c r="AR121" i="3"/>
  <c r="AR221" i="3"/>
  <c r="AS221" i="3"/>
  <c r="AS79" i="3"/>
  <c r="AR79" i="3"/>
  <c r="AS213" i="3"/>
  <c r="AR213" i="3"/>
  <c r="AS245" i="3"/>
  <c r="AR245" i="3"/>
  <c r="AS39" i="3"/>
  <c r="AR39" i="3"/>
  <c r="AS23" i="3"/>
  <c r="AR23" i="3"/>
  <c r="AR39" i="2"/>
  <c r="AS39" i="2"/>
  <c r="AS138" i="2"/>
  <c r="AR138" i="2"/>
  <c r="AR181" i="2"/>
  <c r="AS181" i="2"/>
  <c r="AS96" i="2"/>
  <c r="AR96" i="2"/>
  <c r="AS204" i="2"/>
  <c r="AR204" i="2"/>
  <c r="AS236" i="2"/>
  <c r="AR236" i="2"/>
  <c r="AS239" i="1"/>
  <c r="AR239" i="1"/>
  <c r="AR255" i="2"/>
  <c r="AS255" i="2"/>
  <c r="AS167" i="1"/>
  <c r="AR167" i="1"/>
  <c r="AS60" i="1"/>
  <c r="AR60" i="1"/>
  <c r="AS3" i="3"/>
  <c r="AR3" i="3"/>
  <c r="AS241" i="2"/>
  <c r="AR241" i="2"/>
  <c r="AS106" i="2"/>
  <c r="AR106" i="2"/>
  <c r="AS233" i="1"/>
  <c r="AR233" i="1"/>
  <c r="AS144" i="1"/>
  <c r="AR144" i="1"/>
  <c r="AS86" i="1"/>
  <c r="AR86" i="1"/>
  <c r="AS271" i="1"/>
  <c r="AR271" i="1"/>
  <c r="AS184" i="1"/>
  <c r="AR184" i="1"/>
  <c r="AR148" i="1"/>
  <c r="AG169" i="13"/>
  <c r="AF169" i="13"/>
  <c r="AS151" i="10"/>
  <c r="AR151" i="10"/>
  <c r="AS260" i="10"/>
  <c r="AR260" i="10"/>
  <c r="AS88" i="10"/>
  <c r="AR88" i="10"/>
  <c r="AF277" i="13"/>
  <c r="AG110" i="13"/>
  <c r="AF110" i="13"/>
  <c r="AF46" i="13"/>
  <c r="AS88" i="11"/>
  <c r="AR88" i="11"/>
  <c r="AS220" i="10"/>
  <c r="AR220" i="10"/>
  <c r="AS195" i="10"/>
  <c r="AR195" i="10"/>
  <c r="AS268" i="10"/>
  <c r="AR268" i="10"/>
  <c r="AS256" i="10"/>
  <c r="AR256" i="10"/>
  <c r="AR106" i="10"/>
  <c r="AS264" i="10"/>
  <c r="AR264" i="10"/>
  <c r="AS112" i="10"/>
  <c r="AR112" i="10"/>
  <c r="AS62" i="10"/>
  <c r="AR62" i="10"/>
  <c r="AS33" i="11"/>
  <c r="AR33" i="11"/>
  <c r="AS59" i="10"/>
  <c r="AR59" i="10"/>
  <c r="AS92" i="9"/>
  <c r="AR92" i="9"/>
  <c r="AR93" i="9"/>
  <c r="AS81" i="9"/>
  <c r="AR81" i="9"/>
  <c r="AS185" i="9"/>
  <c r="AR185" i="9"/>
  <c r="AS171" i="9"/>
  <c r="AR171" i="9"/>
  <c r="AS291" i="8"/>
  <c r="AR291" i="8"/>
  <c r="AR229" i="8"/>
  <c r="AS229" i="8"/>
  <c r="AS34" i="8"/>
  <c r="AR34" i="8"/>
  <c r="AR115" i="8"/>
  <c r="AS115" i="8"/>
  <c r="AS61" i="8"/>
  <c r="AR61" i="8"/>
  <c r="AS48" i="7"/>
  <c r="AR48" i="7"/>
  <c r="AS28" i="7"/>
  <c r="AR28" i="7"/>
  <c r="AS2" i="8"/>
  <c r="AR2" i="8"/>
  <c r="AS174" i="7"/>
  <c r="AR174" i="7"/>
  <c r="AR216" i="7"/>
  <c r="AS216" i="7"/>
  <c r="AS62" i="7"/>
  <c r="AR62" i="7"/>
  <c r="AS194" i="6"/>
  <c r="AR194" i="6"/>
  <c r="AS91" i="6"/>
  <c r="AR91" i="6"/>
  <c r="AS214" i="6"/>
  <c r="AR214" i="6"/>
  <c r="AS131" i="6"/>
  <c r="AR131" i="6"/>
  <c r="AS254" i="5"/>
  <c r="AR254" i="5"/>
  <c r="AS181" i="5"/>
  <c r="AR181" i="5"/>
  <c r="AS53" i="5"/>
  <c r="AR53" i="5"/>
  <c r="AS21" i="5"/>
  <c r="AR21" i="5"/>
  <c r="AS137" i="5"/>
  <c r="AR137" i="5"/>
  <c r="AS38" i="4"/>
  <c r="AR38" i="4"/>
  <c r="AS247" i="4"/>
  <c r="AR247" i="4"/>
  <c r="AS149" i="4"/>
  <c r="AR149" i="4"/>
  <c r="AS54" i="3"/>
  <c r="AR54" i="3"/>
  <c r="AS124" i="3"/>
  <c r="AR124" i="3"/>
  <c r="AS37" i="3"/>
  <c r="AR37" i="3"/>
  <c r="AR164" i="2"/>
  <c r="AS164" i="2"/>
  <c r="AS182" i="2"/>
  <c r="AR182" i="2"/>
  <c r="AR244" i="1"/>
  <c r="AS244" i="1"/>
  <c r="AS6" i="3"/>
  <c r="AR6" i="3"/>
  <c r="AS121" i="2"/>
  <c r="AR121" i="2"/>
  <c r="AS280" i="1"/>
  <c r="AR280" i="1"/>
  <c r="AR143" i="1"/>
  <c r="AS143" i="1"/>
  <c r="AS270" i="1"/>
  <c r="AR270" i="1"/>
  <c r="AS183" i="1"/>
  <c r="AR183" i="1"/>
  <c r="AS102" i="10"/>
  <c r="AR102" i="10"/>
  <c r="AS72" i="10"/>
  <c r="AR72" i="10"/>
  <c r="AS21" i="10"/>
  <c r="AR21" i="10"/>
  <c r="AS177" i="9"/>
  <c r="AR177" i="9"/>
  <c r="AS117" i="9"/>
  <c r="AR117" i="9"/>
  <c r="AS162" i="9"/>
  <c r="AR162" i="9"/>
  <c r="AG16" i="13"/>
  <c r="AF16" i="13"/>
  <c r="AS122" i="11"/>
  <c r="AR122" i="11"/>
  <c r="AR176" i="11"/>
  <c r="AS176" i="11"/>
  <c r="AS257" i="10"/>
  <c r="AR257" i="10"/>
  <c r="AR140" i="11"/>
  <c r="AS140" i="11"/>
  <c r="AG6" i="13"/>
  <c r="AR54" i="11"/>
  <c r="AS54" i="11"/>
  <c r="AG278" i="13"/>
  <c r="AG29" i="13"/>
  <c r="AF29" i="13"/>
  <c r="AF47" i="13"/>
  <c r="AS139" i="11"/>
  <c r="AR139" i="11"/>
  <c r="AS201" i="11"/>
  <c r="AR201" i="11"/>
  <c r="AS91" i="11"/>
  <c r="AR91" i="11"/>
  <c r="AS99" i="11"/>
  <c r="AR99" i="11"/>
  <c r="AS244" i="11"/>
  <c r="AR244" i="11"/>
  <c r="AS86" i="11"/>
  <c r="AR86" i="11"/>
  <c r="AS113" i="11"/>
  <c r="AR113" i="11"/>
  <c r="AS38" i="11"/>
  <c r="AR38" i="11"/>
  <c r="AS104" i="11"/>
  <c r="AR104" i="11"/>
  <c r="AR219" i="10"/>
  <c r="AS219" i="10"/>
  <c r="AR234" i="10"/>
  <c r="AS111" i="10"/>
  <c r="AR111" i="10"/>
  <c r="AS48" i="10"/>
  <c r="AR48" i="10"/>
  <c r="AS194" i="10"/>
  <c r="AR194" i="10"/>
  <c r="AR239" i="10"/>
  <c r="AS44" i="10"/>
  <c r="AR44" i="10"/>
  <c r="AS279" i="9"/>
  <c r="AR279" i="9"/>
  <c r="AS265" i="9"/>
  <c r="AR265" i="9"/>
  <c r="AR251" i="9"/>
  <c r="AS251" i="9"/>
  <c r="AS229" i="9"/>
  <c r="AR229" i="9"/>
  <c r="AS217" i="9"/>
  <c r="AR217" i="9"/>
  <c r="AS54" i="9"/>
  <c r="AR54" i="9"/>
  <c r="AS108" i="8"/>
  <c r="AR108" i="8"/>
  <c r="AS104" i="8"/>
  <c r="AR104" i="8"/>
  <c r="AS57" i="8"/>
  <c r="AR57" i="8"/>
  <c r="AS12" i="8"/>
  <c r="AR12" i="8"/>
  <c r="AS215" i="7"/>
  <c r="AR215" i="7"/>
  <c r="AS38" i="7"/>
  <c r="AR38" i="7"/>
  <c r="AS24" i="7"/>
  <c r="AR24" i="7"/>
  <c r="AR213" i="6"/>
  <c r="AS213" i="6"/>
  <c r="AS59" i="6"/>
  <c r="AR59" i="6"/>
  <c r="AS275" i="6"/>
  <c r="AR275" i="6"/>
  <c r="AS142" i="6"/>
  <c r="AR142" i="6"/>
  <c r="AS48" i="6"/>
  <c r="AR48" i="6"/>
  <c r="AS37" i="6"/>
  <c r="AR37" i="6"/>
  <c r="AR17" i="6"/>
  <c r="AS17" i="6"/>
  <c r="AS230" i="5"/>
  <c r="AR230" i="5"/>
  <c r="AS250" i="5"/>
  <c r="AR250" i="5"/>
  <c r="AR100" i="5"/>
  <c r="AS100" i="5"/>
  <c r="AS135" i="5"/>
  <c r="AR135" i="5"/>
  <c r="AS42" i="5"/>
  <c r="AR42" i="5"/>
  <c r="AR165" i="5"/>
  <c r="AS165" i="5"/>
  <c r="AS268" i="5"/>
  <c r="AR268" i="5"/>
  <c r="AS188" i="4"/>
  <c r="AR188" i="4"/>
  <c r="AS159" i="4"/>
  <c r="AR159" i="4"/>
  <c r="AS244" i="4"/>
  <c r="AR244" i="4"/>
  <c r="AS146" i="4"/>
  <c r="AR146" i="4"/>
  <c r="AR162" i="3"/>
  <c r="AS162" i="3"/>
  <c r="AS77" i="3"/>
  <c r="AR77" i="3"/>
  <c r="AS218" i="3"/>
  <c r="AR218" i="3"/>
  <c r="AS208" i="3"/>
  <c r="AR208" i="3"/>
  <c r="AS281" i="3"/>
  <c r="AR281" i="3"/>
  <c r="AS135" i="3"/>
  <c r="AR135" i="3"/>
  <c r="AS163" i="2"/>
  <c r="AR163" i="2"/>
  <c r="AR25" i="3"/>
  <c r="AS25" i="3"/>
  <c r="AR125" i="2"/>
  <c r="AS125" i="2"/>
  <c r="AS256" i="1"/>
  <c r="AR256" i="1"/>
  <c r="AS21" i="1"/>
  <c r="AR21" i="1"/>
  <c r="AS170" i="2"/>
  <c r="AS33" i="2"/>
  <c r="AR33" i="2"/>
  <c r="AS46" i="1"/>
  <c r="AR46" i="1"/>
  <c r="AS142" i="1"/>
  <c r="AR142" i="1"/>
  <c r="AR269" i="1"/>
  <c r="AS269" i="1"/>
  <c r="AS164" i="1"/>
  <c r="AR164" i="1"/>
  <c r="AR233" i="11"/>
  <c r="AS233" i="11"/>
  <c r="AS174" i="11"/>
  <c r="AR174" i="11"/>
  <c r="AR200" i="11"/>
  <c r="AS200" i="11"/>
  <c r="AS284" i="11"/>
  <c r="AR284" i="11"/>
  <c r="AS275" i="11"/>
  <c r="AR275" i="11"/>
  <c r="AS243" i="11"/>
  <c r="AR243" i="11"/>
  <c r="AR186" i="11"/>
  <c r="AS186" i="11"/>
  <c r="AR82" i="11"/>
  <c r="AS82" i="11"/>
  <c r="AS218" i="10"/>
  <c r="AR218" i="10"/>
  <c r="AR110" i="10"/>
  <c r="AS110" i="10"/>
  <c r="AS282" i="10"/>
  <c r="AR282" i="10"/>
  <c r="AS36" i="10"/>
  <c r="AR36" i="10"/>
  <c r="AS216" i="10"/>
  <c r="AR216" i="10"/>
  <c r="AS20" i="10"/>
  <c r="AR20" i="10"/>
  <c r="AS213" i="9"/>
  <c r="AR213" i="9"/>
  <c r="AS202" i="9"/>
  <c r="AR202" i="9"/>
  <c r="AS119" i="8"/>
  <c r="AR119" i="8"/>
  <c r="AS147" i="8"/>
  <c r="AR147" i="8"/>
  <c r="AS93" i="8"/>
  <c r="AR93" i="8"/>
  <c r="AS242" i="8"/>
  <c r="AR242" i="8"/>
  <c r="AS146" i="7"/>
  <c r="AR146" i="7"/>
  <c r="AS126" i="7"/>
  <c r="AR126" i="7"/>
  <c r="AS39" i="7"/>
  <c r="AR39" i="7"/>
  <c r="AS112" i="7"/>
  <c r="AR112" i="7"/>
  <c r="AS175" i="6"/>
  <c r="AR175" i="6"/>
  <c r="AS77" i="6"/>
  <c r="AR77" i="6"/>
  <c r="AS62" i="6"/>
  <c r="AR62" i="6"/>
  <c r="AS212" i="6"/>
  <c r="AR212" i="6"/>
  <c r="AS117" i="6"/>
  <c r="AR117" i="6"/>
  <c r="AS45" i="6"/>
  <c r="AR45" i="6"/>
  <c r="AS56" i="6"/>
  <c r="AR56" i="6"/>
  <c r="AS187" i="5"/>
  <c r="AR187" i="5"/>
  <c r="AS53" i="6"/>
  <c r="AR53" i="6"/>
  <c r="AS246" i="5"/>
  <c r="AR246" i="5"/>
  <c r="AS10" i="5"/>
  <c r="AR10" i="5"/>
  <c r="AR296" i="5"/>
  <c r="AS296" i="5"/>
  <c r="AS98" i="5"/>
  <c r="AR98" i="5"/>
  <c r="AS89" i="4"/>
  <c r="AR89" i="4"/>
  <c r="AS48" i="4"/>
  <c r="AR48" i="4"/>
  <c r="AS188" i="3"/>
  <c r="AR188" i="3"/>
  <c r="AS202" i="3"/>
  <c r="AR202" i="3"/>
  <c r="AS51" i="3"/>
  <c r="AR51" i="3"/>
  <c r="AS73" i="3"/>
  <c r="AR73" i="3"/>
  <c r="AS274" i="3"/>
  <c r="AR274" i="3"/>
  <c r="AS115" i="3"/>
  <c r="AR115" i="3"/>
  <c r="AS162" i="2"/>
  <c r="AR162" i="2"/>
  <c r="AR271" i="2"/>
  <c r="AS271" i="2"/>
  <c r="AS297" i="2"/>
  <c r="AR297" i="2"/>
  <c r="AS4" i="3"/>
  <c r="AR4" i="3"/>
  <c r="AS158" i="2"/>
  <c r="AR158" i="2"/>
  <c r="AS253" i="1"/>
  <c r="AR253" i="1"/>
  <c r="AR223" i="2"/>
  <c r="AS223" i="2"/>
  <c r="AR173" i="2"/>
  <c r="AS173" i="2"/>
  <c r="AS215" i="1"/>
  <c r="AR215" i="1"/>
  <c r="AR279" i="2"/>
  <c r="AS279" i="2"/>
  <c r="AS257" i="2"/>
  <c r="AR257" i="2"/>
  <c r="AS208" i="1"/>
  <c r="AR208" i="1"/>
  <c r="AS72" i="1"/>
  <c r="AR72" i="1"/>
  <c r="AS268" i="1"/>
  <c r="AR268" i="1"/>
</calcChain>
</file>

<file path=xl/sharedStrings.xml><?xml version="1.0" encoding="utf-8"?>
<sst xmlns="http://schemas.openxmlformats.org/spreadsheetml/2006/main" count="29017" uniqueCount="4972">
  <si>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</si>
  <si>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</si>
  <si>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</si>
  <si>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</si>
  <si>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</si>
  <si>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</si>
  <si>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</si>
  <si>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</si>
  <si>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</si>
  <si>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Attribute {not in Banner}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</si>
  <si>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</si>
  <si>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</si>
  <si>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</si>
  <si>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</si>
  <si>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</si>
  <si>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</si>
  <si>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</si>
  <si>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</si>
  <si>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</si>
  <si>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</si>
  <si>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</si>
  <si>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</si>
  <si>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</si>
  <si>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Part-Of-Term</t>
  </si>
  <si>
    <t>Credit Catalog {Cat Crs}</t>
  </si>
  <si>
    <t>Credits {Sect Crs}</t>
  </si>
  <si>
    <t>Faculty Load / Contract Credits {not in Banner}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</si>
  <si>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</si>
  <si>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</si>
  <si>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</si>
  <si>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</si>
  <si>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</si>
  <si>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</si>
  <si>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</si>
  <si>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</si>
  <si>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</si>
  <si>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</si>
  <si>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</si>
  <si>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</si>
  <si>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</si>
  <si>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Start Date {not in Banner}</t>
  </si>
  <si>
    <t>Post-work End Date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</si>
  <si>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</si>
  <si>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</si>
  <si>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</si>
  <si>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</si>
  <si>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</si>
  <si>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</si>
  <si>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</si>
  <si>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</si>
  <si>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</si>
  <si>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</si>
  <si>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</si>
  <si>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</si>
  <si>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</si>
  <si>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</si>
  <si>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</si>
  <si>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</si>
  <si>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Fiscal Year {not in Banner}</t>
  </si>
  <si>
    <t>Semester {not in Banner}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</si>
  <si>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</si>
  <si>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</si>
  <si>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</si>
  <si>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</si>
  <si>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</si>
  <si>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Remote Employee {not in Banner}</t>
  </si>
  <si>
    <t>% Responsibility</t>
  </si>
  <si>
    <t>load/contract {not in Banner}</t>
  </si>
  <si>
    <t>Reason for Contract {not in Banner}</t>
  </si>
  <si>
    <t>costs per credit {not in Banner}</t>
  </si>
  <si>
    <t>total costs {not in Banner}</t>
  </si>
  <si>
    <t>dept budget {not in Banner}</t>
  </si>
  <si>
    <t>account to be charged {not in Banner}</t>
  </si>
  <si>
    <t>SEM Department {Scacrse Dept}</t>
  </si>
  <si>
    <t>dean email</t>
  </si>
  <si>
    <t>VP finance email</t>
  </si>
  <si>
    <t>HR email</t>
  </si>
  <si>
    <t>Fee Amount {Fees Amt}</t>
  </si>
  <si>
    <t>Fee Code {Detl Code}</t>
  </si>
  <si>
    <t>Fee Type</t>
  </si>
  <si>
    <t>Fee Level</t>
  </si>
  <si>
    <t>Fee Ind</t>
  </si>
  <si>
    <t>Fee Term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</si>
  <si>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</si>
  <si>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</si>
  <si>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</si>
  <si>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</si>
  <si>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</si>
  <si>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</si>
  <si>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</si>
  <si>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</si>
  <si>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</si>
  <si>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</si>
  <si>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</si>
  <si>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</si>
  <si>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</si>
  <si>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</si>
  <si>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</si>
  <si>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</si>
  <si>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</si>
  <si>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</si>
  <si>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</si>
  <si>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</si>
  <si>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</si>
  <si>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</si>
  <si>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</si>
  <si>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</si>
  <si>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</si>
  <si>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</si>
  <si>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</si>
  <si>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</si>
  <si>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</si>
  <si>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</si>
  <si>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</si>
  <si>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</si>
  <si>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</si>
  <si>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</si>
  <si>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</si>
  <si>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</si>
  <si>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Term Code</t>
  </si>
  <si>
    <t>Camp SC</t>
  </si>
  <si>
    <t>2221-02</t>
  </si>
  <si>
    <t>2221</t>
  </si>
  <si>
    <t>CHIS</t>
  </si>
  <si>
    <t>040</t>
  </si>
  <si>
    <t>0</t>
  </si>
  <si>
    <t>TOUR</t>
  </si>
  <si>
    <t>Q</t>
  </si>
  <si>
    <t>1-3</t>
  </si>
  <si>
    <t>45</t>
  </si>
  <si>
    <t>POST</t>
  </si>
  <si>
    <t>07-JUL-25</t>
  </si>
  <si>
    <t>28-JUL-25</t>
  </si>
  <si>
    <t>01-AUG-25</t>
  </si>
  <si>
    <t>4</t>
  </si>
  <si>
    <t>Burton, Kevin M.</t>
  </si>
  <si>
    <t>100</t>
  </si>
  <si>
    <t>27-MAR-25</t>
  </si>
  <si>
    <t>A</t>
  </si>
  <si>
    <t>MOODL</t>
  </si>
  <si>
    <t>70</t>
  </si>
  <si>
    <t>Y</t>
  </si>
  <si>
    <t>202531</t>
  </si>
  <si>
    <t>2221-04</t>
  </si>
  <si>
    <t>PRE</t>
  </si>
  <si>
    <t>19-JUL-25</t>
  </si>
  <si>
    <t>2221-06</t>
  </si>
  <si>
    <t>20-JUL-25</t>
  </si>
  <si>
    <t>27-JUL-25</t>
  </si>
  <si>
    <t>2852-02</t>
  </si>
  <si>
    <t>2852</t>
  </si>
  <si>
    <t>101</t>
  </si>
  <si>
    <t>1</t>
  </si>
  <si>
    <t>1-6</t>
  </si>
  <si>
    <t>999</t>
  </si>
  <si>
    <t>CLAS</t>
  </si>
  <si>
    <t>12-MAY-25</t>
  </si>
  <si>
    <t>12</t>
  </si>
  <si>
    <t>Kaiser, Denis</t>
  </si>
  <si>
    <t>I</t>
  </si>
  <si>
    <t>IT</t>
  </si>
  <si>
    <t>2879-02</t>
  </si>
  <si>
    <t>2879</t>
  </si>
  <si>
    <t>102</t>
  </si>
  <si>
    <t>O'Reggio, Trevor E.</t>
  </si>
  <si>
    <t>2509-02</t>
  </si>
  <si>
    <t>2509</t>
  </si>
  <si>
    <t>13-MAY-25</t>
  </si>
  <si>
    <t>Reeve, John W.</t>
  </si>
  <si>
    <t>2580-02</t>
  </si>
  <si>
    <t>2580</t>
  </si>
  <si>
    <t>2612-02</t>
  </si>
  <si>
    <t>2612</t>
  </si>
  <si>
    <t>103</t>
  </si>
  <si>
    <t>5</t>
  </si>
  <si>
    <t>2216</t>
  </si>
  <si>
    <t>2217</t>
  </si>
  <si>
    <t>Hernandez, Abner F.</t>
  </si>
  <si>
    <t>ADVN</t>
  </si>
  <si>
    <t>3296-02</t>
  </si>
  <si>
    <t>3296</t>
  </si>
  <si>
    <t>041</t>
  </si>
  <si>
    <t>23-JUN-25</t>
  </si>
  <si>
    <t>17-APR-25</t>
  </si>
  <si>
    <t>22-JUN-25</t>
  </si>
  <si>
    <t>3362-02</t>
  </si>
  <si>
    <t>3362</t>
  </si>
  <si>
    <t>043</t>
  </si>
  <si>
    <t>327</t>
  </si>
  <si>
    <t>W</t>
  </si>
  <si>
    <t>3</t>
  </si>
  <si>
    <t>25</t>
  </si>
  <si>
    <t>09-JUN-25</t>
  </si>
  <si>
    <t>8</t>
  </si>
  <si>
    <t>18-APR-25</t>
  </si>
  <si>
    <t>BL</t>
  </si>
  <si>
    <t>2220-02</t>
  </si>
  <si>
    <t>2220</t>
  </si>
  <si>
    <t>321</t>
  </si>
  <si>
    <t>2,3</t>
  </si>
  <si>
    <t>2</t>
  </si>
  <si>
    <t>24-APR-25</t>
  </si>
  <si>
    <t>2220-04</t>
  </si>
  <si>
    <t>2220-06</t>
  </si>
  <si>
    <t>3262-02</t>
  </si>
  <si>
    <t>3262</t>
  </si>
  <si>
    <t>31-JUL-25</t>
  </si>
  <si>
    <t>28-APR-25</t>
  </si>
  <si>
    <t>3262-04</t>
  </si>
  <si>
    <t>3279-02</t>
  </si>
  <si>
    <t>3279</t>
  </si>
  <si>
    <t>042</t>
  </si>
  <si>
    <t>316</t>
  </si>
  <si>
    <t>30-APR-25</t>
  </si>
  <si>
    <t>3279-04</t>
  </si>
  <si>
    <t>3294-02</t>
  </si>
  <si>
    <t>3294</t>
  </si>
  <si>
    <t>01-MAY-25</t>
  </si>
  <si>
    <t>3294-04</t>
  </si>
  <si>
    <t>3421-02</t>
  </si>
  <si>
    <t>3421</t>
  </si>
  <si>
    <t>003</t>
  </si>
  <si>
    <t>3271-02</t>
  </si>
  <si>
    <t>3271</t>
  </si>
  <si>
    <t>044</t>
  </si>
  <si>
    <t>09-MAY-25</t>
  </si>
  <si>
    <t>CH1,REFM</t>
  </si>
  <si>
    <t>3271-04</t>
  </si>
  <si>
    <t>3278-02</t>
  </si>
  <si>
    <t>3278</t>
  </si>
  <si>
    <t>11-MAY-25</t>
  </si>
  <si>
    <t>3278-04</t>
  </si>
  <si>
    <t>3278-06</t>
  </si>
  <si>
    <t>2022-02</t>
  </si>
  <si>
    <t>2022</t>
  </si>
  <si>
    <t>7</t>
  </si>
  <si>
    <t>3404-02</t>
  </si>
  <si>
    <t>3404</t>
  </si>
  <si>
    <t>3267-03</t>
  </si>
  <si>
    <t>3267</t>
  </si>
  <si>
    <t>998</t>
  </si>
  <si>
    <t>315</t>
  </si>
  <si>
    <t>SYNC</t>
  </si>
  <si>
    <t>FP</t>
  </si>
  <si>
    <t>06-JUN-25</t>
  </si>
  <si>
    <t>1330</t>
  </si>
  <si>
    <t>1520</t>
  </si>
  <si>
    <t>M</t>
  </si>
  <si>
    <t>T</t>
  </si>
  <si>
    <t>R</t>
  </si>
  <si>
    <t>Garcia Zarate, Heber E.</t>
  </si>
  <si>
    <t>160</t>
  </si>
  <si>
    <t>ES12</t>
  </si>
  <si>
    <t>BILL</t>
  </si>
  <si>
    <t>P-CHIS624</t>
  </si>
  <si>
    <t>O</t>
  </si>
  <si>
    <t>3267-04</t>
  </si>
  <si>
    <t>3528-06</t>
  </si>
  <si>
    <t>3528</t>
  </si>
  <si>
    <t>DO</t>
  </si>
  <si>
    <t>-922</t>
  </si>
  <si>
    <t>ESM1</t>
  </si>
  <si>
    <t>MA</t>
  </si>
  <si>
    <t>21-MAY-25</t>
  </si>
  <si>
    <t>3528-07</t>
  </si>
  <si>
    <t>-633</t>
  </si>
  <si>
    <t>EAR2</t>
  </si>
  <si>
    <t>MAJOR</t>
  </si>
  <si>
    <t>3528-08</t>
  </si>
  <si>
    <t>ESM3</t>
  </si>
  <si>
    <t>MSCID</t>
  </si>
  <si>
    <t>3528-09</t>
  </si>
  <si>
    <t>ESM4</t>
  </si>
  <si>
    <t>3528-10</t>
  </si>
  <si>
    <t>1267</t>
  </si>
  <si>
    <t>ESTM</t>
  </si>
  <si>
    <t>3528-16</t>
  </si>
  <si>
    <t>3528-17</t>
  </si>
  <si>
    <t>3528-18</t>
  </si>
  <si>
    <t>3528-19</t>
  </si>
  <si>
    <t>3528-20</t>
  </si>
  <si>
    <t>3274-02</t>
  </si>
  <si>
    <t>3274</t>
  </si>
  <si>
    <t>319</t>
  </si>
  <si>
    <t>27-MAY-25</t>
  </si>
  <si>
    <t>P-CHIS674</t>
  </si>
  <si>
    <t>ADVN,THEO</t>
  </si>
  <si>
    <t>3274-04</t>
  </si>
  <si>
    <t>3275-02</t>
  </si>
  <si>
    <t>3275</t>
  </si>
  <si>
    <t>9</t>
  </si>
  <si>
    <t>3275-04</t>
  </si>
  <si>
    <t>3266-02</t>
  </si>
  <si>
    <t>3266</t>
  </si>
  <si>
    <t>001</t>
  </si>
  <si>
    <t>40</t>
  </si>
  <si>
    <t>N150</t>
  </si>
  <si>
    <t>Seminary Building [SEM]</t>
  </si>
  <si>
    <t>28-MAY-25</t>
  </si>
  <si>
    <t>16</t>
  </si>
  <si>
    <t>3270-02</t>
  </si>
  <si>
    <t>3270</t>
  </si>
  <si>
    <t>29-MAY-25</t>
  </si>
  <si>
    <t>3270-04</t>
  </si>
  <si>
    <t>3268-02</t>
  </si>
  <si>
    <t>3268</t>
  </si>
  <si>
    <t>3268-04</t>
  </si>
  <si>
    <t>3261-02</t>
  </si>
  <si>
    <t>3261</t>
  </si>
  <si>
    <t>01-JUN-25</t>
  </si>
  <si>
    <t>3261-04</t>
  </si>
  <si>
    <t>718-01</t>
  </si>
  <si>
    <t>718</t>
  </si>
  <si>
    <t>028</t>
  </si>
  <si>
    <t>ASYNC</t>
  </si>
  <si>
    <t>WEB</t>
  </si>
  <si>
    <t>02-JUN-25</t>
  </si>
  <si>
    <t>N</t>
  </si>
  <si>
    <t>718-02</t>
  </si>
  <si>
    <t>3269-02</t>
  </si>
  <si>
    <t>3269</t>
  </si>
  <si>
    <t>08-JUN-25</t>
  </si>
  <si>
    <t>3269-04</t>
  </si>
  <si>
    <t>3405-02</t>
  </si>
  <si>
    <t>3405</t>
  </si>
  <si>
    <t>104</t>
  </si>
  <si>
    <t>27-JUN-25</t>
  </si>
  <si>
    <t>1309-02</t>
  </si>
  <si>
    <t>1309</t>
  </si>
  <si>
    <t>3265-03</t>
  </si>
  <si>
    <t>3265</t>
  </si>
  <si>
    <t>997</t>
  </si>
  <si>
    <t>314</t>
  </si>
  <si>
    <t>20</t>
  </si>
  <si>
    <t>13-JUL-25</t>
  </si>
  <si>
    <t>06-JUL-25</t>
  </si>
  <si>
    <t>CH1</t>
  </si>
  <si>
    <t>3265-04</t>
  </si>
  <si>
    <t>3265-07</t>
  </si>
  <si>
    <t>14-JUL-25</t>
  </si>
  <si>
    <t>0830</t>
  </si>
  <si>
    <t>1220</t>
  </si>
  <si>
    <t>3265-08</t>
  </si>
  <si>
    <t>3293-02</t>
  </si>
  <si>
    <t>3293</t>
  </si>
  <si>
    <t>15-JUL-25</t>
  </si>
  <si>
    <t>3293-04</t>
  </si>
  <si>
    <t>3292-03</t>
  </si>
  <si>
    <t>3292</t>
  </si>
  <si>
    <t>35</t>
  </si>
  <si>
    <t>Miller, Nicholas P.</t>
  </si>
  <si>
    <t>21-JUL-25</t>
  </si>
  <si>
    <t>13</t>
  </si>
  <si>
    <t>3292-04</t>
  </si>
  <si>
    <t>706-03</t>
  </si>
  <si>
    <t>706</t>
  </si>
  <si>
    <t>22-JUL-25</t>
  </si>
  <si>
    <t>706-04</t>
  </si>
  <si>
    <t>706-07</t>
  </si>
  <si>
    <t>706-08</t>
  </si>
  <si>
    <t>3295-03</t>
  </si>
  <si>
    <t>3295</t>
  </si>
  <si>
    <t>30-JUL-25</t>
  </si>
  <si>
    <t>22</t>
  </si>
  <si>
    <t>3295-04</t>
  </si>
  <si>
    <t>2740-02</t>
  </si>
  <si>
    <t>2740</t>
  </si>
  <si>
    <t>04-AUG-25</t>
  </si>
  <si>
    <t>2740-04</t>
  </si>
  <si>
    <t>3264-02</t>
  </si>
  <si>
    <t>3264</t>
  </si>
  <si>
    <t>002</t>
  </si>
  <si>
    <t>3264-04</t>
  </si>
  <si>
    <t>1305-02</t>
  </si>
  <si>
    <t>1305</t>
  </si>
  <si>
    <t>19-AUG-25</t>
  </si>
  <si>
    <t>849-02</t>
  </si>
  <si>
    <t>849</t>
  </si>
  <si>
    <t>DSLE</t>
  </si>
  <si>
    <t>Paquini, Rogelio</t>
  </si>
  <si>
    <t>27-JAN-25</t>
  </si>
  <si>
    <t>P</t>
  </si>
  <si>
    <t>850-02</t>
  </si>
  <si>
    <t>850</t>
  </si>
  <si>
    <t>851-02</t>
  </si>
  <si>
    <t>851</t>
  </si>
  <si>
    <t>1-4</t>
  </si>
  <si>
    <t>Fraser, Jasmine J.</t>
  </si>
  <si>
    <t>853-02</t>
  </si>
  <si>
    <t>853</t>
  </si>
  <si>
    <t>854-02</t>
  </si>
  <si>
    <t>854</t>
  </si>
  <si>
    <t>1-5</t>
  </si>
  <si>
    <t>857-02</t>
  </si>
  <si>
    <t>857</t>
  </si>
  <si>
    <t>FT</t>
  </si>
  <si>
    <t>1180-02</t>
  </si>
  <si>
    <t>1180</t>
  </si>
  <si>
    <t>2841-02</t>
  </si>
  <si>
    <t>2841</t>
  </si>
  <si>
    <t>Ward, Scott R.</t>
  </si>
  <si>
    <t>2871-02</t>
  </si>
  <si>
    <t>2871</t>
  </si>
  <si>
    <t>852-02</t>
  </si>
  <si>
    <t>852</t>
  </si>
  <si>
    <t>3402-02</t>
  </si>
  <si>
    <t>3402</t>
  </si>
  <si>
    <t>10</t>
  </si>
  <si>
    <t>Joseph, Ainsworth E.</t>
  </si>
  <si>
    <t>29-APR-25</t>
  </si>
  <si>
    <t>3297-02</t>
  </si>
  <si>
    <t>3297</t>
  </si>
  <si>
    <t>322</t>
  </si>
  <si>
    <t>18-MAY-25</t>
  </si>
  <si>
    <t>22-MAY-25</t>
  </si>
  <si>
    <t>0800</t>
  </si>
  <si>
    <t>1200</t>
  </si>
  <si>
    <t>153</t>
  </si>
  <si>
    <t>Buller Hall [BUL]</t>
  </si>
  <si>
    <t>Kidder, S Joseph</t>
  </si>
  <si>
    <t>06-MAY-25</t>
  </si>
  <si>
    <t>3297-04</t>
  </si>
  <si>
    <t>1400</t>
  </si>
  <si>
    <t>1730</t>
  </si>
  <si>
    <t>3297-06</t>
  </si>
  <si>
    <t>23-MAY-25</t>
  </si>
  <si>
    <t>3297-08</t>
  </si>
  <si>
    <t>17-MAY-25</t>
  </si>
  <si>
    <t>2492-02</t>
  </si>
  <si>
    <t>2492</t>
  </si>
  <si>
    <t>Ramos, Israel</t>
  </si>
  <si>
    <t>3451-06</t>
  </si>
  <si>
    <t>3451</t>
  </si>
  <si>
    <t>3451-07</t>
  </si>
  <si>
    <t>3451-08</t>
  </si>
  <si>
    <t>3451-09</t>
  </si>
  <si>
    <t>3451-10</t>
  </si>
  <si>
    <t>3452-02</t>
  </si>
  <si>
    <t>3452</t>
  </si>
  <si>
    <t>3453-02</t>
  </si>
  <si>
    <t>3453</t>
  </si>
  <si>
    <t>NAME NOT FOUND FOR PIDM:</t>
  </si>
  <si>
    <t>19-MAY-25</t>
  </si>
  <si>
    <t>2008-02</t>
  </si>
  <si>
    <t>2008</t>
  </si>
  <si>
    <t>1-13</t>
  </si>
  <si>
    <t>03-JUN-25</t>
  </si>
  <si>
    <t>2394-02</t>
  </si>
  <si>
    <t>2394</t>
  </si>
  <si>
    <t>086</t>
  </si>
  <si>
    <t>03-JUL-25</t>
  </si>
  <si>
    <t>10-JUN-25</t>
  </si>
  <si>
    <t>6</t>
  </si>
  <si>
    <t>2252-02</t>
  </si>
  <si>
    <t>2252</t>
  </si>
  <si>
    <t>120</t>
  </si>
  <si>
    <t>25-JUN-25</t>
  </si>
  <si>
    <t>11</t>
  </si>
  <si>
    <t>663-02</t>
  </si>
  <si>
    <t>663</t>
  </si>
  <si>
    <t>GSEM</t>
  </si>
  <si>
    <t>665-02</t>
  </si>
  <si>
    <t>665</t>
  </si>
  <si>
    <t>30</t>
  </si>
  <si>
    <t>666-02</t>
  </si>
  <si>
    <t>666</t>
  </si>
  <si>
    <t>667-02</t>
  </si>
  <si>
    <t>667</t>
  </si>
  <si>
    <t>1-12</t>
  </si>
  <si>
    <t>668-02</t>
  </si>
  <si>
    <t>668</t>
  </si>
  <si>
    <t>4,5</t>
  </si>
  <si>
    <t>Kuhn, Wagner</t>
  </si>
  <si>
    <t>669-02</t>
  </si>
  <si>
    <t>669</t>
  </si>
  <si>
    <t>3,4</t>
  </si>
  <si>
    <t>672-02</t>
  </si>
  <si>
    <t>672</t>
  </si>
  <si>
    <t>676-02</t>
  </si>
  <si>
    <t>676</t>
  </si>
  <si>
    <t>Vine, Cedric E.</t>
  </si>
  <si>
    <t>678-02</t>
  </si>
  <si>
    <t>678</t>
  </si>
  <si>
    <t>Younker, Randall W.</t>
  </si>
  <si>
    <t>679-02</t>
  </si>
  <si>
    <t>679</t>
  </si>
  <si>
    <t>680-02</t>
  </si>
  <si>
    <t>680</t>
  </si>
  <si>
    <t>682-02</t>
  </si>
  <si>
    <t>682</t>
  </si>
  <si>
    <t>741-02</t>
  </si>
  <si>
    <t>741</t>
  </si>
  <si>
    <t>742-02</t>
  </si>
  <si>
    <t>742</t>
  </si>
  <si>
    <t>743-02</t>
  </si>
  <si>
    <t>743</t>
  </si>
  <si>
    <t>744-02</t>
  </si>
  <si>
    <t>744</t>
  </si>
  <si>
    <t>1-10</t>
  </si>
  <si>
    <t>21-APR-25</t>
  </si>
  <si>
    <t>448-02</t>
  </si>
  <si>
    <t>448</t>
  </si>
  <si>
    <t>1-8</t>
  </si>
  <si>
    <t>25-APR-25</t>
  </si>
  <si>
    <t>T1</t>
  </si>
  <si>
    <t>448-04</t>
  </si>
  <si>
    <t>681-02</t>
  </si>
  <si>
    <t>681</t>
  </si>
  <si>
    <t>670-02</t>
  </si>
  <si>
    <t>670</t>
  </si>
  <si>
    <t>3368-03</t>
  </si>
  <si>
    <t>3368</t>
  </si>
  <si>
    <t>328</t>
  </si>
  <si>
    <t>15</t>
  </si>
  <si>
    <t>1120</t>
  </si>
  <si>
    <t>Rodrigues, Adriani M.</t>
  </si>
  <si>
    <t>04-MAY-25</t>
  </si>
  <si>
    <t>3368-04</t>
  </si>
  <si>
    <t>674-02</t>
  </si>
  <si>
    <t>674</t>
  </si>
  <si>
    <t>05-MAY-25</t>
  </si>
  <si>
    <t>675-02</t>
  </si>
  <si>
    <t>675</t>
  </si>
  <si>
    <t>929</t>
  </si>
  <si>
    <t>ESCF</t>
  </si>
  <si>
    <t>FLAT</t>
  </si>
  <si>
    <t>677-02</t>
  </si>
  <si>
    <t>677</t>
  </si>
  <si>
    <t>07-MAY-25</t>
  </si>
  <si>
    <t>677-04</t>
  </si>
  <si>
    <t>Z</t>
  </si>
  <si>
    <t>677-06</t>
  </si>
  <si>
    <t>ZOM</t>
  </si>
  <si>
    <t>664-02</t>
  </si>
  <si>
    <t>664</t>
  </si>
  <si>
    <t>3371-03</t>
  </si>
  <si>
    <t>3371</t>
  </si>
  <si>
    <t>995</t>
  </si>
  <si>
    <t>329</t>
  </si>
  <si>
    <t>Davidson, Richard M.</t>
  </si>
  <si>
    <t>SYTH</t>
  </si>
  <si>
    <t>3371-04</t>
  </si>
  <si>
    <t>3370-03</t>
  </si>
  <si>
    <t>3370</t>
  </si>
  <si>
    <t>996</t>
  </si>
  <si>
    <t>15-MAY-25</t>
  </si>
  <si>
    <t>3370-04</t>
  </si>
  <si>
    <t>671-02</t>
  </si>
  <si>
    <t>671</t>
  </si>
  <si>
    <t>20-MAY-25</t>
  </si>
  <si>
    <t>3298-03</t>
  </si>
  <si>
    <t>3298</t>
  </si>
  <si>
    <t>3298-04</t>
  </si>
  <si>
    <t>3366-02</t>
  </si>
  <si>
    <t>3366</t>
  </si>
  <si>
    <t>S120</t>
  </si>
  <si>
    <t>26-MAY-25</t>
  </si>
  <si>
    <t>3299-02</t>
  </si>
  <si>
    <t>3299</t>
  </si>
  <si>
    <t>3299-04</t>
  </si>
  <si>
    <t>3299-06</t>
  </si>
  <si>
    <t>3369-03</t>
  </si>
  <si>
    <t>3369</t>
  </si>
  <si>
    <t>3369-04</t>
  </si>
  <si>
    <t>673-02</t>
  </si>
  <si>
    <t>673</t>
  </si>
  <si>
    <t>709-03</t>
  </si>
  <si>
    <t>709</t>
  </si>
  <si>
    <t>Skinner, Jerome L.</t>
  </si>
  <si>
    <t>24</t>
  </si>
  <si>
    <t>709-04</t>
  </si>
  <si>
    <t>3367-03</t>
  </si>
  <si>
    <t>3367</t>
  </si>
  <si>
    <t>12-JUN-25</t>
  </si>
  <si>
    <t>3367-04</t>
  </si>
  <si>
    <t>1223-02</t>
  </si>
  <si>
    <t>1223</t>
  </si>
  <si>
    <t>Gregor, Paul Z.</t>
  </si>
  <si>
    <t>19-JUN-25</t>
  </si>
  <si>
    <t>1223-04</t>
  </si>
  <si>
    <t>3057-02</t>
  </si>
  <si>
    <t>3057</t>
  </si>
  <si>
    <t>1430</t>
  </si>
  <si>
    <t>1620</t>
  </si>
  <si>
    <t>Gane, Roy E.</t>
  </si>
  <si>
    <t>2204-02</t>
  </si>
  <si>
    <t>2204</t>
  </si>
  <si>
    <t>03-FEB-25</t>
  </si>
  <si>
    <t>Gaton, Roy G.</t>
  </si>
  <si>
    <t>30-JUN-25</t>
  </si>
  <si>
    <t>17</t>
  </si>
  <si>
    <t>DAYS</t>
  </si>
  <si>
    <t>3365-02</t>
  </si>
  <si>
    <t>3365</t>
  </si>
  <si>
    <t>08-JUL-25</t>
  </si>
  <si>
    <t>2827-02</t>
  </si>
  <si>
    <t>2827</t>
  </si>
  <si>
    <t>Coralie, Alain G.</t>
  </si>
  <si>
    <t>09-JUL-25</t>
  </si>
  <si>
    <t>14</t>
  </si>
  <si>
    <t>2005-02</t>
  </si>
  <si>
    <t>2005</t>
  </si>
  <si>
    <t>17-JUL-25</t>
  </si>
  <si>
    <t>2793-02</t>
  </si>
  <si>
    <t>2793</t>
  </si>
  <si>
    <t>MSSN</t>
  </si>
  <si>
    <t>2-12</t>
  </si>
  <si>
    <t>WMIS</t>
  </si>
  <si>
    <t>21-FEB-25</t>
  </si>
  <si>
    <t>2293-02</t>
  </si>
  <si>
    <t>2293</t>
  </si>
  <si>
    <t>N110</t>
  </si>
  <si>
    <t>14-APR-25</t>
  </si>
  <si>
    <t>3316-02</t>
  </si>
  <si>
    <t>3316</t>
  </si>
  <si>
    <t>765-02</t>
  </si>
  <si>
    <t>765</t>
  </si>
  <si>
    <t>3184-02</t>
  </si>
  <si>
    <t>3184</t>
  </si>
  <si>
    <t>INTEN</t>
  </si>
  <si>
    <t>18</t>
  </si>
  <si>
    <t>1700</t>
  </si>
  <si>
    <t>Krause, Gary D.</t>
  </si>
  <si>
    <t>290</t>
  </si>
  <si>
    <t>3184-04</t>
  </si>
  <si>
    <t>07-JUN-25</t>
  </si>
  <si>
    <t>25-FEB-26</t>
  </si>
  <si>
    <t>3184-06</t>
  </si>
  <si>
    <t>524-02</t>
  </si>
  <si>
    <t>524</t>
  </si>
  <si>
    <t>04-JUN-25</t>
  </si>
  <si>
    <t>S215</t>
  </si>
  <si>
    <t>Sanou, Boubakar</t>
  </si>
  <si>
    <t>524-04</t>
  </si>
  <si>
    <t>05-JUN-25</t>
  </si>
  <si>
    <t>524-06</t>
  </si>
  <si>
    <t>2395-02</t>
  </si>
  <si>
    <t>2395</t>
  </si>
  <si>
    <t>Tompkins, Andrew J.</t>
  </si>
  <si>
    <t>3188-02</t>
  </si>
  <si>
    <t>3188</t>
  </si>
  <si>
    <t>5,6</t>
  </si>
  <si>
    <t>20-JUN-25</t>
  </si>
  <si>
    <t>Drumi, Iurii N.</t>
  </si>
  <si>
    <t>50</t>
  </si>
  <si>
    <t>13-JUN-25</t>
  </si>
  <si>
    <t>3188-04</t>
  </si>
  <si>
    <t>21-JUN-25</t>
  </si>
  <si>
    <t>3188-06</t>
  </si>
  <si>
    <t>3189-02</t>
  </si>
  <si>
    <t>3189</t>
  </si>
  <si>
    <t>01-JUL-25</t>
  </si>
  <si>
    <t>3189-04</t>
  </si>
  <si>
    <t>02-JUL-25</t>
  </si>
  <si>
    <t>3189-06</t>
  </si>
  <si>
    <t>520-02</t>
  </si>
  <si>
    <t>520</t>
  </si>
  <si>
    <t>N108</t>
  </si>
  <si>
    <t>Cincala, Petr</t>
  </si>
  <si>
    <t>520-04</t>
  </si>
  <si>
    <t>520-06</t>
  </si>
  <si>
    <t>3186-02</t>
  </si>
  <si>
    <t>3186</t>
  </si>
  <si>
    <t>18-JUN-25</t>
  </si>
  <si>
    <t>3186-04</t>
  </si>
  <si>
    <t>3186-06</t>
  </si>
  <si>
    <t>17-JUN-25</t>
  </si>
  <si>
    <t>3185-02</t>
  </si>
  <si>
    <t>3185</t>
  </si>
  <si>
    <t>N310</t>
  </si>
  <si>
    <t>34</t>
  </si>
  <si>
    <t>3185-04</t>
  </si>
  <si>
    <t>3185-06</t>
  </si>
  <si>
    <t>2865-02</t>
  </si>
  <si>
    <t>2865</t>
  </si>
  <si>
    <t>517-02</t>
  </si>
  <si>
    <t>517</t>
  </si>
  <si>
    <t>S340</t>
  </si>
  <si>
    <t>519-02</t>
  </si>
  <si>
    <t>519</t>
  </si>
  <si>
    <t>3549-02</t>
  </si>
  <si>
    <t>3549</t>
  </si>
  <si>
    <t>516-02</t>
  </si>
  <si>
    <t>516</t>
  </si>
  <si>
    <t>764-02</t>
  </si>
  <si>
    <t>764</t>
  </si>
  <si>
    <t>Bauer, Bruce L.</t>
  </si>
  <si>
    <t>3109-02</t>
  </si>
  <si>
    <t>3109</t>
  </si>
  <si>
    <t>24-JUN-25</t>
  </si>
  <si>
    <t>Kwon, Sung K.</t>
  </si>
  <si>
    <t>130</t>
  </si>
  <si>
    <t>ES30</t>
  </si>
  <si>
    <t>3163-02</t>
  </si>
  <si>
    <t>3163</t>
  </si>
  <si>
    <t>2-4</t>
  </si>
  <si>
    <t>06-SEP-25</t>
  </si>
  <si>
    <t>Osindo, Oscar</t>
  </si>
  <si>
    <t>27-APR-26</t>
  </si>
  <si>
    <t>90</t>
  </si>
  <si>
    <t>3582-02</t>
  </si>
  <si>
    <t>3582</t>
  </si>
  <si>
    <t>140</t>
  </si>
  <si>
    <t>18-AUG-25</t>
  </si>
  <si>
    <t>15-NOV-25</t>
  </si>
  <si>
    <t>04-JUN-26</t>
  </si>
  <si>
    <t>23</t>
  </si>
  <si>
    <t>331-02</t>
  </si>
  <si>
    <t>331</t>
  </si>
  <si>
    <t>NTST</t>
  </si>
  <si>
    <t>Choi, Phuichun R.</t>
  </si>
  <si>
    <t>333-02</t>
  </si>
  <si>
    <t>333</t>
  </si>
  <si>
    <t>Johnston, Robert M.</t>
  </si>
  <si>
    <t>334-02</t>
  </si>
  <si>
    <t>334</t>
  </si>
  <si>
    <t>105</t>
  </si>
  <si>
    <t>Shepherd, Thomas R.</t>
  </si>
  <si>
    <t>337-02</t>
  </si>
  <si>
    <t>337</t>
  </si>
  <si>
    <t>338-02</t>
  </si>
  <si>
    <t>338</t>
  </si>
  <si>
    <t>Cortez, Felix H.</t>
  </si>
  <si>
    <t>339-02</t>
  </si>
  <si>
    <t>339</t>
  </si>
  <si>
    <t>340-02</t>
  </si>
  <si>
    <t>340</t>
  </si>
  <si>
    <t>341-02</t>
  </si>
  <si>
    <t>341</t>
  </si>
  <si>
    <t>106</t>
  </si>
  <si>
    <t>Stefanovic, Ranko</t>
  </si>
  <si>
    <t>344-02</t>
  </si>
  <si>
    <t>344</t>
  </si>
  <si>
    <t>345-02</t>
  </si>
  <si>
    <t>345</t>
  </si>
  <si>
    <t>346-02</t>
  </si>
  <si>
    <t>346</t>
  </si>
  <si>
    <t>347-02</t>
  </si>
  <si>
    <t>347</t>
  </si>
  <si>
    <t>332-02</t>
  </si>
  <si>
    <t>332</t>
  </si>
  <si>
    <t>28-MAR-25</t>
  </si>
  <si>
    <t>343-02</t>
  </si>
  <si>
    <t>343</t>
  </si>
  <si>
    <t>357-02</t>
  </si>
  <si>
    <t>357</t>
  </si>
  <si>
    <t>009</t>
  </si>
  <si>
    <t>336-02</t>
  </si>
  <si>
    <t>336</t>
  </si>
  <si>
    <t>107</t>
  </si>
  <si>
    <t>342-02</t>
  </si>
  <si>
    <t>342</t>
  </si>
  <si>
    <t>329-02</t>
  </si>
  <si>
    <t>006</t>
  </si>
  <si>
    <t>EXAM</t>
  </si>
  <si>
    <t>0,2</t>
  </si>
  <si>
    <t>08-MAY-25</t>
  </si>
  <si>
    <t>EA</t>
  </si>
  <si>
    <t>X</t>
  </si>
  <si>
    <t>330-02</t>
  </si>
  <si>
    <t>330</t>
  </si>
  <si>
    <t>0-3</t>
  </si>
  <si>
    <t>2462-02</t>
  </si>
  <si>
    <t>2462</t>
  </si>
  <si>
    <t>004</t>
  </si>
  <si>
    <t>061</t>
  </si>
  <si>
    <t>04-JUL-25</t>
  </si>
  <si>
    <t>335-02</t>
  </si>
  <si>
    <t>335</t>
  </si>
  <si>
    <t>351-02</t>
  </si>
  <si>
    <t>351</t>
  </si>
  <si>
    <t>3397-03</t>
  </si>
  <si>
    <t>3397</t>
  </si>
  <si>
    <t>1720</t>
  </si>
  <si>
    <t>Gallos, Erhard H.</t>
  </si>
  <si>
    <t>P-NTST668</t>
  </si>
  <si>
    <t>NTTH,THEO</t>
  </si>
  <si>
    <t>3397-04</t>
  </si>
  <si>
    <t>3301-02</t>
  </si>
  <si>
    <t>3301</t>
  </si>
  <si>
    <t>14-MAY-25</t>
  </si>
  <si>
    <t>2704-02</t>
  </si>
  <si>
    <t>2704</t>
  </si>
  <si>
    <t>NTTH,PAUL,THEO</t>
  </si>
  <si>
    <t>2704-04</t>
  </si>
  <si>
    <t>2704-06</t>
  </si>
  <si>
    <t>3406-02</t>
  </si>
  <si>
    <t>3406</t>
  </si>
  <si>
    <t>NTBG</t>
  </si>
  <si>
    <t>349-02</t>
  </si>
  <si>
    <t>349</t>
  </si>
  <si>
    <t>087</t>
  </si>
  <si>
    <t>360-02</t>
  </si>
  <si>
    <t>360</t>
  </si>
  <si>
    <t>Huss, Rajan P.</t>
  </si>
  <si>
    <t>361-03</t>
  </si>
  <si>
    <t>361</t>
  </si>
  <si>
    <t>Kondrat, Stanislav</t>
  </si>
  <si>
    <t>361-04</t>
  </si>
  <si>
    <t>2397-03</t>
  </si>
  <si>
    <t>2397</t>
  </si>
  <si>
    <t>088</t>
  </si>
  <si>
    <t>2397-04</t>
  </si>
  <si>
    <t>2396-03</t>
  </si>
  <si>
    <t>2396</t>
  </si>
  <si>
    <t>2396-04</t>
  </si>
  <si>
    <t>2398-03</t>
  </si>
  <si>
    <t>2398</t>
  </si>
  <si>
    <t>P-NTST658</t>
  </si>
  <si>
    <t>EXEG</t>
  </si>
  <si>
    <t>2398-04</t>
  </si>
  <si>
    <t>352-02</t>
  </si>
  <si>
    <t>352</t>
  </si>
  <si>
    <t>3302-02</t>
  </si>
  <si>
    <t>3302</t>
  </si>
  <si>
    <t>NTTH,SYNG,THEO</t>
  </si>
  <si>
    <t>3302-04</t>
  </si>
  <si>
    <t>356-02</t>
  </si>
  <si>
    <t>356</t>
  </si>
  <si>
    <t>ARHA,CLAS,JEWS,NTBG</t>
  </si>
  <si>
    <t>3300-02</t>
  </si>
  <si>
    <t>3300</t>
  </si>
  <si>
    <t>323</t>
  </si>
  <si>
    <t>1020</t>
  </si>
  <si>
    <t>N235</t>
  </si>
  <si>
    <t>350-02</t>
  </si>
  <si>
    <t>350</t>
  </si>
  <si>
    <t>2399-03</t>
  </si>
  <si>
    <t>2399</t>
  </si>
  <si>
    <t>2399-04</t>
  </si>
  <si>
    <t>2789-03</t>
  </si>
  <si>
    <t>2789</t>
  </si>
  <si>
    <t>2789-04</t>
  </si>
  <si>
    <t>2270-02</t>
  </si>
  <si>
    <t>2270</t>
  </si>
  <si>
    <t>OTST</t>
  </si>
  <si>
    <t>089</t>
  </si>
  <si>
    <t>P-OTST940</t>
  </si>
  <si>
    <t>2271-02</t>
  </si>
  <si>
    <t>2271</t>
  </si>
  <si>
    <t>THEO</t>
  </si>
  <si>
    <t>2301-02</t>
  </si>
  <si>
    <t>2301</t>
  </si>
  <si>
    <t>2301-04</t>
  </si>
  <si>
    <t>2301-06</t>
  </si>
  <si>
    <t>2302-02</t>
  </si>
  <si>
    <t>2302</t>
  </si>
  <si>
    <t>2302-04</t>
  </si>
  <si>
    <t>2302-06</t>
  </si>
  <si>
    <t>2702-02</t>
  </si>
  <si>
    <t>2702</t>
  </si>
  <si>
    <t>2859-02</t>
  </si>
  <si>
    <t>2859</t>
  </si>
  <si>
    <t>2860-02</t>
  </si>
  <si>
    <t>2860</t>
  </si>
  <si>
    <t>3374-02</t>
  </si>
  <si>
    <t>3374</t>
  </si>
  <si>
    <t>16-APR-25</t>
  </si>
  <si>
    <t>3375-02</t>
  </si>
  <si>
    <t>3375</t>
  </si>
  <si>
    <t>N335</t>
  </si>
  <si>
    <t>1471</t>
  </si>
  <si>
    <t>ESTD</t>
  </si>
  <si>
    <t>3373-02</t>
  </si>
  <si>
    <t>3373</t>
  </si>
  <si>
    <t>3376-02</t>
  </si>
  <si>
    <t>3376</t>
  </si>
  <si>
    <t>3378-02</t>
  </si>
  <si>
    <t>3378</t>
  </si>
  <si>
    <t>Glanz, Oliver</t>
  </si>
  <si>
    <t>3380-02</t>
  </si>
  <si>
    <t>3380</t>
  </si>
  <si>
    <t>Olariu, Daniel</t>
  </si>
  <si>
    <t>3381-02</t>
  </si>
  <si>
    <t>3381</t>
  </si>
  <si>
    <t>Ray, Paul J.</t>
  </si>
  <si>
    <t>3382-02</t>
  </si>
  <si>
    <t>3382</t>
  </si>
  <si>
    <t>3383-02</t>
  </si>
  <si>
    <t>3383</t>
  </si>
  <si>
    <t>108</t>
  </si>
  <si>
    <t>843-02</t>
  </si>
  <si>
    <t>843</t>
  </si>
  <si>
    <t>ANEA</t>
  </si>
  <si>
    <t>128</t>
  </si>
  <si>
    <t>843-04</t>
  </si>
  <si>
    <t>2835-02</t>
  </si>
  <si>
    <t>2835</t>
  </si>
  <si>
    <t>05-JUL-25</t>
  </si>
  <si>
    <t>2835-04</t>
  </si>
  <si>
    <t>2261-02</t>
  </si>
  <si>
    <t>2261</t>
  </si>
  <si>
    <t>126</t>
  </si>
  <si>
    <t>2261-04</t>
  </si>
  <si>
    <t>2701-02</t>
  </si>
  <si>
    <t>2701</t>
  </si>
  <si>
    <t>3415-02</t>
  </si>
  <si>
    <t>3415</t>
  </si>
  <si>
    <t>23-APR-25</t>
  </si>
  <si>
    <t>2699-02</t>
  </si>
  <si>
    <t>2699</t>
  </si>
  <si>
    <t>27-APR-25</t>
  </si>
  <si>
    <t>2699-04</t>
  </si>
  <si>
    <t>3379-02</t>
  </si>
  <si>
    <t>3379</t>
  </si>
  <si>
    <t>2838-02</t>
  </si>
  <si>
    <t>2838</t>
  </si>
  <si>
    <t>1-9</t>
  </si>
  <si>
    <t>P-ANEA830</t>
  </si>
  <si>
    <t>2838-04</t>
  </si>
  <si>
    <t>2696-02</t>
  </si>
  <si>
    <t>2696</t>
  </si>
  <si>
    <t>P-OTST552</t>
  </si>
  <si>
    <t>3385-03</t>
  </si>
  <si>
    <t>3385</t>
  </si>
  <si>
    <t>3385-04</t>
  </si>
  <si>
    <t>2260-02</t>
  </si>
  <si>
    <t>2260</t>
  </si>
  <si>
    <t>2260-04</t>
  </si>
  <si>
    <t>2265-02</t>
  </si>
  <si>
    <t>2265</t>
  </si>
  <si>
    <t>2265-04</t>
  </si>
  <si>
    <t>2836-02</t>
  </si>
  <si>
    <t>2836</t>
  </si>
  <si>
    <t>2836-04</t>
  </si>
  <si>
    <t>3388-02</t>
  </si>
  <si>
    <t>3388</t>
  </si>
  <si>
    <t>P-OTST664</t>
  </si>
  <si>
    <t>3388-04</t>
  </si>
  <si>
    <t>3392-02</t>
  </si>
  <si>
    <t>3392</t>
  </si>
  <si>
    <t>3392-04</t>
  </si>
  <si>
    <t>3396-02</t>
  </si>
  <si>
    <t>3396</t>
  </si>
  <si>
    <t>3396-04</t>
  </si>
  <si>
    <t>3398-03</t>
  </si>
  <si>
    <t>3398</t>
  </si>
  <si>
    <t>3398-04</t>
  </si>
  <si>
    <t>3384-02</t>
  </si>
  <si>
    <t>3384</t>
  </si>
  <si>
    <t>2259-02</t>
  </si>
  <si>
    <t>2259</t>
  </si>
  <si>
    <t>2259-04</t>
  </si>
  <si>
    <t>1043-02</t>
  </si>
  <si>
    <t>1043</t>
  </si>
  <si>
    <t>146</t>
  </si>
  <si>
    <t>0,3</t>
  </si>
  <si>
    <t>LLIT</t>
  </si>
  <si>
    <t>2694-03</t>
  </si>
  <si>
    <t>2694</t>
  </si>
  <si>
    <t>2694-04</t>
  </si>
  <si>
    <t>3377-02</t>
  </si>
  <si>
    <t>3377</t>
  </si>
  <si>
    <t>3386-03</t>
  </si>
  <si>
    <t>3386</t>
  </si>
  <si>
    <t>3386-04</t>
  </si>
  <si>
    <t>841-02</t>
  </si>
  <si>
    <t>841</t>
  </si>
  <si>
    <t>OTHA</t>
  </si>
  <si>
    <t>841-04</t>
  </si>
  <si>
    <t>3394-02</t>
  </si>
  <si>
    <t>3394</t>
  </si>
  <si>
    <t>3394-04</t>
  </si>
  <si>
    <t>3387-02</t>
  </si>
  <si>
    <t>3387</t>
  </si>
  <si>
    <t>1050-02</t>
  </si>
  <si>
    <t>1050</t>
  </si>
  <si>
    <t>1050-04</t>
  </si>
  <si>
    <t>1047-02</t>
  </si>
  <si>
    <t>1047</t>
  </si>
  <si>
    <t>26-JUN-25</t>
  </si>
  <si>
    <t>1045-02</t>
  </si>
  <si>
    <t>1045</t>
  </si>
  <si>
    <t>147</t>
  </si>
  <si>
    <t>2695-02</t>
  </si>
  <si>
    <t>2695</t>
  </si>
  <si>
    <t>3391-03</t>
  </si>
  <si>
    <t>3391</t>
  </si>
  <si>
    <t>3391-04</t>
  </si>
  <si>
    <t>3395-02</t>
  </si>
  <si>
    <t>3395</t>
  </si>
  <si>
    <t>3393-02</t>
  </si>
  <si>
    <t>3393</t>
  </si>
  <si>
    <t>3389-02</t>
  </si>
  <si>
    <t>3389</t>
  </si>
  <si>
    <t>2267-02</t>
  </si>
  <si>
    <t>2267</t>
  </si>
  <si>
    <t>712-03</t>
  </si>
  <si>
    <t>712</t>
  </si>
  <si>
    <t>712-04</t>
  </si>
  <si>
    <t>1044-02</t>
  </si>
  <si>
    <t>1044</t>
  </si>
  <si>
    <t>07-JAN-26</t>
  </si>
  <si>
    <t>646-02</t>
  </si>
  <si>
    <t>646</t>
  </si>
  <si>
    <t>PATH</t>
  </si>
  <si>
    <t>2-8</t>
  </si>
  <si>
    <t>CHAP,PACC,PACO</t>
  </si>
  <si>
    <t>650-02</t>
  </si>
  <si>
    <t>650</t>
  </si>
  <si>
    <t>PACC</t>
  </si>
  <si>
    <t>653-02</t>
  </si>
  <si>
    <t>653</t>
  </si>
  <si>
    <t>Williams, Hyveth M.</t>
  </si>
  <si>
    <t>655-02</t>
  </si>
  <si>
    <t>655</t>
  </si>
  <si>
    <t>Norton, Ricardo</t>
  </si>
  <si>
    <t>656-02</t>
  </si>
  <si>
    <t>656</t>
  </si>
  <si>
    <t>657-02</t>
  </si>
  <si>
    <t>657</t>
  </si>
  <si>
    <t>658-02</t>
  </si>
  <si>
    <t>658</t>
  </si>
  <si>
    <t>Hall, Kenley D.</t>
  </si>
  <si>
    <t>659-02</t>
  </si>
  <si>
    <t>659</t>
  </si>
  <si>
    <t>Ortiz, Luis F.</t>
  </si>
  <si>
    <t>660-02</t>
  </si>
  <si>
    <t>660</t>
  </si>
  <si>
    <t>2161-02</t>
  </si>
  <si>
    <t>2161</t>
  </si>
  <si>
    <t>3306-02</t>
  </si>
  <si>
    <t>3306</t>
  </si>
  <si>
    <t>326</t>
  </si>
  <si>
    <t>Madding, Timothy E.</t>
  </si>
  <si>
    <t>651-02</t>
  </si>
  <si>
    <t>651</t>
  </si>
  <si>
    <t>2743-02</t>
  </si>
  <si>
    <t>2743</t>
  </si>
  <si>
    <t>138</t>
  </si>
  <si>
    <t>3-6</t>
  </si>
  <si>
    <t>Rojas, Hugo E.</t>
  </si>
  <si>
    <t>CHGE,EVAN</t>
  </si>
  <si>
    <t>2735-03</t>
  </si>
  <si>
    <t>2735</t>
  </si>
  <si>
    <t>129</t>
  </si>
  <si>
    <t>25-MAY-25</t>
  </si>
  <si>
    <t>118</t>
  </si>
  <si>
    <t>Chan Shun Hall [CSH]</t>
  </si>
  <si>
    <t>Williams, David A.</t>
  </si>
  <si>
    <t>EAB4</t>
  </si>
  <si>
    <t>SMUS</t>
  </si>
  <si>
    <t>2735-04</t>
  </si>
  <si>
    <t>2735-07</t>
  </si>
  <si>
    <t>30-MAY-25</t>
  </si>
  <si>
    <t>2735-08</t>
  </si>
  <si>
    <t>2735-11</t>
  </si>
  <si>
    <t>24-MAY-25</t>
  </si>
  <si>
    <t>2735-12</t>
  </si>
  <si>
    <t>3309-02</t>
  </si>
  <si>
    <t>3309</t>
  </si>
  <si>
    <t>Crews, Heather L.</t>
  </si>
  <si>
    <t>2826-02</t>
  </si>
  <si>
    <t>2826</t>
  </si>
  <si>
    <t>Lewis, Michael L.</t>
  </si>
  <si>
    <t>3399-03</t>
  </si>
  <si>
    <t>3399</t>
  </si>
  <si>
    <t>3399-04</t>
  </si>
  <si>
    <t>3303-02</t>
  </si>
  <si>
    <t>3303</t>
  </si>
  <si>
    <t>2736-02</t>
  </si>
  <si>
    <t>2736</t>
  </si>
  <si>
    <t>137</t>
  </si>
  <si>
    <t>2310-03</t>
  </si>
  <si>
    <t>2310</t>
  </si>
  <si>
    <t>Richards, Natasha A.</t>
  </si>
  <si>
    <t>2310-04</t>
  </si>
  <si>
    <t>3531-02</t>
  </si>
  <si>
    <t>3531</t>
  </si>
  <si>
    <t>RC</t>
  </si>
  <si>
    <t>2791-02</t>
  </si>
  <si>
    <t>2791</t>
  </si>
  <si>
    <t>3401-02</t>
  </si>
  <si>
    <t>3401</t>
  </si>
  <si>
    <t>PREA,PWOR</t>
  </si>
  <si>
    <t>648-02</t>
  </si>
  <si>
    <t>648</t>
  </si>
  <si>
    <t>2404-03</t>
  </si>
  <si>
    <t>2404</t>
  </si>
  <si>
    <t>2404-04</t>
  </si>
  <si>
    <t>3308-02</t>
  </si>
  <si>
    <t>3308</t>
  </si>
  <si>
    <t>CHGE,CHPL,EVAN</t>
  </si>
  <si>
    <t>643-02</t>
  </si>
  <si>
    <t>643</t>
  </si>
  <si>
    <t>CHLP</t>
  </si>
  <si>
    <t>647-02</t>
  </si>
  <si>
    <t>647</t>
  </si>
  <si>
    <t>18-JUL-25</t>
  </si>
  <si>
    <t>3400-03</t>
  </si>
  <si>
    <t>3400</t>
  </si>
  <si>
    <t>36</t>
  </si>
  <si>
    <t>EVAN</t>
  </si>
  <si>
    <t>3400-04</t>
  </si>
  <si>
    <t>704-03</t>
  </si>
  <si>
    <t>704</t>
  </si>
  <si>
    <t>29</t>
  </si>
  <si>
    <t>704-04</t>
  </si>
  <si>
    <t>2742-02</t>
  </si>
  <si>
    <t>2742</t>
  </si>
  <si>
    <t>3307-03</t>
  </si>
  <si>
    <t>3307</t>
  </si>
  <si>
    <t>Kissinger, Evelyn G.</t>
  </si>
  <si>
    <t>CHGE,HLEV,HLMN,PACC</t>
  </si>
  <si>
    <t>26</t>
  </si>
  <si>
    <t>3307-04</t>
  </si>
  <si>
    <t>719-05</t>
  </si>
  <si>
    <t>719</t>
  </si>
  <si>
    <t>719-06</t>
  </si>
  <si>
    <t>719-07</t>
  </si>
  <si>
    <t>719-08</t>
  </si>
  <si>
    <t>654-02</t>
  </si>
  <si>
    <t>654</t>
  </si>
  <si>
    <t>07-AUG-25</t>
  </si>
  <si>
    <t>2013-02</t>
  </si>
  <si>
    <t>2013</t>
  </si>
  <si>
    <t>THST</t>
  </si>
  <si>
    <t>THCP</t>
  </si>
  <si>
    <t>2199-02</t>
  </si>
  <si>
    <t>2199</t>
  </si>
  <si>
    <t>2200-02</t>
  </si>
  <si>
    <t>2200</t>
  </si>
  <si>
    <t>2519-02</t>
  </si>
  <si>
    <t>2519</t>
  </si>
  <si>
    <t>2749-02</t>
  </si>
  <si>
    <t>2749</t>
  </si>
  <si>
    <t>1220-02</t>
  </si>
  <si>
    <t>282-02</t>
  </si>
  <si>
    <t>282</t>
  </si>
  <si>
    <t>093</t>
  </si>
  <si>
    <t>Drew, Arlyn S.</t>
  </si>
  <si>
    <t>3313-02</t>
  </si>
  <si>
    <t>3313</t>
  </si>
  <si>
    <t>3313-04</t>
  </si>
  <si>
    <t>1277-02</t>
  </si>
  <si>
    <t>1277</t>
  </si>
  <si>
    <t>Jeroncic, Ante</t>
  </si>
  <si>
    <t>2490-02</t>
  </si>
  <si>
    <t>2490</t>
  </si>
  <si>
    <t>Fortin, Denis</t>
  </si>
  <si>
    <t>HITH</t>
  </si>
  <si>
    <t>3097-02</t>
  </si>
  <si>
    <t>3097</t>
  </si>
  <si>
    <t>3097-04</t>
  </si>
  <si>
    <t>283-02</t>
  </si>
  <si>
    <t>283</t>
  </si>
  <si>
    <t>136</t>
  </si>
  <si>
    <t>3363-02</t>
  </si>
  <si>
    <t>3363</t>
  </si>
  <si>
    <t>3364-03</t>
  </si>
  <si>
    <t>3364</t>
  </si>
  <si>
    <t>3364-04</t>
  </si>
  <si>
    <t>3311-02</t>
  </si>
  <si>
    <t>3311</t>
  </si>
  <si>
    <t>707-03</t>
  </si>
  <si>
    <t>707</t>
  </si>
  <si>
    <t>707-04</t>
  </si>
  <si>
    <t>3312-02</t>
  </si>
  <si>
    <t>3312</t>
  </si>
  <si>
    <t>06-AUG-25</t>
  </si>
  <si>
    <t>CHAP,HITH,REFM</t>
  </si>
  <si>
    <t>3312-04</t>
  </si>
  <si>
    <t>3310-03</t>
  </si>
  <si>
    <t>3310</t>
  </si>
  <si>
    <t>08-JAN-26</t>
  </si>
  <si>
    <t>3310-04</t>
  </si>
  <si>
    <t>731-03</t>
  </si>
  <si>
    <t>731</t>
  </si>
  <si>
    <t>Gibbs, Nathaniel</t>
  </si>
  <si>
    <t>731-04</t>
  </si>
  <si>
    <t>1999-02</t>
  </si>
  <si>
    <t>1999</t>
  </si>
  <si>
    <t>131</t>
  </si>
  <si>
    <t>9OM</t>
  </si>
  <si>
    <t>1235-02</t>
  </si>
  <si>
    <t>1235</t>
  </si>
  <si>
    <t>031</t>
  </si>
  <si>
    <t>3284-02</t>
  </si>
  <si>
    <t>3284</t>
  </si>
  <si>
    <t>038</t>
  </si>
  <si>
    <t>Northern New England Conf [OCMENE]</t>
  </si>
  <si>
    <t>180</t>
  </si>
  <si>
    <t>3284-04</t>
  </si>
  <si>
    <t>07-NOV-25</t>
  </si>
  <si>
    <t>3284-06</t>
  </si>
  <si>
    <t>31-MAY-25</t>
  </si>
  <si>
    <t>3314-02</t>
  </si>
  <si>
    <t>3314</t>
  </si>
  <si>
    <t>Griggs Hall B [GHB]</t>
  </si>
  <si>
    <t>3314-04</t>
  </si>
  <si>
    <t>3314-06</t>
  </si>
  <si>
    <t>3314-08</t>
  </si>
  <si>
    <t>3314-10</t>
  </si>
  <si>
    <t>3314-12</t>
  </si>
  <si>
    <t>3314-14</t>
  </si>
  <si>
    <t>3314-16</t>
  </si>
  <si>
    <t>3314-18</t>
  </si>
  <si>
    <t>3285-02</t>
  </si>
  <si>
    <t>3285</t>
  </si>
  <si>
    <t>12-JUL-25</t>
  </si>
  <si>
    <t>3285-04</t>
  </si>
  <si>
    <t>3285-06</t>
  </si>
  <si>
    <t>1123-02</t>
  </si>
  <si>
    <t>1123</t>
  </si>
  <si>
    <t>43</t>
  </si>
  <si>
    <t>1123-04</t>
  </si>
  <si>
    <t>1123-06</t>
  </si>
  <si>
    <t>1120-02</t>
  </si>
  <si>
    <t>HT</t>
  </si>
  <si>
    <t>3315-02</t>
  </si>
  <si>
    <t>3315</t>
  </si>
  <si>
    <t>19</t>
  </si>
  <si>
    <t>3315-04</t>
  </si>
  <si>
    <t>3315-06</t>
  </si>
  <si>
    <t>1124-02</t>
  </si>
  <si>
    <t>1124</t>
  </si>
  <si>
    <t>51</t>
  </si>
  <si>
    <t>1124-04</t>
  </si>
  <si>
    <t>1124-06</t>
  </si>
  <si>
    <t>3288-02</t>
  </si>
  <si>
    <t>3288</t>
  </si>
  <si>
    <t>132</t>
  </si>
  <si>
    <t>North American Division of SDA [OCMDND]</t>
  </si>
  <si>
    <t>3288-04</t>
  </si>
  <si>
    <t>3288-06</t>
  </si>
  <si>
    <t>3287-02</t>
  </si>
  <si>
    <t>3287</t>
  </si>
  <si>
    <t>3287-04</t>
  </si>
  <si>
    <t>3287-06</t>
  </si>
  <si>
    <t>3286-02</t>
  </si>
  <si>
    <t>3286</t>
  </si>
  <si>
    <t>15-JUN-25</t>
  </si>
  <si>
    <t>3286-04</t>
  </si>
  <si>
    <t>3286-06</t>
  </si>
  <si>
    <t>14-JUN-25</t>
  </si>
  <si>
    <t>3290-02</t>
  </si>
  <si>
    <t>3290</t>
  </si>
  <si>
    <t>065</t>
  </si>
  <si>
    <t>10-AUG-25</t>
  </si>
  <si>
    <t>14-AUG-25</t>
  </si>
  <si>
    <t>Forest Lake SDA Church [OCFLFL]</t>
  </si>
  <si>
    <t>3290-04</t>
  </si>
  <si>
    <t>15-AUG-25</t>
  </si>
  <si>
    <t>3290-06</t>
  </si>
  <si>
    <t>09-AUG-25</t>
  </si>
  <si>
    <t>3289-02</t>
  </si>
  <si>
    <t>3289</t>
  </si>
  <si>
    <t>24-JUL-25</t>
  </si>
  <si>
    <t>Penno, David K.</t>
  </si>
  <si>
    <t>3289-04</t>
  </si>
  <si>
    <t>25-JUL-25</t>
  </si>
  <si>
    <t>3289-06</t>
  </si>
  <si>
    <t>1311-02</t>
  </si>
  <si>
    <t>1311</t>
  </si>
  <si>
    <t>23-JUL-25</t>
  </si>
  <si>
    <t>37</t>
  </si>
  <si>
    <t>3291-02</t>
  </si>
  <si>
    <t>3291</t>
  </si>
  <si>
    <t>17-AUG-25</t>
  </si>
  <si>
    <t>21-AUG-25</t>
  </si>
  <si>
    <t>26-AUG-25</t>
  </si>
  <si>
    <t>3291-04</t>
  </si>
  <si>
    <t>22-AUG-25</t>
  </si>
  <si>
    <t>3291-06</t>
  </si>
  <si>
    <t>16-AUG-25</t>
  </si>
  <si>
    <t>1148-02</t>
  </si>
  <si>
    <t>1148</t>
  </si>
  <si>
    <t>055</t>
  </si>
  <si>
    <t>Universitatea Adventus din Cer [OCROU]</t>
  </si>
  <si>
    <t>1149-02</t>
  </si>
  <si>
    <t>1149</t>
  </si>
  <si>
    <t>1150-02</t>
  </si>
  <si>
    <t>1150</t>
  </si>
  <si>
    <t>1151-02</t>
  </si>
  <si>
    <t>1151</t>
  </si>
  <si>
    <t>1151-04</t>
  </si>
  <si>
    <t>1151-06</t>
  </si>
  <si>
    <t>1154-02</t>
  </si>
  <si>
    <t>1154</t>
  </si>
  <si>
    <t>Taiwan Adventist College [OCTWN]</t>
  </si>
  <si>
    <t>1155-02</t>
  </si>
  <si>
    <t>1155</t>
  </si>
  <si>
    <t>1160-02</t>
  </si>
  <si>
    <t>1160</t>
  </si>
  <si>
    <t>069</t>
  </si>
  <si>
    <t>Zaokski Theo Seminary [OCRUS]</t>
  </si>
  <si>
    <t>1161-02</t>
  </si>
  <si>
    <t>1161</t>
  </si>
  <si>
    <t>1162-02</t>
  </si>
  <si>
    <t>1162</t>
  </si>
  <si>
    <t>1162-04</t>
  </si>
  <si>
    <t>1162-06</t>
  </si>
  <si>
    <t>1169-02</t>
  </si>
  <si>
    <t>1169</t>
  </si>
  <si>
    <t>091</t>
  </si>
  <si>
    <t>Ukrainan Adv Center Higher ED [OCUKR]</t>
  </si>
  <si>
    <t>1170-02</t>
  </si>
  <si>
    <t>1170</t>
  </si>
  <si>
    <t>1171-02</t>
  </si>
  <si>
    <t>1171</t>
  </si>
  <si>
    <t>1171-04</t>
  </si>
  <si>
    <t>1171-06</t>
  </si>
  <si>
    <t>1176-02</t>
  </si>
  <si>
    <t>1176</t>
  </si>
  <si>
    <t>133</t>
  </si>
  <si>
    <t>Asia-Pacific Int Univ AIU [OCTHA]</t>
  </si>
  <si>
    <t>1177-02</t>
  </si>
  <si>
    <t>1177</t>
  </si>
  <si>
    <t>1178-02</t>
  </si>
  <si>
    <t>1178</t>
  </si>
  <si>
    <t>1178-04</t>
  </si>
  <si>
    <t>1178-06</t>
  </si>
  <si>
    <t>2384-02</t>
  </si>
  <si>
    <t>2384</t>
  </si>
  <si>
    <t>2385-02</t>
  </si>
  <si>
    <t>2385</t>
  </si>
  <si>
    <t>2385-04</t>
  </si>
  <si>
    <t>2411-02</t>
  </si>
  <si>
    <t>2411</t>
  </si>
  <si>
    <t>2411-04</t>
  </si>
  <si>
    <t>2802-02</t>
  </si>
  <si>
    <t>2802</t>
  </si>
  <si>
    <t>2802-04</t>
  </si>
  <si>
    <t>2804-02</t>
  </si>
  <si>
    <t>2804</t>
  </si>
  <si>
    <t>2804-04</t>
  </si>
  <si>
    <t>2805-02</t>
  </si>
  <si>
    <t>2805</t>
  </si>
  <si>
    <t>2805-04</t>
  </si>
  <si>
    <t>2807-02</t>
  </si>
  <si>
    <t>2807</t>
  </si>
  <si>
    <t>2808-02</t>
  </si>
  <si>
    <t>2808</t>
  </si>
  <si>
    <t>2808-04</t>
  </si>
  <si>
    <t>2813-02</t>
  </si>
  <si>
    <t>2813</t>
  </si>
  <si>
    <t>092</t>
  </si>
  <si>
    <t>Polish Senior College Theo&amp;Hum [OCPOL]</t>
  </si>
  <si>
    <t>2813-04</t>
  </si>
  <si>
    <t>2814-02</t>
  </si>
  <si>
    <t>2814</t>
  </si>
  <si>
    <t>2847-02</t>
  </si>
  <si>
    <t>2847</t>
  </si>
  <si>
    <t>079</t>
  </si>
  <si>
    <t>Newbold College [OCGBR]</t>
  </si>
  <si>
    <t>3125-02</t>
  </si>
  <si>
    <t>3125</t>
  </si>
  <si>
    <t>095</t>
  </si>
  <si>
    <t>Hong Kong Adventist College [OCCHK]</t>
  </si>
  <si>
    <t>Tornalejo, Remwil R.</t>
  </si>
  <si>
    <t>3125-04</t>
  </si>
  <si>
    <t>3106-02</t>
  </si>
  <si>
    <t>3106</t>
  </si>
  <si>
    <t>127</t>
  </si>
  <si>
    <t>14-FEB-25</t>
  </si>
  <si>
    <t>3319-02</t>
  </si>
  <si>
    <t>3319</t>
  </si>
  <si>
    <t>31-MAR-25</t>
  </si>
  <si>
    <t>2024-02</t>
  </si>
  <si>
    <t>2024</t>
  </si>
  <si>
    <t>1175-02</t>
  </si>
  <si>
    <t>1175</t>
  </si>
  <si>
    <t>1159-02</t>
  </si>
  <si>
    <t>1159</t>
  </si>
  <si>
    <t>3320-02</t>
  </si>
  <si>
    <t>3320</t>
  </si>
  <si>
    <t>16-JUN-25</t>
  </si>
  <si>
    <t>3320-04</t>
  </si>
  <si>
    <t>28-JUN-25</t>
  </si>
  <si>
    <t>27-JAN-26</t>
  </si>
  <si>
    <t>3321-02</t>
  </si>
  <si>
    <t>3321</t>
  </si>
  <si>
    <t>Agustin, Alfredo G.</t>
  </si>
  <si>
    <t>3321-04</t>
  </si>
  <si>
    <t>22-NOV-25</t>
  </si>
  <si>
    <t>2535-02</t>
  </si>
  <si>
    <t>2535</t>
  </si>
  <si>
    <t>3318-02</t>
  </si>
  <si>
    <t>3318</t>
  </si>
  <si>
    <t>3318-04</t>
  </si>
  <si>
    <t>3318-06</t>
  </si>
  <si>
    <t>3322-02</t>
  </si>
  <si>
    <t>3322</t>
  </si>
  <si>
    <t>Moskala, Jiri</t>
  </si>
  <si>
    <t>3322-04</t>
  </si>
  <si>
    <t>03-DEC-25</t>
  </si>
  <si>
    <t>3323-02</t>
  </si>
  <si>
    <t>3323</t>
  </si>
  <si>
    <t>3323-04</t>
  </si>
  <si>
    <t>02-DEC-25</t>
  </si>
  <si>
    <t>2806-02</t>
  </si>
  <si>
    <t>2806</t>
  </si>
  <si>
    <t>2806-04</t>
  </si>
  <si>
    <t>2809-02</t>
  </si>
  <si>
    <t>2809</t>
  </si>
  <si>
    <t>2809-04</t>
  </si>
  <si>
    <t>3317-02</t>
  </si>
  <si>
    <t>3317</t>
  </si>
  <si>
    <t>12-AUG-25</t>
  </si>
  <si>
    <t>3317-04</t>
  </si>
  <si>
    <t>3317-06</t>
  </si>
  <si>
    <t>3420-02</t>
  </si>
  <si>
    <t>3420</t>
  </si>
  <si>
    <t>Zaitsev, Eugene V.</t>
  </si>
  <si>
    <t>01-DEC-25</t>
  </si>
  <si>
    <t>3420-04</t>
  </si>
  <si>
    <t>01-NOV-25</t>
  </si>
  <si>
    <t>3419-02</t>
  </si>
  <si>
    <t>3419</t>
  </si>
  <si>
    <t>Zhanikaev, Makhti K.</t>
  </si>
  <si>
    <t>02-FEB-26</t>
  </si>
  <si>
    <t>3419-04</t>
  </si>
  <si>
    <t>10-OCT-25</t>
  </si>
  <si>
    <t>2550-02</t>
  </si>
  <si>
    <t>2550</t>
  </si>
  <si>
    <t>Abar, Emmanuel M.</t>
  </si>
  <si>
    <t>Antic, Radisa</t>
  </si>
  <si>
    <t>Augsburger, Daniel E.</t>
  </si>
  <si>
    <t>Barbosa, Rodrigo d.</t>
  </si>
  <si>
    <t>Barna, Jan</t>
  </si>
  <si>
    <t>Chow, Christie Chui-Shan</t>
  </si>
  <si>
    <t>Damsteegt, P Gerard</t>
  </si>
  <si>
    <t>Figueroa, Victor F.</t>
  </si>
  <si>
    <t>Gameti, Yvonne Y.</t>
  </si>
  <si>
    <t>Kaiser, Angelika</t>
  </si>
  <si>
    <t>Louw, Eric A.</t>
  </si>
  <si>
    <t>Park, Jungkyu</t>
  </si>
  <si>
    <t>Rodrigues, Gerson C.</t>
  </si>
  <si>
    <t>Rosario, Antonio M.</t>
  </si>
  <si>
    <t>Steger, Walter E.</t>
  </si>
  <si>
    <t>Toscano, Steven M.</t>
  </si>
  <si>
    <t>Allen, Shirley M.</t>
  </si>
  <si>
    <t>Beagles, Kathleen A.</t>
  </si>
  <si>
    <t>Consuegra, Claudio J.</t>
  </si>
  <si>
    <t>Davis, Desiree E.</t>
  </si>
  <si>
    <t>Duany, Efrain</t>
  </si>
  <si>
    <t>Espinosa, Jose M.</t>
  </si>
  <si>
    <t>Freed, Kristina M.</t>
  </si>
  <si>
    <t>Gilles, Allens</t>
  </si>
  <si>
    <t>Hamilton, Lloyd M.</t>
  </si>
  <si>
    <t>Martin, Benjamin L.</t>
  </si>
  <si>
    <t>Mayer, Jorge R.</t>
  </si>
  <si>
    <t>Moore, Richard A.</t>
  </si>
  <si>
    <t>Reddy, Ashley C.</t>
  </si>
  <si>
    <t>Reinert, Katia G.</t>
  </si>
  <si>
    <t>Sedlacek, David</t>
  </si>
  <si>
    <t>Fernandez-Gibbs, Jharony E.</t>
  </si>
  <si>
    <t>Peguero Colon, Samuel</t>
  </si>
  <si>
    <t>Fox, Curtis A.</t>
  </si>
  <si>
    <t>Lopez, Elim J.</t>
  </si>
  <si>
    <t>Maxson, Benjamin C.</t>
  </si>
  <si>
    <t>Oliver, Wilbert H.</t>
  </si>
  <si>
    <t>Olivo, Dionisio</t>
  </si>
  <si>
    <t>Swanson, H Peter</t>
  </si>
  <si>
    <t>Walshe, Allan R.</t>
  </si>
  <si>
    <t>Aguiar, Adenilton T.</t>
  </si>
  <si>
    <t>Badenas, Roberto D.</t>
  </si>
  <si>
    <t>Borda, Guilherme L.</t>
  </si>
  <si>
    <t>Ferreira, Jonatas L.</t>
  </si>
  <si>
    <t>Festa, Sergio R.</t>
  </si>
  <si>
    <t>Gallusz, Laszlo</t>
  </si>
  <si>
    <t>Grzeskowiak, Adam</t>
  </si>
  <si>
    <t>Hernandez, Angel M.</t>
  </si>
  <si>
    <t>Kostyuk, Oleg</t>
  </si>
  <si>
    <t>Kuryliak, Bohdan</t>
  </si>
  <si>
    <t>Kwon, Timothy B.</t>
  </si>
  <si>
    <t>Lichtenwalter, Larry L.</t>
  </si>
  <si>
    <t>Moral Hernandez, Manuel A.</t>
  </si>
  <si>
    <t>Mot, Laurentiu F.</t>
  </si>
  <si>
    <t>Munoz, Jose Y.</t>
  </si>
  <si>
    <t>Munoz, Ruben A.</t>
  </si>
  <si>
    <t>Nunes, Leonardo G.</t>
  </si>
  <si>
    <t>Papaioannou, Kim G.</t>
  </si>
  <si>
    <t>Phillip, Mario N.</t>
  </si>
  <si>
    <t>Reeve, Teresa L.</t>
  </si>
  <si>
    <t>Richards, W Larry</t>
  </si>
  <si>
    <t>Baez Garcia, Enrique</t>
  </si>
  <si>
    <t>Baker, Leslie S.</t>
  </si>
  <si>
    <t>Bates, Robert D.</t>
  </si>
  <si>
    <t>Beaulieu, Stephane A.</t>
  </si>
  <si>
    <t>Bediako, Daniel K.</t>
  </si>
  <si>
    <t>Breja, Alexandru</t>
  </si>
  <si>
    <t>Broy, Trisha E.</t>
  </si>
  <si>
    <t>Doukhan, Jacques B.</t>
  </si>
  <si>
    <t>Emswiler, Elizabeth</t>
  </si>
  <si>
    <t>Gane, Constance E.</t>
  </si>
  <si>
    <t>Gordan, Daniel M.</t>
  </si>
  <si>
    <t>Groda, Johnny</t>
  </si>
  <si>
    <t>Hudon, Jeffrey P.</t>
  </si>
  <si>
    <t>Ionescu, Laurentiu Gabriel</t>
  </si>
  <si>
    <t>Jankovic, Slavisa</t>
  </si>
  <si>
    <t>McGuire-Moushon, Joni A.</t>
  </si>
  <si>
    <t>Moody, Jacob A.</t>
  </si>
  <si>
    <t>Morrow, Laura K.</t>
  </si>
  <si>
    <t>Nam, Daegeuk</t>
  </si>
  <si>
    <t>Ngo, Kim Chai</t>
  </si>
  <si>
    <t>Prestes Neto, Flavio</t>
  </si>
  <si>
    <t>Rivas Santini, Abelardo J.</t>
  </si>
  <si>
    <t>Rojas, Ronald</t>
  </si>
  <si>
    <t>Ruiz Araica, Roger D.</t>
  </si>
  <si>
    <t>Sung, Sion</t>
  </si>
  <si>
    <t>Tollerton, Evelyn Y.</t>
  </si>
  <si>
    <t>Wiens, Roman</t>
  </si>
  <si>
    <t>Arias-Quintero, Jose A.</t>
  </si>
  <si>
    <t>Bell, Ora M.</t>
  </si>
  <si>
    <t>Braun, Erlo</t>
  </si>
  <si>
    <t>Bullon, Alejandro</t>
  </si>
  <si>
    <t>Canals, Ramon J.</t>
  </si>
  <si>
    <t>Cauley, Michael F.</t>
  </si>
  <si>
    <t>Cauley, Michael R.</t>
  </si>
  <si>
    <t>Ceballos, Mario E.</t>
  </si>
  <si>
    <t>Choque Fernandez, Juan</t>
  </si>
  <si>
    <t>Evans, Tommy L.</t>
  </si>
  <si>
    <t>Li, Angela H.</t>
  </si>
  <si>
    <t>Liang, Onn</t>
  </si>
  <si>
    <t>Oudri, Gerardo</t>
  </si>
  <si>
    <t>Patterson, Stanley E.</t>
  </si>
  <si>
    <t>Ramirez, Johnny</t>
  </si>
  <si>
    <t>Rico, Jorge E.</t>
  </si>
  <si>
    <t>Saravia, Yohalmo A.</t>
  </si>
  <si>
    <t>Schmidt, Eduard E.</t>
  </si>
  <si>
    <t>Sorajjakool, Siroj</t>
  </si>
  <si>
    <t>Wagener Smith, Anthony</t>
  </si>
  <si>
    <t>Anderson, Paul S.</t>
  </si>
  <si>
    <t>Barcelo, Saul</t>
  </si>
  <si>
    <t>Ferreira, Sandy Y.</t>
  </si>
  <si>
    <t>Galeniece, Anna</t>
  </si>
  <si>
    <t>Grant, Vaughan K.</t>
  </si>
  <si>
    <t>Grys, John W.</t>
  </si>
  <si>
    <t>Jaeger, Victor A.</t>
  </si>
  <si>
    <t>Ledesma, Janet</t>
  </si>
  <si>
    <t>Martin, Allan D.</t>
  </si>
  <si>
    <t>McLean, Errol N.</t>
  </si>
  <si>
    <t>Ming, Marilyn D.</t>
  </si>
  <si>
    <t>Morales, Xavier</t>
  </si>
  <si>
    <t>Ramos Escobar, Walter</t>
  </si>
  <si>
    <t>Taiwo, Moses O.</t>
  </si>
  <si>
    <t>Thordarson, Throstur B.</t>
  </si>
  <si>
    <t>Trecartin, Shannon M.</t>
  </si>
  <si>
    <t>Tsui, Terry M.</t>
  </si>
  <si>
    <t>Vatel, Marie S.</t>
  </si>
  <si>
    <t>Wellington, Rohann D.</t>
  </si>
  <si>
    <t>Wood, H Stanley</t>
  </si>
  <si>
    <t>Young, Dustin R.</t>
  </si>
  <si>
    <t>Alexe, Cristina A.</t>
  </si>
  <si>
    <t>Andvik, Lidvar</t>
  </si>
  <si>
    <t>Arena, Timothy J.</t>
  </si>
  <si>
    <t>Baldwin, John T.</t>
  </si>
  <si>
    <t>Bentancur, Ricardo</t>
  </si>
  <si>
    <t>Canale, Fernando</t>
  </si>
  <si>
    <t>Covrig, Duane M.</t>
  </si>
  <si>
    <t>Dei, Daniel</t>
  </si>
  <si>
    <t>Dupertuis, Atilio R.</t>
  </si>
  <si>
    <t>Duran Royo, Noemi</t>
  </si>
  <si>
    <t>Hanna, Martin F.</t>
  </si>
  <si>
    <t>Jankiewicz, Darius W.</t>
  </si>
  <si>
    <t>Kis, Miroslav M.</t>
  </si>
  <si>
    <t>Kormos, Erik</t>
  </si>
  <si>
    <t>Koval, Bohdan</t>
  </si>
  <si>
    <t>Peckham, John C.</t>
  </si>
  <si>
    <t>Plantak, Zorislav</t>
  </si>
  <si>
    <t>Razmerita, Gheorghe</t>
  </si>
  <si>
    <t>Sciarabba, Davide</t>
  </si>
  <si>
    <t>Szallos-Farkas, Zoltan</t>
  </si>
  <si>
    <t>Terreros, Marco T.</t>
  </si>
  <si>
    <t>Wetterlin, Cory D.</t>
  </si>
  <si>
    <t>Dementyev, Vadim</t>
  </si>
  <si>
    <t>Doss, Cheryl D.</t>
  </si>
  <si>
    <t>Doss, Gorden R.</t>
  </si>
  <si>
    <t>Duffis Gordon, Daniel M.</t>
  </si>
  <si>
    <t>Dybdahl, Jon L.</t>
  </si>
  <si>
    <t>Dybdahl, Paul B.</t>
  </si>
  <si>
    <t>Goya Rozas, Ignacio</t>
  </si>
  <si>
    <t>Guerrero Romero, Abraham I.</t>
  </si>
  <si>
    <t>Guirguis, Youssry L.</t>
  </si>
  <si>
    <t>Hunter, Claval I.</t>
  </si>
  <si>
    <t>Ialyshev, Kemil K.</t>
  </si>
  <si>
    <t>Insom, Surachet</t>
  </si>
  <si>
    <t>Maier, Rudolf</t>
  </si>
  <si>
    <t>McEdward, Richard E.</t>
  </si>
  <si>
    <t>Mercado, Carmelo</t>
  </si>
  <si>
    <t>Merklin, Lester P.</t>
  </si>
  <si>
    <t>Namoradze, Sergo</t>
  </si>
  <si>
    <t>Onongha, Kelvin O.</t>
  </si>
  <si>
    <t>Phillips, Gabriela F.</t>
  </si>
  <si>
    <t>William, Michelet</t>
  </si>
  <si>
    <t>Zubkov, Pavel A.</t>
  </si>
  <si>
    <t>Blue, Katrina B.</t>
  </si>
  <si>
    <t>Burt, Merlin D.</t>
  </si>
  <si>
    <t>Camarena, Carlos C.</t>
  </si>
  <si>
    <t>Case, Steve W.</t>
  </si>
  <si>
    <t>Davidson, JoAnn</t>
  </si>
  <si>
    <t>Galenieks, Eriks</t>
  </si>
  <si>
    <t>Goncalves, Kleber D.</t>
  </si>
  <si>
    <t>Green, Esther</t>
  </si>
  <si>
    <t>Hucks, Willie E.</t>
  </si>
  <si>
    <t>Irizarry De La Cruz, Iriann M.</t>
  </si>
  <si>
    <t>Korchuk, Viacheslav I.</t>
  </si>
  <si>
    <t>Machado, Carlos A.</t>
  </si>
  <si>
    <t>Matthews, John V.</t>
  </si>
  <si>
    <t>Moon, Jerry A.</t>
  </si>
  <si>
    <t>Muran, Alexej</t>
  </si>
  <si>
    <t>Nogueira, Lincoln</t>
  </si>
  <si>
    <t>Pagan, Samuel</t>
  </si>
  <si>
    <t>Petrishchev, Anton</t>
  </si>
  <si>
    <t>Ponyatovsky, Felix</t>
  </si>
  <si>
    <t>Quispe, Gluder</t>
  </si>
  <si>
    <t>Valenzuela, Alfonso</t>
  </si>
  <si>
    <t>Yeagley, Stephen T.</t>
  </si>
  <si>
    <t>New Class</t>
  </si>
  <si>
    <t>1043-01</t>
  </si>
  <si>
    <t>500</t>
  </si>
  <si>
    <t>MDIV</t>
  </si>
  <si>
    <t>Blended Learning</t>
  </si>
  <si>
    <t>109</t>
  </si>
  <si>
    <t>S</t>
  </si>
  <si>
    <t>Bell Hall [BH]</t>
  </si>
  <si>
    <t>yes</t>
  </si>
  <si>
    <t>load</t>
  </si>
  <si>
    <t>Teacher loads are full</t>
  </si>
  <si>
    <t>1000</t>
  </si>
  <si>
    <t>CHIS: 11-1100-9120-70</t>
  </si>
  <si>
    <t>moskala@andrews.edu</t>
  </si>
  <si>
    <t>valencia@andrews.edu</t>
  </si>
  <si>
    <t>employment@andrews.edu</t>
  </si>
  <si>
    <t>A1</t>
  </si>
  <si>
    <t>Delete Class</t>
  </si>
  <si>
    <t>1044-01</t>
  </si>
  <si>
    <t>501</t>
  </si>
  <si>
    <t>MDIV-MA</t>
  </si>
  <si>
    <t>Equivalency Assessment</t>
  </si>
  <si>
    <t>no</t>
  </si>
  <si>
    <t>contract</t>
  </si>
  <si>
    <t>Teacher overload</t>
  </si>
  <si>
    <t>PATH: 11-1150-9120-70</t>
  </si>
  <si>
    <t>Title</t>
  </si>
  <si>
    <t>1045-01</t>
  </si>
  <si>
    <t>503</t>
  </si>
  <si>
    <t>MDIV-FL</t>
  </si>
  <si>
    <t>Independent</t>
  </si>
  <si>
    <t>load x-list</t>
  </si>
  <si>
    <t>Subject-matter expert</t>
  </si>
  <si>
    <t>MSSN: 11-1200-9120-70</t>
  </si>
  <si>
    <t>Add X-List</t>
  </si>
  <si>
    <t>1047-01</t>
  </si>
  <si>
    <t>504</t>
  </si>
  <si>
    <t>MAPM-HISP</t>
  </si>
  <si>
    <t>Int, Online</t>
  </si>
  <si>
    <t>FP/MA</t>
  </si>
  <si>
    <t>Griggs Hall A [GHA]</t>
  </si>
  <si>
    <t>contract x-list</t>
  </si>
  <si>
    <t>_DIS: 11-1200-9120-70-120011</t>
  </si>
  <si>
    <t>Delete X-List</t>
  </si>
  <si>
    <t>1050-01</t>
  </si>
  <si>
    <t>505</t>
  </si>
  <si>
    <t>MAPM-ENGL</t>
  </si>
  <si>
    <t>·­</t>
  </si>
  <si>
    <t>Lecture</t>
  </si>
  <si>
    <t>continuous</t>
  </si>
  <si>
    <t>NTST: 11-1250-9120-70</t>
  </si>
  <si>
    <t>Sp. Approval</t>
  </si>
  <si>
    <t>506</t>
  </si>
  <si>
    <t>MAR-NAD</t>
  </si>
  <si>
    <t>Lecture/Lab</t>
  </si>
  <si>
    <t>Horn Museum [HORN]</t>
  </si>
  <si>
    <t>OTST: 11-1300-9120-70</t>
  </si>
  <si>
    <t>Campus 7 Restr.</t>
  </si>
  <si>
    <t>1120-01</t>
  </si>
  <si>
    <t>507</t>
  </si>
  <si>
    <t>MAR-INT</t>
  </si>
  <si>
    <t>Music Organization</t>
  </si>
  <si>
    <t>INPERSON</t>
  </si>
  <si>
    <t>James White Library [JWL]</t>
  </si>
  <si>
    <t>DSLE: 11-1320-9120-70</t>
  </si>
  <si>
    <t>Remove C7 Restr.</t>
  </si>
  <si>
    <t>1123-01</t>
  </si>
  <si>
    <t>508</t>
  </si>
  <si>
    <t>MAYYAM</t>
  </si>
  <si>
    <t>Practicum</t>
  </si>
  <si>
    <t>EGW Cert</t>
  </si>
  <si>
    <t>Johnson Gym [JGYM]</t>
  </si>
  <si>
    <t>THST: 11-1350-9120-70</t>
  </si>
  <si>
    <t>03-OCT-25</t>
  </si>
  <si>
    <t>Progr. Restr.</t>
  </si>
  <si>
    <t>509</t>
  </si>
  <si>
    <t>Seminar</t>
  </si>
  <si>
    <t>MAPM_HISP</t>
  </si>
  <si>
    <t>Nethery Hall [NH]</t>
  </si>
  <si>
    <t>DMIN: 11-1170-9120-70-1170*</t>
  </si>
  <si>
    <t>Credits</t>
  </si>
  <si>
    <t>1123-03</t>
  </si>
  <si>
    <t>510</t>
  </si>
  <si>
    <t>DIS</t>
  </si>
  <si>
    <t>Workshop</t>
  </si>
  <si>
    <t>MAPM_ENGL</t>
  </si>
  <si>
    <t>Pioneer Memorial Church [PMC]</t>
  </si>
  <si>
    <t>Cap</t>
  </si>
  <si>
    <t>1124-01</t>
  </si>
  <si>
    <t>511</t>
  </si>
  <si>
    <t>DMIN</t>
  </si>
  <si>
    <t>MAR_INT</t>
  </si>
  <si>
    <t>Seminary Building / Lake Union [SEM]</t>
  </si>
  <si>
    <t>Day</t>
  </si>
  <si>
    <t>514</t>
  </si>
  <si>
    <t>PHD/THD</t>
  </si>
  <si>
    <t>MAR_NAD</t>
  </si>
  <si>
    <t>Wellness Center [ACW]</t>
  </si>
  <si>
    <t>Time</t>
  </si>
  <si>
    <t>1124-03</t>
  </si>
  <si>
    <t>515</t>
  </si>
  <si>
    <t>PHD-RelEd</t>
  </si>
  <si>
    <t>Advent Health University [OCFLAH]</t>
  </si>
  <si>
    <t>Room</t>
  </si>
  <si>
    <t>1148-01</t>
  </si>
  <si>
    <t>045</t>
  </si>
  <si>
    <t>POSTDOC</t>
  </si>
  <si>
    <t>Thailand (Asia-Pacific Int Univ AIU) [OCTHA]</t>
  </si>
  <si>
    <t>Location</t>
  </si>
  <si>
    <t>1149-01</t>
  </si>
  <si>
    <t>EGW-Cert</t>
  </si>
  <si>
    <t>1.5,2</t>
  </si>
  <si>
    <t>Canadian Union (Burman University) [OCCABU]</t>
  </si>
  <si>
    <t>Instructor</t>
  </si>
  <si>
    <t>1150-01</t>
  </si>
  <si>
    <t>Centro Univ Adv de Sao Paulo [OCBRA1]</t>
  </si>
  <si>
    <t>Add Fee</t>
  </si>
  <si>
    <t>1151-01</t>
  </si>
  <si>
    <t>521</t>
  </si>
  <si>
    <t>Florida Conference of SDA [OCFLFC]</t>
  </si>
  <si>
    <t>Remove Fee</t>
  </si>
  <si>
    <t>522</t>
  </si>
  <si>
    <t>Southern Union / Forest Lake SDA Church [OCFLFL]</t>
  </si>
  <si>
    <t>1151-03</t>
  </si>
  <si>
    <t>523</t>
  </si>
  <si>
    <t>Loma Linda University [OCCALL]</t>
  </si>
  <si>
    <t>27</t>
  </si>
  <si>
    <t>1154-01</t>
  </si>
  <si>
    <t>525</t>
  </si>
  <si>
    <t>1155-01</t>
  </si>
  <si>
    <t>526</t>
  </si>
  <si>
    <t>Columbia Union / North American Division of SDA [OCMDND]</t>
  </si>
  <si>
    <t>09-APR-25</t>
  </si>
  <si>
    <t>1159-01</t>
  </si>
  <si>
    <t>529</t>
  </si>
  <si>
    <t>North Pacific Union Conference [OCWANP]</t>
  </si>
  <si>
    <t>1160-01</t>
  </si>
  <si>
    <t>530</t>
  </si>
  <si>
    <t>318</t>
  </si>
  <si>
    <t>Atlantic Union / Northern New England Conf [OCMENE]</t>
  </si>
  <si>
    <t>1161-01</t>
  </si>
  <si>
    <t>534</t>
  </si>
  <si>
    <t>Southwestern Union / Oklahoma City Central [OCOKOC]</t>
  </si>
  <si>
    <t>1162-01</t>
  </si>
  <si>
    <t>535</t>
  </si>
  <si>
    <t>Poland/Baltic States (Polish Senior College Theo&amp;Hum) [OCPOL]</t>
  </si>
  <si>
    <t>536</t>
  </si>
  <si>
    <t>Pacific Union (Southeastern California Conf) [OCCASC]</t>
  </si>
  <si>
    <t>1162-03</t>
  </si>
  <si>
    <t>537</t>
  </si>
  <si>
    <t>538</t>
  </si>
  <si>
    <t>325</t>
  </si>
  <si>
    <t>1169-01</t>
  </si>
  <si>
    <t>539</t>
  </si>
  <si>
    <t>111</t>
  </si>
  <si>
    <t>Mid-American Union / Union College [OCNEUC]</t>
  </si>
  <si>
    <t>1170-01</t>
  </si>
  <si>
    <t>1279</t>
  </si>
  <si>
    <t>540</t>
  </si>
  <si>
    <t>116</t>
  </si>
  <si>
    <t>Univ Adventista del Plata [OCARG]</t>
  </si>
  <si>
    <t>1171-01</t>
  </si>
  <si>
    <t>541</t>
  </si>
  <si>
    <t>543</t>
  </si>
  <si>
    <t>1171-03</t>
  </si>
  <si>
    <t>545</t>
  </si>
  <si>
    <t>546</t>
  </si>
  <si>
    <t>1175-01</t>
  </si>
  <si>
    <t>548</t>
  </si>
  <si>
    <t>1176-01</t>
  </si>
  <si>
    <t>549</t>
  </si>
  <si>
    <t>1177-01</t>
  </si>
  <si>
    <t>550</t>
  </si>
  <si>
    <t>1178-01</t>
  </si>
  <si>
    <t>551</t>
  </si>
  <si>
    <t>201</t>
  </si>
  <si>
    <t>552</t>
  </si>
  <si>
    <t>1178-03</t>
  </si>
  <si>
    <t>553</t>
  </si>
  <si>
    <t>2173</t>
  </si>
  <si>
    <t>554</t>
  </si>
  <si>
    <t>1180-01</t>
  </si>
  <si>
    <t>555</t>
  </si>
  <si>
    <t>1220-01</t>
  </si>
  <si>
    <t>556</t>
  </si>
  <si>
    <t>1223-01</t>
  </si>
  <si>
    <t>557</t>
  </si>
  <si>
    <t>2212</t>
  </si>
  <si>
    <t>558</t>
  </si>
  <si>
    <t>1235-01</t>
  </si>
  <si>
    <t>2214</t>
  </si>
  <si>
    <t>560</t>
  </si>
  <si>
    <t>1277-01</t>
  </si>
  <si>
    <t>561</t>
  </si>
  <si>
    <t>20-MAR-25</t>
  </si>
  <si>
    <t>1279-01</t>
  </si>
  <si>
    <t>562</t>
  </si>
  <si>
    <t>1305-01</t>
  </si>
  <si>
    <t>2218</t>
  </si>
  <si>
    <t>564</t>
  </si>
  <si>
    <t>1309-01</t>
  </si>
  <si>
    <t>2219</t>
  </si>
  <si>
    <t>565</t>
  </si>
  <si>
    <t>1311-01</t>
  </si>
  <si>
    <t>566</t>
  </si>
  <si>
    <t>1999-01</t>
  </si>
  <si>
    <t>567</t>
  </si>
  <si>
    <t>2241</t>
  </si>
  <si>
    <t>568</t>
  </si>
  <si>
    <t>2005-01</t>
  </si>
  <si>
    <t>570</t>
  </si>
  <si>
    <t>2008-01</t>
  </si>
  <si>
    <t>571</t>
  </si>
  <si>
    <t>2013-01</t>
  </si>
  <si>
    <t>574</t>
  </si>
  <si>
    <t>2022-01</t>
  </si>
  <si>
    <t>575</t>
  </si>
  <si>
    <t>584</t>
  </si>
  <si>
    <t>2024-01</t>
  </si>
  <si>
    <t>585</t>
  </si>
  <si>
    <t>586</t>
  </si>
  <si>
    <t>2161-01</t>
  </si>
  <si>
    <t>587</t>
  </si>
  <si>
    <t>2173-01</t>
  </si>
  <si>
    <t>588</t>
  </si>
  <si>
    <t>2199-01</t>
  </si>
  <si>
    <t>590</t>
  </si>
  <si>
    <t>2200-01</t>
  </si>
  <si>
    <t>600</t>
  </si>
  <si>
    <t>2204-01</t>
  </si>
  <si>
    <t>601</t>
  </si>
  <si>
    <t>2212-01</t>
  </si>
  <si>
    <t>602</t>
  </si>
  <si>
    <t>2214-01</t>
  </si>
  <si>
    <t>603</t>
  </si>
  <si>
    <t>2216-01</t>
  </si>
  <si>
    <t>604</t>
  </si>
  <si>
    <t>2217-01</t>
  </si>
  <si>
    <t>605</t>
  </si>
  <si>
    <t>2218-01</t>
  </si>
  <si>
    <t>606</t>
  </si>
  <si>
    <t>2219-01</t>
  </si>
  <si>
    <t>607</t>
  </si>
  <si>
    <t>2220-01</t>
  </si>
  <si>
    <t>608</t>
  </si>
  <si>
    <t>609</t>
  </si>
  <si>
    <t>2220-03</t>
  </si>
  <si>
    <t>610</t>
  </si>
  <si>
    <t>2221-01</t>
  </si>
  <si>
    <t>611</t>
  </si>
  <si>
    <t>612</t>
  </si>
  <si>
    <t>2221-03</t>
  </si>
  <si>
    <t>613</t>
  </si>
  <si>
    <t>2241-01</t>
  </si>
  <si>
    <t>614</t>
  </si>
  <si>
    <t>2252-01</t>
  </si>
  <si>
    <t>615</t>
  </si>
  <si>
    <t>2259-01</t>
  </si>
  <si>
    <t>616</t>
  </si>
  <si>
    <t>617</t>
  </si>
  <si>
    <t>2260-01</t>
  </si>
  <si>
    <t>618</t>
  </si>
  <si>
    <t>619</t>
  </si>
  <si>
    <t>2261-01</t>
  </si>
  <si>
    <t>620</t>
  </si>
  <si>
    <t>622</t>
  </si>
  <si>
    <t>2265-01</t>
  </si>
  <si>
    <t>623</t>
  </si>
  <si>
    <t>624</t>
  </si>
  <si>
    <t>2267-01</t>
  </si>
  <si>
    <t>625</t>
  </si>
  <si>
    <t>2270-01</t>
  </si>
  <si>
    <t>2700</t>
  </si>
  <si>
    <t>626</t>
  </si>
  <si>
    <t>2271-01</t>
  </si>
  <si>
    <t>627</t>
  </si>
  <si>
    <t>2293-01</t>
  </si>
  <si>
    <t>628</t>
  </si>
  <si>
    <t>2301-01</t>
  </si>
  <si>
    <t>629</t>
  </si>
  <si>
    <t>630</t>
  </si>
  <si>
    <t>2301-03</t>
  </si>
  <si>
    <t>631</t>
  </si>
  <si>
    <t>2302-01</t>
  </si>
  <si>
    <t>2739</t>
  </si>
  <si>
    <t>632</t>
  </si>
  <si>
    <t>633</t>
  </si>
  <si>
    <t>2302-03</t>
  </si>
  <si>
    <t>2741</t>
  </si>
  <si>
    <t>634</t>
  </si>
  <si>
    <t>2310-01</t>
  </si>
  <si>
    <t>635</t>
  </si>
  <si>
    <t>2310-02</t>
  </si>
  <si>
    <t>636</t>
  </si>
  <si>
    <t>2384-01</t>
  </si>
  <si>
    <t>637</t>
  </si>
  <si>
    <t>2385-01</t>
  </si>
  <si>
    <t>638</t>
  </si>
  <si>
    <t>2790</t>
  </si>
  <si>
    <t>639</t>
  </si>
  <si>
    <t>2394-01</t>
  </si>
  <si>
    <t>640</t>
  </si>
  <si>
    <t>2395-01</t>
  </si>
  <si>
    <t>641</t>
  </si>
  <si>
    <t>2396-01</t>
  </si>
  <si>
    <t>2796</t>
  </si>
  <si>
    <t>2396-02</t>
  </si>
  <si>
    <t>644</t>
  </si>
  <si>
    <t>2397-01</t>
  </si>
  <si>
    <t>645</t>
  </si>
  <si>
    <t>2397-02</t>
  </si>
  <si>
    <t>2398-01</t>
  </si>
  <si>
    <t>2398-02</t>
  </si>
  <si>
    <t>2399-01</t>
  </si>
  <si>
    <t>649</t>
  </si>
  <si>
    <t>2399-02</t>
  </si>
  <si>
    <t>2404-01</t>
  </si>
  <si>
    <t>2404-02</t>
  </si>
  <si>
    <t>652</t>
  </si>
  <si>
    <t>2411-01</t>
  </si>
  <si>
    <t>2818</t>
  </si>
  <si>
    <t>2819</t>
  </si>
  <si>
    <t>2462-01</t>
  </si>
  <si>
    <t>2490-01</t>
  </si>
  <si>
    <t>2820</t>
  </si>
  <si>
    <t>2492-01</t>
  </si>
  <si>
    <t>2822</t>
  </si>
  <si>
    <t>2509-01</t>
  </si>
  <si>
    <t>2519-01</t>
  </si>
  <si>
    <t>2535-01</t>
  </si>
  <si>
    <t>2550-01</t>
  </si>
  <si>
    <t>661</t>
  </si>
  <si>
    <t>2580-01</t>
  </si>
  <si>
    <t>662</t>
  </si>
  <si>
    <t>2612-01</t>
  </si>
  <si>
    <t>2694-01</t>
  </si>
  <si>
    <t>2694-02</t>
  </si>
  <si>
    <t>2695-01</t>
  </si>
  <si>
    <t>2696-01</t>
  </si>
  <si>
    <t>2855</t>
  </si>
  <si>
    <t>2699-01</t>
  </si>
  <si>
    <t>2856</t>
  </si>
  <si>
    <t>2700-01</t>
  </si>
  <si>
    <t>2701-01</t>
  </si>
  <si>
    <t>2702-01</t>
  </si>
  <si>
    <t>2704-01</t>
  </si>
  <si>
    <t>2704-03</t>
  </si>
  <si>
    <t>3073</t>
  </si>
  <si>
    <t>2735-01</t>
  </si>
  <si>
    <t>3079</t>
  </si>
  <si>
    <t>2735-02</t>
  </si>
  <si>
    <t>3080</t>
  </si>
  <si>
    <t>2735-05</t>
  </si>
  <si>
    <t>2735-06</t>
  </si>
  <si>
    <t>683</t>
  </si>
  <si>
    <t>2736-01</t>
  </si>
  <si>
    <t>684</t>
  </si>
  <si>
    <t>685</t>
  </si>
  <si>
    <t>2739-01</t>
  </si>
  <si>
    <t>686</t>
  </si>
  <si>
    <t>2740-01</t>
  </si>
  <si>
    <t>688</t>
  </si>
  <si>
    <t>689</t>
  </si>
  <si>
    <t>2741-01</t>
  </si>
  <si>
    <t>690</t>
  </si>
  <si>
    <t>2742-01</t>
  </si>
  <si>
    <t>695</t>
  </si>
  <si>
    <t>2743-01</t>
  </si>
  <si>
    <t>696</t>
  </si>
  <si>
    <t>697</t>
  </si>
  <si>
    <t>2749-01</t>
  </si>
  <si>
    <t>698</t>
  </si>
  <si>
    <t>2789-01</t>
  </si>
  <si>
    <t>699</t>
  </si>
  <si>
    <t>2789-02</t>
  </si>
  <si>
    <t>700</t>
  </si>
  <si>
    <t>2790-01</t>
  </si>
  <si>
    <t>2791-01</t>
  </si>
  <si>
    <t>705</t>
  </si>
  <si>
    <t>2793-01</t>
  </si>
  <si>
    <t>2796-01</t>
  </si>
  <si>
    <t>2802-01</t>
  </si>
  <si>
    <t>3272</t>
  </si>
  <si>
    <t>708</t>
  </si>
  <si>
    <t>3273</t>
  </si>
  <si>
    <t>2804-01</t>
  </si>
  <si>
    <t>710</t>
  </si>
  <si>
    <t>2805-01</t>
  </si>
  <si>
    <t>713</t>
  </si>
  <si>
    <t>714</t>
  </si>
  <si>
    <t>2806-01</t>
  </si>
  <si>
    <t>715</t>
  </si>
  <si>
    <t>721</t>
  </si>
  <si>
    <t>2807-01</t>
  </si>
  <si>
    <t>722</t>
  </si>
  <si>
    <t>2808-01</t>
  </si>
  <si>
    <t>723</t>
  </si>
  <si>
    <t>727</t>
  </si>
  <si>
    <t>2809-01</t>
  </si>
  <si>
    <t>728</t>
  </si>
  <si>
    <t>2813-01</t>
  </si>
  <si>
    <t>732</t>
  </si>
  <si>
    <t>734</t>
  </si>
  <si>
    <t>2814-01</t>
  </si>
  <si>
    <t>739</t>
  </si>
  <si>
    <t>2818-01</t>
  </si>
  <si>
    <t>2819-01</t>
  </si>
  <si>
    <t>282-01</t>
  </si>
  <si>
    <t>2820-01</t>
  </si>
  <si>
    <t>2822-01</t>
  </si>
  <si>
    <t>747</t>
  </si>
  <si>
    <t>2826-01</t>
  </si>
  <si>
    <t>748</t>
  </si>
  <si>
    <t>2827-01</t>
  </si>
  <si>
    <t>749</t>
  </si>
  <si>
    <t>283-01</t>
  </si>
  <si>
    <t>751</t>
  </si>
  <si>
    <t>2835-01</t>
  </si>
  <si>
    <t>752</t>
  </si>
  <si>
    <t>753</t>
  </si>
  <si>
    <t>2836-01</t>
  </si>
  <si>
    <t>754</t>
  </si>
  <si>
    <t>758</t>
  </si>
  <si>
    <t>2838-01</t>
  </si>
  <si>
    <t>3304</t>
  </si>
  <si>
    <t>760</t>
  </si>
  <si>
    <t>3305</t>
  </si>
  <si>
    <t>761</t>
  </si>
  <si>
    <t>2841-01</t>
  </si>
  <si>
    <t>762</t>
  </si>
  <si>
    <t>2847-01</t>
  </si>
  <si>
    <t>763</t>
  </si>
  <si>
    <t>2852-01</t>
  </si>
  <si>
    <t>2855-01</t>
  </si>
  <si>
    <t>767</t>
  </si>
  <si>
    <t>2855-02</t>
  </si>
  <si>
    <t>770</t>
  </si>
  <si>
    <t>2856-01</t>
  </si>
  <si>
    <t>773</t>
  </si>
  <si>
    <t>2859-01</t>
  </si>
  <si>
    <t>774</t>
  </si>
  <si>
    <t>2860-01</t>
  </si>
  <si>
    <t>776</t>
  </si>
  <si>
    <t>2865-01</t>
  </si>
  <si>
    <t>777</t>
  </si>
  <si>
    <t>2871-01</t>
  </si>
  <si>
    <t>778</t>
  </si>
  <si>
    <t>2879-01</t>
  </si>
  <si>
    <t>779</t>
  </si>
  <si>
    <t>3057-01</t>
  </si>
  <si>
    <t>780</t>
  </si>
  <si>
    <t>3073-01</t>
  </si>
  <si>
    <t>781</t>
  </si>
  <si>
    <t>3073-02</t>
  </si>
  <si>
    <t>782</t>
  </si>
  <si>
    <t>3073-03</t>
  </si>
  <si>
    <t>783</t>
  </si>
  <si>
    <t>3073-04</t>
  </si>
  <si>
    <t>785</t>
  </si>
  <si>
    <t>3079-01</t>
  </si>
  <si>
    <t>786</t>
  </si>
  <si>
    <t>3080-01</t>
  </si>
  <si>
    <t>787</t>
  </si>
  <si>
    <t>3097-01</t>
  </si>
  <si>
    <t>788</t>
  </si>
  <si>
    <t>789</t>
  </si>
  <si>
    <t>3106-01</t>
  </si>
  <si>
    <t>790</t>
  </si>
  <si>
    <t>3109-01</t>
  </si>
  <si>
    <t>793</t>
  </si>
  <si>
    <t>3125-01</t>
  </si>
  <si>
    <t>795</t>
  </si>
  <si>
    <t>796</t>
  </si>
  <si>
    <t>3163-01</t>
  </si>
  <si>
    <t>797</t>
  </si>
  <si>
    <t>3184-01</t>
  </si>
  <si>
    <t>805</t>
  </si>
  <si>
    <t>806</t>
  </si>
  <si>
    <t>3184-03</t>
  </si>
  <si>
    <t>808</t>
  </si>
  <si>
    <t>3185-01</t>
  </si>
  <si>
    <t>809</t>
  </si>
  <si>
    <t>810</t>
  </si>
  <si>
    <t>3185-03</t>
  </si>
  <si>
    <t>814</t>
  </si>
  <si>
    <t>3186-01</t>
  </si>
  <si>
    <t>815</t>
  </si>
  <si>
    <t>820</t>
  </si>
  <si>
    <t>3186-03</t>
  </si>
  <si>
    <t>826</t>
  </si>
  <si>
    <t>3188-01</t>
  </si>
  <si>
    <t>827</t>
  </si>
  <si>
    <t>828</t>
  </si>
  <si>
    <t>3188-03</t>
  </si>
  <si>
    <t>829</t>
  </si>
  <si>
    <t>3189-01</t>
  </si>
  <si>
    <t>830</t>
  </si>
  <si>
    <t>834</t>
  </si>
  <si>
    <t>3189-03</t>
  </si>
  <si>
    <t>835</t>
  </si>
  <si>
    <t>3261-01</t>
  </si>
  <si>
    <t>837</t>
  </si>
  <si>
    <t>838</t>
  </si>
  <si>
    <t>3262-01</t>
  </si>
  <si>
    <t>840</t>
  </si>
  <si>
    <t>844</t>
  </si>
  <si>
    <t>3264-01</t>
  </si>
  <si>
    <t>3265-01</t>
  </si>
  <si>
    <t>860</t>
  </si>
  <si>
    <t>3265-02</t>
  </si>
  <si>
    <t>870</t>
  </si>
  <si>
    <t>878</t>
  </si>
  <si>
    <t>880</t>
  </si>
  <si>
    <t>3266-01</t>
  </si>
  <si>
    <t>885</t>
  </si>
  <si>
    <t>3267-01</t>
  </si>
  <si>
    <t>887</t>
  </si>
  <si>
    <t>3267-02</t>
  </si>
  <si>
    <t>888</t>
  </si>
  <si>
    <t>3268-01</t>
  </si>
  <si>
    <t>890</t>
  </si>
  <si>
    <t>891</t>
  </si>
  <si>
    <t>3269-01</t>
  </si>
  <si>
    <t>892</t>
  </si>
  <si>
    <t>895</t>
  </si>
  <si>
    <t>3270-01</t>
  </si>
  <si>
    <t>896</t>
  </si>
  <si>
    <t>897</t>
  </si>
  <si>
    <t>3271-01</t>
  </si>
  <si>
    <t>898</t>
  </si>
  <si>
    <t>899</t>
  </si>
  <si>
    <t>3272-01</t>
  </si>
  <si>
    <t>905</t>
  </si>
  <si>
    <t>3273-01</t>
  </si>
  <si>
    <t>915</t>
  </si>
  <si>
    <t>3273-02</t>
  </si>
  <si>
    <t>920</t>
  </si>
  <si>
    <t>3273-03</t>
  </si>
  <si>
    <t>930</t>
  </si>
  <si>
    <t>3273-04</t>
  </si>
  <si>
    <t>935</t>
  </si>
  <si>
    <t>3273-05</t>
  </si>
  <si>
    <t>940</t>
  </si>
  <si>
    <t>3274-01</t>
  </si>
  <si>
    <t>944</t>
  </si>
  <si>
    <t>Campbell, Michael</t>
  </si>
  <si>
    <t>945</t>
  </si>
  <si>
    <t>Mueller, Eike A.</t>
  </si>
  <si>
    <t>3275-01</t>
  </si>
  <si>
    <t>950</t>
  </si>
  <si>
    <t>Gonzalez Astudillo, Ricardo A.</t>
  </si>
  <si>
    <t>964</t>
  </si>
  <si>
    <t>3278-01</t>
  </si>
  <si>
    <t>966</t>
  </si>
  <si>
    <t>974</t>
  </si>
  <si>
    <t>3278-03</t>
  </si>
  <si>
    <t>990</t>
  </si>
  <si>
    <t>3279-01</t>
  </si>
  <si>
    <t>994</t>
  </si>
  <si>
    <t>3284-01</t>
  </si>
  <si>
    <t>3284-03</t>
  </si>
  <si>
    <t>3285-01</t>
  </si>
  <si>
    <t>3285-03</t>
  </si>
  <si>
    <t>3286-01</t>
  </si>
  <si>
    <t>3286-03</t>
  </si>
  <si>
    <t>3287-01</t>
  </si>
  <si>
    <t>3287-03</t>
  </si>
  <si>
    <t>3288-01</t>
  </si>
  <si>
    <t>3288-03</t>
  </si>
  <si>
    <t>3289-01</t>
  </si>
  <si>
    <t>3289-03</t>
  </si>
  <si>
    <t>329-01</t>
  </si>
  <si>
    <t>3290-01</t>
  </si>
  <si>
    <t>449</t>
  </si>
  <si>
    <t>3290-03</t>
  </si>
  <si>
    <t>3291-01</t>
  </si>
  <si>
    <t>3291-03</t>
  </si>
  <si>
    <t>3292-01</t>
  </si>
  <si>
    <t>3292-02</t>
  </si>
  <si>
    <t>3293-01</t>
  </si>
  <si>
    <t>3294-01</t>
  </si>
  <si>
    <t>3295-01</t>
  </si>
  <si>
    <t>3295-02</t>
  </si>
  <si>
    <t>3296-01</t>
  </si>
  <si>
    <t>Parenting Educ &amp; Guidance</t>
  </si>
  <si>
    <t>Ind St Systematic Theo</t>
  </si>
  <si>
    <t>Pastoral Counseling</t>
  </si>
  <si>
    <t>Ind St:</t>
  </si>
  <si>
    <t>3297-01</t>
  </si>
  <si>
    <t>Pentateuch</t>
  </si>
  <si>
    <t>Ind St:  Mission</t>
  </si>
  <si>
    <t>Pentateuch (Hebrew)</t>
  </si>
  <si>
    <t>Ind St: Adv OT Exegesis-Theodi</t>
  </si>
  <si>
    <t>3297-03</t>
  </si>
  <si>
    <t>Pers Pract Dis&amp;Bibl Spirtualty</t>
  </si>
  <si>
    <t>Ind St: Adventist Heritage</t>
  </si>
  <si>
    <t>Personal &amp; Fam Finance</t>
  </si>
  <si>
    <t>Ind St: American Prophets</t>
  </si>
  <si>
    <t>3298-01</t>
  </si>
  <si>
    <t>Personal Evangelistic Ministry</t>
  </si>
  <si>
    <t>Ind St: ANE Lang - Akkadian</t>
  </si>
  <si>
    <t>3298-02</t>
  </si>
  <si>
    <t>Persp on Yth Min Ldrshp Strat</t>
  </si>
  <si>
    <t>Ind St: Begotteness in Adv</t>
  </si>
  <si>
    <t>3299-01</t>
  </si>
  <si>
    <t>Perspectives in Church Mrkting</t>
  </si>
  <si>
    <t>Ind St: Biblical Hebrew III</t>
  </si>
  <si>
    <t>PhD (DSLE) Prog Cont</t>
  </si>
  <si>
    <t>Ind St: Biblical Spirituality</t>
  </si>
  <si>
    <t>3299-03</t>
  </si>
  <si>
    <t>PhD (Rel Education) Prog Cont</t>
  </si>
  <si>
    <t>Ind St: CHIS to 1500</t>
  </si>
  <si>
    <t>330-01</t>
  </si>
  <si>
    <t>PhD-ThD Colloquium</t>
  </si>
  <si>
    <t>Ind St: Christian Ethics</t>
  </si>
  <si>
    <t>3300-01</t>
  </si>
  <si>
    <t>PhD-ThD Comp Exams</t>
  </si>
  <si>
    <t>Ind St: Christian Theo II</t>
  </si>
  <si>
    <t>3301-01</t>
  </si>
  <si>
    <t>PhD-ThD Diss Prop Prep</t>
  </si>
  <si>
    <t>Ind St: Christian Theology 2</t>
  </si>
  <si>
    <t>3302-01</t>
  </si>
  <si>
    <t>PhD-ThD Diss Proposal Sem</t>
  </si>
  <si>
    <t>Ind St: Church History</t>
  </si>
  <si>
    <t>PhD-ThD Dissertation</t>
  </si>
  <si>
    <t>Ind St: Contextual Theology</t>
  </si>
  <si>
    <t>3303-01</t>
  </si>
  <si>
    <t>Phil &amp; Ethics in Chaplaincy</t>
  </si>
  <si>
    <t>Ind St: Counseling YYA</t>
  </si>
  <si>
    <t>Philosphcl Foundtns for Prof</t>
  </si>
  <si>
    <t>Ind St: Daniel</t>
  </si>
  <si>
    <t>3304-01</t>
  </si>
  <si>
    <t>Postdoctoral Research Project</t>
  </si>
  <si>
    <t>Ind St: Daniel &amp; Revelation</t>
  </si>
  <si>
    <t>3305-01</t>
  </si>
  <si>
    <t>Postdoctoral Seminar</t>
  </si>
  <si>
    <t>Ind St: Dev of SDA Theo</t>
  </si>
  <si>
    <t>3305-02</t>
  </si>
  <si>
    <t>Postmodernism &amp; the Church</t>
  </si>
  <si>
    <t>Ind St: Dev of SDA Theology</t>
  </si>
  <si>
    <t>3306-01</t>
  </si>
  <si>
    <t>Pract Clinl Past Educ:</t>
  </si>
  <si>
    <t>Ind St: Dev. of SDA Theo</t>
  </si>
  <si>
    <t>3307-01</t>
  </si>
  <si>
    <t>Practicum Clin Pastoral Educ</t>
  </si>
  <si>
    <t>Ind St: Dev. of SDA Theology</t>
  </si>
  <si>
    <t>3307-02</t>
  </si>
  <si>
    <t>Practicum Military Chaplaincy</t>
  </si>
  <si>
    <t>Ind St: Dissertation Proposal</t>
  </si>
  <si>
    <t>3308-01</t>
  </si>
  <si>
    <t>Practicum Past Care&amp;Counseling</t>
  </si>
  <si>
    <t>Ind St: Doctrine of Christ</t>
  </si>
  <si>
    <t>3309-01</t>
  </si>
  <si>
    <t>Prch Literary Forms of Bible</t>
  </si>
  <si>
    <t>Ind St: Early Church</t>
  </si>
  <si>
    <t>331-01</t>
  </si>
  <si>
    <t>Prchg OT/NT for Max Impact</t>
  </si>
  <si>
    <t>Ind St: Early Church to AD 604</t>
  </si>
  <si>
    <t>3310-01</t>
  </si>
  <si>
    <t>Preach Literary Forms of Bible</t>
  </si>
  <si>
    <t>Ind St: Eschatology</t>
  </si>
  <si>
    <t>3310-02</t>
  </si>
  <si>
    <t>701</t>
  </si>
  <si>
    <t>Preach. Biblical Prophecies</t>
  </si>
  <si>
    <t>Ind St: Fdns of Bibl Spir</t>
  </si>
  <si>
    <t>3311-01</t>
  </si>
  <si>
    <t>Preaching frm Daniel or Rev</t>
  </si>
  <si>
    <t>Ind St: Gr Cont, Cov, Law, Sab</t>
  </si>
  <si>
    <t>3312-01</t>
  </si>
  <si>
    <t>Preaching from the New Testmnt</t>
  </si>
  <si>
    <t>Ind St: Greco Roman World</t>
  </si>
  <si>
    <t>Preaching from the Old Testmnt</t>
  </si>
  <si>
    <t>Ind St: Grt Con, Cov, Law, Sab</t>
  </si>
  <si>
    <t>3313-01</t>
  </si>
  <si>
    <t>Prep for Comprehensive Exams</t>
  </si>
  <si>
    <t>Ind St: Grt Cont, Cov Law, Sab</t>
  </si>
  <si>
    <t>Prep for Cross-Cultrl Workers</t>
  </si>
  <si>
    <t>Ind St: Hebrew II</t>
  </si>
  <si>
    <t>3314-01</t>
  </si>
  <si>
    <t>Principles of Christian Ethics</t>
  </si>
  <si>
    <t>Ind St: Hebrews</t>
  </si>
  <si>
    <t>Principles of Hermeneutics</t>
  </si>
  <si>
    <t>Ind St: His of GGCLS</t>
  </si>
  <si>
    <t>3314-03</t>
  </si>
  <si>
    <t>Principles of Stewardship</t>
  </si>
  <si>
    <t>Ind St: Hist Cov, Law, Sab</t>
  </si>
  <si>
    <t>Principles&amp;Methods of Theology</t>
  </si>
  <si>
    <t>Ind St: Historical Books</t>
  </si>
  <si>
    <t>3314-05</t>
  </si>
  <si>
    <t>Prof Development Practicum</t>
  </si>
  <si>
    <t>Ind St: History of Mission</t>
  </si>
  <si>
    <t>Profssnl Pract in Chaplaincy</t>
  </si>
  <si>
    <t>Ind St: Holy Spirit in the NT</t>
  </si>
  <si>
    <t>3314-07</t>
  </si>
  <si>
    <t>Prophetic Preach in Worship</t>
  </si>
  <si>
    <t>Ind St: Humanity of Christ</t>
  </si>
  <si>
    <t>Prophets</t>
  </si>
  <si>
    <t>Ind St: Intergenerational Mini</t>
  </si>
  <si>
    <t>3314-09</t>
  </si>
  <si>
    <t>Protestant Theologicl Heritage</t>
  </si>
  <si>
    <t>Ind St: Intro to Chaplaincy</t>
  </si>
  <si>
    <t>Psalms/Wisdom Lit (Hebrew)</t>
  </si>
  <si>
    <t>Ind St: Issues in EGW Studies</t>
  </si>
  <si>
    <t>3314-11</t>
  </si>
  <si>
    <t>Public Evangelism (Hispanic)</t>
  </si>
  <si>
    <t>Ind St: Issues in Origins</t>
  </si>
  <si>
    <t>Rdgs in Ecclesiastical Latin</t>
  </si>
  <si>
    <t>Ind St: Jewish Life &amp; Thought</t>
  </si>
  <si>
    <t>3315-01</t>
  </si>
  <si>
    <t>Rdngs in Acts&amp;General Epistles</t>
  </si>
  <si>
    <t>Ind St: Leadership</t>
  </si>
  <si>
    <t>Reaching Out</t>
  </si>
  <si>
    <t>Ind St: Minor Prophets</t>
  </si>
  <si>
    <t>3315-03</t>
  </si>
  <si>
    <t>Reaching the Secular Mind</t>
  </si>
  <si>
    <t>Ind St: Mission &amp; Other Relgns</t>
  </si>
  <si>
    <t>3316-01</t>
  </si>
  <si>
    <t>Readings in Prophets (Engl)</t>
  </si>
  <si>
    <t>Ind St: Mission Field Research</t>
  </si>
  <si>
    <t>3317-01</t>
  </si>
  <si>
    <t>Readings in Revelation</t>
  </si>
  <si>
    <t>Ind St: Missionary Kids</t>
  </si>
  <si>
    <t>Readings in the Gospels</t>
  </si>
  <si>
    <t>Ind St: Mitry to At-Risk Youth</t>
  </si>
  <si>
    <t>3317-03</t>
  </si>
  <si>
    <t>Readings in the OT (English)</t>
  </si>
  <si>
    <t>Ind St: NT Backgrounds</t>
  </si>
  <si>
    <t>3318-01</t>
  </si>
  <si>
    <t>Readings in the Septuagint</t>
  </si>
  <si>
    <t>Ind St: NT Exegesis</t>
  </si>
  <si>
    <t>Reformation Theology</t>
  </si>
  <si>
    <t>Ind St: Older Adult Ministry</t>
  </si>
  <si>
    <t>3318-03</t>
  </si>
  <si>
    <t>Reformation:</t>
  </si>
  <si>
    <t>Ind St: OT Exegesis</t>
  </si>
  <si>
    <t>3319-01</t>
  </si>
  <si>
    <t>Relationl Dynamics&amp;IGEN Church</t>
  </si>
  <si>
    <t>Ind St: Pentateuch</t>
  </si>
  <si>
    <t>332-01</t>
  </si>
  <si>
    <t>Relg &amp; the Black Experience</t>
  </si>
  <si>
    <t>Ind St: Postmodernism</t>
  </si>
  <si>
    <t>3320-01</t>
  </si>
  <si>
    <t>Relg Experience in Adolescence</t>
  </si>
  <si>
    <t>Ind St: Prch Biblical Prophecy</t>
  </si>
  <si>
    <t>Res, Method &amp; Theory in Arch</t>
  </si>
  <si>
    <t>Ind St: Princ of Christ Ethics</t>
  </si>
  <si>
    <t>3321-01</t>
  </si>
  <si>
    <t>Research Design in Mission</t>
  </si>
  <si>
    <t>Ind St: Reception of Monogenes</t>
  </si>
  <si>
    <t>Research Methods</t>
  </si>
  <si>
    <t>Ind St: Religion in America</t>
  </si>
  <si>
    <t>3322-01</t>
  </si>
  <si>
    <t>Research Methods in Miss&amp;Min</t>
  </si>
  <si>
    <t>Ind St: Remnant Theology</t>
  </si>
  <si>
    <t>Research Project</t>
  </si>
  <si>
    <t>Ind St: Research Methods</t>
  </si>
  <si>
    <t>3323-01</t>
  </si>
  <si>
    <t>Rev, Insp &amp; Hermeneutics</t>
  </si>
  <si>
    <t>Ind St: Revelation</t>
  </si>
  <si>
    <t>Rev, Inspir &amp; Herm</t>
  </si>
  <si>
    <t>Ind St: Sem in Youth Ministry</t>
  </si>
  <si>
    <t>333-01</t>
  </si>
  <si>
    <t>Revelation</t>
  </si>
  <si>
    <t>Ind St: Studies in Church Hist</t>
  </si>
  <si>
    <t>334-01</t>
  </si>
  <si>
    <t>Revelation, Inspiratn&amp;Herm</t>
  </si>
  <si>
    <t>Ind St: Studies in OT Exegesis</t>
  </si>
  <si>
    <t>335-01</t>
  </si>
  <si>
    <t>Roman Catholic Life &amp; Thought</t>
  </si>
  <si>
    <t>Ind St: Theo of Hebrews</t>
  </si>
  <si>
    <t>336-01</t>
  </si>
  <si>
    <t>Sacred Mus Afri-Amer Traditn</t>
  </si>
  <si>
    <t>Ind St: Theo of the OT</t>
  </si>
  <si>
    <t>3362-01</t>
  </si>
  <si>
    <t>Scholarly and Professional Dev</t>
  </si>
  <si>
    <t>Ind St: Theodicy</t>
  </si>
  <si>
    <t>Science &amp; Religion</t>
  </si>
  <si>
    <t>Ind St: Trinity in Adventism</t>
  </si>
  <si>
    <t>3363-01</t>
  </si>
  <si>
    <t>Sem Adv Arch&amp;Hist of Antiquity</t>
  </si>
  <si>
    <t>Ind St: Und Christ'n World</t>
  </si>
  <si>
    <t>3364-01</t>
  </si>
  <si>
    <t>Sem Adv OT Exegesis</t>
  </si>
  <si>
    <t>Ind St: Urban Context MSSN</t>
  </si>
  <si>
    <t>3364-02</t>
  </si>
  <si>
    <t>Sem Ancient Near Est Lang:</t>
  </si>
  <si>
    <t>Ind St: Witnessing to Muslims</t>
  </si>
  <si>
    <t>3365-01</t>
  </si>
  <si>
    <t>Sem Arch &amp; Hist of Antiquity</t>
  </si>
  <si>
    <t>Ind St: Worship: Word &amp; Music</t>
  </si>
  <si>
    <t>3366-01</t>
  </si>
  <si>
    <t>Sem Development SDA Doctrines</t>
  </si>
  <si>
    <t>Ind St: Youth Ministry</t>
  </si>
  <si>
    <t>3367-01</t>
  </si>
  <si>
    <t>Sem Hist of Sabbath &amp; Sunday</t>
  </si>
  <si>
    <t>Ind St:Adv Biblical Archeology</t>
  </si>
  <si>
    <t>3367-02</t>
  </si>
  <si>
    <t>Sem History of Mission</t>
  </si>
  <si>
    <t>Ind St:Adventist Heritage</t>
  </si>
  <si>
    <t>3368-01</t>
  </si>
  <si>
    <t>Sem Hst Select Christn Doct</t>
  </si>
  <si>
    <t>Ind St:Advncd Stds n the Gspls</t>
  </si>
  <si>
    <t>3368-02</t>
  </si>
  <si>
    <t>Sem in Biblical Theology</t>
  </si>
  <si>
    <t>Ind St:Advntst Stds Research</t>
  </si>
  <si>
    <t>3369-01</t>
  </si>
  <si>
    <t>Sem in Greek Exegesis</t>
  </si>
  <si>
    <t>Ind St:Bblcl &amp; Theo Hrmntcs</t>
  </si>
  <si>
    <t>3369-02</t>
  </si>
  <si>
    <t>Sem in Hellenistic Greek</t>
  </si>
  <si>
    <t>Ind St:Black Theodicy</t>
  </si>
  <si>
    <t>337-01</t>
  </si>
  <si>
    <t>Sem in Historical Theology:</t>
  </si>
  <si>
    <t>Ind St:CHIS Study Tour</t>
  </si>
  <si>
    <t>3370-01</t>
  </si>
  <si>
    <t>Sem in NT Backgrnds</t>
  </si>
  <si>
    <t>Ind St:Christian Ethics</t>
  </si>
  <si>
    <t>3370-02</t>
  </si>
  <si>
    <t>Sem in NT Exegesis &amp; Hermn:</t>
  </si>
  <si>
    <t>Ind St:Chrstn Rspnss Hmn Needs</t>
  </si>
  <si>
    <t>3371-01</t>
  </si>
  <si>
    <t>Sem in NT Theology &amp; Ethics</t>
  </si>
  <si>
    <t>Ind St:Chrstn Wtnss &amp; Wrld Rlg</t>
  </si>
  <si>
    <t>3371-02</t>
  </si>
  <si>
    <t>Sem in Old Testament Theology</t>
  </si>
  <si>
    <t>Ind St:Chrstn Wtnss&amp;Wrld Rlgns</t>
  </si>
  <si>
    <t>3373-01</t>
  </si>
  <si>
    <t>Sem in Other Religions</t>
  </si>
  <si>
    <t>Ind St:Church &amp; Social Issues</t>
  </si>
  <si>
    <t>3374-01</t>
  </si>
  <si>
    <t>Sem in Pastoral Counseling</t>
  </si>
  <si>
    <t>Ind St:Church Growth/Disc Urba</t>
  </si>
  <si>
    <t>3375-01</t>
  </si>
  <si>
    <t>Sem in Phil, Theo &amp; Ethics:</t>
  </si>
  <si>
    <t>Ind St:Church Grwth&amp;Discip Urb</t>
  </si>
  <si>
    <t>3376-01</t>
  </si>
  <si>
    <t>Sem in Systematic Theology:</t>
  </si>
  <si>
    <t>Ind St:Church Hist Study Tour</t>
  </si>
  <si>
    <t>3377-01</t>
  </si>
  <si>
    <t>Sem in Theological Issues:</t>
  </si>
  <si>
    <t>Ind St:Church History</t>
  </si>
  <si>
    <t>3378-01</t>
  </si>
  <si>
    <t>Sem OT Exegesis</t>
  </si>
  <si>
    <t>Ind St:Church History Study</t>
  </si>
  <si>
    <t>3379-01</t>
  </si>
  <si>
    <t>Sem Phil Theology&amp;Ethics:</t>
  </si>
  <si>
    <t>Ind St:Church History Tour</t>
  </si>
  <si>
    <t>338-01</t>
  </si>
  <si>
    <t>Sem Philosophical Theology:</t>
  </si>
  <si>
    <t>Ind St:Cntmp Iss Rel Ed&amp; Disc</t>
  </si>
  <si>
    <t>3380-01</t>
  </si>
  <si>
    <t>Sem Social Sciences&amp;Mission</t>
  </si>
  <si>
    <t>Ind St:Contemporary Theology</t>
  </si>
  <si>
    <t>3381-01</t>
  </si>
  <si>
    <t>Sem Strategies&amp;Dev in Mission</t>
  </si>
  <si>
    <t>Ind St:Counseling Youth &amp; Y Ad</t>
  </si>
  <si>
    <t>3382-01</t>
  </si>
  <si>
    <t>Sem Theology of Mission</t>
  </si>
  <si>
    <t>Ind St:Cross Cult Lead Dev</t>
  </si>
  <si>
    <t>3383-01</t>
  </si>
  <si>
    <t>Sem:</t>
  </si>
  <si>
    <t>Ind St:CrssCulturalComm&amp;Missin</t>
  </si>
  <si>
    <t>3384-01</t>
  </si>
  <si>
    <t>Seminar in Adventist Studies</t>
  </si>
  <si>
    <t>Ind St:Crstn Rspns Human Needs</t>
  </si>
  <si>
    <t>3385-01</t>
  </si>
  <si>
    <t>Seminar in Adventist Studies:</t>
  </si>
  <si>
    <t>Ind St:Dev of SDA Theology</t>
  </si>
  <si>
    <t>3385-02</t>
  </si>
  <si>
    <t>Seminar in Church History</t>
  </si>
  <si>
    <t>Ind St:Devlmnt of SDA Theology</t>
  </si>
  <si>
    <t>3386-01</t>
  </si>
  <si>
    <t>Seminar in Church History:</t>
  </si>
  <si>
    <t>Ind St:Diss.Pro.Prep.Mission</t>
  </si>
  <si>
    <t>3386-02</t>
  </si>
  <si>
    <t>Seminar in Ethics:</t>
  </si>
  <si>
    <t>Ind St:DMin Dissert Project</t>
  </si>
  <si>
    <t>3387-01</t>
  </si>
  <si>
    <t>Seminar in Evangelism</t>
  </si>
  <si>
    <t>Ind St:DMin Dssn</t>
  </si>
  <si>
    <t>3388-01</t>
  </si>
  <si>
    <t>Seminar in Leadership</t>
  </si>
  <si>
    <t>Ind St:DMin Project Seminar</t>
  </si>
  <si>
    <t>Seminar in Preaching</t>
  </si>
  <si>
    <t>Ind St:Dvlpmnt SDA Theology</t>
  </si>
  <si>
    <t>3389-01</t>
  </si>
  <si>
    <t>Seminar in Youth Ministry</t>
  </si>
  <si>
    <t>Ind St:Early Christian Lit</t>
  </si>
  <si>
    <t>339-01</t>
  </si>
  <si>
    <t>Seminar Theory &amp; Praxis</t>
  </si>
  <si>
    <t>Ind St:Early Christian Literat</t>
  </si>
  <si>
    <t>3391-01</t>
  </si>
  <si>
    <t>Seminar:</t>
  </si>
  <si>
    <t>Ind St:Effective Strategic Grw</t>
  </si>
  <si>
    <t>3391-02</t>
  </si>
  <si>
    <t>Seminary Chorus</t>
  </si>
  <si>
    <t>Ind St:Erly Christn Theolgns</t>
  </si>
  <si>
    <t>3392-01</t>
  </si>
  <si>
    <t>Social Policy</t>
  </si>
  <si>
    <t>Ind St:Ethics and Theology</t>
  </si>
  <si>
    <t>Spec Approaches to Evan:</t>
  </si>
  <si>
    <t>Ind St:Ethics&amp;the Good Life</t>
  </si>
  <si>
    <t>3393-01</t>
  </si>
  <si>
    <t>Spiritual Nurture of Children</t>
  </si>
  <si>
    <t>Ind St:Fdns of Bibl Spirituaty</t>
  </si>
  <si>
    <t>3394-01</t>
  </si>
  <si>
    <t>Spiritual&amp;Theo Found Ministry</t>
  </si>
  <si>
    <t>Ind St:Field Rsrch for Mission</t>
  </si>
  <si>
    <t>Stewardshp, Church &amp; Pers Res</t>
  </si>
  <si>
    <t>Ind St:Fnd of Bblcl Sprtlty</t>
  </si>
  <si>
    <t>3395-01</t>
  </si>
  <si>
    <t>Strategies World Mission</t>
  </si>
  <si>
    <t>Ind St:Grt Contr Cov Law, Sabb</t>
  </si>
  <si>
    <t>3396-01</t>
  </si>
  <si>
    <t>Strategy Development I</t>
  </si>
  <si>
    <t>Ind St:Grt Contrv, Cov La, Sab</t>
  </si>
  <si>
    <t>Strategy Development II</t>
  </si>
  <si>
    <t>Ind St:GSEM706 Sp&amp;Theo Foundts</t>
  </si>
  <si>
    <t>3397-01</t>
  </si>
  <si>
    <t>Stud in the Pentateuch (Engl)</t>
  </si>
  <si>
    <t>Ind St:Hebrews - Text Analysis</t>
  </si>
  <si>
    <t>3397-02</t>
  </si>
  <si>
    <t>Studies in Church History</t>
  </si>
  <si>
    <t>Ind St:Hist of Adventist Theo</t>
  </si>
  <si>
    <t>3398-01</t>
  </si>
  <si>
    <t>Studies in Daniel (Engl)</t>
  </si>
  <si>
    <t>Ind St:History of SDA Theology</t>
  </si>
  <si>
    <t>3398-02</t>
  </si>
  <si>
    <t>Studies in Hebrews</t>
  </si>
  <si>
    <t>Ind St:History SDA Development</t>
  </si>
  <si>
    <t>3399-01</t>
  </si>
  <si>
    <t>Studies in OT Exegesis</t>
  </si>
  <si>
    <t>Ind St:Hstry of Sabbath&amp;Sunday</t>
  </si>
  <si>
    <t>3399-02</t>
  </si>
  <si>
    <t>Studies in Pauline Writings</t>
  </si>
  <si>
    <t>Ind St:Hx of SDA Theology</t>
  </si>
  <si>
    <t>340-01</t>
  </si>
  <si>
    <t>Studies in Prophets (Engl)</t>
  </si>
  <si>
    <t>Ind St:Meth of OT Exegesis</t>
  </si>
  <si>
    <t>3400-01</t>
  </si>
  <si>
    <t>Studies in the Gospels</t>
  </si>
  <si>
    <t>Ind St:Millerite&amp; Sab Adv Hist</t>
  </si>
  <si>
    <t>3400-02</t>
  </si>
  <si>
    <t>Studies Old Testament Issues</t>
  </si>
  <si>
    <t>Ind St:Min to Yth &amp; Yng Adlt</t>
  </si>
  <si>
    <t>3401-01</t>
  </si>
  <si>
    <t>Study Tour:</t>
  </si>
  <si>
    <t>Ind St:Min Youth &amp; Young Adult</t>
  </si>
  <si>
    <t>3402-01</t>
  </si>
  <si>
    <t>Suffering, Death&amp;Resurrection</t>
  </si>
  <si>
    <t>Ind St:Mnstry to At Risk Youth</t>
  </si>
  <si>
    <t>3404-01</t>
  </si>
  <si>
    <t>Survey of Church History</t>
  </si>
  <si>
    <t>Ind St:Mssn in Cult &amp; rel Cntx</t>
  </si>
  <si>
    <t>3405-01</t>
  </si>
  <si>
    <t>Survey of the Old Testament</t>
  </si>
  <si>
    <t>Ind St:NT Backgrounds</t>
  </si>
  <si>
    <t>3406-01</t>
  </si>
  <si>
    <t>Survey of the Pentateuch</t>
  </si>
  <si>
    <t>Ind St:NT Theology &amp; Ethics</t>
  </si>
  <si>
    <t>341-01</t>
  </si>
  <si>
    <t>Synth in Discipleship Life Ed</t>
  </si>
  <si>
    <t>Ind St:Pauline Writings</t>
  </si>
  <si>
    <t>3415-01</t>
  </si>
  <si>
    <t>Synthesis in Relg Education</t>
  </si>
  <si>
    <t>Ind St:Personal Evangelism</t>
  </si>
  <si>
    <t>3419-01</t>
  </si>
  <si>
    <t>Tch Adv Hist &amp; Life/Write EGW</t>
  </si>
  <si>
    <t>Ind St:Prep Cross-cult Workers</t>
  </si>
  <si>
    <t>Teaching for Discipleship</t>
  </si>
  <si>
    <t>Ind St:Prin of Hermeneutics</t>
  </si>
  <si>
    <t>342-01</t>
  </si>
  <si>
    <t>Teaching Religion in College</t>
  </si>
  <si>
    <t>Ind St:Rchng the Secular Mind</t>
  </si>
  <si>
    <t>3420-01</t>
  </si>
  <si>
    <t>Textural Criticism</t>
  </si>
  <si>
    <t>Ind St:Reform Philosoph &amp; Theo</t>
  </si>
  <si>
    <t>The Bible &amp; Biblical History</t>
  </si>
  <si>
    <t>Ind St:Relief Dvlpmnt&amp;Holistic</t>
  </si>
  <si>
    <t>3421-01</t>
  </si>
  <si>
    <t>The Bible and Biblical History</t>
  </si>
  <si>
    <t>Ind St:Rev Insp Herm</t>
  </si>
  <si>
    <t>343-01</t>
  </si>
  <si>
    <t>The Changing Church</t>
  </si>
  <si>
    <t>Ind St:Scnctuary Typology</t>
  </si>
  <si>
    <t>344-01</t>
  </si>
  <si>
    <t>The Church &amp; Social Issues</t>
  </si>
  <si>
    <t>Ind St:Sem in NT Theo &amp; Ethics</t>
  </si>
  <si>
    <t>345-01</t>
  </si>
  <si>
    <t>The Church in the City</t>
  </si>
  <si>
    <t>Ind St:Social Sciences&amp;Mission</t>
  </si>
  <si>
    <t>3451-01</t>
  </si>
  <si>
    <t>The Early Church to AD 604</t>
  </si>
  <si>
    <t>Ind St:Spir&amp;Theo Found Ministr</t>
  </si>
  <si>
    <t>3451-02</t>
  </si>
  <si>
    <t>The Holy Spirit in the NT</t>
  </si>
  <si>
    <t>Ind St:Spiritual &amp; Theol Found</t>
  </si>
  <si>
    <t>3451-03</t>
  </si>
  <si>
    <t>The Pastor, Church &amp; Civil Law</t>
  </si>
  <si>
    <t>Ind St:Sprtl Nurtr f Chldrn</t>
  </si>
  <si>
    <t>3451-04</t>
  </si>
  <si>
    <t>The Works of Christ</t>
  </si>
  <si>
    <t>Ind St:Sprtl Theo Fndatns Min</t>
  </si>
  <si>
    <t>3451-05</t>
  </si>
  <si>
    <t>The Works of God</t>
  </si>
  <si>
    <t>Ind St:Srvy of the Pentateuch</t>
  </si>
  <si>
    <t>3452-01</t>
  </si>
  <si>
    <t>Theo of the English NT:</t>
  </si>
  <si>
    <t>Ind St:Stdies in Chrch History</t>
  </si>
  <si>
    <t>3453-01</t>
  </si>
  <si>
    <t>Theo&amp;Hist Perspectve Discplshp</t>
  </si>
  <si>
    <t>Ind St:Strat for World Mission</t>
  </si>
  <si>
    <t>346-01</t>
  </si>
  <si>
    <t>Theo&amp;Soc Sc Fnd ME/MC Miss&amp;Min</t>
  </si>
  <si>
    <t>Ind St:Strtgs for Wrld Mission</t>
  </si>
  <si>
    <t>347-01</t>
  </si>
  <si>
    <t>Theological Ethics</t>
  </si>
  <si>
    <t>Ind St:Stud in Church History</t>
  </si>
  <si>
    <t>349-01</t>
  </si>
  <si>
    <t>Theologicl Found Christian Tch</t>
  </si>
  <si>
    <t>Ind St:Stud in Disc&amp;Lfspn Educ</t>
  </si>
  <si>
    <t>350-01</t>
  </si>
  <si>
    <t>Theology Hebrew Scriptures</t>
  </si>
  <si>
    <t>Ind St:Studies in Church Hist</t>
  </si>
  <si>
    <t>351-01</t>
  </si>
  <si>
    <t>Theology of E. G. White</t>
  </si>
  <si>
    <t>Ind St:StudiesInChurchHistory</t>
  </si>
  <si>
    <t>352-01</t>
  </si>
  <si>
    <t>Theology of Mission</t>
  </si>
  <si>
    <t>Ind St:Tchng for Discipleship</t>
  </si>
  <si>
    <t>3528-01</t>
  </si>
  <si>
    <t>Theology of Pauline Epistles</t>
  </si>
  <si>
    <t>Ind St:Teaching for Disciplesh</t>
  </si>
  <si>
    <t>3528-02</t>
  </si>
  <si>
    <t>Theology of Synoptic Gospels</t>
  </si>
  <si>
    <t>Ind St:TeachingforDiscipleship</t>
  </si>
  <si>
    <t>3528-03</t>
  </si>
  <si>
    <t>Theology of the Old Testament</t>
  </si>
  <si>
    <t>Ind St:Textual Criticism</t>
  </si>
  <si>
    <t>3528-04</t>
  </si>
  <si>
    <t>Theory&amp;Rsrch in Chaplaincy</t>
  </si>
  <si>
    <t>Ind St:The Changing Church</t>
  </si>
  <si>
    <t>3528-05</t>
  </si>
  <si>
    <t>Thesis</t>
  </si>
  <si>
    <t>Ind St:Theology &amp; Peace Build</t>
  </si>
  <si>
    <t>Thesis for MA Degree</t>
  </si>
  <si>
    <t>Ind St:Theology of Mission</t>
  </si>
  <si>
    <t>Tools for Pastor's Spouse</t>
  </si>
  <si>
    <t>Ind St:Wtnss Pstmdrn&amp;Secular</t>
  </si>
  <si>
    <t>Top in Advnt St _____</t>
  </si>
  <si>
    <t>Ind St:Y&amp;YA Cntmprry Cltr</t>
  </si>
  <si>
    <t>Top in New Testmnt Theo:</t>
  </si>
  <si>
    <t>Ind Stdy:</t>
  </si>
  <si>
    <t>Top in NT Backgrounds</t>
  </si>
  <si>
    <t>Ind Stdy: Church Growth</t>
  </si>
  <si>
    <t>3531-01</t>
  </si>
  <si>
    <t>Top in Urban Min:</t>
  </si>
  <si>
    <t>Ind Stdy: Coaching for Mission</t>
  </si>
  <si>
    <t>3549-01</t>
  </si>
  <si>
    <t>Top NT Exegesis:</t>
  </si>
  <si>
    <t>Ind Stdy: Death &amp; Grief</t>
  </si>
  <si>
    <t>356-01</t>
  </si>
  <si>
    <t>Top:</t>
  </si>
  <si>
    <t>Ind Stdy: Field Evangelism</t>
  </si>
  <si>
    <t>357-01</t>
  </si>
  <si>
    <t>Topics in</t>
  </si>
  <si>
    <t>Ind Stdy:Gospel of Matthew</t>
  </si>
  <si>
    <t>360-01</t>
  </si>
  <si>
    <t>Topics in Church History:</t>
  </si>
  <si>
    <t>Ind Stdy:Hlth &amp; Lfstyle Transf</t>
  </si>
  <si>
    <t>361-01</t>
  </si>
  <si>
    <t>Topics in Ministry</t>
  </si>
  <si>
    <t>Ind Stdy:Meth of OT Exegesisd</t>
  </si>
  <si>
    <t>361-02</t>
  </si>
  <si>
    <t>Topics in:</t>
  </si>
  <si>
    <t>Ind Stdy:Moral Exmplrty in Rev</t>
  </si>
  <si>
    <t>448-01</t>
  </si>
  <si>
    <t>Topics:</t>
  </si>
  <si>
    <t>Ind Stdy:OT Exegesis</t>
  </si>
  <si>
    <t>Transformational Leadership</t>
  </si>
  <si>
    <t>Ind Stdy:Personal Evang Mnstry</t>
  </si>
  <si>
    <t>449-01</t>
  </si>
  <si>
    <t>Transfrm Lead&amp;Org Sys Thinking</t>
  </si>
  <si>
    <t>Ind Stdy:Princ of Hermeneutcs</t>
  </si>
  <si>
    <t>516-01</t>
  </si>
  <si>
    <t>Trauma&amp;Adv Crisis Intervention</t>
  </si>
  <si>
    <t>Ind Stdy:Restoration of Israel</t>
  </si>
  <si>
    <t>517-01</t>
  </si>
  <si>
    <t>Understanding Christian World</t>
  </si>
  <si>
    <t>Ind Stdy:Survy of the Pentatch</t>
  </si>
  <si>
    <t>519-01</t>
  </si>
  <si>
    <t>Urban Church Leadership&amp;Mgmt</t>
  </si>
  <si>
    <t>Ind Stdy:Topics in Emotions</t>
  </si>
  <si>
    <t>520-01</t>
  </si>
  <si>
    <t>Urban Context Mission/Ministry</t>
  </si>
  <si>
    <t>Ind Study: Ancient Pottery</t>
  </si>
  <si>
    <t>Urban Ministry Project</t>
  </si>
  <si>
    <t>Ind Study: Doctrine of God</t>
  </si>
  <si>
    <t>520-03</t>
  </si>
  <si>
    <t>Wholistic Health &amp; Aging</t>
  </si>
  <si>
    <t>Ind Study: NT Exegesis</t>
  </si>
  <si>
    <t>524-01</t>
  </si>
  <si>
    <t>Wholistic Healthcare Ministry</t>
  </si>
  <si>
    <t>Ind Study:DMin Project Seminar</t>
  </si>
  <si>
    <t>Witn People Another Rlg:</t>
  </si>
  <si>
    <t>Ind Study:NT Backgrounds</t>
  </si>
  <si>
    <t>524-03</t>
  </si>
  <si>
    <t>Ind Sty: OT Archaeology</t>
  </si>
  <si>
    <t>643-01</t>
  </si>
  <si>
    <t>Worship:Word &amp; Music</t>
  </si>
  <si>
    <t>Ind Sty: OT Backgrounds</t>
  </si>
  <si>
    <t>646-01</t>
  </si>
  <si>
    <t>Writings</t>
  </si>
  <si>
    <t>Ind Sty:Dissertn Proposal Prep</t>
  </si>
  <si>
    <t>647-01</t>
  </si>
  <si>
    <t>Yth&amp;Yng Adlt in Contmp Culture</t>
  </si>
  <si>
    <t>Ind:DMin Project Seminar</t>
  </si>
  <si>
    <t>648-01</t>
  </si>
  <si>
    <t>Ind:Great Contrvrsy Chr Hist</t>
  </si>
  <si>
    <t>650-01</t>
  </si>
  <si>
    <t>Ind:Spiritl/Theo Found for Min</t>
  </si>
  <si>
    <t>651-01</t>
  </si>
  <si>
    <t>Ind:Spiritual &amp; Theo Found Min</t>
  </si>
  <si>
    <t>653-01</t>
  </si>
  <si>
    <t>Ind. St:  Studies in OT Exeges</t>
  </si>
  <si>
    <t>654-01</t>
  </si>
  <si>
    <t>Ind. Study:</t>
  </si>
  <si>
    <t>655-01</t>
  </si>
  <si>
    <t>Ind. Study: Advanced Greek</t>
  </si>
  <si>
    <t>656-01</t>
  </si>
  <si>
    <t>Ind. Study: Matthew</t>
  </si>
  <si>
    <t>657-01</t>
  </si>
  <si>
    <t>Ind. Study: NT Exegesis</t>
  </si>
  <si>
    <t>658-01</t>
  </si>
  <si>
    <t>Ind. Study: Paul &amp; Jerusalem</t>
  </si>
  <si>
    <t>659-01</t>
  </si>
  <si>
    <t>Ind. Study:Nrrtv Thry&amp;Anlyss</t>
  </si>
  <si>
    <t>660-01</t>
  </si>
  <si>
    <t>Indep Study: Septuagint</t>
  </si>
  <si>
    <t>663-01</t>
  </si>
  <si>
    <t>Independent Study</t>
  </si>
  <si>
    <t>664-01</t>
  </si>
  <si>
    <t>Independent Study:</t>
  </si>
  <si>
    <t>665-01</t>
  </si>
  <si>
    <t>Independent Study: Text-Fabric</t>
  </si>
  <si>
    <t>666-01</t>
  </si>
  <si>
    <t>IndepStud:Intergenerationl Min</t>
  </si>
  <si>
    <t>667-01</t>
  </si>
  <si>
    <t>Indpndnt Study:Advntst History</t>
  </si>
  <si>
    <t>668-01</t>
  </si>
  <si>
    <t>IndSdy:Contextualized Preachng</t>
  </si>
  <si>
    <t>669-01</t>
  </si>
  <si>
    <t>IndSdy:Dscp in Synoptic Gospls</t>
  </si>
  <si>
    <t>670-01</t>
  </si>
  <si>
    <t>IndSdy:Prechng Biblcl Prophecy</t>
  </si>
  <si>
    <t>671-01</t>
  </si>
  <si>
    <t>IndSt MssninCultural&amp; ReligsCo</t>
  </si>
  <si>
    <t>672-01</t>
  </si>
  <si>
    <t>IndSt:</t>
  </si>
  <si>
    <t>673-01</t>
  </si>
  <si>
    <t>IndSt: AI's Influence on Theol</t>
  </si>
  <si>
    <t>674-01</t>
  </si>
  <si>
    <t>IndSt: Catholic Sacrament Theo</t>
  </si>
  <si>
    <t>675-01</t>
  </si>
  <si>
    <t>IndSt: Chr. Witness &amp; World Re</t>
  </si>
  <si>
    <t>676-01</t>
  </si>
  <si>
    <t>IndSt: Conspiracy Theories</t>
  </si>
  <si>
    <t>677-01</t>
  </si>
  <si>
    <t>IndSt: Dev of SDA Theo</t>
  </si>
  <si>
    <t>IndSt: Dissertation Proposal</t>
  </si>
  <si>
    <t>677-03</t>
  </si>
  <si>
    <t>IndSt: Hist of Missn Melanesia</t>
  </si>
  <si>
    <t>IndSt: Knowledge &amp; Ignorance</t>
  </si>
  <si>
    <t>678-01</t>
  </si>
  <si>
    <t>IndSt:Advntst Ledrshp Comptncy</t>
  </si>
  <si>
    <t>679-01</t>
  </si>
  <si>
    <t>IndSt:Apoclypt Wrtngs Early Ch</t>
  </si>
  <si>
    <t>680-01</t>
  </si>
  <si>
    <t>IndSt:Conv Pattern Chrstn Theo</t>
  </si>
  <si>
    <t>681-01</t>
  </si>
  <si>
    <t>IndSt:Devlpmnt of SDA Theology</t>
  </si>
  <si>
    <t>682-01</t>
  </si>
  <si>
    <t>IndSt:Disc in Synoptic Gospels</t>
  </si>
  <si>
    <t>697-01</t>
  </si>
  <si>
    <t>IndSt:Doctrin of the Sanctuary</t>
  </si>
  <si>
    <t>697-02</t>
  </si>
  <si>
    <t>IndSt:Doctrine ofthe Sanctuary</t>
  </si>
  <si>
    <t>701-01</t>
  </si>
  <si>
    <t>IndSt:Doctrn of theHoly Spirit</t>
  </si>
  <si>
    <t>704-01</t>
  </si>
  <si>
    <t>IndSt:DSRE708 Ment&amp;Coach Dscpl</t>
  </si>
  <si>
    <t>704-02</t>
  </si>
  <si>
    <t>IndSt:Early Church Backgrounds</t>
  </si>
  <si>
    <t>706-01</t>
  </si>
  <si>
    <t>IndSt:EGW Sabb Theology</t>
  </si>
  <si>
    <t>706-02</t>
  </si>
  <si>
    <t>IndSt:Ellen White’s Life&amp;Wrtng</t>
  </si>
  <si>
    <t>IndSt:Fnd of Bblcl Spirtuality</t>
  </si>
  <si>
    <t>IndSt:Formatnn Evangelst Strat</t>
  </si>
  <si>
    <t>707-01</t>
  </si>
  <si>
    <t>IndSt:Found of Bibcl Counselng</t>
  </si>
  <si>
    <t>707-02</t>
  </si>
  <si>
    <t>IndSt:Great Cont Cov Law Sabbh</t>
  </si>
  <si>
    <t>709-01</t>
  </si>
  <si>
    <t>IndSt:Grt Cnt, Cov Law, Sbbth</t>
  </si>
  <si>
    <t>709-02</t>
  </si>
  <si>
    <t>IndSt:Int Dynamics of Families</t>
  </si>
  <si>
    <t>712-01</t>
  </si>
  <si>
    <t>IndSt:Int Dynmcs of the Family</t>
  </si>
  <si>
    <t>712-02</t>
  </si>
  <si>
    <t>IndSt:Internal Dynamics Family</t>
  </si>
  <si>
    <t>IndSt:Intrgenerational Minstry</t>
  </si>
  <si>
    <t>IndSt:Marriage,Fam&amp;Intrprs Rel</t>
  </si>
  <si>
    <t>719-01</t>
  </si>
  <si>
    <t>IndSt:Millrite&amp;Early SabAd Hst</t>
  </si>
  <si>
    <t>719-02</t>
  </si>
  <si>
    <t>IndSt:Monogenes Acnt Greek Lit</t>
  </si>
  <si>
    <t>719-03</t>
  </si>
  <si>
    <t>IndSt:New Testmnt and Rhetoric</t>
  </si>
  <si>
    <t>719-04</t>
  </si>
  <si>
    <t>IndSt:Relationship to Muslims</t>
  </si>
  <si>
    <t>731-01</t>
  </si>
  <si>
    <t>IndSt:Revltn Insprtn Hermnutic</t>
  </si>
  <si>
    <t>731-02</t>
  </si>
  <si>
    <t>IndSt:Sacrif Trms in Leviticus</t>
  </si>
  <si>
    <t>741-01</t>
  </si>
  <si>
    <t>IndSt:Sffrng, Death&amp; Resurrctn</t>
  </si>
  <si>
    <t>742-01</t>
  </si>
  <si>
    <t>IndSt:Soteriology Arminius&amp;Wes</t>
  </si>
  <si>
    <t>743-01</t>
  </si>
  <si>
    <t>IndSt:Topics in Wrld Religions</t>
  </si>
  <si>
    <t>744-01</t>
  </si>
  <si>
    <t>IndStdy: Bible Translation</t>
  </si>
  <si>
    <t>764-01</t>
  </si>
  <si>
    <t>IndStdy:Bib&amp; Theo Hermeneutics</t>
  </si>
  <si>
    <t>765-01</t>
  </si>
  <si>
    <t>IndStdy:Field Evang Preaching</t>
  </si>
  <si>
    <t>841-01</t>
  </si>
  <si>
    <t>IndStdy:Old Testament Exegesis</t>
  </si>
  <si>
    <t>IndSty inAdv St:Diss Prop Prep</t>
  </si>
  <si>
    <t>843-01</t>
  </si>
  <si>
    <t>IndSty:</t>
  </si>
  <si>
    <t>IndSty:Armin&amp;Wesleyn Hist&amp;Theo</t>
  </si>
  <si>
    <t>849-01</t>
  </si>
  <si>
    <t>IndSty:Diss Proposal</t>
  </si>
  <si>
    <t>850-01</t>
  </si>
  <si>
    <t>IndSty:Exeg in Book of Ezekiel</t>
  </si>
  <si>
    <t>851-01</t>
  </si>
  <si>
    <t>IndSty:Hist of Prophtc Interpr</t>
  </si>
  <si>
    <t>852-01</t>
  </si>
  <si>
    <t>InSt:IntrcultrlThelgy&amp;DigtlSpa</t>
  </si>
  <si>
    <t>853-01</t>
  </si>
  <si>
    <t>Intcultral Min &amp; Mission</t>
  </si>
  <si>
    <t>854-01</t>
  </si>
  <si>
    <t>Intermediate Greek</t>
  </si>
  <si>
    <t>857-01</t>
  </si>
  <si>
    <t>Intro Exeg&amp;Theo 3:Pauline Writ</t>
  </si>
  <si>
    <t>Intro Exeg&amp;Theo2:Acts&amp;Epistles</t>
  </si>
  <si>
    <t>Issues in Ellen G White Stdies</t>
  </si>
  <si>
    <t>Issues in Origins</t>
  </si>
  <si>
    <t>Jewish Life &amp; Thought</t>
  </si>
  <si>
    <t>Life &amp; Writings of E. G. White</t>
  </si>
  <si>
    <t>MA Thesis</t>
  </si>
  <si>
    <t>Major Prophets:</t>
  </si>
  <si>
    <t>Major Prophets: Exegesis</t>
  </si>
  <si>
    <t>Major Prophets: Isaiah</t>
  </si>
  <si>
    <t>Major Prophets:Jeremiah</t>
  </si>
  <si>
    <t>Marriage, Fam&amp;Interprsnl Reltn</t>
  </si>
  <si>
    <t>Master of Divinity Thesis</t>
  </si>
  <si>
    <t>Master's Degree Contin</t>
  </si>
  <si>
    <t>Masters Comprehensive Exam</t>
  </si>
  <si>
    <t>Media Dev &amp; Eqpng Lcal Ldrs</t>
  </si>
  <si>
    <t>Media Ministry</t>
  </si>
  <si>
    <t>Meth OT Exegesis (Hebw)</t>
  </si>
  <si>
    <t>Methods in Biblical &amp; Theo Res</t>
  </si>
  <si>
    <t>Ministry among Immigrants</t>
  </si>
  <si>
    <t>Ministry to At-Risk Youth</t>
  </si>
  <si>
    <t>Ministry to Youth&amp;Yng Adlt</t>
  </si>
  <si>
    <t>Minor Prophets Exegesis</t>
  </si>
  <si>
    <t>Mission in Cultrl&amp;Rlgs Contxt</t>
  </si>
  <si>
    <t>Mobilizing for Evang Min</t>
  </si>
  <si>
    <t>Mobilizing Laity Minstry Evang</t>
  </si>
  <si>
    <t>New Testament Backgrounds</t>
  </si>
  <si>
    <t>New Testament Ethics</t>
  </si>
  <si>
    <t>NT Top:Suffering, Death &amp; Res</t>
  </si>
  <si>
    <t>Philosophy,Theology, &amp; Ethics</t>
  </si>
  <si>
    <t>Pract Clinl Past Educ:Clinical</t>
  </si>
  <si>
    <t>Pract:CPE</t>
  </si>
  <si>
    <t>Practicum Miltary Chaplaincy</t>
  </si>
  <si>
    <t>Preaching frm Daniel</t>
  </si>
  <si>
    <t>Preaching frm Rev</t>
  </si>
  <si>
    <t>Preaching frm Revelation</t>
  </si>
  <si>
    <t>Preaching from Daniel</t>
  </si>
  <si>
    <t>Preaching from Revelation</t>
  </si>
  <si>
    <t>Psalms/Wisdom Lit</t>
  </si>
  <si>
    <t>Psalms/Wisdom Literature</t>
  </si>
  <si>
    <t>Rdngs in the OT (Engl):Daniel</t>
  </si>
  <si>
    <t>Rdngs int the Pauline Writings</t>
  </si>
  <si>
    <t>Rdngs Proph(Engl):Esther</t>
  </si>
  <si>
    <t>Readings Engl OT:Prophets</t>
  </si>
  <si>
    <t>Readings in Daniel (Engl)</t>
  </si>
  <si>
    <t>Readings in the Eng OT:Daniel</t>
  </si>
  <si>
    <t>Readings in the OT:Daniel</t>
  </si>
  <si>
    <t>Reform-Martin Luther</t>
  </si>
  <si>
    <t>Reformation: Martin Luther</t>
  </si>
  <si>
    <t>Reformation:Reform Theology</t>
  </si>
  <si>
    <t>Reformatn:Radical Reformation</t>
  </si>
  <si>
    <t>Revelation, Inspiratn&amp;Herment</t>
  </si>
  <si>
    <t>Sem Adv OT Exeg:  Pentateuch</t>
  </si>
  <si>
    <t>Sem Adv OT Exeg: Pentateuch</t>
  </si>
  <si>
    <t>Sem Adv OT Exeg:Major Prophets</t>
  </si>
  <si>
    <t>Sem Adv OT Exegesis:Pentateuch</t>
  </si>
  <si>
    <t>Sem Adv St: Theology of EGW</t>
  </si>
  <si>
    <t>Sem Adv St:Tchng Adv Hist&amp; EGW</t>
  </si>
  <si>
    <t>Sem AdvSt: Theo of EGW</t>
  </si>
  <si>
    <t>Sem CHIS:Nat Theo &amp; Moral Phil</t>
  </si>
  <si>
    <t>Sem EGW &amp; Adv Research</t>
  </si>
  <si>
    <t>Sem EGW &amp; Lts/Mss Annotation</t>
  </si>
  <si>
    <t>Sem Ethics:Postmodern Ethics</t>
  </si>
  <si>
    <t>Sem Exgsis/Herm:Nartiv Anlysis</t>
  </si>
  <si>
    <t>Sem His Theo: Theo of EGW</t>
  </si>
  <si>
    <t>Sem Hist of Inter of Gen</t>
  </si>
  <si>
    <t>Sem Hist Theo: Justification</t>
  </si>
  <si>
    <t>Sem Hist Theo:Auth. in Church</t>
  </si>
  <si>
    <t>Sem Historical Theo:Sacraments</t>
  </si>
  <si>
    <t>Sem in Adv His f ANE: Msptmia</t>
  </si>
  <si>
    <t>Sem in Adv Hst of ANE: Msptmia</t>
  </si>
  <si>
    <t>Sem in Biblcl Theo:Eschatology</t>
  </si>
  <si>
    <t>Sem in CHIS: Historiography</t>
  </si>
  <si>
    <t>Sem in Church Hist:</t>
  </si>
  <si>
    <t>Sem in Greek Exeg:1-2 Peter</t>
  </si>
  <si>
    <t>Sem in Hist Theo:Sacraments</t>
  </si>
  <si>
    <t>Sem in NT Exgsis &amp; Hermn:Rvltn</t>
  </si>
  <si>
    <t>Sem In NT Theo:Theo of Hebrews</t>
  </si>
  <si>
    <t>Sem in Systematic Theology</t>
  </si>
  <si>
    <t>Sem n Adv Arch &amp; Hst f Antqty</t>
  </si>
  <si>
    <t>Sem NT Backgrnds:Greco Rom Rel</t>
  </si>
  <si>
    <t>Sem NT Backgrnds:Greek &amp; Roman</t>
  </si>
  <si>
    <t>Sem NT Exgsis &amp; Hermn:1&amp;2 Tim</t>
  </si>
  <si>
    <t>Sem NT Exgsis &amp; Hrmn:Galatians</t>
  </si>
  <si>
    <t>Sem Rev&amp;Insp: Narrative Theo</t>
  </si>
  <si>
    <t>Sem Sys Theo: Christ-cent Meth</t>
  </si>
  <si>
    <t>Sem Sys Theo:Ling for Theolog</t>
  </si>
  <si>
    <t>Sem Syst Theo: Faith, Reason&amp;M</t>
  </si>
  <si>
    <t>Sem Syst Theo: Sabb Doctr&amp;Bles</t>
  </si>
  <si>
    <t>Sem SysTheo:Biblical Narrative</t>
  </si>
  <si>
    <t>Sem Thel Iss: Narrative Theo</t>
  </si>
  <si>
    <t>Sem Theo:The Problem of Evil</t>
  </si>
  <si>
    <t>Sem Theo&amp;Ethics:Postmod Ethics</t>
  </si>
  <si>
    <t>Sem: Church &amp; Social Issues</t>
  </si>
  <si>
    <t>Sem: Hist of Interpret. Gen1&amp;2</t>
  </si>
  <si>
    <t>Sem: History of Inspiration</t>
  </si>
  <si>
    <t>Sem: Other Religions</t>
  </si>
  <si>
    <t>Sem: Reaching the Secular Mind</t>
  </si>
  <si>
    <t>Sem: Sabbth as Dctrne &amp; Blesng</t>
  </si>
  <si>
    <t>Sem: Soter of Arminius&amp;Wesley</t>
  </si>
  <si>
    <t>Sem: Theological Exegesis</t>
  </si>
  <si>
    <t>Sem: World Religions</t>
  </si>
  <si>
    <t>Sem:Armi-Wesley&amp;Adventist Sote</t>
  </si>
  <si>
    <t>Sem:Creator Creation Interactn</t>
  </si>
  <si>
    <t>Sem:Discipl&amp;WorldvTransfrmatn</t>
  </si>
  <si>
    <t>Sem:Hist Resrch&amp;Historiography</t>
  </si>
  <si>
    <t>Sem:Missi to Postmodems&amp;Secula</t>
  </si>
  <si>
    <t>Sem:Mission Leadership</t>
  </si>
  <si>
    <t>Sem:Mssn Strtgy &amp; Ldrshp</t>
  </si>
  <si>
    <t>Sem:Sotrlgy of Arminius&amp;Wesley</t>
  </si>
  <si>
    <t>Sem. Hist Moral Phil&amp;Nat Theo</t>
  </si>
  <si>
    <t>Sem. in Hist. Theo:Authority</t>
  </si>
  <si>
    <t>SemAdv OT Exeg: Minor Prophets</t>
  </si>
  <si>
    <t>SemAdv OT Exeg: Pentateuch</t>
  </si>
  <si>
    <t>SemAdv OT Exeg: Proverbs</t>
  </si>
  <si>
    <t>SemAdvOTExeg:Psalms/Wisdom Lt</t>
  </si>
  <si>
    <t>SemAdvSt:History of the Trinty</t>
  </si>
  <si>
    <t>SemChHist:Linguist Theologians</t>
  </si>
  <si>
    <t>SemExe/Hrm:ErlyJwshChristns&amp;NT</t>
  </si>
  <si>
    <t>SemGrExe:Erly Jwsh Christns&amp;NT</t>
  </si>
  <si>
    <t>SemHisTheo:Lead inEarly Church</t>
  </si>
  <si>
    <t>Seminar in New Test Bckgrnds</t>
  </si>
  <si>
    <t>Seminar in Theological Issues</t>
  </si>
  <si>
    <t>Seminar:Hist Christian Spirit</t>
  </si>
  <si>
    <t>SemNTExe&amp;Herm:John</t>
  </si>
  <si>
    <t>Semr Gr Exe:Narrative Analysis</t>
  </si>
  <si>
    <t>SemTheoIss:Biblical Narratives</t>
  </si>
  <si>
    <t>Sp App to Evan:Bi-Voctnl Ch Pl</t>
  </si>
  <si>
    <t>Sp App to Evan:Naturl Ch Dev</t>
  </si>
  <si>
    <t>Spec Appr to Evan:Coachng Mssn</t>
  </si>
  <si>
    <t>Spec Appr to Evan:Natur.Ch.Dev</t>
  </si>
  <si>
    <t>Spec Approach to Evan:Coaching</t>
  </si>
  <si>
    <t>Spec Approaches Evan:Coaching</t>
  </si>
  <si>
    <t>Spec Apps to Evan:Nat Chrch Dv</t>
  </si>
  <si>
    <t>St CHIS: EGW &amp; Adv Research</t>
  </si>
  <si>
    <t>St CHIS:Hist&amp; Theo Adv Worship</t>
  </si>
  <si>
    <t>St Chrch Hstry:Rdg Bbl 500CE</t>
  </si>
  <si>
    <t>St EGW &amp; Lts/Mss Annotation</t>
  </si>
  <si>
    <t>St in Adv St: Soteriologies</t>
  </si>
  <si>
    <t>St in CHIS: EGW &amp; Advent Rsrch</t>
  </si>
  <si>
    <t>St: History of SDA Theo</t>
  </si>
  <si>
    <t>StChHist: Hist Cont Prse&amp;Wrsp</t>
  </si>
  <si>
    <t>StChHist:Hist of Inspiration</t>
  </si>
  <si>
    <t>StChHist:Histry of the Trinity</t>
  </si>
  <si>
    <t>StChHist:Linguist Theologians</t>
  </si>
  <si>
    <t>StChHist:RdgBible Chrstns&amp;Jews</t>
  </si>
  <si>
    <t>Stdies in Acts&amp;General Epstles</t>
  </si>
  <si>
    <t>Stdis n CHIS:Chrstn Wrshp Mus</t>
  </si>
  <si>
    <t>StdsChrchHstry:ChrstnsJews500C</t>
  </si>
  <si>
    <t>Strategies for World Mission</t>
  </si>
  <si>
    <t>Stud in the Pentateuch</t>
  </si>
  <si>
    <t>Studies in Daniel</t>
  </si>
  <si>
    <t>Studies in Daniel (Esp)</t>
  </si>
  <si>
    <t>Studies in Revelation</t>
  </si>
  <si>
    <t>Studies in the Gospels:Mark</t>
  </si>
  <si>
    <t>Synthesis in DSLE</t>
  </si>
  <si>
    <t>Theo Eng NT:Parousia</t>
  </si>
  <si>
    <t>Theo Engl NT:Eccesiology</t>
  </si>
  <si>
    <t>Theo Engl NT:Love,Marriage&amp;Div</t>
  </si>
  <si>
    <t>Theo of Eng NT:Ecclesiology</t>
  </si>
  <si>
    <t>Theo of Engl NT:Revelation</t>
  </si>
  <si>
    <t>Theo of the Engl NT: NT Ethics</t>
  </si>
  <si>
    <t>Theo of the English NT</t>
  </si>
  <si>
    <t>Theo of the English NT:Ethics</t>
  </si>
  <si>
    <t>TheoEngNT:Imm &amp; Delay Parousia</t>
  </si>
  <si>
    <t>Theological Field Education</t>
  </si>
  <si>
    <t>Top AdvSt: EGW &amp; Advent Rsrch</t>
  </si>
  <si>
    <t>Top AdvSt: Fund of Arch Practc</t>
  </si>
  <si>
    <t>Top CHIS: Early Chch to AD 604</t>
  </si>
  <si>
    <t>Top CHIS: Hist of Sab&amp;Sun</t>
  </si>
  <si>
    <t>Top CHIS:Nat Theo Moral Phi</t>
  </si>
  <si>
    <t>Top Church Hist: Martin Luther</t>
  </si>
  <si>
    <t>Top in Adv St:Advntsm in China</t>
  </si>
  <si>
    <t>Top in CH:Hist of Sab&amp;Sunday</t>
  </si>
  <si>
    <t>Top in CHIS: Reform Theology</t>
  </si>
  <si>
    <t>Top in CHIS:Archival Mgmt</t>
  </si>
  <si>
    <t>Top in Chrch Hist:Early Church</t>
  </si>
  <si>
    <t>Top in Chrch Hist:Rlgn in Amer</t>
  </si>
  <si>
    <t>Top in Dead Sea Scrolls</t>
  </si>
  <si>
    <t>Top in NT Backgrounds:Josephus</t>
  </si>
  <si>
    <t>Top in Urban Min</t>
  </si>
  <si>
    <t>Top in: Adventist Studies</t>
  </si>
  <si>
    <t>Top NT Theo:Dscp Synoptic Gosp</t>
  </si>
  <si>
    <t>Top NT Theo:NT New Covenants</t>
  </si>
  <si>
    <t>Top: Biblical Eschatology</t>
  </si>
  <si>
    <t>Top: Christian Personal Ethics</t>
  </si>
  <si>
    <t>Top: Christianity Mid East</t>
  </si>
  <si>
    <t>Top: Contemp Issues in Mission</t>
  </si>
  <si>
    <t>Top: Contemporary Theo</t>
  </si>
  <si>
    <t>Top: Contemporary Theology</t>
  </si>
  <si>
    <t>Top: Daniel</t>
  </si>
  <si>
    <t>Top: Dead Sea Scrolls</t>
  </si>
  <si>
    <t>Top: Disc in Synoptic Gospels</t>
  </si>
  <si>
    <t>Top: Doctrine of Christ</t>
  </si>
  <si>
    <t>Top: Doctrine of God</t>
  </si>
  <si>
    <t>Top: Doctrine of Holy Spirit</t>
  </si>
  <si>
    <t>Top: Doctrine of Salvation</t>
  </si>
  <si>
    <t>Top: Doctrine of the Church</t>
  </si>
  <si>
    <t>Top: Dscplshp&amp; Wrldview Transf</t>
  </si>
  <si>
    <t>Top: Early Christian Theology</t>
  </si>
  <si>
    <t>Top: EGW &amp; Adv Research</t>
  </si>
  <si>
    <t>Top: Eschatology</t>
  </si>
  <si>
    <t>Top: Ethics and the Good Life</t>
  </si>
  <si>
    <t>Top: Gr Con, Cov, Law&amp; Sabbath</t>
  </si>
  <si>
    <t>Top: Great Cont, Cov. Law, Sab</t>
  </si>
  <si>
    <t>Top: Greco-Roman Religions</t>
  </si>
  <si>
    <t>Top: Hebrew III</t>
  </si>
  <si>
    <t>Top: Hermeneutics</t>
  </si>
  <si>
    <t>Top: Hist of ANE:  Mesopotamia</t>
  </si>
  <si>
    <t>Top: Hist of ANE: Mesopotamia</t>
  </si>
  <si>
    <t>Top: Hist of Christian Mission</t>
  </si>
  <si>
    <t>Top: Hist of Cntemp Pr &amp; Wrshp</t>
  </si>
  <si>
    <t>Top: Hist of Cont Praise &amp;Wrsh</t>
  </si>
  <si>
    <t>Top: Hist of Philosophy</t>
  </si>
  <si>
    <t>Top: Hist&amp;Theo of Ecumenism</t>
  </si>
  <si>
    <t>Top: History of Philosophy</t>
  </si>
  <si>
    <t>Top: Holy Sprt in the New Test</t>
  </si>
  <si>
    <t>Top: Hst of Ctmp Prs &amp; Wrshp</t>
  </si>
  <si>
    <t>Top: Hum Nature&amp;Destiny</t>
  </si>
  <si>
    <t>Top: Human Nature &amp; Destiny</t>
  </si>
  <si>
    <t>Top: I Thessalonians</t>
  </si>
  <si>
    <t>Top: ICISF Certif for Crisis</t>
  </si>
  <si>
    <t>Top: in Ecumenism</t>
  </si>
  <si>
    <t>Top: Interc Theology &amp; Mission</t>
  </si>
  <si>
    <t>Top: Intercultural Theology</t>
  </si>
  <si>
    <t>Top: Intertestamental Literatu</t>
  </si>
  <si>
    <t>Top: Issues in Origins</t>
  </si>
  <si>
    <t>Top: Josephus</t>
  </si>
  <si>
    <t>Top: Judiasm in the NT</t>
  </si>
  <si>
    <t>Top: Mission Research</t>
  </si>
  <si>
    <t>Top: Modern Christian Theo</t>
  </si>
  <si>
    <t>Top: Modern Christian Theology</t>
  </si>
  <si>
    <t>Top: Modern Philosophy</t>
  </si>
  <si>
    <t>Top: New Testament Archaeology</t>
  </si>
  <si>
    <t>Top: Principles&amp;Methods of The</t>
  </si>
  <si>
    <t>Top: RC Life &amp; Thought</t>
  </si>
  <si>
    <t>Top: Rev, Insp &amp; Hermeneutics</t>
  </si>
  <si>
    <t>Top: Rev, Insp, &amp; Hermeneutics</t>
  </si>
  <si>
    <t>Top: Revelation, Inspirat&amp;Herm</t>
  </si>
  <si>
    <t>Top: Roman Catholic Thought</t>
  </si>
  <si>
    <t>Top: Romans</t>
  </si>
  <si>
    <t>Top: Social World of the NT</t>
  </si>
  <si>
    <t>Top: The Bible &amp; Human Needs</t>
  </si>
  <si>
    <t>Top: Theological Ethics</t>
  </si>
  <si>
    <t>Top: Theology of E.G. White</t>
  </si>
  <si>
    <t>Top: Theology of Mission</t>
  </si>
  <si>
    <t>Top: Theology of the OT</t>
  </si>
  <si>
    <t>Top: Urban Mission</t>
  </si>
  <si>
    <t>Top: Witnessing to Muslims</t>
  </si>
  <si>
    <t>Top: Works of Christ</t>
  </si>
  <si>
    <t>Top:Adv Greek Grammr&amp; Sintax</t>
  </si>
  <si>
    <t>Top:AdvSt Paulne Wrt:Galatians</t>
  </si>
  <si>
    <t>Top:AdvSt Paulne Wrt:Romans</t>
  </si>
  <si>
    <t>Top:Bib Theo&amp;Spiritl Mission</t>
  </si>
  <si>
    <t>Top:Biblical and Quranic Stud</t>
  </si>
  <si>
    <t>Top:Biblical Eschatology</t>
  </si>
  <si>
    <t>Top:Biblical&amp; Buddhism Studies</t>
  </si>
  <si>
    <t>Top:Buddhism Culture &amp; Society</t>
  </si>
  <si>
    <t>Top:Buddhism Culture and Socty</t>
  </si>
  <si>
    <t>Top:Christian Personal Ethics</t>
  </si>
  <si>
    <t>Top:Christian Prof Ethics</t>
  </si>
  <si>
    <t>Top:Christian Social Ethics</t>
  </si>
  <si>
    <t>Top:Christianity Mid East</t>
  </si>
  <si>
    <t>Top:Christology</t>
  </si>
  <si>
    <t>Top:Chrstn Persp on Prof Ethcs</t>
  </si>
  <si>
    <t>Top:ChrstnFormation&amp;Discplship</t>
  </si>
  <si>
    <t>Top:Contemp Topics in Rel Ed</t>
  </si>
  <si>
    <t>Top:Contemporary Theology</t>
  </si>
  <si>
    <t>Top:Creating Collective Impact</t>
  </si>
  <si>
    <t>Top:CreatngCo Impact&amp;ProjMgmnt</t>
  </si>
  <si>
    <t>Top:Cross-Cultl Ldshp Developm</t>
  </si>
  <si>
    <t>Top:Cross-Cultural Leadership</t>
  </si>
  <si>
    <t>Top:Curr Issues in Mission</t>
  </si>
  <si>
    <t>Top:Disciplshp &amp; Wrldvw Transf</t>
  </si>
  <si>
    <t>Top:Doctrin of the Holy Spirit</t>
  </si>
  <si>
    <t>Top:Doctrine of Christ</t>
  </si>
  <si>
    <t>Top:Doctrine of Church</t>
  </si>
  <si>
    <t>Top:Doctrine of God</t>
  </si>
  <si>
    <t>Top:Doctrine of Holy Spirit</t>
  </si>
  <si>
    <t>Top:Doctrine of Salvation</t>
  </si>
  <si>
    <t>Top:Doctrine of the Church</t>
  </si>
  <si>
    <t>Top:Doctrine of the Sabbath</t>
  </si>
  <si>
    <t>Top:Dscpl Mak &amp; Evang 21st Cnt</t>
  </si>
  <si>
    <t>Top:Dscplshp  Wrldvw Trnsfrmtn</t>
  </si>
  <si>
    <t>Top:Gr Controvrsy,Cov,Law,Sabb</t>
  </si>
  <si>
    <t>Top:Greco-Roman Religions</t>
  </si>
  <si>
    <t>Top:Grt Ctrvsy, Cvnt, Law&amp; Sab</t>
  </si>
  <si>
    <t>Top:Healing &amp; Deliverance</t>
  </si>
  <si>
    <t>Top:Healing&amp;Deliverance in Mss</t>
  </si>
  <si>
    <t>Top:Hist &amp; Theo of Ecumenism</t>
  </si>
  <si>
    <t>Top:Hist Ancnt Near East:Egypt</t>
  </si>
  <si>
    <t>Top:Hist of Ancnt Near E-Egypt</t>
  </si>
  <si>
    <t>Top:Hist of ANE Msptmia</t>
  </si>
  <si>
    <t>Top:Hist of GC, Cov, Law&amp;Sabb</t>
  </si>
  <si>
    <t>Top:Hist&amp;Spirt Blk/Wh Adv Wrsp</t>
  </si>
  <si>
    <t>Top:Histography</t>
  </si>
  <si>
    <t>Top:History of Philosophy</t>
  </si>
  <si>
    <t>Top:Holy Spirit in the NT</t>
  </si>
  <si>
    <t>Top:Hon,Patrnage,Knship&amp;Purity</t>
  </si>
  <si>
    <t>Top:Intertestamental Literatur</t>
  </si>
  <si>
    <t>Top:Intertestamntal Literature</t>
  </si>
  <si>
    <t>Top:Intrcultral Theol&amp; Mission</t>
  </si>
  <si>
    <t>Top:Islamic Culture &amp; Society</t>
  </si>
  <si>
    <t>Top:Iss in Ellen G White Stdis</t>
  </si>
  <si>
    <t>Top:Issues in Orgins</t>
  </si>
  <si>
    <t>Top:Jesus &amp; Recent Arch Disc</t>
  </si>
  <si>
    <t>Top:Judaism &amp;the New Testament</t>
  </si>
  <si>
    <t>Top:Linguistics for Theolgians</t>
  </si>
  <si>
    <t>Top:Marriage Fam&amp;Intrpsnl Rel</t>
  </si>
  <si>
    <t>Top:Mission Cultur&amp;Rel Context</t>
  </si>
  <si>
    <t>Top:Modern Christian Theology</t>
  </si>
  <si>
    <t>Top:Mssn in Cultrl&amp;RlgsContext</t>
  </si>
  <si>
    <t>Top:Mssn in Cultural &amp; religs</t>
  </si>
  <si>
    <t>Top:NT Text. Crit. &amp;Canon Form</t>
  </si>
  <si>
    <t>Top:NT Textl Crtsm&amp; Canon Form</t>
  </si>
  <si>
    <t>Top:Philosophcal Found.</t>
  </si>
  <si>
    <t>Top:Philosophical Fnd Prof</t>
  </si>
  <si>
    <t>Top:Princpl &amp; Meth of Theo</t>
  </si>
  <si>
    <t>Top:Prncpls &amp; Mthds of Thlgy</t>
  </si>
  <si>
    <t>Top:Protest Theologic Heritage</t>
  </si>
  <si>
    <t>Top:Protestant Theo Heritage</t>
  </si>
  <si>
    <t>Top:Prtstnt Thlgcl Heritage</t>
  </si>
  <si>
    <t>Top:Rdgs in the Septuagint</t>
  </si>
  <si>
    <t>Top:Readings in the Septuagint</t>
  </si>
  <si>
    <t>Top:ResearchDesigninMission</t>
  </si>
  <si>
    <t>Top:Revelation, Inspiratn&amp;Herm</t>
  </si>
  <si>
    <t>Top:Rom Catholic Life&amp; Thought</t>
  </si>
  <si>
    <t>Top:Rom Catholic Life&amp;Thought</t>
  </si>
  <si>
    <t>Top:Roman Cath Life &amp; Thought</t>
  </si>
  <si>
    <t>Top:Rsrch Design&amp; Diss Propsal</t>
  </si>
  <si>
    <t>Top:Sanctuary Doctrine</t>
  </si>
  <si>
    <t>Top:Sem in Theology of Mission</t>
  </si>
  <si>
    <t>Top:Seminar in other Religions</t>
  </si>
  <si>
    <t>Top:Spiritlty&amp;Tch Bible K-12 M</t>
  </si>
  <si>
    <t>Top:Sprtlty&amp;TchngBblK-12Methds</t>
  </si>
  <si>
    <t>Top:Suffrng,Death&amp;Resurrection</t>
  </si>
  <si>
    <t>Top:The Works of Christ</t>
  </si>
  <si>
    <t>Top:Theo of Pauline Epistles</t>
  </si>
  <si>
    <t>Top:Theo of Pauline Writings</t>
  </si>
  <si>
    <t>Top:Theological Ethics</t>
  </si>
  <si>
    <t>Top:Theology of E.G. White</t>
  </si>
  <si>
    <t>Top:Theology of Mission</t>
  </si>
  <si>
    <t>Top:Theology of New Testament</t>
  </si>
  <si>
    <t>Top:Theophany in the Psalms</t>
  </si>
  <si>
    <t>Top:Urb Ctxts for Mssn&amp; Mintry</t>
  </si>
  <si>
    <t>Top:Witness inSecular Society</t>
  </si>
  <si>
    <t>Top:Works of Christ</t>
  </si>
  <si>
    <t>Top:World Religions (Emphasis)</t>
  </si>
  <si>
    <t>Top:Yth&amp;YngAdult Marriage&amp;Fam</t>
  </si>
  <si>
    <t>Topcs in:Mission to the Cities</t>
  </si>
  <si>
    <t>Topics AdvSt: Archival Researc</t>
  </si>
  <si>
    <t>Topics CHIS: Church Middle Age</t>
  </si>
  <si>
    <t>Topics CHIS: Martin Luther</t>
  </si>
  <si>
    <t>Topics Grt Cont, Cov, Law, Sab</t>
  </si>
  <si>
    <t>Topics in : Biblical Narrative</t>
  </si>
  <si>
    <t>Topics in : Daniel</t>
  </si>
  <si>
    <t>Topics in : Dead Sea Scrolls</t>
  </si>
  <si>
    <t>Topics in : Minor Prophets</t>
  </si>
  <si>
    <t>Topics in : Psalms</t>
  </si>
  <si>
    <t>Topics in :Biblical Aramaic</t>
  </si>
  <si>
    <t>Topics in :Biblical Hebrew III</t>
  </si>
  <si>
    <t>Topics in 1st Gen Adv Pioneers</t>
  </si>
  <si>
    <t>Topics in Adv Stud in Matthew</t>
  </si>
  <si>
    <t>Topics in Advanced Greek</t>
  </si>
  <si>
    <t>Topics in Adventist History</t>
  </si>
  <si>
    <t>Topics in Adventist Studies</t>
  </si>
  <si>
    <t>Topics in Dev of SDA Theology</t>
  </si>
  <si>
    <t>Topics in Diversity, Cultures</t>
  </si>
  <si>
    <t>Topics in Eschatology</t>
  </si>
  <si>
    <t>Topics in Galatians</t>
  </si>
  <si>
    <t>Topics in Greco-Roman World</t>
  </si>
  <si>
    <t>Topics in Hebrews</t>
  </si>
  <si>
    <t>Topics in Holy Spirit in NT</t>
  </si>
  <si>
    <t>Topics in Holy Spirit in theNT</t>
  </si>
  <si>
    <t>Topics in Intectual Theology</t>
  </si>
  <si>
    <t>Topics in John</t>
  </si>
  <si>
    <t>Topics in Judaism and the NT</t>
  </si>
  <si>
    <t>Topics in Leadership</t>
  </si>
  <si>
    <t>Topics in Matthew</t>
  </si>
  <si>
    <t>Topics in Min: Pastorl Counsel</t>
  </si>
  <si>
    <t>Topics in NT Archaeology</t>
  </si>
  <si>
    <t>Topics in NT Ethics</t>
  </si>
  <si>
    <t>Topics in Pastoral Epistles</t>
  </si>
  <si>
    <t>Topics in Preaching</t>
  </si>
  <si>
    <t>Topics in Rel Ed &amp; Discipline</t>
  </si>
  <si>
    <t>Topics in Revelation</t>
  </si>
  <si>
    <t>Topics in Romans</t>
  </si>
  <si>
    <t>Topics in Salvation</t>
  </si>
  <si>
    <t>Topics in Textual Criticism</t>
  </si>
  <si>
    <t>Topics in: Akkadian</t>
  </si>
  <si>
    <t>Topics in: Bblical Hebrew III</t>
  </si>
  <si>
    <t>Topics in: Biblical Hebrew III</t>
  </si>
  <si>
    <t>Topics in: Daniel</t>
  </si>
  <si>
    <t>Topics in: Great Controvery</t>
  </si>
  <si>
    <t>Topics in: Greco-Roman World</t>
  </si>
  <si>
    <t>Topics in: Hebrews</t>
  </si>
  <si>
    <t>Topics in: Hellenistic Greek</t>
  </si>
  <si>
    <t>Topics in: Matthew</t>
  </si>
  <si>
    <t>Topics in: NT Theol &amp; Ethics</t>
  </si>
  <si>
    <t>Topics in: OT Exegesis</t>
  </si>
  <si>
    <t>Topics in: OT Theology</t>
  </si>
  <si>
    <t>Topics in: Pentateuch</t>
  </si>
  <si>
    <t>Topics in: Ugaritic</t>
  </si>
  <si>
    <t>Topics in: Witness to Muslims</t>
  </si>
  <si>
    <t>Topics in:AncntNrEstrnLanguags</t>
  </si>
  <si>
    <t>Topics in:Biblical Aramaic</t>
  </si>
  <si>
    <t>Topics in:Biblical Hebrew III</t>
  </si>
  <si>
    <t>Topics in:ChrstnRspnsHumnNeeds</t>
  </si>
  <si>
    <t>Topics in:Healing&amp; Deliverance</t>
  </si>
  <si>
    <t>Topics in:Judaism and the NT</t>
  </si>
  <si>
    <t>Topics in:Leadership</t>
  </si>
  <si>
    <t>Topics in:Mission Ed &amp; Train</t>
  </si>
  <si>
    <t>Topics in:Mission Studies</t>
  </si>
  <si>
    <t>Topics in:Narrative Theology</t>
  </si>
  <si>
    <t>Topics in:NT Theolgy &amp; Ethics</t>
  </si>
  <si>
    <t>Topics in:Preaching</t>
  </si>
  <si>
    <t>Topics in:Reaings in Septuagnt</t>
  </si>
  <si>
    <t>Topics in:Revelation</t>
  </si>
  <si>
    <t>Topics in:Strtgs of World Mssn</t>
  </si>
  <si>
    <t>Topics in:Witness Sec/Post Peo</t>
  </si>
  <si>
    <t>Topics: Dev of SDA Theology</t>
  </si>
  <si>
    <t>Topics: Mission Studies</t>
  </si>
  <si>
    <t>Topics: Mission to the Cities</t>
  </si>
  <si>
    <t>Topics: Missionary Kids</t>
  </si>
  <si>
    <t>Topics: Modern Philosophy</t>
  </si>
  <si>
    <t>Topics: Sem Inter Cultural The</t>
  </si>
  <si>
    <t>Topics: Urban Mission</t>
  </si>
  <si>
    <t>Topics:Dctrn Chrch&amp;Mssn</t>
  </si>
  <si>
    <t>Topics:Eschatology</t>
  </si>
  <si>
    <t>Topics:Families in Society</t>
  </si>
  <si>
    <t>Topics:Hebrew</t>
  </si>
  <si>
    <t>Topics:Hindu Culture &amp; Society</t>
  </si>
  <si>
    <t>Topics:Incarnational Mssn Thlg</t>
  </si>
  <si>
    <t>Topics:Research Methods</t>
  </si>
  <si>
    <t>Topics:Revelation</t>
  </si>
  <si>
    <t>Topics:Sanctuary Doctrine</t>
  </si>
  <si>
    <t>Topics:Social Sciences&amp;Mission</t>
  </si>
  <si>
    <t>Topics:Strategies in Mission</t>
  </si>
  <si>
    <t>Topics:Strtgs for  World Missn</t>
  </si>
  <si>
    <t>Topics:Theology of Culture</t>
  </si>
  <si>
    <t>Topics:Urban Context</t>
  </si>
  <si>
    <t>Topics:Urban Contexts for Mssn</t>
  </si>
  <si>
    <t>Topics:Urban Mission</t>
  </si>
  <si>
    <t>Topics:Witnss Seclr&amp;Pstmdrn Pp</t>
  </si>
  <si>
    <t>TopicsCHIS: Protest Theo Herit</t>
  </si>
  <si>
    <t>Tops in Grt Cont, Cvnt, Lw&amp;Sab</t>
  </si>
  <si>
    <t>Tpcs in :NW Semitic Inscriptin</t>
  </si>
  <si>
    <t>Tpcs Mnstry:ChrchGrwth&amp;EqpPstr</t>
  </si>
  <si>
    <t>Witn People Another Rlg:Islam</t>
  </si>
  <si>
    <t>Witn Ppl Other Rlg:Pstmdrn &amp; S</t>
  </si>
  <si>
    <t>Wkshp:Health Min. in Chng Wld</t>
  </si>
  <si>
    <t>Wkshp:NAD Ministerial Conventn</t>
  </si>
  <si>
    <t>Wkshp:Natural Rem/Hydro</t>
  </si>
  <si>
    <t>Wkshp:Natural Rem/Hydrotherapy</t>
  </si>
  <si>
    <t>Workshop: Advanced SEEDS</t>
  </si>
  <si>
    <t>Workshop: Prep Mssn Srvc</t>
  </si>
  <si>
    <t>Workshop: SEEDS</t>
  </si>
  <si>
    <t>Workshop:Advanced SEEDS</t>
  </si>
  <si>
    <t>Workshop:Coaching</t>
  </si>
  <si>
    <t>Workshop:Hlth Mnstry Chng Wrld</t>
  </si>
  <si>
    <t>Workshop:Prep for Missions</t>
  </si>
  <si>
    <t>Workshop:Prep Mssn Srvc</t>
  </si>
  <si>
    <t>Workshop:SEEDS</t>
  </si>
  <si>
    <t>Workshop:Worship Word &amp; Music</t>
  </si>
  <si>
    <t>Wrkshp:AUMusic&amp;Wrshp Cnfrnc</t>
  </si>
  <si>
    <t>Wrkshp:HealthMngmntChngngWrld</t>
  </si>
  <si>
    <t>Wrkshp:Ntrl Intrvntns&amp;Hydrthrp</t>
  </si>
  <si>
    <t>Wrkshp:Prep for Mission Servic</t>
  </si>
  <si>
    <t>Wrkshp:Preparation for Mission</t>
  </si>
  <si>
    <t>Wrkshp:Word &amp; Music</t>
  </si>
  <si>
    <t>Wrksp:2022 Ministrl Convention</t>
  </si>
  <si>
    <t>Faculty Name</t>
  </si>
  <si>
    <t>ID#</t>
  </si>
  <si>
    <t>email</t>
  </si>
  <si>
    <t>000114991</t>
  </si>
  <si>
    <t>abar@andrews.edu</t>
  </si>
  <si>
    <t>000042516</t>
  </si>
  <si>
    <t>radisa@andrews.edu</t>
  </si>
  <si>
    <t>000003539</t>
  </si>
  <si>
    <t>augsburg@andrews.edu</t>
  </si>
  <si>
    <t>000141959</t>
  </si>
  <si>
    <t>degaliza@andrews.edu</t>
  </si>
  <si>
    <t>000107673</t>
  </si>
  <si>
    <t>barna@andrews.edu</t>
  </si>
  <si>
    <t>000148286</t>
  </si>
  <si>
    <t>burtonk@andrews.edu</t>
  </si>
  <si>
    <t>000232177</t>
  </si>
  <si>
    <t>christiechu@andrews.edu</t>
  </si>
  <si>
    <t>000009168</t>
  </si>
  <si>
    <t>damsteeg@andrews.edu</t>
  </si>
  <si>
    <t>000055527</t>
  </si>
  <si>
    <t>figuerov@andrews.edu</t>
  </si>
  <si>
    <t>000239625</t>
  </si>
  <si>
    <t>gameti@andrews.edu</t>
  </si>
  <si>
    <t>000147941</t>
  </si>
  <si>
    <t>heber@andrews.edu</t>
  </si>
  <si>
    <t>000143159</t>
  </si>
  <si>
    <t>angelika@andrews.edu</t>
  </si>
  <si>
    <t>000134382</t>
  </si>
  <si>
    <t>denis@andrews.edu</t>
  </si>
  <si>
    <t>000160504</t>
  </si>
  <si>
    <t>louw@andrews.edu</t>
  </si>
  <si>
    <t>000122429</t>
  </si>
  <si>
    <t>jungkyu@andrews.edu</t>
  </si>
  <si>
    <t>000093682</t>
  </si>
  <si>
    <t>gersoncr@andrews.edu</t>
  </si>
  <si>
    <t>000074158</t>
  </si>
  <si>
    <t>arosario@andrews.edu</t>
  </si>
  <si>
    <t>000064286</t>
  </si>
  <si>
    <t>steger@andrews.edu</t>
  </si>
  <si>
    <t>000138178</t>
  </si>
  <si>
    <t>toscano@andrews.edu</t>
  </si>
  <si>
    <t>000062024</t>
  </si>
  <si>
    <t>ashirley@andrews.edu</t>
  </si>
  <si>
    <t>000041794</t>
  </si>
  <si>
    <t>beaglesk@andrews.edu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</si>
  <si>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</si>
  <si>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</si>
  <si>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</si>
  <si>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</si>
  <si>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</si>
  <si>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</si>
  <si>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000032088</t>
  </si>
  <si>
    <t>josee@andrews.edu</t>
  </si>
  <si>
    <t>000129106</t>
  </si>
  <si>
    <t>fraserj@andrews.edu</t>
  </si>
  <si>
    <t>000067653</t>
  </si>
  <si>
    <t>tyrrell@andrews.edu</t>
  </si>
  <si>
    <t>000129689</t>
  </si>
  <si>
    <t>gilles@andrews.edu</t>
  </si>
  <si>
    <t>000062449</t>
  </si>
  <si>
    <t>hamiltol@andrews.edu</t>
  </si>
  <si>
    <t>000079312</t>
  </si>
  <si>
    <t>ainsworj@andrews.edu</t>
  </si>
  <si>
    <t>000155484</t>
  </si>
  <si>
    <t>benjaminm@andrews.edu</t>
  </si>
  <si>
    <t>000049082</t>
  </si>
  <si>
    <t>jorgem@andrews.edu</t>
  </si>
  <si>
    <t>000054389</t>
  </si>
  <si>
    <t>mooreri@andrews.edu</t>
  </si>
  <si>
    <t>000111021</t>
  </si>
  <si>
    <t>ramosi@andrews.edu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</si>
  <si>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</si>
  <si>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</si>
  <si>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</si>
  <si>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</si>
  <si>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</si>
  <si>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</si>
  <si>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000077973</t>
  </si>
  <si>
    <t>sward@andrews.edu</t>
  </si>
  <si>
    <t>000140039</t>
  </si>
  <si>
    <t>jharony@andrews.edu</t>
  </si>
  <si>
    <t>000130089</t>
  </si>
  <si>
    <t>pegueroc@andrews.edu</t>
  </si>
  <si>
    <t>000062042</t>
  </si>
  <si>
    <t>curtisf@andrews.edu</t>
  </si>
  <si>
    <t>000132146</t>
  </si>
  <si>
    <t>elim@andrews.edu</t>
  </si>
  <si>
    <t>000025977</t>
  </si>
  <si>
    <t>maxson@andrews.edu</t>
  </si>
  <si>
    <t>000034125</t>
  </si>
  <si>
    <t>wilberto@andrews.edu</t>
  </si>
  <si>
    <t>000046389</t>
  </si>
  <si>
    <t>olivo@andrews.edu</t>
  </si>
  <si>
    <t>000031571</t>
  </si>
  <si>
    <t>swansonp@andrews.edu</t>
  </si>
  <si>
    <t>000136308</t>
  </si>
  <si>
    <t>walshe@andrews.edu</t>
  </si>
  <si>
    <t>000160279</t>
  </si>
  <si>
    <t>adenilton@andrews.edu</t>
  </si>
  <si>
    <t>000240618</t>
  </si>
  <si>
    <t>agustina@andrews.edu</t>
  </si>
  <si>
    <t>000035367</t>
  </si>
  <si>
    <t>badenasr@andrews.edu</t>
  </si>
  <si>
    <t>000150924</t>
  </si>
  <si>
    <t>borda@andrews.edu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</si>
  <si>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</si>
  <si>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</si>
  <si>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</si>
  <si>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</si>
  <si>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</si>
  <si>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</si>
  <si>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000159784</t>
  </si>
  <si>
    <t>festa@andrews.edu</t>
  </si>
  <si>
    <t>000068119</t>
  </si>
  <si>
    <t>gallos@andrews.edu</t>
  </si>
  <si>
    <t>000203949</t>
  </si>
  <si>
    <t>gallusz@andrews.edu</t>
  </si>
  <si>
    <t>000204006</t>
  </si>
  <si>
    <t>grzeskowiak@andrews.edu</t>
  </si>
  <si>
    <t>000025476</t>
  </si>
  <si>
    <t>ahernandez@andrews.edu</t>
  </si>
  <si>
    <t>000141225</t>
  </si>
  <si>
    <t>huss@andrews.edu</t>
  </si>
  <si>
    <t>000003908</t>
  </si>
  <si>
    <t>bobjohn@andrews.edu</t>
  </si>
  <si>
    <t>000119532</t>
  </si>
  <si>
    <t>kondrat@andrews.edu</t>
  </si>
  <si>
    <t>000159768</t>
  </si>
  <si>
    <t>kostyuk@andrews.edu</t>
  </si>
  <si>
    <t>000200888</t>
  </si>
  <si>
    <t>bkuryliak@andrews.edu</t>
  </si>
  <si>
    <t>000146533</t>
  </si>
  <si>
    <t>beett@andrews.edu</t>
  </si>
  <si>
    <t>000024733</t>
  </si>
  <si>
    <t>lichtenw@andrews.edu</t>
  </si>
  <si>
    <t>000105885</t>
  </si>
  <si>
    <t>moral@andrews.edu</t>
  </si>
  <si>
    <t>000115113</t>
  </si>
  <si>
    <t>laurentiu@andrews.edu</t>
  </si>
  <si>
    <t>000073761</t>
  </si>
  <si>
    <t>munozj@andrews.edu</t>
  </si>
  <si>
    <t>000064060</t>
  </si>
  <si>
    <t>rmunoz@andrews.edu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</si>
  <si>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</si>
  <si>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</si>
  <si>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</si>
  <si>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</si>
  <si>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</si>
  <si>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</si>
  <si>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000050236</t>
  </si>
  <si>
    <t>tlreeve@andrews.edu</t>
  </si>
  <si>
    <t>000057767</t>
  </si>
  <si>
    <t>ranko@andrews.edu</t>
  </si>
  <si>
    <t>000093509</t>
  </si>
  <si>
    <t>cvine@andrews.edu</t>
  </si>
  <si>
    <t>000118530</t>
  </si>
  <si>
    <t>baezgarc@andrews.edu</t>
  </si>
  <si>
    <t>000067622</t>
  </si>
  <si>
    <t>lsbakerjr@andrews.edu</t>
  </si>
  <si>
    <t>000095796</t>
  </si>
  <si>
    <t>bates@andrews.edu</t>
  </si>
  <si>
    <t>000132272</t>
  </si>
  <si>
    <t>beaulies@andrews.edu</t>
  </si>
  <si>
    <t>000246964</t>
  </si>
  <si>
    <t>000068116</t>
  </si>
  <si>
    <t>brejaal@andrews.edu</t>
  </si>
  <si>
    <t>000088405</t>
  </si>
  <si>
    <t>trisha@andrews.edu</t>
  </si>
  <si>
    <t>000027289</t>
  </si>
  <si>
    <t>doukhanj@andrews.edu</t>
  </si>
  <si>
    <t>000205980</t>
  </si>
  <si>
    <t>emswiler@andrews.edu</t>
  </si>
  <si>
    <t>000074605</t>
  </si>
  <si>
    <t>cgane@andrews.edu</t>
  </si>
  <si>
    <t>000162826</t>
  </si>
  <si>
    <t>glanz@andrews.edu</t>
  </si>
  <si>
    <t>000155573</t>
  </si>
  <si>
    <t>danielgordan@andrews.edu</t>
  </si>
  <si>
    <t>000052867</t>
  </si>
  <si>
    <t>pgregor@andrews.edu</t>
  </si>
  <si>
    <t>000102157</t>
  </si>
  <si>
    <t>johnny@andrews.edu</t>
  </si>
  <si>
    <t>000133678</t>
  </si>
  <si>
    <t>hudon@andrews.edu</t>
  </si>
  <si>
    <t>000190055</t>
  </si>
  <si>
    <t>laurentiuga@andrews.edu</t>
  </si>
  <si>
    <t>000138176</t>
  </si>
  <si>
    <t>jankovic@andrews.edu</t>
  </si>
  <si>
    <t>000118224</t>
  </si>
  <si>
    <t>mcguirej@andrews.edu</t>
  </si>
  <si>
    <t>000141338</t>
  </si>
  <si>
    <t>moody@andrews.edu</t>
  </si>
  <si>
    <t>000112615</t>
  </si>
  <si>
    <t>morrowl@andrews.edu</t>
  </si>
  <si>
    <t>000032749</t>
  </si>
  <si>
    <t>000212413</t>
  </si>
  <si>
    <t>kimchai@andrews.edu</t>
  </si>
  <si>
    <t>000163538</t>
  </si>
  <si>
    <t>olariu@andrews.edu</t>
  </si>
  <si>
    <t>000136415</t>
  </si>
  <si>
    <t>neto@andrews.edu</t>
  </si>
  <si>
    <t>000133197</t>
  </si>
  <si>
    <t>abelardo@andrews.edu</t>
  </si>
  <si>
    <t>000124643</t>
  </si>
  <si>
    <t>rojasr@andrews.edu</t>
  </si>
  <si>
    <t>000148578</t>
  </si>
  <si>
    <t>ruizr@andrews.edu</t>
  </si>
  <si>
    <t>000117063</t>
  </si>
  <si>
    <t>skinnerj@andrews.edu</t>
  </si>
  <si>
    <t>000117882</t>
  </si>
  <si>
    <t>sion@andrews.edu</t>
  </si>
  <si>
    <t>000117327</t>
  </si>
  <si>
    <t>tollerto@andrews.edu</t>
  </si>
  <si>
    <t>000160271</t>
  </si>
  <si>
    <t>wiens@andrews.edu</t>
  </si>
  <si>
    <t>000099625</t>
  </si>
  <si>
    <t>ariasqui@andrews.edu</t>
  </si>
  <si>
    <t>000015518</t>
  </si>
  <si>
    <t>sjbell@andrews.edu</t>
  </si>
  <si>
    <t>000137172</t>
  </si>
  <si>
    <t>erlo@andrews.edu</t>
  </si>
  <si>
    <t>000181820</t>
  </si>
  <si>
    <t>alejandrob@andrews.edu</t>
  </si>
  <si>
    <t>000051912</t>
  </si>
  <si>
    <t>canals@andrews.edu</t>
  </si>
  <si>
    <t>000025417</t>
  </si>
  <si>
    <t>cauleym@andrews.edu</t>
  </si>
  <si>
    <t>000107141</t>
  </si>
  <si>
    <t>cauley@andrews.edu</t>
  </si>
  <si>
    <t>000039066</t>
  </si>
  <si>
    <t>ceballom@andrews.edu</t>
  </si>
  <si>
    <t>000127674</t>
  </si>
  <si>
    <t>choque@andrews.edu</t>
  </si>
  <si>
    <t>000063105</t>
  </si>
  <si>
    <t>tevans@andrews.edu</t>
  </si>
  <si>
    <t>000225367</t>
  </si>
  <si>
    <t>angelal@andrews.edu</t>
  </si>
  <si>
    <t>000035691</t>
  </si>
  <si>
    <t>lianga@andrews.edu</t>
  </si>
  <si>
    <t>000077975</t>
  </si>
  <si>
    <t>oudri@andrews.edu</t>
  </si>
  <si>
    <t>000030103</t>
  </si>
  <si>
    <t>patterss@andrews.edu</t>
  </si>
  <si>
    <t>000041639</t>
  </si>
  <si>
    <t>penno@andrews.edu</t>
  </si>
  <si>
    <t>000030856</t>
  </si>
  <si>
    <t>johnnyr@andrews.edu</t>
  </si>
  <si>
    <t>000051411</t>
  </si>
  <si>
    <t>rico@andrews.edu</t>
  </si>
  <si>
    <t>000046397</t>
  </si>
  <si>
    <t>saravia@andrews.edu</t>
  </si>
  <si>
    <t>000041813</t>
  </si>
  <si>
    <t>eschmidt@andrews.edu</t>
  </si>
  <si>
    <t>000050631</t>
  </si>
  <si>
    <t>siroj@andrews.edu</t>
  </si>
  <si>
    <t>000118859</t>
  </si>
  <si>
    <t>wagenersmith@andrews.edu</t>
  </si>
  <si>
    <t>000049271</t>
  </si>
  <si>
    <t>hyveth@andrews.edu</t>
  </si>
  <si>
    <t>000048877</t>
  </si>
  <si>
    <t>panderson@andrews.edu</t>
  </si>
  <si>
    <t>000233478</t>
  </si>
  <si>
    <t>000076162</t>
  </si>
  <si>
    <t>coralie@andrews.edu</t>
  </si>
  <si>
    <t>000052089</t>
  </si>
  <si>
    <t>crewsh@andrews.edu</t>
  </si>
  <si>
    <t>000155280</t>
  </si>
  <si>
    <t>ferreirajim@andrews.edu</t>
  </si>
  <si>
    <t>000078997</t>
  </si>
  <si>
    <t>galeniec@andrews.edu</t>
  </si>
  <si>
    <t>000054097</t>
  </si>
  <si>
    <t>vaughang@andrews.edu</t>
  </si>
  <si>
    <t>000038918</t>
  </si>
  <si>
    <t>jgrys@andrews.edu</t>
  </si>
  <si>
    <t>000115524</t>
  </si>
  <si>
    <t>jaeger@andrews.edu</t>
  </si>
  <si>
    <t>000031535</t>
  </si>
  <si>
    <t>evelynk@andrews.edu</t>
  </si>
  <si>
    <t>000043873</t>
  </si>
  <si>
    <t>jledesma@andrews.edu</t>
  </si>
  <si>
    <t>000096645</t>
  </si>
  <si>
    <t>lewismi@andrews.edu</t>
  </si>
  <si>
    <t>000069917</t>
  </si>
  <si>
    <t>madding@andrews.edu</t>
  </si>
  <si>
    <t>000090518</t>
  </si>
  <si>
    <t>000049564</t>
  </si>
  <si>
    <t>mcleane@andrews.edu</t>
  </si>
  <si>
    <t>000126678</t>
  </si>
  <si>
    <t>ming@andrews.edu</t>
  </si>
  <si>
    <t>000139876</t>
  </si>
  <si>
    <t>moralesx@andrews.edu</t>
  </si>
  <si>
    <t>000155460</t>
  </si>
  <si>
    <t>ramosescoba@andrews.edu</t>
  </si>
  <si>
    <t>000095431</t>
  </si>
  <si>
    <t>elir@andrews.edu</t>
  </si>
  <si>
    <t>000051532</t>
  </si>
  <si>
    <t>taiwo@andrews.edu</t>
  </si>
  <si>
    <t>000028045</t>
  </si>
  <si>
    <t>throstur@andrews.edu</t>
  </si>
  <si>
    <t>000133204</t>
  </si>
  <si>
    <t>trecarts@andrews.edu</t>
  </si>
  <si>
    <t>000120498</t>
  </si>
  <si>
    <t>tsui@andrews.edu</t>
  </si>
  <si>
    <t>000074539</t>
  </si>
  <si>
    <t>vatelm@andrews.edu</t>
  </si>
  <si>
    <t>000110327</t>
  </si>
  <si>
    <t>rohann@andrews.edu</t>
  </si>
  <si>
    <t>000241606</t>
  </si>
  <si>
    <t>woodh@andrews.edu</t>
  </si>
  <si>
    <t>000234751</t>
  </si>
  <si>
    <t>dustiny@andrews.edu</t>
  </si>
  <si>
    <t>000134154</t>
  </si>
  <si>
    <t>alexe@andrews.edu</t>
  </si>
  <si>
    <t>000148465</t>
  </si>
  <si>
    <t>lidvar@andrews.edu</t>
  </si>
  <si>
    <t>000148323</t>
  </si>
  <si>
    <t>arena@andrews.edu</t>
  </si>
  <si>
    <t>000001902</t>
  </si>
  <si>
    <t>baldwin@andrews.edu</t>
  </si>
  <si>
    <t>000193021</t>
  </si>
  <si>
    <t>bentancur@andrews.edu</t>
  </si>
  <si>
    <t>000033285</t>
  </si>
  <si>
    <t>canale@andrews.edu</t>
  </si>
  <si>
    <t>000125642</t>
  </si>
  <si>
    <t>covrig@andrews.edu</t>
  </si>
  <si>
    <t>000214349</t>
  </si>
  <si>
    <t>dei@andrews.edu</t>
  </si>
  <si>
    <t>000043384</t>
  </si>
  <si>
    <t>drewa@andrews.edu</t>
  </si>
  <si>
    <t>000001928</t>
  </si>
  <si>
    <t>dupera@andrews.edu</t>
  </si>
  <si>
    <t>000210558</t>
  </si>
  <si>
    <t>duranroyo@andrews.edu</t>
  </si>
  <si>
    <t>000146529</t>
  </si>
  <si>
    <t>gibbsn@andrews.edu</t>
  </si>
  <si>
    <t>000057080</t>
  </si>
  <si>
    <t>mhanna@andrews.edu</t>
  </si>
  <si>
    <t>000069427</t>
  </si>
  <si>
    <t>darius@andrews.edu</t>
  </si>
  <si>
    <t>000207932</t>
  </si>
  <si>
    <t>kormos@andrews.edu</t>
  </si>
  <si>
    <t>000163303</t>
  </si>
  <si>
    <t>koval@andrews.edu</t>
  </si>
  <si>
    <t>000116996</t>
  </si>
  <si>
    <t>jpeckham@andrews.edu</t>
  </si>
  <si>
    <t>000104055</t>
  </si>
  <si>
    <t>zplantak@andrews.edu</t>
  </si>
  <si>
    <t>000087063</t>
  </si>
  <si>
    <t>razmerita@andrews.edu</t>
  </si>
  <si>
    <t>000145425</t>
  </si>
  <si>
    <t>adriani@andrews.edu</t>
  </si>
  <si>
    <t>000138600</t>
  </si>
  <si>
    <t>sciarabb@andrews.edu</t>
  </si>
  <si>
    <t>000067911</t>
  </si>
  <si>
    <t>zoltan@andrews.edu</t>
  </si>
  <si>
    <t>000054615</t>
  </si>
  <si>
    <t>terreros@andrews.edu</t>
  </si>
  <si>
    <t>000208503</t>
  </si>
  <si>
    <t>tornalejo@andrews.edu</t>
  </si>
  <si>
    <t>000095321</t>
  </si>
  <si>
    <t>wetterli@andrews.edu</t>
  </si>
  <si>
    <t>000065636</t>
  </si>
  <si>
    <t>eugenez@andrews.edu</t>
  </si>
  <si>
    <t>000003023</t>
  </si>
  <si>
    <t>bbauer@andrews.edu</t>
  </si>
  <si>
    <t>000074406</t>
  </si>
  <si>
    <t>cincala@andrews.edu</t>
  </si>
  <si>
    <t>000121343</t>
  </si>
  <si>
    <t>dementyev@andrews.edu</t>
  </si>
  <si>
    <t>000011280</t>
  </si>
  <si>
    <t>dossc@andrews.edu</t>
  </si>
  <si>
    <t>000016109</t>
  </si>
  <si>
    <t>dossg@andrews.edu</t>
  </si>
  <si>
    <t>000092262</t>
  </si>
  <si>
    <t>drumi@andrews.edu</t>
  </si>
  <si>
    <t>000159832</t>
  </si>
  <si>
    <t>duffisgordo@andrews.edu</t>
  </si>
  <si>
    <t>000006149</t>
  </si>
  <si>
    <t>dybdahl@andrews.edu</t>
  </si>
  <si>
    <t>000069738</t>
  </si>
  <si>
    <t>dybdahlp@andrews.edu</t>
  </si>
  <si>
    <t>000151900</t>
  </si>
  <si>
    <t>goya@andrews.edu</t>
  </si>
  <si>
    <t>000134376</t>
  </si>
  <si>
    <t>abrahamg@andrews.edu</t>
  </si>
  <si>
    <t>000229579</t>
  </si>
  <si>
    <t>youssry@andrews.edu</t>
  </si>
  <si>
    <t>000124366</t>
  </si>
  <si>
    <t>claval@andrews.edu</t>
  </si>
  <si>
    <t>000123480</t>
  </si>
  <si>
    <t>yalyshev@andrews.edu</t>
  </si>
  <si>
    <t>000089320</t>
  </si>
  <si>
    <t>surachet@andrews.edu</t>
  </si>
  <si>
    <t>000231151</t>
  </si>
  <si>
    <t>gkrause@andrews.edu</t>
  </si>
  <si>
    <t>000067555</t>
  </si>
  <si>
    <t>kuhn@andrews.edu</t>
  </si>
  <si>
    <t>000019537</t>
  </si>
  <si>
    <t>rmaier@andrews.edu</t>
  </si>
  <si>
    <t>000062229</t>
  </si>
  <si>
    <t>mcedward@andrews.edu</t>
  </si>
  <si>
    <t>000016682</t>
  </si>
  <si>
    <t>cmercado@andrews.edu</t>
  </si>
  <si>
    <t>000019722</t>
  </si>
  <si>
    <t>lmerklin@andrews.edu</t>
  </si>
  <si>
    <t>000112386</t>
  </si>
  <si>
    <t>sergo@andrews.edu</t>
  </si>
  <si>
    <t>000056502</t>
  </si>
  <si>
    <t>onongha@andrews.edu</t>
  </si>
  <si>
    <t>000160575</t>
  </si>
  <si>
    <t>osindo@andrews.edu</t>
  </si>
  <si>
    <t>000144385</t>
  </si>
  <si>
    <t>profetadep@andrews.edu</t>
  </si>
  <si>
    <t>000122109</t>
  </si>
  <si>
    <t>tompkina@andrews.edu</t>
  </si>
  <si>
    <t>000089121</t>
  </si>
  <si>
    <t>micheletw@andrews.edu</t>
  </si>
  <si>
    <t>000160361</t>
  </si>
  <si>
    <t>makhti@andrews.edu</t>
  </si>
  <si>
    <t>000126778</t>
  </si>
  <si>
    <t>zubkov@andrews.edu</t>
  </si>
  <si>
    <t>000133676</t>
  </si>
  <si>
    <t>large@andrews.edu</t>
  </si>
  <si>
    <t>000049061</t>
  </si>
  <si>
    <t>burt@andrews.edu</t>
  </si>
  <si>
    <t>000036675</t>
  </si>
  <si>
    <t>ccarlos@andrews.edu</t>
  </si>
  <si>
    <t>000040389</t>
  </si>
  <si>
    <t>steve@andrews.edu</t>
  </si>
  <si>
    <t>000012454</t>
  </si>
  <si>
    <t>jad@andrews.edu</t>
  </si>
  <si>
    <t>000012107</t>
  </si>
  <si>
    <t>davidson@andrews.edu</t>
  </si>
  <si>
    <t>000043638</t>
  </si>
  <si>
    <t>fortind@andrews.edu</t>
  </si>
  <si>
    <t>000077101</t>
  </si>
  <si>
    <t>egalen@andrews.edu</t>
  </si>
  <si>
    <t>000008963</t>
  </si>
  <si>
    <t>gane@andrews.edu</t>
  </si>
  <si>
    <t>000048477</t>
  </si>
  <si>
    <t>royg@andrews.edu</t>
  </si>
  <si>
    <t>000078571</t>
  </si>
  <si>
    <t>kleber@andrews.edu</t>
  </si>
  <si>
    <t>000212555</t>
  </si>
  <si>
    <t>egreen@andrews.edu</t>
  </si>
  <si>
    <t>000069431</t>
  </si>
  <si>
    <t>kenley@andrews.edu</t>
  </si>
  <si>
    <t>000149024</t>
  </si>
  <si>
    <t>abnerh@andrews.edu</t>
  </si>
  <si>
    <t>000048969</t>
  </si>
  <si>
    <t>hucks@andrews.edu</t>
  </si>
  <si>
    <t>000140394</t>
  </si>
  <si>
    <t>irizarry@andrews.edu</t>
  </si>
  <si>
    <t>000066942</t>
  </si>
  <si>
    <t>jeroncic@andrews.edu</t>
  </si>
  <si>
    <t>000039170</t>
  </si>
  <si>
    <t>kiddersj@andrews.edu</t>
  </si>
  <si>
    <t>000097153</t>
  </si>
  <si>
    <t>korchuk@andrews.edu</t>
  </si>
  <si>
    <t>000073236</t>
  </si>
  <si>
    <t>kwons@andrews.edu</t>
  </si>
  <si>
    <t>000117818</t>
  </si>
  <si>
    <t>machado@andrews.edu</t>
  </si>
  <si>
    <t>000021462</t>
  </si>
  <si>
    <t>johnmatt@andrews.edu</t>
  </si>
  <si>
    <t>000050696</t>
  </si>
  <si>
    <t>nicholas@andrews.edu</t>
  </si>
  <si>
    <t>000018492</t>
  </si>
  <si>
    <t>jmoon@andrews.edu</t>
  </si>
  <si>
    <t>000036790</t>
  </si>
  <si>
    <t>000118655</t>
  </si>
  <si>
    <t>muran@andrews.edu</t>
  </si>
  <si>
    <t>000086036</t>
  </si>
  <si>
    <t>nogueirl@andrews.edu</t>
  </si>
  <si>
    <t>000033967</t>
  </si>
  <si>
    <t>ricardo@andrews.edu</t>
  </si>
  <si>
    <t>000035762</t>
  </si>
  <si>
    <t>toreggio@andrews.edu</t>
  </si>
  <si>
    <t>000069315</t>
  </si>
  <si>
    <t>ortizl@andrews.edu</t>
  </si>
  <si>
    <t>000067278</t>
  </si>
  <si>
    <t>pagan@andrews.edu</t>
  </si>
  <si>
    <t>000105171</t>
  </si>
  <si>
    <t>rpaquini@andrews.edu</t>
  </si>
  <si>
    <t>000116224</t>
  </si>
  <si>
    <t>petrisch@andrews.edu</t>
  </si>
  <si>
    <t>000116220</t>
  </si>
  <si>
    <t>ponyatov@andrews.edu</t>
  </si>
  <si>
    <t>000122528</t>
  </si>
  <si>
    <t>gluder@andrews.edu</t>
  </si>
  <si>
    <t>000029934</t>
  </si>
  <si>
    <t>rayp@andrews.edu</t>
  </si>
  <si>
    <t>000049018</t>
  </si>
  <si>
    <t>jreeve@andrews.edu</t>
  </si>
  <si>
    <t>000230576</t>
  </si>
  <si>
    <t>richardsn@andrews.edu</t>
  </si>
  <si>
    <t>000098144</t>
  </si>
  <si>
    <t>sanou@andrews.edu</t>
  </si>
  <si>
    <t>000033676</t>
  </si>
  <si>
    <t>trs@andrews.edu</t>
  </si>
  <si>
    <t>000033969</t>
  </si>
  <si>
    <t>vale@andrews.edu</t>
  </si>
  <si>
    <t>000124996</t>
  </si>
  <si>
    <t>wdavid@andrews.edu</t>
  </si>
  <si>
    <t>000041250</t>
  </si>
  <si>
    <t>yeagley@andrews.edu</t>
  </si>
  <si>
    <t>000042559</t>
  </si>
  <si>
    <t>younker@andrews.edu</t>
  </si>
  <si>
    <t>000108737</t>
  </si>
  <si>
    <t>campbelm@andrews.edu</t>
  </si>
  <si>
    <t>000044903</t>
  </si>
  <si>
    <t>muellere@andrews.edu</t>
  </si>
  <si>
    <t>000201154</t>
  </si>
  <si>
    <t>gonzalezri@andrews.edu</t>
  </si>
  <si>
    <t>fprestes@andrews.edu</t>
  </si>
  <si>
    <t>Lookup Key</t>
  </si>
  <si>
    <t>CHIS672</t>
  </si>
  <si>
    <t>Development SDA Theology</t>
  </si>
  <si>
    <t>CHIS674</t>
  </si>
  <si>
    <t>DSRE</t>
  </si>
  <si>
    <t>DSRE606</t>
  </si>
  <si>
    <t>DSRE676</t>
  </si>
  <si>
    <t>NTST885</t>
  </si>
  <si>
    <t>MSSN854</t>
  </si>
  <si>
    <t>GSEM648</t>
  </si>
  <si>
    <t>Iss in E G White Studies</t>
  </si>
  <si>
    <t>GSEM534</t>
  </si>
  <si>
    <t>DSRE657</t>
  </si>
  <si>
    <t>DSRE669</t>
  </si>
  <si>
    <t>DSLE657</t>
  </si>
  <si>
    <t>Fndtns of Biblicl Spirituality</t>
  </si>
  <si>
    <t>DSLE541</t>
  </si>
  <si>
    <t>PATH523</t>
  </si>
  <si>
    <t>CHMN</t>
  </si>
  <si>
    <t>CHMN574</t>
  </si>
  <si>
    <t>Issu in Origins</t>
  </si>
  <si>
    <t>GSEM539</t>
  </si>
  <si>
    <t>Christian Social Ethics</t>
  </si>
  <si>
    <t>THST634</t>
  </si>
  <si>
    <t>CHMN555</t>
  </si>
  <si>
    <t>NTST567</t>
  </si>
  <si>
    <t>CHMN523</t>
  </si>
  <si>
    <t>Church Grwth&amp; Equipping Pastor</t>
  </si>
  <si>
    <t>CHMN539</t>
  </si>
  <si>
    <t>Biblical Hebrew I</t>
  </si>
  <si>
    <t>OTST551</t>
  </si>
  <si>
    <t>Biblical Hebrew II</t>
  </si>
  <si>
    <t>OTST552</t>
  </si>
  <si>
    <t>Colloquium:</t>
  </si>
  <si>
    <t>Coll:Pathfinder Leadership</t>
  </si>
  <si>
    <t>GSEM505</t>
  </si>
  <si>
    <t>OTST628</t>
  </si>
  <si>
    <t>OTST620</t>
  </si>
  <si>
    <t>DSLE503</t>
  </si>
  <si>
    <t>Church Grwth&amp; Equipping Leader</t>
  </si>
  <si>
    <t>PATH539</t>
  </si>
  <si>
    <t>Family as Center for Dscplshp</t>
  </si>
  <si>
    <t>DSRE749</t>
  </si>
  <si>
    <t>CHIS505</t>
  </si>
  <si>
    <t>OTST546</t>
  </si>
  <si>
    <t>ANEA640</t>
  </si>
  <si>
    <t>Near Eastern Archaeology</t>
  </si>
  <si>
    <t>ANEA810</t>
  </si>
  <si>
    <t>ANEA615</t>
  </si>
  <si>
    <t>ANEA940</t>
  </si>
  <si>
    <t>Adv Resrch, Methd&amp;Thry in Arch</t>
  </si>
  <si>
    <t>ANEA840</t>
  </si>
  <si>
    <t>Bib. Lands &amp; Exploration</t>
  </si>
  <si>
    <t>ANEA624</t>
  </si>
  <si>
    <t>Historical Geog Anc Near East</t>
  </si>
  <si>
    <t>ANEA805</t>
  </si>
  <si>
    <t>Colloquium: Poverty Simulation</t>
  </si>
  <si>
    <t>Christian Persp on Prof Ethics</t>
  </si>
  <si>
    <t>DSRE635</t>
  </si>
  <si>
    <t>Death &amp; Grief Contemp Society</t>
  </si>
  <si>
    <t>CHMN516</t>
  </si>
  <si>
    <t>Death &amp; Grief</t>
  </si>
  <si>
    <t>PATH516</t>
  </si>
  <si>
    <t>DSLE635</t>
  </si>
  <si>
    <t>Church History to 1500</t>
  </si>
  <si>
    <t>CHIS506</t>
  </si>
  <si>
    <t>DSRE705</t>
  </si>
  <si>
    <t>DMin Prof Dissertation Sem</t>
  </si>
  <si>
    <t>GSEM790</t>
  </si>
  <si>
    <t>GSEM706</t>
  </si>
  <si>
    <t>DMin Prof Dissertation</t>
  </si>
  <si>
    <t>GSEM796</t>
  </si>
  <si>
    <t>DMin Prof Dissertation Cont</t>
  </si>
  <si>
    <t>GSEM788</t>
  </si>
  <si>
    <t>Effective Strategic Growth</t>
  </si>
  <si>
    <t>CHMN763</t>
  </si>
  <si>
    <t>MSSN795</t>
  </si>
  <si>
    <t>DMin Research Methods Sem</t>
  </si>
  <si>
    <t>GSEM793</t>
  </si>
  <si>
    <t>Leading Growth</t>
  </si>
  <si>
    <t>CHMN779</t>
  </si>
  <si>
    <t>PATH779</t>
  </si>
  <si>
    <t>THST695</t>
  </si>
  <si>
    <t>DSRE534</t>
  </si>
  <si>
    <t>DSRE503</t>
  </si>
  <si>
    <t>Christian Witness&amp;Wrld Relgns</t>
  </si>
  <si>
    <t>MSSN561</t>
  </si>
  <si>
    <t>Christn Lead in a Chnging Wrld</t>
  </si>
  <si>
    <t>CHMN543</t>
  </si>
  <si>
    <t>NTST537</t>
  </si>
  <si>
    <t>CHMN637</t>
  </si>
  <si>
    <t>Intro to Old Testmnt Theology</t>
  </si>
  <si>
    <t>OTST520</t>
  </si>
  <si>
    <t>DSRE541</t>
  </si>
  <si>
    <t>PATH543</t>
  </si>
  <si>
    <t>MSSN546</t>
  </si>
  <si>
    <t>NTST535</t>
  </si>
  <si>
    <t>PATH637</t>
  </si>
  <si>
    <t>Doctrine of Salvation</t>
  </si>
  <si>
    <t>THST640</t>
  </si>
  <si>
    <t>Doctrine of the Sanctuary</t>
  </si>
  <si>
    <t>GSEM530</t>
  </si>
  <si>
    <t>DSLE534</t>
  </si>
  <si>
    <t>PATH715</t>
  </si>
  <si>
    <t>NTST538</t>
  </si>
  <si>
    <t>Church Intergeneratnl Contexts</t>
  </si>
  <si>
    <t>CHMN707</t>
  </si>
  <si>
    <t>CHMN751</t>
  </si>
  <si>
    <t>DSLE705</t>
  </si>
  <si>
    <t>PATH707</t>
  </si>
  <si>
    <t>PATH751</t>
  </si>
  <si>
    <t>Mssn-Shaped Church Planting</t>
  </si>
  <si>
    <t>CHMN606</t>
  </si>
  <si>
    <t>OTST566</t>
  </si>
  <si>
    <t>Adv Ldshp Competencies</t>
  </si>
  <si>
    <t>CHMN760</t>
  </si>
  <si>
    <t>CHMN713</t>
  </si>
  <si>
    <t>Hisp/Amer Culture &amp; Challenges</t>
  </si>
  <si>
    <t>CHMN525</t>
  </si>
  <si>
    <t>OTST556</t>
  </si>
  <si>
    <t>CHIS659</t>
  </si>
  <si>
    <t>Leading&amp;Managing Church Org</t>
  </si>
  <si>
    <t>CHMN780</t>
  </si>
  <si>
    <t>Innovative Evangelism</t>
  </si>
  <si>
    <t>CHMN623</t>
  </si>
  <si>
    <t>CHMN517</t>
  </si>
  <si>
    <t>DSLE610</t>
  </si>
  <si>
    <t>Bilingual Ministry</t>
  </si>
  <si>
    <t>PATH538</t>
  </si>
  <si>
    <t>PATH525</t>
  </si>
  <si>
    <t>Christn Respns to Human Needs</t>
  </si>
  <si>
    <t>MSSN505</t>
  </si>
  <si>
    <t>Building Syst &amp; Leading Mvmts</t>
  </si>
  <si>
    <t>PATH753</t>
  </si>
  <si>
    <t>PATH517</t>
  </si>
  <si>
    <t>Archaeology and the Bible</t>
  </si>
  <si>
    <t>ANEA510</t>
  </si>
  <si>
    <t>PATH712</t>
  </si>
  <si>
    <t>Christian Leadership</t>
  </si>
  <si>
    <t>PATH747</t>
  </si>
  <si>
    <t>GSEM680</t>
  </si>
  <si>
    <t>Hist of Seventh-day Adv Theo</t>
  </si>
  <si>
    <t>CHIS574</t>
  </si>
  <si>
    <t>CHIS624</t>
  </si>
  <si>
    <t>Marriage and Family</t>
  </si>
  <si>
    <t>CHMN546</t>
  </si>
  <si>
    <t>GSEM520</t>
  </si>
  <si>
    <t>CHIS696</t>
  </si>
  <si>
    <t>Doctrine of God</t>
  </si>
  <si>
    <t>THST616</t>
  </si>
  <si>
    <t>NTST539</t>
  </si>
  <si>
    <t>MSSN695</t>
  </si>
  <si>
    <t>THST540</t>
  </si>
  <si>
    <t>GSEM688</t>
  </si>
  <si>
    <t>Conflict Management</t>
  </si>
  <si>
    <t>CHMN526</t>
  </si>
  <si>
    <t>CHMN787</t>
  </si>
  <si>
    <t>Discipling Leaders for Mission</t>
  </si>
  <si>
    <t>CHMN714</t>
  </si>
  <si>
    <t>Health Care Leadership</t>
  </si>
  <si>
    <t>PATH773</t>
  </si>
  <si>
    <t>PATH760</t>
  </si>
  <si>
    <t>Clinical Issues in Care&amp;Counsl</t>
  </si>
  <si>
    <t>PATH786</t>
  </si>
  <si>
    <t>PATH780</t>
  </si>
  <si>
    <t>Foundtns of Biblical Counsel</t>
  </si>
  <si>
    <t>DSLE651</t>
  </si>
  <si>
    <t>PATH788</t>
  </si>
  <si>
    <t>Organizational Leadership</t>
  </si>
  <si>
    <t>PATH777</t>
  </si>
  <si>
    <t>Beginning Greek</t>
  </si>
  <si>
    <t>NTST551</t>
  </si>
  <si>
    <t>Ministry Among Immigrants</t>
  </si>
  <si>
    <t>MSSN645</t>
  </si>
  <si>
    <t>THST611</t>
  </si>
  <si>
    <t>NTST552</t>
  </si>
  <si>
    <t>OTST619</t>
  </si>
  <si>
    <t>Families in Society</t>
  </si>
  <si>
    <t>DSRE655</t>
  </si>
  <si>
    <t>DSRE610</t>
  </si>
  <si>
    <t>DSRE651</t>
  </si>
  <si>
    <t>THST656</t>
  </si>
  <si>
    <t>Hispanic-Amer Church History</t>
  </si>
  <si>
    <t>CHIS567</t>
  </si>
  <si>
    <t>GSEM620</t>
  </si>
  <si>
    <t>PATH606</t>
  </si>
  <si>
    <t>CHMN723</t>
  </si>
  <si>
    <t>PATH776</t>
  </si>
  <si>
    <t>Church Multiplication</t>
  </si>
  <si>
    <t>PATH742</t>
  </si>
  <si>
    <t>Disciple-making and Evangel</t>
  </si>
  <si>
    <t>PATH754</t>
  </si>
  <si>
    <t>NTST695</t>
  </si>
  <si>
    <t>NTST536</t>
  </si>
  <si>
    <t>THST627</t>
  </si>
  <si>
    <t>Hist of Sabbath &amp; Sunday</t>
  </si>
  <si>
    <t>CHIS680</t>
  </si>
  <si>
    <t>CHMN566</t>
  </si>
  <si>
    <t>CHMN538</t>
  </si>
  <si>
    <t>Human Nature &amp; Destiny</t>
  </si>
  <si>
    <t>THST647</t>
  </si>
  <si>
    <t>Evang Small Groups</t>
  </si>
  <si>
    <t>PATH656</t>
  </si>
  <si>
    <t>PATH604</t>
  </si>
  <si>
    <t>Organizatnl Comm &amp; Mass Media</t>
  </si>
  <si>
    <t>PATH734</t>
  </si>
  <si>
    <t>Comm &amp; Media Min Fdns</t>
  </si>
  <si>
    <t>PATH722</t>
  </si>
  <si>
    <t>PATH555</t>
  </si>
  <si>
    <t>Hist of SDA Theology</t>
  </si>
  <si>
    <t>CHMN656</t>
  </si>
  <si>
    <t>CHMN514</t>
  </si>
  <si>
    <t>PATH514</t>
  </si>
  <si>
    <t>Intro to Biblical Hermeneutics</t>
  </si>
  <si>
    <t>GSEM515</t>
  </si>
  <si>
    <t>GSEM695</t>
  </si>
  <si>
    <t>GSEM697</t>
  </si>
  <si>
    <t>Contemporary Iss in Mission</t>
  </si>
  <si>
    <t>MSSN635</t>
  </si>
  <si>
    <t>Historcl Resrch&amp;Historiography</t>
  </si>
  <si>
    <t>CHIS628</t>
  </si>
  <si>
    <t>Judaism &amp; the New Testament</t>
  </si>
  <si>
    <t>NTST684</t>
  </si>
  <si>
    <t>Grt Controversy, Cov, Law, Sab</t>
  </si>
  <si>
    <t>GSEM628</t>
  </si>
  <si>
    <t>THST619</t>
  </si>
  <si>
    <t>CHIS600</t>
  </si>
  <si>
    <t>THST678</t>
  </si>
  <si>
    <t>Church Growth</t>
  </si>
  <si>
    <t>PATH541</t>
  </si>
  <si>
    <t>MSSN660</t>
  </si>
  <si>
    <t>MSSN741</t>
  </si>
  <si>
    <t>Cultural &amp; Relg Analysis I</t>
  </si>
  <si>
    <t>MSSN731</t>
  </si>
  <si>
    <t>Mission to the Cities</t>
  </si>
  <si>
    <t>MSSN618</t>
  </si>
  <si>
    <t>Doctrine of the Holy Spirit</t>
  </si>
  <si>
    <t>THST639</t>
  </si>
  <si>
    <t>CHIS634</t>
  </si>
  <si>
    <t>Doctrine of the Church</t>
  </si>
  <si>
    <t>THST615</t>
  </si>
  <si>
    <t>Contemp Adventst Theolgcl Iss</t>
  </si>
  <si>
    <t>THST623</t>
  </si>
  <si>
    <t>Field Evang. Preach. &amp; Pract.</t>
  </si>
  <si>
    <t>PATH634</t>
  </si>
  <si>
    <t>OTST570</t>
  </si>
  <si>
    <t>PATH607</t>
  </si>
  <si>
    <t>Greco-Roman World</t>
  </si>
  <si>
    <t>NTST680</t>
  </si>
  <si>
    <t>THST624</t>
  </si>
  <si>
    <t>DSRE678</t>
  </si>
  <si>
    <t>MSSN685</t>
  </si>
  <si>
    <t>CHMN607</t>
  </si>
  <si>
    <t>Hist of Christian Mission</t>
  </si>
  <si>
    <t>MSSN676</t>
  </si>
  <si>
    <t>Christian Personal Ethics</t>
  </si>
  <si>
    <t>THST600</t>
  </si>
  <si>
    <t>CHMN604</t>
  </si>
  <si>
    <t>Doctrine of Christ</t>
  </si>
  <si>
    <t>THST630</t>
  </si>
  <si>
    <t>Health&amp;Lifestyle Transformatn</t>
  </si>
  <si>
    <t>CHMN567</t>
  </si>
  <si>
    <t>CHMN508</t>
  </si>
  <si>
    <t>OTST940</t>
  </si>
  <si>
    <t>Biblical Preaching</t>
  </si>
  <si>
    <t>CHMN505</t>
  </si>
  <si>
    <t>NTST678</t>
  </si>
  <si>
    <t>Field Evangelistic Preaching</t>
  </si>
  <si>
    <t>CHMN631</t>
  </si>
  <si>
    <t>OTST664</t>
  </si>
  <si>
    <t>Church &amp; Personal Finance</t>
  </si>
  <si>
    <t>CHMN529</t>
  </si>
  <si>
    <t>NTST543</t>
  </si>
  <si>
    <t>Fostering Spiritual Growth</t>
  </si>
  <si>
    <t>DSRE630</t>
  </si>
  <si>
    <t>DSRE608</t>
  </si>
  <si>
    <t>Adv Yth&amp;Yng Adlt Min Ldrshp</t>
  </si>
  <si>
    <t>DSRE564</t>
  </si>
  <si>
    <t>OTST945</t>
  </si>
  <si>
    <t>CHIS614</t>
  </si>
  <si>
    <t>Contextualized Preaching</t>
  </si>
  <si>
    <t>CHMN632</t>
  </si>
  <si>
    <t>Hist of Christian Spirituality</t>
  </si>
  <si>
    <t>CHIS629</t>
  </si>
  <si>
    <t>Foundatns of Pastoral Ministry</t>
  </si>
  <si>
    <t>CHMN552</t>
  </si>
  <si>
    <t>Internal Dynamics of Families</t>
  </si>
  <si>
    <t>DSRE658</t>
  </si>
  <si>
    <t>NTST667</t>
  </si>
  <si>
    <t>Adv Studies Gospels:</t>
  </si>
  <si>
    <t>Adv Studies Gospels:Mark</t>
  </si>
  <si>
    <t>NTST655</t>
  </si>
  <si>
    <t>Modern Christian Theology</t>
  </si>
  <si>
    <t>THST626</t>
  </si>
  <si>
    <t>THST550</t>
  </si>
  <si>
    <t>Christian Theology II</t>
  </si>
  <si>
    <t>THST522</t>
  </si>
  <si>
    <t>Advent Hist,Life&amp;Writings EGW</t>
  </si>
  <si>
    <t>CHIS504</t>
  </si>
  <si>
    <t>THST510</t>
  </si>
  <si>
    <t>Church and Society</t>
  </si>
  <si>
    <t>THST660</t>
  </si>
  <si>
    <t>Apologetics in Evangelism</t>
  </si>
  <si>
    <t>CHMN587</t>
  </si>
  <si>
    <t>OTST558</t>
  </si>
  <si>
    <t>Contemp Adv Theol Issues</t>
  </si>
  <si>
    <t>GSEM626</t>
  </si>
  <si>
    <t>OTST555</t>
  </si>
  <si>
    <t>CHMN614</t>
  </si>
  <si>
    <t>Issues in Daniel &amp; Revelation</t>
  </si>
  <si>
    <t>GSEM627</t>
  </si>
  <si>
    <t>CHMN553</t>
  </si>
  <si>
    <t>CHMN683</t>
  </si>
  <si>
    <t>Develop Prophetic Interpretatn</t>
  </si>
  <si>
    <t>CHIS686</t>
  </si>
  <si>
    <t>OTST639</t>
  </si>
  <si>
    <t>CHIS683</t>
  </si>
  <si>
    <t>Exegesis of the English NT:</t>
  </si>
  <si>
    <t>NTST550</t>
  </si>
  <si>
    <t>Ancient Near Eastern Lang</t>
  </si>
  <si>
    <t>ANEA612</t>
  </si>
  <si>
    <t>Counseling Youth &amp; Young Adult</t>
  </si>
  <si>
    <t>DSRE656</t>
  </si>
  <si>
    <t>OTST627</t>
  </si>
  <si>
    <t>CHMN536</t>
  </si>
  <si>
    <t>History of Philosophy</t>
  </si>
  <si>
    <t>THST676</t>
  </si>
  <si>
    <t>Daniel &amp; Revelation</t>
  </si>
  <si>
    <t>GSEM511</t>
  </si>
  <si>
    <t>NTST920</t>
  </si>
  <si>
    <t>Hist of Relg in America</t>
  </si>
  <si>
    <t>CHIS660</t>
  </si>
  <si>
    <t>Church History 1500 to Present</t>
  </si>
  <si>
    <t>CHIS507</t>
  </si>
  <si>
    <t>NTST509</t>
  </si>
  <si>
    <t>NTST515</t>
  </si>
  <si>
    <t>Bible Lands&amp; Their Exploration</t>
  </si>
  <si>
    <t>ANEA514</t>
  </si>
  <si>
    <t>Early Christian Theology</t>
  </si>
  <si>
    <t>THST625</t>
  </si>
  <si>
    <t>THST608</t>
  </si>
  <si>
    <t>GSEM510</t>
  </si>
  <si>
    <t>NT Textl Criticism&amp;Canon Form</t>
  </si>
  <si>
    <t>NTST606</t>
  </si>
  <si>
    <t>Biblical Eschatology</t>
  </si>
  <si>
    <t>THST637</t>
  </si>
  <si>
    <t>NTST940</t>
  </si>
  <si>
    <t>NTST945</t>
  </si>
  <si>
    <t>CHIS940</t>
  </si>
  <si>
    <t>OTST658</t>
  </si>
  <si>
    <t>Field Evangelistic Preach Prac</t>
  </si>
  <si>
    <t>CHMN662</t>
  </si>
  <si>
    <t>Daniel</t>
  </si>
  <si>
    <t>OTST674</t>
  </si>
  <si>
    <t>DSRE679</t>
  </si>
  <si>
    <t>CHMN588</t>
  </si>
  <si>
    <t>Black Preaching</t>
  </si>
  <si>
    <t>CHMN627</t>
  </si>
  <si>
    <t>NTST644</t>
  </si>
  <si>
    <t>History&amp;Theology of Ecumenism</t>
  </si>
  <si>
    <t>THST629</t>
  </si>
  <si>
    <t>GSEM525</t>
  </si>
  <si>
    <t>GSEM860</t>
  </si>
  <si>
    <t>DSRE626</t>
  </si>
  <si>
    <t>DSRE636</t>
  </si>
  <si>
    <t>Biblical Hebrew III</t>
  </si>
  <si>
    <t>OTST625</t>
  </si>
  <si>
    <t>CHMN600</t>
  </si>
  <si>
    <t>Modern Church History</t>
  </si>
  <si>
    <t>CHIS665</t>
  </si>
  <si>
    <t>CHIS640</t>
  </si>
  <si>
    <t>OTST565</t>
  </si>
  <si>
    <t>Adv Studies Pauline Wrtg:</t>
  </si>
  <si>
    <t>NTST658</t>
  </si>
  <si>
    <t>Eschatology</t>
  </si>
  <si>
    <t>NTST647</t>
  </si>
  <si>
    <t>Intro Exeg&amp;Theo 1:Gospels</t>
  </si>
  <si>
    <t>NTST510</t>
  </si>
  <si>
    <t>Field Evangelism: Chaplaincy</t>
  </si>
  <si>
    <t>CHMN644</t>
  </si>
  <si>
    <t>Adv Pastoral Counseling</t>
  </si>
  <si>
    <t>CHMN665</t>
  </si>
  <si>
    <t>Field Evangelism</t>
  </si>
  <si>
    <t>CHMN562</t>
  </si>
  <si>
    <t>THST964</t>
  </si>
  <si>
    <t>Foundations in Religious Educ</t>
  </si>
  <si>
    <t>DSRE605</t>
  </si>
  <si>
    <t>NTST689</t>
  </si>
  <si>
    <t>MSSN827</t>
  </si>
  <si>
    <t>Love, Marriage and Divorce</t>
  </si>
  <si>
    <t>NTST613</t>
  </si>
  <si>
    <t>Human Sexuality</t>
  </si>
  <si>
    <t>DSRE659</t>
  </si>
  <si>
    <t>CHMN633</t>
  </si>
  <si>
    <t>NTST668</t>
  </si>
  <si>
    <t>Adv Greek Grammar &amp; Syntax</t>
  </si>
  <si>
    <t>NTST608</t>
  </si>
  <si>
    <t>Contemporary Theology</t>
  </si>
  <si>
    <t>THST628</t>
  </si>
  <si>
    <t>New Testament Archaeology</t>
  </si>
  <si>
    <t>NTST615</t>
  </si>
  <si>
    <t>THST644</t>
  </si>
  <si>
    <t>GSEM844</t>
  </si>
  <si>
    <t>GSEM880</t>
  </si>
  <si>
    <t>Doctoral Degr Continuation</t>
  </si>
  <si>
    <t>GSEM888</t>
  </si>
  <si>
    <t>GSEM995</t>
  </si>
  <si>
    <t>Hebrews</t>
  </si>
  <si>
    <t>NTST645</t>
  </si>
  <si>
    <t>Adv Studies Gospels:Matthew</t>
  </si>
  <si>
    <t>GSEM698</t>
  </si>
  <si>
    <t>THST940</t>
  </si>
  <si>
    <t>THST617</t>
  </si>
  <si>
    <t>OTST686</t>
  </si>
  <si>
    <t>THST809</t>
  </si>
  <si>
    <t>Holistic Small Groups</t>
  </si>
  <si>
    <t>GSEM854</t>
  </si>
  <si>
    <t>Field Evang Prching Practicum</t>
  </si>
  <si>
    <t>DSRE860</t>
  </si>
  <si>
    <t>Jesus in Recent Scholarshp</t>
  </si>
  <si>
    <t>NTST676</t>
  </si>
  <si>
    <t>NTST628</t>
  </si>
  <si>
    <t>Intro to Chaplaincy Min</t>
  </si>
  <si>
    <t>CHMN507</t>
  </si>
  <si>
    <t>DSRE507</t>
  </si>
  <si>
    <t>Hist of the Ancient Near East</t>
  </si>
  <si>
    <t>ANEA604</t>
  </si>
  <si>
    <t>Archaeology of Palestine</t>
  </si>
  <si>
    <t>ANEA614</t>
  </si>
  <si>
    <t>Adv Stdy Pauline Wrtg: Romans</t>
  </si>
  <si>
    <t>THST649</t>
  </si>
  <si>
    <t>Christian Theology I</t>
  </si>
  <si>
    <t>THST521</t>
  </si>
  <si>
    <t>CHMN524</t>
  </si>
  <si>
    <t>Adv Studies Gospels: John</t>
  </si>
  <si>
    <t>Engl Reformatn &amp; Rise Puritnsm</t>
  </si>
  <si>
    <t>CHIS650</t>
  </si>
  <si>
    <t>Contextualized Preaching:Youth</t>
  </si>
  <si>
    <t>Bib &amp; Theo Hermeneutics</t>
  </si>
  <si>
    <t>GSEM915</t>
  </si>
  <si>
    <t>NTST614</t>
  </si>
  <si>
    <t>NTST630</t>
  </si>
  <si>
    <t>THST659</t>
  </si>
  <si>
    <t>Adv Stds Pauline Wrtg:1THS</t>
  </si>
  <si>
    <t>THST966</t>
  </si>
  <si>
    <t>CHIS695</t>
  </si>
  <si>
    <t>Christian Professional Ethics</t>
  </si>
  <si>
    <t>THST643</t>
  </si>
  <si>
    <t>Adv Fostering Spiritual Growth</t>
  </si>
  <si>
    <t>DSRE830</t>
  </si>
  <si>
    <t>OTST680</t>
  </si>
  <si>
    <t>Doctrine of Sabbath</t>
  </si>
  <si>
    <t>CHMN885</t>
  </si>
  <si>
    <t>A History of Preaching</t>
  </si>
  <si>
    <t>CHMN744</t>
  </si>
  <si>
    <t>GSEM885</t>
  </si>
  <si>
    <t>THST885</t>
  </si>
  <si>
    <t>CHMN634</t>
  </si>
  <si>
    <t>Issues Urban Ch. Leadshp</t>
  </si>
  <si>
    <t>CHMN535</t>
  </si>
  <si>
    <t>GSEM810</t>
  </si>
  <si>
    <t>History of Worship and Liturgy</t>
  </si>
  <si>
    <t>CHIS689</t>
  </si>
  <si>
    <t>Adv Studies:</t>
  </si>
  <si>
    <t>AdvStds:Collaborative Ministry</t>
  </si>
  <si>
    <t>DSRE870</t>
  </si>
  <si>
    <t>CHIS685</t>
  </si>
  <si>
    <t>Death &amp; Grief in Society</t>
  </si>
  <si>
    <t>New Covenant</t>
  </si>
  <si>
    <t>NTST624</t>
  </si>
  <si>
    <t>CHMN629</t>
  </si>
  <si>
    <t>Adv Stds Pauline Wrtg:1Thessal</t>
  </si>
  <si>
    <t>Collaboratv Min:Schl,Chrch,Com</t>
  </si>
  <si>
    <t>DSRE615</t>
  </si>
  <si>
    <t>OTST835</t>
  </si>
  <si>
    <t>CHMN748</t>
  </si>
  <si>
    <t>CHMN643</t>
  </si>
  <si>
    <t>DSRE850</t>
  </si>
  <si>
    <t>CHMN776</t>
  </si>
  <si>
    <t>Ministry to Fam in Context</t>
  </si>
  <si>
    <t>DSRE747</t>
  </si>
  <si>
    <t>MSSN610</t>
  </si>
  <si>
    <t>Hist of American Relg Thought</t>
  </si>
  <si>
    <t>CHIS664</t>
  </si>
  <si>
    <t>OTST685</t>
  </si>
  <si>
    <t>OTST500</t>
  </si>
  <si>
    <t>OTST885</t>
  </si>
  <si>
    <t>OTST614</t>
  </si>
  <si>
    <t>MSSN826</t>
  </si>
  <si>
    <t>CHMN549</t>
  </si>
  <si>
    <t>NTST648</t>
  </si>
  <si>
    <t>THST605</t>
  </si>
  <si>
    <t>Adv Studies General Epistles:</t>
  </si>
  <si>
    <t>NTST653</t>
  </si>
  <si>
    <t>Minor Prophets</t>
  </si>
  <si>
    <t>OTST675</t>
  </si>
  <si>
    <t>Intertestamental Literature</t>
  </si>
  <si>
    <t>OTST634</t>
  </si>
  <si>
    <t>THST635</t>
  </si>
  <si>
    <t>NTST634</t>
  </si>
  <si>
    <t>Hist of GC, Cov, Law&amp;Sabbath</t>
  </si>
  <si>
    <t>CHIS638</t>
  </si>
  <si>
    <t>Gr Con, Cov, Law &amp; Sabbath</t>
  </si>
  <si>
    <t>NTST650</t>
  </si>
  <si>
    <t>CHMN609</t>
  </si>
  <si>
    <t>NTST696</t>
  </si>
  <si>
    <t>OTST510</t>
  </si>
  <si>
    <t>Chrch Grwth&amp; Eqppng Pstr:_____</t>
  </si>
  <si>
    <t>THST618</t>
  </si>
  <si>
    <t>CHMN586</t>
  </si>
  <si>
    <t>Colloquium:Research &amp; Writing</t>
  </si>
  <si>
    <t>Adv Studies Gospels: Mark</t>
  </si>
  <si>
    <t>Intro to the New Testament</t>
  </si>
  <si>
    <t>NTST520</t>
  </si>
  <si>
    <t>Intro to Revelation</t>
  </si>
  <si>
    <t>NTST530</t>
  </si>
  <si>
    <t>History of Relg Liberty</t>
  </si>
  <si>
    <t>CHIS668</t>
  </si>
  <si>
    <t>Coloq:Intercultur Understandng</t>
  </si>
  <si>
    <t>Coll:HopeFilled Financial Mgmt</t>
  </si>
  <si>
    <t>Hist &amp; Theo Adventist Worshp</t>
  </si>
  <si>
    <t>CHMN654</t>
  </si>
  <si>
    <t>OTST668</t>
  </si>
  <si>
    <t>Contemporary Trends</t>
  </si>
  <si>
    <t>CHIS688</t>
  </si>
  <si>
    <t>Adv Stud Pauline Wrtg: Romans</t>
  </si>
  <si>
    <t>THST814</t>
  </si>
  <si>
    <t>MSSN885</t>
  </si>
  <si>
    <t>Bible Lands &amp; Their Exploraton</t>
  </si>
  <si>
    <t>OTST514</t>
  </si>
  <si>
    <t>History of the SDA Church</t>
  </si>
  <si>
    <t>CHIS570</t>
  </si>
  <si>
    <t>CHIS571</t>
  </si>
  <si>
    <t>Coll:Academic Survival&amp;Success</t>
  </si>
  <si>
    <t>DSRE758</t>
  </si>
  <si>
    <t>Ch Growth&amp;Discipleshp Urban Ch</t>
  </si>
  <si>
    <t>CHMN778</t>
  </si>
  <si>
    <t>DMin Prof. Dissertation Cont</t>
  </si>
  <si>
    <t>Intro to Ecclesiastical Latin</t>
  </si>
  <si>
    <t>CHIS612</t>
  </si>
  <si>
    <t>DSRE652</t>
  </si>
  <si>
    <t>Gr Cntrvrsy, Cov, Law, Sabbath</t>
  </si>
  <si>
    <t>OTST610</t>
  </si>
  <si>
    <t>Coll: Exeg Use of Bib Software</t>
  </si>
  <si>
    <t>CHMN557</t>
  </si>
  <si>
    <t>Cnstrcts of Corp Min Discpl</t>
  </si>
  <si>
    <t>DSRE709</t>
  </si>
  <si>
    <t>Biblical Aramaic</t>
  </si>
  <si>
    <t>OTST654</t>
  </si>
  <si>
    <t>DIS Dissertation Continuation</t>
  </si>
  <si>
    <t>MSSN888</t>
  </si>
  <si>
    <t>AdvSt: Teach for Disc Life Spa</t>
  </si>
  <si>
    <t>DSRE950</t>
  </si>
  <si>
    <t>Ethics and the Good Life</t>
  </si>
  <si>
    <t>THST633</t>
  </si>
  <si>
    <t>PATH588</t>
  </si>
  <si>
    <t>Hist of Christian Worship Mus</t>
  </si>
  <si>
    <t>PATH602</t>
  </si>
  <si>
    <t>Gender and Leadership</t>
  </si>
  <si>
    <t>PATH782</t>
  </si>
  <si>
    <t>DSLE656</t>
  </si>
  <si>
    <t>DSLE615</t>
  </si>
  <si>
    <t>PATH526</t>
  </si>
  <si>
    <t>In-Ministry Continuation</t>
  </si>
  <si>
    <t>GSEM588</t>
  </si>
  <si>
    <t>PATH601</t>
  </si>
  <si>
    <t>PATH557</t>
  </si>
  <si>
    <t>DSLE850</t>
  </si>
  <si>
    <t>Challenge 2nd&amp;3rd Generations</t>
  </si>
  <si>
    <t>PATH762</t>
  </si>
  <si>
    <t>DSLE659</t>
  </si>
  <si>
    <t>Family Dynamics and Sexuality</t>
  </si>
  <si>
    <t>DSLE748</t>
  </si>
  <si>
    <t>PATH505</t>
  </si>
  <si>
    <t>PATH552</t>
  </si>
  <si>
    <t>CHMN712</t>
  </si>
  <si>
    <t>PATH553</t>
  </si>
  <si>
    <t>Coll:Adventsm: Bib Soc Justice</t>
  </si>
  <si>
    <t>PATH549</t>
  </si>
  <si>
    <t>OTST660</t>
  </si>
  <si>
    <t>PATH507</t>
  </si>
  <si>
    <t>PATH761</t>
  </si>
  <si>
    <t>PATH787</t>
  </si>
  <si>
    <t>Coll: Pre-Advent Judgement</t>
  </si>
  <si>
    <t>DSLE679</t>
  </si>
  <si>
    <t>Coll:Sexl Integr for Pastors</t>
  </si>
  <si>
    <t>Coll:Destigmtzing Mentl Health</t>
  </si>
  <si>
    <t>Current Issues in Mission</t>
  </si>
  <si>
    <t>MSSN805</t>
  </si>
  <si>
    <t>Disciplshp&amp;Worldvw Transfrmatn</t>
  </si>
  <si>
    <t>MSSN870</t>
  </si>
  <si>
    <t>MSSN835</t>
  </si>
  <si>
    <t>CHIS944</t>
  </si>
  <si>
    <t>Bib Theo&amp;Spiritl Found Mssn</t>
  </si>
  <si>
    <t>MSSN806</t>
  </si>
  <si>
    <t>MSSN840</t>
  </si>
  <si>
    <t>History of Mission</t>
  </si>
  <si>
    <t>MSSN837</t>
  </si>
  <si>
    <t>OTST854</t>
  </si>
  <si>
    <t>DSLE606</t>
  </si>
  <si>
    <t>PATH643</t>
  </si>
  <si>
    <t>DSLE608</t>
  </si>
  <si>
    <t>Adv Studies Gospels: Matthew</t>
  </si>
  <si>
    <t>Coll:Climate Chng &amp; SDA Resp</t>
  </si>
  <si>
    <t>DSLE669</t>
  </si>
  <si>
    <t>Coll: Innovative Y&amp;YA Evang</t>
  </si>
  <si>
    <t>Adv St Pauline Wrtg: Galatians</t>
  </si>
  <si>
    <t>DSLE709</t>
  </si>
  <si>
    <t>Gen Sem Top:</t>
  </si>
  <si>
    <t>Gen Sem Top:Bibcl Hermeneutics</t>
  </si>
  <si>
    <t>GSEM685</t>
  </si>
  <si>
    <t>Hear&amp;Respond God Thrgh Life</t>
  </si>
  <si>
    <t>PATH783</t>
  </si>
  <si>
    <t>CHIS880</t>
  </si>
  <si>
    <t>CHIS885</t>
  </si>
  <si>
    <t>Ministry to Older Adults</t>
  </si>
  <si>
    <t>DSLE677</t>
  </si>
  <si>
    <t>OTST612</t>
  </si>
  <si>
    <t>DSLE655</t>
  </si>
  <si>
    <t>PATH627</t>
  </si>
  <si>
    <t>DSLE749</t>
  </si>
  <si>
    <t>PATH774</t>
  </si>
  <si>
    <t>PATH778</t>
  </si>
  <si>
    <t>PATH744</t>
  </si>
  <si>
    <t>DMin Professional Portfolio</t>
  </si>
  <si>
    <t>GSEM785</t>
  </si>
  <si>
    <t>Adv Clin Pastoral Eductn</t>
  </si>
  <si>
    <t>PATH739</t>
  </si>
  <si>
    <t>Adv Studies:Collab Ministries</t>
  </si>
  <si>
    <t>DSLE870</t>
  </si>
  <si>
    <t>Mission Strategy &amp; Leadership</t>
  </si>
  <si>
    <t>MSSN834</t>
  </si>
  <si>
    <t>OTST810</t>
  </si>
  <si>
    <t>DSLE652</t>
  </si>
  <si>
    <t>PATH562</t>
  </si>
  <si>
    <t>CPE</t>
  </si>
  <si>
    <t>CPE: Clinical</t>
  </si>
  <si>
    <t>PATH554</t>
  </si>
  <si>
    <t>NTST808</t>
  </si>
  <si>
    <t>Intergenerational Ministry</t>
  </si>
  <si>
    <t>DSLE607</t>
  </si>
  <si>
    <t>CreatngCollctvImpctProjctMngm</t>
  </si>
  <si>
    <t>MSSN625</t>
  </si>
  <si>
    <t>Evangelistic Preaching</t>
  </si>
  <si>
    <t>PATH603</t>
  </si>
  <si>
    <t>CPE: Urban</t>
  </si>
  <si>
    <t>Discipling Young Adults</t>
  </si>
  <si>
    <t>DSLE564</t>
  </si>
  <si>
    <t>DSLE930</t>
  </si>
  <si>
    <t>Contextualized Preaching:</t>
  </si>
  <si>
    <t>PATH632</t>
  </si>
  <si>
    <t>Coll:Getting Publishd/Staying</t>
  </si>
  <si>
    <t>Diversity,Cult.,Intel,Leadrshp</t>
  </si>
  <si>
    <t>MSSN632</t>
  </si>
  <si>
    <t>Coll: Creation Care &amp; SDAs</t>
  </si>
  <si>
    <t>PATH567</t>
  </si>
  <si>
    <t>PATH654</t>
  </si>
  <si>
    <t>Coll: Master Guide Toolbox</t>
  </si>
  <si>
    <t>PATH536</t>
  </si>
  <si>
    <t>PATH748</t>
  </si>
  <si>
    <t>PATH609</t>
  </si>
  <si>
    <t>Issues in Discipleship</t>
  </si>
  <si>
    <t>PATH710</t>
  </si>
  <si>
    <t>Coll:Pride&amp;Humlty for Rel Ldrs</t>
  </si>
  <si>
    <t>CHIS684</t>
  </si>
  <si>
    <t>Adv Archaeology of NT Period</t>
  </si>
  <si>
    <t>ANEA815</t>
  </si>
  <si>
    <t>ICISF Certification for Crisis</t>
  </si>
  <si>
    <t>MSSN655</t>
  </si>
  <si>
    <t>Mission Education &amp; Training</t>
  </si>
  <si>
    <t>MSSN880</t>
  </si>
  <si>
    <t>MSSN820</t>
  </si>
  <si>
    <t>MSSN829</t>
  </si>
  <si>
    <t>Mission &amp; the Social Sciences</t>
  </si>
  <si>
    <t>MSSN838</t>
  </si>
  <si>
    <t>DSLE830</t>
  </si>
  <si>
    <t>Advanced Admin Practices</t>
  </si>
  <si>
    <t>PATH781</t>
  </si>
  <si>
    <t>Cont Preach:Youth&amp; Young Adult</t>
  </si>
  <si>
    <t>MSSN810</t>
  </si>
  <si>
    <t>OTST615</t>
  </si>
  <si>
    <t>Hist of Ancnt Near East :Egypt</t>
  </si>
  <si>
    <t>OTST604</t>
  </si>
  <si>
    <t>DSLE678</t>
  </si>
  <si>
    <t>NT Archaeology</t>
  </si>
  <si>
    <t>ANEA625</t>
  </si>
  <si>
    <t>Topics In:</t>
  </si>
  <si>
    <t>ANEA885</t>
  </si>
  <si>
    <t>PATH633</t>
  </si>
  <si>
    <t>MSSN667</t>
  </si>
  <si>
    <t>DMin Prof Dissertn Sem (Span)</t>
  </si>
  <si>
    <t>Coll:Healing from Abuse inChrc</t>
  </si>
  <si>
    <t>Coll: Faith in Film</t>
  </si>
  <si>
    <t>Discipling Youth</t>
  </si>
  <si>
    <t>DSLE636</t>
  </si>
  <si>
    <t>Cont Preach:Multi-Ethnc/Racial</t>
  </si>
  <si>
    <t>Coll:Writing Wisely-Princ Acad</t>
  </si>
  <si>
    <t>Coll:ElMinchin Creative Y Evan</t>
  </si>
  <si>
    <t>DSLE950</t>
  </si>
  <si>
    <t>OTST820</t>
  </si>
  <si>
    <t>Cntxtlzd Prchng: Multi Eth Rac</t>
  </si>
  <si>
    <t>Discipling At-Risk Youth</t>
  </si>
  <si>
    <t>DSLE626</t>
  </si>
  <si>
    <t>Coll:150th Annivers. Mssn Conf</t>
  </si>
  <si>
    <t>Coll: Effective Soc. Media Min</t>
  </si>
  <si>
    <t>CHIS828</t>
  </si>
  <si>
    <t>Coll: Securing Your Calling</t>
  </si>
  <si>
    <t>Coll: Mentoring for Church Rev</t>
  </si>
  <si>
    <t>PATH743</t>
  </si>
  <si>
    <t>GSEM990</t>
  </si>
  <si>
    <t>Adv St Pauline Wrtg: Romans</t>
  </si>
  <si>
    <t>ANE Lang: Akkadian</t>
  </si>
  <si>
    <t>DSLE860</t>
  </si>
  <si>
    <t>Hist. Res. &amp; Historiography</t>
  </si>
  <si>
    <t>CHIS814</t>
  </si>
  <si>
    <t>Hist of ANE: Mesopotamia</t>
  </si>
  <si>
    <t>ANE Lang: Top Akkadian</t>
  </si>
  <si>
    <t>DSLE658</t>
  </si>
  <si>
    <t>Directed Rdg in Old Testmt</t>
  </si>
  <si>
    <t>Directed Rdg in OT: Akkadian</t>
  </si>
  <si>
    <t>OTST890</t>
  </si>
  <si>
    <t>Coll:Comm Engag Past. Min</t>
  </si>
  <si>
    <t>Coaching for Mission</t>
  </si>
  <si>
    <t>PATH613</t>
  </si>
  <si>
    <t>Coll: Finances for Pastors</t>
  </si>
  <si>
    <t>Coll: D3 Re-Imagining Disc.Mak</t>
  </si>
  <si>
    <t>Foundations in DSLE</t>
  </si>
  <si>
    <t>DSLE605</t>
  </si>
  <si>
    <t>Coll:</t>
  </si>
  <si>
    <t>NTST679</t>
  </si>
  <si>
    <t>Hist of the ANE Mesopotamia</t>
  </si>
  <si>
    <t>Advanced Campus Ministry</t>
  </si>
  <si>
    <t>DSLE664</t>
  </si>
  <si>
    <t>Coll: Writing Wisely</t>
  </si>
  <si>
    <t>CPE: Campus</t>
  </si>
  <si>
    <t>Modern Philosophy</t>
  </si>
  <si>
    <t>THST682</t>
  </si>
  <si>
    <t>CHIS682</t>
  </si>
  <si>
    <t>Ministry of Music</t>
  </si>
  <si>
    <t>PATH590</t>
  </si>
  <si>
    <t>Historical Books (Hebrew)</t>
  </si>
  <si>
    <t>OTST666</t>
  </si>
  <si>
    <t>Field Practicum:________</t>
  </si>
  <si>
    <t>DSLE680</t>
  </si>
  <si>
    <t>Adv Scholarly &amp; Prof Dev</t>
  </si>
  <si>
    <t>DSLE878</t>
  </si>
  <si>
    <t>Directed Rdg Historical Theo</t>
  </si>
  <si>
    <t>THST895</t>
  </si>
  <si>
    <t>Directed Rdg Christian Ethics</t>
  </si>
  <si>
    <t>THST896</t>
  </si>
  <si>
    <t>CHMN690</t>
  </si>
  <si>
    <t>Directed Rdgs in Church Min</t>
  </si>
  <si>
    <t>CHMN890</t>
  </si>
  <si>
    <t>CHIS690</t>
  </si>
  <si>
    <t>Field Practicum</t>
  </si>
  <si>
    <t>CHMN660</t>
  </si>
  <si>
    <t>Directed Rdg in Church History</t>
  </si>
  <si>
    <t>CHIS890</t>
  </si>
  <si>
    <t>Directed Rdg Adventist Studies</t>
  </si>
  <si>
    <t>CHIS895</t>
  </si>
  <si>
    <t>THST690</t>
  </si>
  <si>
    <t>DSRE690</t>
  </si>
  <si>
    <t>OTST545</t>
  </si>
  <si>
    <t>NTST690</t>
  </si>
  <si>
    <t>Directed Rdg in New Testament</t>
  </si>
  <si>
    <t>NTST890</t>
  </si>
  <si>
    <t>DSRE680</t>
  </si>
  <si>
    <t>DirRdg Syst Theo:</t>
  </si>
  <si>
    <t>THST890</t>
  </si>
  <si>
    <t>OTST690</t>
  </si>
  <si>
    <t>Exegesis of Eng NT:Revelation</t>
  </si>
  <si>
    <t>ANEA690</t>
  </si>
  <si>
    <t>Directed Rdg in Hist&amp;Arch St</t>
  </si>
  <si>
    <t>ANEA890</t>
  </si>
  <si>
    <t>Directed Studies</t>
  </si>
  <si>
    <t>ANEA695</t>
  </si>
  <si>
    <t>DMin Program Orientation</t>
  </si>
  <si>
    <t>GSEM700</t>
  </si>
  <si>
    <t>MSSN690</t>
  </si>
  <si>
    <t>Doctoral Dissertation</t>
  </si>
  <si>
    <t>DSRE995</t>
  </si>
  <si>
    <t>Field Practicum:MAYYAM</t>
  </si>
  <si>
    <t>DSRE660</t>
  </si>
  <si>
    <t>DSRE878</t>
  </si>
  <si>
    <t>Field Practicum:Leadership</t>
  </si>
  <si>
    <t>MSSN828</t>
  </si>
  <si>
    <t>Adv Holistic Small Groups</t>
  </si>
  <si>
    <t>CHMN669</t>
  </si>
  <si>
    <t>THST935</t>
  </si>
  <si>
    <t>Exegsis Eng NT:Pauline Writing</t>
  </si>
  <si>
    <t>DSRE620</t>
  </si>
  <si>
    <t>Field Practicum:</t>
  </si>
  <si>
    <t>DSRE885</t>
  </si>
  <si>
    <t>CHMN659</t>
  </si>
  <si>
    <t>Adv Ministerial Development</t>
  </si>
  <si>
    <t>CHMN560</t>
  </si>
  <si>
    <t>Formatn Evangelistic Strategy</t>
  </si>
  <si>
    <t>CHMN767</t>
  </si>
  <si>
    <t>CHMN641</t>
  </si>
  <si>
    <t>DSRE880</t>
  </si>
  <si>
    <t>Directed Rdgs Church in Min</t>
  </si>
  <si>
    <t>Directed Rdgs Mission Studies</t>
  </si>
  <si>
    <t>MSSN890</t>
  </si>
  <si>
    <t>NTST525</t>
  </si>
  <si>
    <t>GSEM797</t>
  </si>
  <si>
    <t>GSEM898</t>
  </si>
  <si>
    <t>Int Mid East Lang, Culture&amp;Hst</t>
  </si>
  <si>
    <t>OTST515</t>
  </si>
  <si>
    <t>DMin Program Continuation</t>
  </si>
  <si>
    <t>GSEM789</t>
  </si>
  <si>
    <t>Adv Arch Field Work</t>
  </si>
  <si>
    <t>ANEA830</t>
  </si>
  <si>
    <t>CHMN774</t>
  </si>
  <si>
    <t>History &amp; Strategy of Mission</t>
  </si>
  <si>
    <t>MSSN727</t>
  </si>
  <si>
    <t>CHMN575</t>
  </si>
  <si>
    <t>DSRE707</t>
  </si>
  <si>
    <t>Archaeological Field Work</t>
  </si>
  <si>
    <t>ANEA630</t>
  </si>
  <si>
    <t>DSRE664</t>
  </si>
  <si>
    <t>Church History Study Tour</t>
  </si>
  <si>
    <t>GSEM678</t>
  </si>
  <si>
    <t>Dir St:</t>
  </si>
  <si>
    <t>OTST695</t>
  </si>
  <si>
    <t>Church &amp; Urban Community</t>
  </si>
  <si>
    <t>CHMN540</t>
  </si>
  <si>
    <t>Bibl, Theo&amp;Sprtl Fndtn of Miss</t>
  </si>
  <si>
    <t>MSSN706</t>
  </si>
  <si>
    <t>CHMN638</t>
  </si>
  <si>
    <t>CHMN743</t>
  </si>
  <si>
    <t>Applied Research</t>
  </si>
  <si>
    <t>DSRE887</t>
  </si>
  <si>
    <t>Adv Youth&amp;Young Adult Min</t>
  </si>
  <si>
    <t>DSRE765</t>
  </si>
  <si>
    <t>Guided Study Tour Bible Lands</t>
  </si>
  <si>
    <t>GSEM670</t>
  </si>
  <si>
    <t>Mentoring&amp;Coaching Discipleshp</t>
  </si>
  <si>
    <t>DSRE708</t>
  </si>
  <si>
    <t>Drctd Rdg Old Tstmnt Stds</t>
  </si>
  <si>
    <t>CHMN747</t>
  </si>
  <si>
    <t>DSRE619</t>
  </si>
  <si>
    <t>CHMN786</t>
  </si>
  <si>
    <t>Mssn Church in West Culture</t>
  </si>
  <si>
    <t>CHMN704</t>
  </si>
  <si>
    <t>OTST659</t>
  </si>
  <si>
    <t>MSSN728</t>
  </si>
  <si>
    <t>Paleo-Christian Archaeology</t>
  </si>
  <si>
    <t>ANEA613</t>
  </si>
  <si>
    <t>Mission to the World</t>
  </si>
  <si>
    <t>MSSN525</t>
  </si>
  <si>
    <t>Field Practicum: Leadership</t>
  </si>
  <si>
    <t>DSRE748</t>
  </si>
  <si>
    <t>Marriage &amp; Family</t>
  </si>
  <si>
    <t>DSRE546</t>
  </si>
  <si>
    <t>Leadership Development</t>
  </si>
  <si>
    <t>CHMN630</t>
  </si>
  <si>
    <t>CHMN548</t>
  </si>
  <si>
    <t>CHMN640</t>
  </si>
  <si>
    <t>Cross-Cultural Communication</t>
  </si>
  <si>
    <t>CHMN585</t>
  </si>
  <si>
    <t>THST667</t>
  </si>
  <si>
    <t>GSEM675</t>
  </si>
  <si>
    <t>MSSN830</t>
  </si>
  <si>
    <t>Field Practicum:Religious Ed</t>
  </si>
  <si>
    <t>DSRE721</t>
  </si>
  <si>
    <t>Chaplain as Leader</t>
  </si>
  <si>
    <t>CHMN648</t>
  </si>
  <si>
    <t>Old Testament&amp;Its Translation</t>
  </si>
  <si>
    <t>OTST640</t>
  </si>
  <si>
    <t>Discplshp &amp; Wrldvw Transfrmtn</t>
  </si>
  <si>
    <t>MSSN770</t>
  </si>
  <si>
    <t>Adv Stud:Qualitative Research</t>
  </si>
  <si>
    <t>CHIS891</t>
  </si>
  <si>
    <t>CHIS892</t>
  </si>
  <si>
    <t>CHIS974</t>
  </si>
  <si>
    <t>CHMN897</t>
  </si>
  <si>
    <t>CHMN905</t>
  </si>
  <si>
    <t>CHMN940</t>
  </si>
  <si>
    <t>NTST897</t>
  </si>
  <si>
    <t>Jerusalem in the Time of Jesus</t>
  </si>
  <si>
    <t>NTST636</t>
  </si>
  <si>
    <t>Directed Rdg in Systmtic Theo</t>
  </si>
  <si>
    <t>Coptic</t>
  </si>
  <si>
    <t>NTST665</t>
  </si>
  <si>
    <t>Adv Stds:Teaching Rlgn College</t>
  </si>
  <si>
    <t>Adv Stds:Spiritual Formation</t>
  </si>
  <si>
    <t>MSSN897</t>
  </si>
  <si>
    <t>Learning Professional Expernce</t>
  </si>
  <si>
    <t>CHMN568</t>
  </si>
  <si>
    <t>CHMN639</t>
  </si>
  <si>
    <t>THST897</t>
  </si>
  <si>
    <t>MSSN780</t>
  </si>
  <si>
    <t>Dir Rdg NT:Judiasm &amp; the NT</t>
  </si>
  <si>
    <t>Dir Rdg in NT:Hermeneutics</t>
  </si>
  <si>
    <t>Adv Studies: Synthesis</t>
  </si>
  <si>
    <t>Apprches Evan:Chrch Pant Conf</t>
  </si>
  <si>
    <t>Adv Studies:SpiritualFormation</t>
  </si>
  <si>
    <t>Field Evangelism: Y &amp; YA Min</t>
  </si>
  <si>
    <t>CHMN617</t>
  </si>
  <si>
    <t>Cllqm:Urbn &amp; Mssn &amp; Mnstry Cng</t>
  </si>
  <si>
    <t>Adv Studies:Collaborative Min</t>
  </si>
  <si>
    <t>Directed Rdg in NT:</t>
  </si>
  <si>
    <t>Cllqm:Dmn Effct-Empwrng Chldrn</t>
  </si>
  <si>
    <t>Cllqum:Yth Mnstry:Dscplng Ldrs</t>
  </si>
  <si>
    <t>Coll:Dmn Effct-Empwrng Chldrn</t>
  </si>
  <si>
    <t xml:space="preserve"> Idp Stdy:Mssn Cltrl&amp;RlgsCntxt</t>
  </si>
  <si>
    <t>Colloq:Transforming Worldview</t>
  </si>
  <si>
    <t>Directed Readings</t>
  </si>
  <si>
    <t>Directed Rdg in OT: Aramaic</t>
  </si>
  <si>
    <t>OTST895</t>
  </si>
  <si>
    <t>CHMN773</t>
  </si>
  <si>
    <t>Adv St:Narrative Curriculum</t>
  </si>
  <si>
    <t>Discipling Congregational Ldrs</t>
  </si>
  <si>
    <t>CHMN752</t>
  </si>
  <si>
    <t>Colloq:AU Rise Up Against Abus</t>
  </si>
  <si>
    <t>Coloq:Mental Health&amp;Depression</t>
  </si>
  <si>
    <t>Colloquium:Urban Miss&amp;Min</t>
  </si>
  <si>
    <t>Field Pract: Religious Educatn</t>
  </si>
  <si>
    <t>Colloquium:NAD End it Now Conf</t>
  </si>
  <si>
    <t>DMiss Dissertation</t>
  </si>
  <si>
    <t>MSSN899</t>
  </si>
  <si>
    <t>CHMN556</t>
  </si>
  <si>
    <t>Colloquium:Master Guide</t>
  </si>
  <si>
    <t>Adv Stds:Thlgcal Fndtns Chrstn</t>
  </si>
  <si>
    <t>CollabMin: Part in Disc&amp;Mssn</t>
  </si>
  <si>
    <t>DSRE616</t>
  </si>
  <si>
    <t>Field Practicum: Religious Ed</t>
  </si>
  <si>
    <t>Colloquim:Advntst Lrnng Cmmnts</t>
  </si>
  <si>
    <t>Adv Stds:Ethical Lead&amp;Org Intg</t>
  </si>
  <si>
    <t>Adv Stds:Dssrttn Ltrtr Review</t>
  </si>
  <si>
    <t>Contextualized Prchng: Spanish</t>
  </si>
  <si>
    <t>Adv Studies:DscplshpAdvntEduc</t>
  </si>
  <si>
    <t>Colloquium:End It Now</t>
  </si>
  <si>
    <t>Coll:Deal Biblicly w/Demonzatn</t>
  </si>
  <si>
    <t>CHMN541</t>
  </si>
  <si>
    <t>Colloquium:Jesus &amp; Politics</t>
  </si>
  <si>
    <t>New Student Orientation</t>
  </si>
  <si>
    <t>GSEM501</t>
  </si>
  <si>
    <t>Found of Philosophical Ethics</t>
  </si>
  <si>
    <t>THST622</t>
  </si>
  <si>
    <t>Assmnt Treatmt Victim Violence</t>
  </si>
  <si>
    <t>DSRE543</t>
  </si>
  <si>
    <t>Coll:Club Ministries Evangelsm</t>
  </si>
  <si>
    <t>Adv Stds:ChrstnFormtn&amp;Dscplshp</t>
  </si>
  <si>
    <t>Adv Studies:Synthesis Rel Ed</t>
  </si>
  <si>
    <t>CHMN601</t>
  </si>
  <si>
    <t>Adv Studies: Applied Research</t>
  </si>
  <si>
    <t>Adv Stud: Dissert Lit Review</t>
  </si>
  <si>
    <t>AdvStudies:Biblical Counseling</t>
  </si>
  <si>
    <t>Contextualized Preach: Youth</t>
  </si>
  <si>
    <t>AdvSt:Teach for Disc Life Span</t>
  </si>
  <si>
    <t>Dissertation:Literature Review</t>
  </si>
  <si>
    <t>DSRE994</t>
  </si>
  <si>
    <t>ANEA895</t>
  </si>
  <si>
    <t>IndSty in Adv St:</t>
  </si>
  <si>
    <t>CHMN602</t>
  </si>
  <si>
    <t>CHMN613</t>
  </si>
  <si>
    <t>DIS Dissertation</t>
  </si>
  <si>
    <t>Coll:Pathfinder Lead Train</t>
  </si>
  <si>
    <t>Coll: Pathf Minist for Pastors</t>
  </si>
  <si>
    <t>Coll:ACS:Post-Disaster Sup Rec</t>
  </si>
  <si>
    <t>CHMN603</t>
  </si>
  <si>
    <t>Coll: Adv Learning Community</t>
  </si>
  <si>
    <t>PATH690</t>
  </si>
  <si>
    <t>PATH890</t>
  </si>
  <si>
    <t>DSLE690</t>
  </si>
  <si>
    <t>Coll: Rsrch Lib &amp; Writ Sklls</t>
  </si>
  <si>
    <t>PATH660</t>
  </si>
  <si>
    <t>PATH641</t>
  </si>
  <si>
    <t>PATH556</t>
  </si>
  <si>
    <t>Colloquium: Intro to Trauma</t>
  </si>
  <si>
    <t>Coll: Ellen White Issues Symp</t>
  </si>
  <si>
    <t>Adv Studies Gospels:John</t>
  </si>
  <si>
    <t>Coll: Pathfinder Lead Training</t>
  </si>
  <si>
    <t>Field Practicum:Religious Educ</t>
  </si>
  <si>
    <t>Cross-Cultural Ldshp Developmt</t>
  </si>
  <si>
    <t>MSSN630</t>
  </si>
  <si>
    <t>Coll:Forgivness:Reaching Peace</t>
  </si>
  <si>
    <t>NTST635</t>
  </si>
  <si>
    <t>AdvStud PaulWrtg:Pastoral Epis</t>
  </si>
  <si>
    <t>Dir Rdg in OT: Biblcl Typology</t>
  </si>
  <si>
    <t>DirRdg in OT:Innr Bib Int&amp;Herm</t>
  </si>
  <si>
    <t>Field Practicum: MAYYAM</t>
  </si>
  <si>
    <t>DSLE660</t>
  </si>
  <si>
    <t>Fndtns in Religious Education</t>
  </si>
  <si>
    <t>DSLE616</t>
  </si>
  <si>
    <t>Dir Rdg Phil, Theo, &amp; Ethics</t>
  </si>
  <si>
    <t>DSLE620</t>
  </si>
  <si>
    <t>Coll:Min&amp;Apolgtcs in Seclr Age</t>
  </si>
  <si>
    <t>PATH709</t>
  </si>
  <si>
    <t>PATH560</t>
  </si>
  <si>
    <t>Coll:NAD EndItNow Smt on Abuse</t>
  </si>
  <si>
    <t>DSLE994</t>
  </si>
  <si>
    <t>FldPract:Best Pract Disc Lifsp</t>
  </si>
  <si>
    <t>DSLE885</t>
  </si>
  <si>
    <t>DSLE887</t>
  </si>
  <si>
    <t>DirRdg inSystTheo:Doctr of God</t>
  </si>
  <si>
    <t>DirRdg inSystTheo:Theodocy</t>
  </si>
  <si>
    <t>DSLE995</t>
  </si>
  <si>
    <t>DSLE880</t>
  </si>
  <si>
    <t>DSLE699</t>
  </si>
  <si>
    <t>Field Practicum: Academic</t>
  </si>
  <si>
    <t>DSLE681</t>
  </si>
  <si>
    <t>Coll: Rsrch, Lib &amp; Writ. Sklls</t>
  </si>
  <si>
    <t>Fld Pract:Disaster Resp Train</t>
  </si>
  <si>
    <t>DSLE661</t>
  </si>
  <si>
    <t>Coll:Bibl Resp to Demonization</t>
  </si>
  <si>
    <t>Field Practicum:MA RELED</t>
  </si>
  <si>
    <t>Coll:Life in the Blender</t>
  </si>
  <si>
    <t>Directed Reading:</t>
  </si>
  <si>
    <t>DirRd:Synt in Discpl &amp;Lfspn Ed</t>
  </si>
  <si>
    <t>DSLE890</t>
  </si>
  <si>
    <t>AdvSt:Min toYouth &amp;Young Adult</t>
  </si>
  <si>
    <t>Coll: Journey to Wholeness</t>
  </si>
  <si>
    <t>Ministry to Children</t>
  </si>
  <si>
    <t>DSLE675</t>
  </si>
  <si>
    <t>Dir Rdg: Emotns in Minor Proph</t>
  </si>
  <si>
    <t>Development of SDA Lifestyle</t>
  </si>
  <si>
    <t>CHIS673</t>
  </si>
  <si>
    <t>DMiss Dissertatn Continuation</t>
  </si>
  <si>
    <t>Dir Rdg:Justice of God&amp; Pnshmt</t>
  </si>
  <si>
    <t>DirRdg Chr Ethics:Histrcl Theo</t>
  </si>
  <si>
    <t>Dir Readings:</t>
  </si>
  <si>
    <t>Cultural Concerns</t>
  </si>
  <si>
    <t>DSLE685</t>
  </si>
  <si>
    <t>Adv St:Reachng the Seculr Mind</t>
  </si>
  <si>
    <t>DSLE546</t>
  </si>
  <si>
    <t>Coll:Trauma, Healng&amp; Divin Lov</t>
  </si>
  <si>
    <t>Dir Rdg Mssn Stu: Digital Comm</t>
  </si>
  <si>
    <t>DirRdg MssnStu:Digital Dscplsp</t>
  </si>
  <si>
    <t>DirRdg in Old Testament: Humor</t>
  </si>
  <si>
    <t>Dir Rdg in OT:Typ, Esch&amp; Sanct</t>
  </si>
  <si>
    <t>CHIS: Hist Cont Prse&amp;Wrsp</t>
  </si>
  <si>
    <t>Dir Rdg:</t>
  </si>
  <si>
    <t>Coll:Theistic Evol&amp; the Bible</t>
  </si>
  <si>
    <t>OTST630</t>
  </si>
  <si>
    <t>AdvStu:Bbcl&amp; Theo Hermeneutics</t>
  </si>
  <si>
    <t>CHIS645</t>
  </si>
  <si>
    <t>Cultural &amp; Relg Analysis II</t>
  </si>
  <si>
    <t>MSSN732</t>
  </si>
  <si>
    <t>MSSN742</t>
  </si>
  <si>
    <t>Coll:Families&amp; Emotionl Health</t>
  </si>
  <si>
    <t>PATH897</t>
  </si>
  <si>
    <t>Coll: NAD Summit on Abuse</t>
  </si>
  <si>
    <t>DirRg:Ancnt Israelite Sacrifcs</t>
  </si>
  <si>
    <t>Directed Rdgs:Chrstian Mission</t>
  </si>
  <si>
    <t>Dir Rdg in Christian Thought</t>
  </si>
  <si>
    <t>Dir Rdg in NT: Paul &amp; Judaism</t>
  </si>
  <si>
    <t>Coll:Ellen White Issues Sympm</t>
  </si>
  <si>
    <t>DirRdg: Dev of SDA Theology</t>
  </si>
  <si>
    <t>DirRdg: Dev of SDA Doctrines</t>
  </si>
  <si>
    <t>DirRdg: Amer Religious History</t>
  </si>
  <si>
    <t>DirRdg: Luther and the Jews</t>
  </si>
  <si>
    <t>DirRdg Arch Early Baptisteries</t>
  </si>
  <si>
    <t>DirRdg Early Chrch Sacrdotalsm</t>
  </si>
  <si>
    <t>DirRdg Early Ch Historiagraphy</t>
  </si>
  <si>
    <t>Historical Books</t>
  </si>
  <si>
    <t>Adv Archaeology of Palestine</t>
  </si>
  <si>
    <t>ANEA814</t>
  </si>
  <si>
    <t>Dir Rdg Ch Eth: Christn Ethics</t>
  </si>
  <si>
    <t>Dir Rdg Mssn Stu:</t>
  </si>
  <si>
    <t>DirRdg MssnStu:</t>
  </si>
  <si>
    <t>DSLE670</t>
  </si>
  <si>
    <t>Colloquium: Church Security</t>
  </si>
  <si>
    <t>DSLE676</t>
  </si>
  <si>
    <t>DirRdCHIS: Readings in Early C</t>
  </si>
  <si>
    <t>DirRd: Dev SDA Theo&amp; Lifestyle</t>
  </si>
  <si>
    <t>Ind St Dissertation Proposal</t>
  </si>
  <si>
    <t>DirRd: Protest&amp;Arminian Theo</t>
  </si>
  <si>
    <t>DirRd:Hist&amp; Archeology Studies</t>
  </si>
  <si>
    <t>DirRd in OT Theophany in Psalm</t>
  </si>
  <si>
    <t>Ind St Laodicean Msg &amp; 1888</t>
  </si>
  <si>
    <t>DirRdCHIS: Oberman on Med &amp; Re</t>
  </si>
  <si>
    <t>DirRdg NT:Theo Pauline Epistls</t>
  </si>
  <si>
    <t>DirRdg in OT History &amp; Archae</t>
  </si>
  <si>
    <t>Dir Rdg in OT:</t>
  </si>
  <si>
    <t>Dir Rdg in OT:Arch&amp; Theo of OT</t>
  </si>
  <si>
    <t>DirRdg:Theo Mssnl Hermeneutics</t>
  </si>
  <si>
    <t>Ministry of Reconciliation</t>
  </si>
  <si>
    <t>MSSN644</t>
  </si>
  <si>
    <t>Coll:  NAD Summit on Abuse</t>
  </si>
  <si>
    <t>Coll: Church Security</t>
  </si>
  <si>
    <t>Colloquium: PELC Conference</t>
  </si>
  <si>
    <t>Ind St</t>
  </si>
  <si>
    <t>Field Practicum:Fam Life Ed</t>
  </si>
  <si>
    <t>Dir Rdg in the OT-Thdcy in OT</t>
  </si>
  <si>
    <t>DrRdgChEth: Epist&amp;Ethics</t>
  </si>
  <si>
    <t>Dir Rdgs n the OT Histry &amp; Arc</t>
  </si>
  <si>
    <t>Dir Rdgs in the OT- History &amp;</t>
  </si>
  <si>
    <t>DrRdgChEth:Theo, Phil, Ethics</t>
  </si>
  <si>
    <t>Dir Rdgs:Txtl Trdtns f Gn 3</t>
  </si>
  <si>
    <t>Dir Rdgs in OT Archlgy &amp; Thlgy</t>
  </si>
  <si>
    <t>Coll:Securing Your Calling</t>
  </si>
  <si>
    <t>Coll: Ellen White Issues Sympm</t>
  </si>
  <si>
    <t>MSSN584</t>
  </si>
  <si>
    <t>Directed Rdgs</t>
  </si>
  <si>
    <t>DirRdg:</t>
  </si>
  <si>
    <t>DirRdg NT</t>
  </si>
  <si>
    <t>DirRdg in OT</t>
  </si>
  <si>
    <t>NTST646</t>
  </si>
  <si>
    <t>DirRdg:Gen SDA Hst in Cntxt</t>
  </si>
  <si>
    <t>DirRdg: Phil, Theo, Ethics</t>
  </si>
  <si>
    <t>DirRdgSyst Theo:Philsph Theol</t>
  </si>
  <si>
    <t>Directed Rdg in Septuagint</t>
  </si>
  <si>
    <t>DirRdg: Phil, Theology &amp; Ethic</t>
  </si>
  <si>
    <t>Field Practicum: Professional</t>
  </si>
  <si>
    <t>DSLE662</t>
  </si>
  <si>
    <t>Coll:Thrive: Mntl Health Campu</t>
  </si>
  <si>
    <t>DMin Prof Dissertation (Ch 1)</t>
  </si>
  <si>
    <t>History of SDA Theology</t>
  </si>
  <si>
    <t>Media Development</t>
  </si>
  <si>
    <t>PATH732</t>
  </si>
  <si>
    <t>GSEM690</t>
  </si>
  <si>
    <t>DMin Prof Dissertation (Ch 4)</t>
  </si>
  <si>
    <t>Coll: Master Guide Tolbox</t>
  </si>
  <si>
    <t>DrRdgChEth:</t>
  </si>
  <si>
    <t>Dir Rdgs</t>
  </si>
  <si>
    <t>Dir Rdg</t>
  </si>
  <si>
    <t>Dir Rdg in the OT</t>
  </si>
  <si>
    <t>Ind St Hist &amp; Theo of Sabbath</t>
  </si>
  <si>
    <t>DMin Prof Dissertation (Cha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</si>
</sst>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rgb="FF2622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7A81FF"/>
        <bgColor rgb="FF7A81FF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6">
    <xf numFmtId="0" fontId="0" fillId="0" borderId="0" xfId="0"/>
    <xf numFmtId="49" fontId="4" fillId="0" borderId="2" xfId="0" applyNumberFormat="1" applyFont="1" applyBorder="1"/>
    <xf numFmtId="0" fontId="4" fillId="0" borderId="2" xfId="0" applyFont="1" applyBorder="1"/>
    <xf numFmtId="0" fontId="3" fillId="2" borderId="0" xfId="0" applyFont="1" applyFill="1" applyAlignment="1">
      <alignment horizontal="center" textRotation="90"/>
    </xf>
    <xf numFmtId="0" fontId="5" fillId="6" borderId="0" xfId="0" applyFont="1" applyFill="1" applyAlignment="1">
      <alignment horizontal="center" textRotation="90" wrapText="1"/>
    </xf>
    <xf numFmtId="0" fontId="5" fillId="5" borderId="0" xfId="0" applyFont="1" applyFill="1" applyAlignment="1">
      <alignment horizontal="center" textRotation="90" wrapText="1"/>
    </xf>
    <xf numFmtId="0" fontId="5" fillId="3" borderId="0" xfId="0" applyFont="1" applyFill="1" applyAlignment="1">
      <alignment horizontal="center" textRotation="90" wrapText="1"/>
    </xf>
    <xf numFmtId="49" fontId="8" fillId="0" borderId="3" xfId="0" applyNumberFormat="1" applyFont="1" applyBorder="1"/>
    <xf numFmtId="49" fontId="7" fillId="0" borderId="3" xfId="0" applyNumberFormat="1" applyFont="1" applyBorder="1"/>
    <xf numFmtId="164" fontId="7" fillId="0" borderId="3" xfId="0" applyNumberFormat="1" applyFont="1" applyBorder="1"/>
    <xf numFmtId="0" fontId="7" fillId="0" borderId="3" xfId="0" applyFont="1" applyBorder="1"/>
    <xf numFmtId="0" fontId="8" fillId="0" borderId="3" xfId="0" applyFont="1" applyBorder="1"/>
    <xf numFmtId="0" fontId="5" fillId="4" borderId="1" xfId="0" applyFont="1" applyFill="1" applyBorder="1" applyAlignment="1">
      <alignment horizontal="center" textRotation="90" wrapText="1"/>
    </xf>
    <xf numFmtId="0" fontId="6" fillId="4" borderId="1" xfId="0" applyFont="1" applyFill="1" applyBorder="1" applyAlignment="1">
      <alignment horizontal="center" textRotation="90" wrapText="1"/>
    </xf>
    <xf numFmtId="0" fontId="5" fillId="6" borderId="1" xfId="0" applyFont="1" applyFill="1" applyBorder="1" applyAlignment="1">
      <alignment horizontal="center" textRotation="90" wrapText="1"/>
    </xf>
    <xf numFmtId="0" fontId="5" fillId="5" borderId="1" xfId="0" applyFont="1" applyFill="1" applyBorder="1" applyAlignment="1">
      <alignment horizontal="center" textRotation="90" wrapText="1"/>
    </xf>
    <xf numFmtId="0" fontId="5" fillId="3" borderId="1" xfId="0" applyFont="1" applyFill="1" applyBorder="1" applyAlignment="1">
      <alignment horizontal="center" textRotation="90" wrapText="1"/>
    </xf>
    <xf numFmtId="0" fontId="7" fillId="0" borderId="0" xfId="0" applyFont="1" applyAlignment="1">
      <alignment horizontal="center" textRotation="90"/>
    </xf>
    <xf numFmtId="0" fontId="6" fillId="3" borderId="0" xfId="0" applyFont="1" applyFill="1" applyAlignment="1">
      <alignment horizontal="center" textRotation="90" wrapText="1"/>
    </xf>
    <xf numFmtId="49" fontId="11" fillId="0" borderId="3" xfId="0" applyNumberFormat="1" applyFont="1" applyBorder="1" applyAlignment="1" applyProtection="1">
      <alignment horizontal="center" vertical="center"/>
      <protection locked="0"/>
    </xf>
    <xf numFmtId="49" fontId="8" fillId="0" borderId="3" xfId="0" applyNumberFormat="1" applyFont="1" applyBorder="1" applyProtection="1">
      <protection locked="0"/>
    </xf>
    <xf numFmtId="49" fontId="7" fillId="0" borderId="3" xfId="0" applyNumberFormat="1" applyFont="1" applyBorder="1" applyProtection="1">
      <protection locked="0"/>
    </xf>
    <xf numFmtId="49" fontId="9" fillId="0" borderId="3" xfId="0" applyNumberFormat="1" applyFont="1" applyBorder="1" applyProtection="1">
      <protection locked="0"/>
    </xf>
    <xf numFmtId="164" fontId="7" fillId="0" borderId="3" xfId="0" applyNumberFormat="1" applyFont="1" applyBorder="1" applyProtection="1">
      <protection locked="0"/>
    </xf>
    <xf numFmtId="49" fontId="7" fillId="0" borderId="3" xfId="2" applyNumberFormat="1" applyFont="1" applyBorder="1" applyAlignment="1" applyProtection="1">
      <alignment horizontal="left"/>
      <protection locked="0"/>
    </xf>
    <xf numFmtId="49" fontId="7" fillId="0" borderId="3" xfId="0" applyNumberFormat="1" applyFont="1" applyBorder="1" applyAlignment="1" applyProtection="1">
      <alignment horizontal="left"/>
      <protection locked="0"/>
    </xf>
    <xf numFmtId="0" fontId="7" fillId="0" borderId="3" xfId="0" applyFont="1" applyBorder="1" applyProtection="1">
      <protection locked="0"/>
    </xf>
    <xf numFmtId="49" fontId="10" fillId="0" borderId="3" xfId="1" applyNumberFormat="1" applyFont="1" applyBorder="1" applyProtection="1">
      <protection locked="0"/>
    </xf>
    <xf numFmtId="49" fontId="8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left"/>
      <protection locked="0"/>
    </xf>
    <xf numFmtId="0" fontId="8" fillId="0" borderId="3" xfId="0" applyFont="1" applyBorder="1" applyProtection="1">
      <protection locked="0"/>
    </xf>
    <xf numFmtId="49" fontId="11" fillId="0" borderId="3" xfId="0" applyNumberFormat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8" fillId="0" borderId="3" xfId="0" applyNumberFormat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8" fillId="0" borderId="3" xfId="0" applyNumberFormat="1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7" fillId="7" borderId="3" xfId="0" applyNumberFormat="1" applyFont="1" applyFill="1" applyBorder="1" applyProtection="1">
      <protection locked="0"/>
    </xf>
    <xf numFmtId="49" fontId="9" fillId="7" borderId="3" xfId="0" applyNumberFormat="1" applyFont="1" applyFill="1" applyBorder="1" applyProtection="1">
      <protection locked="0"/>
    </xf>
  </cellXfs>
  <cellStyles count="3">
    <cellStyle name="Hyperlink" xfId="1" builtinId="8"/>
    <cellStyle name="Normal" xfId="0" builtinId="0"/>
    <cellStyle name="Normal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DR294"/>
  <sheetViews>
    <sheetView tabSelected="1" workbookViewId="0">
      <pane xSplit="7" ySplit="1" topLeftCell="I2" activePane="bottomRight" state="frozen"/>
      <selection pane="topRight"/>
      <selection pane="bottomLeft"/>
      <selection pane="bottomRight" activeCell="T21" sqref="T2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  <col min="122" max="122" width="4" customWidth="1"/>
  </cols>
  <sheetData>
    <row r="1" spans="1:122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  <c r="DR1" s="17"/>
    </row>
    <row r="2" spans="1:122" ht="16" customHeight="1" x14ac:dyDescent="0.2">
      <c r="A2" s="31" t="b">
        <v>0</v>
      </c>
      <c r="B2" s="31" t="b">
        <v>0</v>
      </c>
      <c r="C2" s="31" t="b">
        <v>0</v>
      </c>
      <c r="D2" s="31" t="b">
        <v>0</v>
      </c>
      <c r="E2" s="31" t="b">
        <v>0</v>
      </c>
      <c r="F2" s="31" t="b">
        <v>0</v>
      </c>
      <c r="G2" s="20"/>
      <c r="H2" s="21" t="s">
        <v>121</v>
      </c>
      <c r="I2" s="21" t="s">
        <v>122</v>
      </c>
      <c r="J2" s="21"/>
      <c r="K2" s="21" t="s">
        <v>123</v>
      </c>
      <c r="L2" s="21">
        <v>885</v>
      </c>
      <c r="M2" s="21" t="s">
        <v>124</v>
      </c>
      <c r="N2" s="21"/>
      <c r="O2" s="22" t="str">
        <f>IFERROR(INDEX(_courses_lookup!$C:$C,MATCH(K2&amp;L2,_courses_lookup!$E:$E,0)),"")</f>
        <v>Topics in</v>
      </c>
      <c r="P2" s="21" t="str">
        <f>IFERROR(INDEX(_courses_lookup!$D:$D,MATCH(K2&amp;L2,_courses_lookup!$E:$E,0)),"")</f>
        <v>Topics: Dev of SDA Theology</v>
      </c>
      <c r="Q2" s="21"/>
      <c r="R2" s="21"/>
      <c r="S2" s="21" t="s">
        <v>125</v>
      </c>
      <c r="T2" s="21"/>
      <c r="U2" s="21"/>
      <c r="V2" s="21" t="s">
        <v>126</v>
      </c>
      <c r="W2" s="21"/>
      <c r="X2" s="21" t="s">
        <v>127</v>
      </c>
      <c r="Y2" s="21" t="s">
        <v>128</v>
      </c>
      <c r="Z2" s="21"/>
      <c r="AA2" s="21"/>
      <c r="AB2" s="21" t="s">
        <v>129</v>
      </c>
      <c r="AC2" s="21" t="s">
        <v>130</v>
      </c>
      <c r="AD2" s="23" t="s">
        <v>131</v>
      </c>
      <c r="AE2" s="23"/>
      <c r="AF2" s="23"/>
      <c r="AG2" s="8" t="str">
        <f t="shared" ref="AG2:AG59" si="0">IF(AND(AE2&lt;&gt;"",AF2&lt;&gt;""),ROUNDUP((AF2-AE2)/7,0),"")</f>
        <v/>
      </c>
      <c r="AH2" s="21"/>
      <c r="AI2" s="8" t="str">
        <f t="shared" ref="AI2:AI59" si="1">IFERROR(IF(AG2*AH2=0,"",AG2*AH2),"")</f>
        <v/>
      </c>
      <c r="AJ2" s="23" t="s">
        <v>132</v>
      </c>
      <c r="AK2" s="23" t="s">
        <v>133</v>
      </c>
      <c r="AL2" s="8">
        <f t="shared" ref="AL2:AL59" si="2">IF(AND(AJ2&lt;&gt;"",AK2&lt;&gt;""),ROUNDUP((AK2-AJ2)/7,0),"")</f>
        <v>1</v>
      </c>
      <c r="AM2" s="21"/>
      <c r="AN2" s="8" t="str">
        <f t="shared" ref="AN2:AN59" si="3">IFERROR(IF(AL2*AM2=0,"",AL2*AM2),"")</f>
        <v/>
      </c>
      <c r="AO2" s="23"/>
      <c r="AP2" s="23"/>
      <c r="AQ2" s="8" t="str">
        <f t="shared" ref="AQ2:AQ59" si="4">IF(AND(AO2&lt;&gt;"",AP2&lt;&gt;""),ROUNDUP((AP2-AO2)/7,0),"")</f>
        <v/>
      </c>
      <c r="AR2" s="8" t="str">
        <f t="shared" ref="AR2:AR59" si="5">IFERROR(IF((AU2-(AI2+AN2))/AQ2=0,"",ROUNDUP((AU2-(AI2+AN2))/AQ2,0)),"")</f>
        <v/>
      </c>
      <c r="AS2" s="8" t="str">
        <f t="shared" ref="AS2:AS59" si="6">IFERROR(IF((AU2-(AI2+AN2))=0,"",(AU2-(AI2+AN2))),"")</f>
        <v/>
      </c>
      <c r="AT2" s="8">
        <f t="shared" ref="AT2:AT59" si="7">IF(AND(AG2="",AQ2=""),AL2,IF(SUM(AG2,AL2,AQ2)=0,"",SUM(AG2,AL2,AQ2)))</f>
        <v>1</v>
      </c>
      <c r="AU2" s="21"/>
      <c r="AV2" s="23" t="s">
        <v>133</v>
      </c>
      <c r="AW2" s="21"/>
      <c r="AX2" s="21"/>
      <c r="AY2" s="21"/>
      <c r="AZ2" s="21"/>
      <c r="BA2" s="21"/>
      <c r="BB2" s="21"/>
      <c r="BC2" s="21"/>
      <c r="BD2" s="21"/>
      <c r="BE2" s="21"/>
      <c r="BF2" s="21" t="s">
        <v>134</v>
      </c>
      <c r="BG2" s="8">
        <f t="shared" ref="BG2:BG59" si="8">IF(AD2="","",YEAR(AD2)+IF(MONTH(AD2)&gt;=5,1,0))</f>
        <v>2026</v>
      </c>
      <c r="BH2" s="8" t="str">
        <f t="shared" ref="BH2:BH59" si="9">IF(AD2="","",IF(AND(MONTH(AD2)=8,DAY(AD2)&gt;=15),"Fall",IF(MONTH(AD2)&gt;8,"Fall",IF(MONTH(AD2)=5,"Summer",IF(MONTH(AD2)=1,"Spring","")))))</f>
        <v/>
      </c>
      <c r="BI2" s="21"/>
      <c r="BJ2" s="21"/>
      <c r="BK2" s="21" t="s">
        <v>135</v>
      </c>
      <c r="BL2" s="24" t="str">
        <f>IFERROR(INDEX(_names_lookup!$C:$C,MATCH(BK2,_names_lookup!$A:$A,0)),"")</f>
        <v>burtonk@andrews.edu</v>
      </c>
      <c r="BM2" s="24" t="str">
        <f>IFERROR(INDEX(_names_lookup!$B:$B,MATCH(BK2,_names_lookup!$A:$A,0)),"")</f>
        <v>000148286</v>
      </c>
      <c r="BN2" s="25"/>
      <c r="BO2" s="25" t="s">
        <v>136</v>
      </c>
      <c r="BP2" s="21"/>
      <c r="BQ2" s="21"/>
      <c r="BR2" s="21"/>
      <c r="BS2" s="8" t="str">
        <f t="shared" ref="BS2:BS59" si="10">IFERROR(IF(BR2*AA2=0,"",BR2*AA2),"")</f>
        <v/>
      </c>
      <c r="BT2" s="26"/>
      <c r="BU2" s="21"/>
      <c r="BV2" s="21" t="s">
        <v>123</v>
      </c>
      <c r="BW2" s="21"/>
      <c r="BX2" s="27"/>
      <c r="BY2" s="27"/>
      <c r="BZ2" s="27"/>
      <c r="CA2" s="21"/>
      <c r="CB2" s="21"/>
      <c r="CC2" s="21"/>
      <c r="CD2" s="21"/>
      <c r="CE2" s="21"/>
      <c r="CF2" s="21" t="s">
        <v>137</v>
      </c>
      <c r="CG2" s="21" t="s">
        <v>138</v>
      </c>
      <c r="CH2" s="21"/>
      <c r="CI2" s="21" t="s">
        <v>138</v>
      </c>
      <c r="CJ2" s="21"/>
      <c r="CK2" s="21"/>
      <c r="CL2" s="21" t="s">
        <v>139</v>
      </c>
      <c r="CM2" s="21"/>
      <c r="CN2" s="21"/>
      <c r="CO2" s="21"/>
      <c r="CP2" s="21"/>
      <c r="CQ2" s="21" t="s">
        <v>140</v>
      </c>
      <c r="CR2" s="21" t="s">
        <v>125</v>
      </c>
      <c r="CS2" s="21" t="s">
        <v>125</v>
      </c>
      <c r="CT2" s="21" t="s">
        <v>141</v>
      </c>
      <c r="CU2" s="21"/>
      <c r="CV2" s="21"/>
      <c r="CW2" s="21"/>
      <c r="CX2" s="21"/>
      <c r="CY2" s="21"/>
      <c r="CZ2" s="21"/>
      <c r="DA2" s="21"/>
      <c r="DB2" s="21"/>
      <c r="DC2" s="21" t="s">
        <v>141</v>
      </c>
      <c r="DD2" s="21"/>
      <c r="DE2" s="21"/>
      <c r="DF2" s="21"/>
      <c r="DG2" s="26"/>
      <c r="DH2" s="26"/>
      <c r="DI2" s="21"/>
      <c r="DJ2" s="21"/>
      <c r="DK2" s="21"/>
      <c r="DL2" s="21"/>
      <c r="DM2" s="21"/>
      <c r="DN2" s="21"/>
      <c r="DO2" s="21"/>
      <c r="DP2" s="21" t="s">
        <v>142</v>
      </c>
      <c r="DQ2" s="21"/>
      <c r="DR2" s="21"/>
    </row>
    <row r="3" spans="1:122" ht="16" customHeight="1" x14ac:dyDescent="0.2">
      <c r="A3" s="31" t="b">
        <v>0</v>
      </c>
      <c r="B3" s="31" t="b">
        <v>0</v>
      </c>
      <c r="C3" s="31" t="b">
        <v>0</v>
      </c>
      <c r="D3" s="31" t="b">
        <v>0</v>
      </c>
      <c r="E3" s="31" t="b">
        <v>0</v>
      </c>
      <c r="F3" s="31" t="b">
        <v>0</v>
      </c>
      <c r="G3" s="20"/>
      <c r="H3" s="21" t="s">
        <v>143</v>
      </c>
      <c r="I3" s="21" t="s">
        <v>122</v>
      </c>
      <c r="J3" s="21"/>
      <c r="K3" s="21" t="s">
        <v>123</v>
      </c>
      <c r="L3" s="21">
        <v>885</v>
      </c>
      <c r="M3" s="21" t="s">
        <v>124</v>
      </c>
      <c r="N3" s="21"/>
      <c r="O3" s="22" t="str">
        <f>IFERROR(INDEX(_courses_lookup!$C:$C,MATCH(K3&amp;L3,_courses_lookup!$E:$E,0)),"")</f>
        <v>Topics in</v>
      </c>
      <c r="P3" s="21" t="str">
        <f>IFERROR(INDEX(_courses_lookup!$D:$D,MATCH(K3&amp;L3,_courses_lookup!$E:$E,0)),"")</f>
        <v>Topics: Dev of SDA Theology</v>
      </c>
      <c r="Q3" s="21"/>
      <c r="R3" s="21"/>
      <c r="S3" s="21" t="s">
        <v>125</v>
      </c>
      <c r="T3" s="21"/>
      <c r="U3" s="21"/>
      <c r="V3" s="21" t="s">
        <v>126</v>
      </c>
      <c r="W3" s="21"/>
      <c r="X3" s="21" t="s">
        <v>127</v>
      </c>
      <c r="Y3" s="21" t="s">
        <v>128</v>
      </c>
      <c r="Z3" s="21"/>
      <c r="AA3" s="21"/>
      <c r="AB3" s="21" t="s">
        <v>129</v>
      </c>
      <c r="AC3" s="21" t="s">
        <v>144</v>
      </c>
      <c r="AD3" s="23" t="s">
        <v>131</v>
      </c>
      <c r="AE3" s="23"/>
      <c r="AF3" s="23"/>
      <c r="AG3" s="8" t="str">
        <f t="shared" si="0"/>
        <v/>
      </c>
      <c r="AH3" s="21"/>
      <c r="AI3" s="8" t="str">
        <f t="shared" si="1"/>
        <v/>
      </c>
      <c r="AJ3" s="23" t="s">
        <v>131</v>
      </c>
      <c r="AK3" s="23" t="s">
        <v>145</v>
      </c>
      <c r="AL3" s="8">
        <f t="shared" si="2"/>
        <v>2</v>
      </c>
      <c r="AM3" s="21"/>
      <c r="AN3" s="8" t="str">
        <f t="shared" si="3"/>
        <v/>
      </c>
      <c r="AO3" s="23"/>
      <c r="AP3" s="23"/>
      <c r="AQ3" s="8" t="str">
        <f t="shared" si="4"/>
        <v/>
      </c>
      <c r="AR3" s="8" t="str">
        <f t="shared" si="5"/>
        <v/>
      </c>
      <c r="AS3" s="8" t="str">
        <f t="shared" si="6"/>
        <v/>
      </c>
      <c r="AT3" s="8">
        <f t="shared" si="7"/>
        <v>2</v>
      </c>
      <c r="AU3" s="21"/>
      <c r="AV3" s="23" t="s">
        <v>133</v>
      </c>
      <c r="AW3" s="21"/>
      <c r="AX3" s="21"/>
      <c r="AY3" s="21"/>
      <c r="AZ3" s="21"/>
      <c r="BA3" s="21"/>
      <c r="BB3" s="21"/>
      <c r="BC3" s="21"/>
      <c r="BD3" s="21"/>
      <c r="BE3" s="21"/>
      <c r="BF3" s="21" t="s">
        <v>134</v>
      </c>
      <c r="BG3" s="8">
        <f t="shared" si="8"/>
        <v>2026</v>
      </c>
      <c r="BH3" s="8" t="str">
        <f t="shared" si="9"/>
        <v/>
      </c>
      <c r="BI3" s="21"/>
      <c r="BJ3" s="21"/>
      <c r="BK3" s="21" t="s">
        <v>135</v>
      </c>
      <c r="BL3" s="24" t="str">
        <f>IFERROR(INDEX(_names_lookup!$C:$C,MATCH(BK3,_names_lookup!$A:$A,0)),"")</f>
        <v>burtonk@andrews.edu</v>
      </c>
      <c r="BM3" s="24" t="str">
        <f>IFERROR(INDEX(_names_lookup!$B:$B,MATCH(BK3,_names_lookup!$A:$A,0)),"")</f>
        <v>000148286</v>
      </c>
      <c r="BN3" s="25"/>
      <c r="BO3" s="25" t="s">
        <v>136</v>
      </c>
      <c r="BP3" s="21"/>
      <c r="BQ3" s="21"/>
      <c r="BR3" s="21"/>
      <c r="BS3" s="8" t="str">
        <f t="shared" si="10"/>
        <v/>
      </c>
      <c r="BT3" s="26"/>
      <c r="BU3" s="21"/>
      <c r="BV3" s="21" t="s">
        <v>123</v>
      </c>
      <c r="BW3" s="21"/>
      <c r="BX3" s="26"/>
      <c r="BY3" s="26"/>
      <c r="BZ3" s="26"/>
      <c r="CA3" s="21"/>
      <c r="CB3" s="21"/>
      <c r="CC3" s="21"/>
      <c r="CD3" s="21"/>
      <c r="CE3" s="21"/>
      <c r="CF3" s="21" t="s">
        <v>137</v>
      </c>
      <c r="CG3" s="21" t="s">
        <v>138</v>
      </c>
      <c r="CH3" s="21"/>
      <c r="CI3" s="21" t="s">
        <v>138</v>
      </c>
      <c r="CJ3" s="21"/>
      <c r="CK3" s="21"/>
      <c r="CL3" s="21" t="s">
        <v>139</v>
      </c>
      <c r="CM3" s="21"/>
      <c r="CN3" s="21"/>
      <c r="CO3" s="21"/>
      <c r="CP3" s="21"/>
      <c r="CQ3" s="21" t="s">
        <v>140</v>
      </c>
      <c r="CR3" s="21" t="s">
        <v>125</v>
      </c>
      <c r="CS3" s="21" t="s">
        <v>125</v>
      </c>
      <c r="CT3" s="21" t="s">
        <v>141</v>
      </c>
      <c r="CU3" s="21"/>
      <c r="CV3" s="21"/>
      <c r="CW3" s="21"/>
      <c r="CX3" s="21"/>
      <c r="CY3" s="21"/>
      <c r="CZ3" s="21"/>
      <c r="DA3" s="21"/>
      <c r="DB3" s="21"/>
      <c r="DC3" s="21" t="s">
        <v>141</v>
      </c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 t="s">
        <v>142</v>
      </c>
      <c r="DQ3" s="21"/>
      <c r="DR3" s="21"/>
    </row>
    <row r="4" spans="1:122" ht="16" customHeight="1" x14ac:dyDescent="0.2">
      <c r="A4" s="32" t="b">
        <v>0</v>
      </c>
      <c r="B4" s="32" t="b">
        <v>0</v>
      </c>
      <c r="C4" s="32" t="b">
        <v>0</v>
      </c>
      <c r="D4" s="32" t="b">
        <v>0</v>
      </c>
      <c r="E4" s="32" t="b">
        <v>0</v>
      </c>
      <c r="F4" s="32" t="b">
        <v>0</v>
      </c>
      <c r="G4" s="20"/>
      <c r="H4" s="21" t="s">
        <v>146</v>
      </c>
      <c r="I4" s="21" t="s">
        <v>122</v>
      </c>
      <c r="J4" s="21"/>
      <c r="K4" s="21" t="s">
        <v>123</v>
      </c>
      <c r="L4" s="21">
        <v>885</v>
      </c>
      <c r="M4" s="21" t="s">
        <v>124</v>
      </c>
      <c r="N4" s="21"/>
      <c r="O4" s="22" t="str">
        <f>IFERROR(INDEX(_courses_lookup!$C:$C,MATCH(K4&amp;L4,_courses_lookup!$E:$E,0)),"")</f>
        <v>Topics in</v>
      </c>
      <c r="P4" s="21" t="str">
        <f>IFERROR(INDEX(_courses_lookup!$D:$D,MATCH(K4&amp;L4,_courses_lookup!$E:$E,0)),"")</f>
        <v>Topics: Dev of SDA Theology</v>
      </c>
      <c r="Q4" s="21"/>
      <c r="R4" s="21"/>
      <c r="S4" s="21" t="s">
        <v>125</v>
      </c>
      <c r="T4" s="21"/>
      <c r="U4" s="21"/>
      <c r="V4" s="21" t="s">
        <v>126</v>
      </c>
      <c r="W4" s="21"/>
      <c r="X4" s="21" t="s">
        <v>127</v>
      </c>
      <c r="Y4" s="21" t="s">
        <v>128</v>
      </c>
      <c r="Z4" s="21"/>
      <c r="AA4" s="21"/>
      <c r="AB4" s="21" t="s">
        <v>129</v>
      </c>
      <c r="AC4" s="21" t="s">
        <v>126</v>
      </c>
      <c r="AD4" s="23" t="s">
        <v>131</v>
      </c>
      <c r="AE4" s="23"/>
      <c r="AF4" s="23"/>
      <c r="AG4" s="8" t="str">
        <f t="shared" si="0"/>
        <v/>
      </c>
      <c r="AH4" s="21"/>
      <c r="AI4" s="8" t="str">
        <f t="shared" si="1"/>
        <v/>
      </c>
      <c r="AJ4" s="23" t="s">
        <v>147</v>
      </c>
      <c r="AK4" s="23" t="s">
        <v>148</v>
      </c>
      <c r="AL4" s="8">
        <f t="shared" si="2"/>
        <v>1</v>
      </c>
      <c r="AM4" s="21"/>
      <c r="AN4" s="8" t="str">
        <f t="shared" si="3"/>
        <v/>
      </c>
      <c r="AO4" s="23"/>
      <c r="AP4" s="23"/>
      <c r="AQ4" s="8" t="str">
        <f t="shared" si="4"/>
        <v/>
      </c>
      <c r="AR4" s="8" t="str">
        <f t="shared" si="5"/>
        <v/>
      </c>
      <c r="AS4" s="8" t="str">
        <f t="shared" si="6"/>
        <v/>
      </c>
      <c r="AT4" s="8">
        <f t="shared" si="7"/>
        <v>1</v>
      </c>
      <c r="AU4" s="21"/>
      <c r="AV4" s="23" t="s">
        <v>133</v>
      </c>
      <c r="AW4" s="21"/>
      <c r="AX4" s="21"/>
      <c r="AY4" s="21"/>
      <c r="AZ4" s="21"/>
      <c r="BA4" s="21"/>
      <c r="BB4" s="21"/>
      <c r="BC4" s="21"/>
      <c r="BD4" s="21"/>
      <c r="BE4" s="21"/>
      <c r="BF4" s="21" t="s">
        <v>134</v>
      </c>
      <c r="BG4" s="8">
        <f t="shared" si="8"/>
        <v>2026</v>
      </c>
      <c r="BH4" s="8" t="str">
        <f t="shared" si="9"/>
        <v/>
      </c>
      <c r="BI4" s="21"/>
      <c r="BJ4" s="21"/>
      <c r="BK4" s="21" t="s">
        <v>135</v>
      </c>
      <c r="BL4" s="24" t="str">
        <f>IFERROR(INDEX(_names_lookup!$C:$C,MATCH(BK4,_names_lookup!$A:$A,0)),"")</f>
        <v>burtonk@andrews.edu</v>
      </c>
      <c r="BM4" s="24" t="str">
        <f>IFERROR(INDEX(_names_lookup!$B:$B,MATCH(BK4,_names_lookup!$A:$A,0)),"")</f>
        <v>000148286</v>
      </c>
      <c r="BN4" s="25"/>
      <c r="BO4" s="29" t="s">
        <v>136</v>
      </c>
      <c r="BP4" s="21"/>
      <c r="BQ4" s="21"/>
      <c r="BR4" s="21"/>
      <c r="BS4" s="10" t="str">
        <f t="shared" si="10"/>
        <v/>
      </c>
      <c r="BT4" s="26"/>
      <c r="BU4" s="26"/>
      <c r="BV4" s="21" t="s">
        <v>123</v>
      </c>
      <c r="BW4" s="21"/>
      <c r="BX4" s="26"/>
      <c r="BY4" s="26"/>
      <c r="BZ4" s="26"/>
      <c r="CA4" s="21"/>
      <c r="CB4" s="21"/>
      <c r="CC4" s="21"/>
      <c r="CD4" s="21"/>
      <c r="CE4" s="21"/>
      <c r="CF4" s="21" t="s">
        <v>137</v>
      </c>
      <c r="CG4" s="21" t="s">
        <v>138</v>
      </c>
      <c r="CH4" s="21"/>
      <c r="CI4" s="21" t="s">
        <v>138</v>
      </c>
      <c r="CJ4" s="21"/>
      <c r="CK4" s="21"/>
      <c r="CL4" s="21" t="s">
        <v>139</v>
      </c>
      <c r="CM4" s="21"/>
      <c r="CN4" s="21"/>
      <c r="CO4" s="21"/>
      <c r="CP4" s="21"/>
      <c r="CQ4" s="21" t="s">
        <v>140</v>
      </c>
      <c r="CR4" s="21" t="s">
        <v>125</v>
      </c>
      <c r="CS4" s="21" t="s">
        <v>125</v>
      </c>
      <c r="CT4" s="21" t="s">
        <v>141</v>
      </c>
      <c r="CU4" s="21"/>
      <c r="CV4" s="21"/>
      <c r="CW4" s="21"/>
      <c r="CX4" s="21"/>
      <c r="CY4" s="21"/>
      <c r="CZ4" s="21"/>
      <c r="DA4" s="21"/>
      <c r="DB4" s="21"/>
      <c r="DC4" s="21" t="s">
        <v>141</v>
      </c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 t="s">
        <v>142</v>
      </c>
      <c r="DQ4" s="26"/>
      <c r="DR4" s="26"/>
    </row>
    <row r="5" spans="1:122" ht="16" customHeight="1" x14ac:dyDescent="0.2">
      <c r="A5" s="32" t="b">
        <v>0</v>
      </c>
      <c r="B5" s="32" t="b">
        <v>0</v>
      </c>
      <c r="C5" s="32" t="b">
        <v>0</v>
      </c>
      <c r="D5" s="32" t="b">
        <v>0</v>
      </c>
      <c r="E5" s="32" t="b">
        <v>0</v>
      </c>
      <c r="F5" s="32" t="b">
        <v>0</v>
      </c>
      <c r="G5" s="20"/>
      <c r="H5" s="21" t="s">
        <v>149</v>
      </c>
      <c r="I5" s="21" t="s">
        <v>150</v>
      </c>
      <c r="J5" s="21"/>
      <c r="K5" s="21" t="s">
        <v>123</v>
      </c>
      <c r="L5" s="21">
        <v>890</v>
      </c>
      <c r="M5" s="21" t="s">
        <v>151</v>
      </c>
      <c r="N5" s="21"/>
      <c r="O5" s="22" t="str">
        <f>IFERROR(INDEX(_courses_lookup!$C:$C,MATCH(K5&amp;L5,_courses_lookup!$E:$E,0)),"")</f>
        <v>Directed Rdg in Church History</v>
      </c>
      <c r="P5" s="21">
        <f>IFERROR(INDEX(_courses_lookup!$D:$D,MATCH(K5&amp;L5,_courses_lookup!$E:$E,0)),"")</f>
        <v>0</v>
      </c>
      <c r="Q5" s="21"/>
      <c r="R5" s="21"/>
      <c r="S5" s="21" t="s">
        <v>125</v>
      </c>
      <c r="T5" s="21"/>
      <c r="U5" s="21"/>
      <c r="V5" s="21"/>
      <c r="W5" s="21"/>
      <c r="X5" s="26" t="s">
        <v>152</v>
      </c>
      <c r="Y5" s="21" t="s">
        <v>153</v>
      </c>
      <c r="Z5" s="21"/>
      <c r="AA5" s="21"/>
      <c r="AB5" s="21" t="s">
        <v>154</v>
      </c>
      <c r="AC5" s="21" t="s">
        <v>155</v>
      </c>
      <c r="AD5" s="23" t="s">
        <v>156</v>
      </c>
      <c r="AE5" s="23"/>
      <c r="AF5" s="23"/>
      <c r="AG5" s="8" t="str">
        <f t="shared" si="0"/>
        <v/>
      </c>
      <c r="AH5" s="21"/>
      <c r="AI5" s="8" t="str">
        <f t="shared" si="1"/>
        <v/>
      </c>
      <c r="AJ5" s="23" t="s">
        <v>156</v>
      </c>
      <c r="AK5" s="23" t="s">
        <v>133</v>
      </c>
      <c r="AL5" s="8">
        <f t="shared" si="2"/>
        <v>12</v>
      </c>
      <c r="AM5" s="21"/>
      <c r="AN5" s="8" t="str">
        <f t="shared" si="3"/>
        <v/>
      </c>
      <c r="AO5" s="23"/>
      <c r="AP5" s="23"/>
      <c r="AQ5" s="8" t="str">
        <f t="shared" si="4"/>
        <v/>
      </c>
      <c r="AR5" s="8" t="str">
        <f t="shared" si="5"/>
        <v/>
      </c>
      <c r="AS5" s="8" t="str">
        <f t="shared" si="6"/>
        <v/>
      </c>
      <c r="AT5" s="8">
        <f t="shared" si="7"/>
        <v>12</v>
      </c>
      <c r="AU5" s="21"/>
      <c r="AV5" s="23" t="s">
        <v>133</v>
      </c>
      <c r="AW5" s="21"/>
      <c r="AX5" s="21"/>
      <c r="AY5" s="21"/>
      <c r="AZ5" s="21"/>
      <c r="BA5" s="21"/>
      <c r="BB5" s="21"/>
      <c r="BC5" s="21"/>
      <c r="BD5" s="21"/>
      <c r="BE5" s="21"/>
      <c r="BF5" s="21" t="s">
        <v>157</v>
      </c>
      <c r="BG5" s="8">
        <f t="shared" si="8"/>
        <v>2026</v>
      </c>
      <c r="BH5" s="8" t="str">
        <f t="shared" si="9"/>
        <v>Summer</v>
      </c>
      <c r="BI5" s="26"/>
      <c r="BJ5" s="21"/>
      <c r="BK5" s="21" t="s">
        <v>158</v>
      </c>
      <c r="BL5" s="24" t="str">
        <f>IFERROR(INDEX(_names_lookup!$C:$C,MATCH(BK5,_names_lookup!$A:$A,0)),"")</f>
        <v>denis@andrews.edu</v>
      </c>
      <c r="BM5" s="24" t="str">
        <f>IFERROR(INDEX(_names_lookup!$B:$B,MATCH(BK5,_names_lookup!$A:$A,0)),"")</f>
        <v>000134382</v>
      </c>
      <c r="BN5" s="25"/>
      <c r="BO5" s="29" t="s">
        <v>136</v>
      </c>
      <c r="BP5" s="26"/>
      <c r="BQ5" s="21"/>
      <c r="BR5" s="26"/>
      <c r="BS5" s="10" t="str">
        <f t="shared" si="10"/>
        <v/>
      </c>
      <c r="BT5" s="26"/>
      <c r="BU5" s="26"/>
      <c r="BV5" s="21" t="s">
        <v>123</v>
      </c>
      <c r="BW5" s="21"/>
      <c r="BX5" s="26"/>
      <c r="BY5" s="26"/>
      <c r="BZ5" s="26"/>
      <c r="CA5" s="21"/>
      <c r="CB5" s="21"/>
      <c r="CC5" s="21"/>
      <c r="CD5" s="21"/>
      <c r="CE5" s="21"/>
      <c r="CF5" s="21" t="s">
        <v>137</v>
      </c>
      <c r="CG5" s="21" t="s">
        <v>138</v>
      </c>
      <c r="CH5" s="21"/>
      <c r="CI5" s="21" t="s">
        <v>159</v>
      </c>
      <c r="CJ5" s="21"/>
      <c r="CK5" s="21"/>
      <c r="CL5" s="21" t="s">
        <v>139</v>
      </c>
      <c r="CM5" s="21"/>
      <c r="CN5" s="21"/>
      <c r="CO5" s="21"/>
      <c r="CP5" s="21"/>
      <c r="CQ5" s="21" t="s">
        <v>140</v>
      </c>
      <c r="CR5" s="21" t="s">
        <v>125</v>
      </c>
      <c r="CS5" s="21" t="s">
        <v>125</v>
      </c>
      <c r="CT5" s="21" t="s">
        <v>141</v>
      </c>
      <c r="CU5" s="21"/>
      <c r="CV5" s="21"/>
      <c r="CW5" s="21"/>
      <c r="CX5" s="21"/>
      <c r="CY5" s="21"/>
      <c r="CZ5" s="21"/>
      <c r="DA5" s="21"/>
      <c r="DB5" s="21"/>
      <c r="DC5" s="21" t="s">
        <v>141</v>
      </c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 t="s">
        <v>160</v>
      </c>
      <c r="DP5" s="21" t="s">
        <v>142</v>
      </c>
      <c r="DQ5" s="26"/>
      <c r="DR5" s="26"/>
    </row>
    <row r="6" spans="1:122" ht="16" customHeight="1" x14ac:dyDescent="0.2">
      <c r="A6" s="32" t="b">
        <v>0</v>
      </c>
      <c r="B6" s="32" t="b">
        <v>0</v>
      </c>
      <c r="C6" s="32" t="b">
        <v>0</v>
      </c>
      <c r="D6" s="32" t="b">
        <v>0</v>
      </c>
      <c r="E6" s="32" t="b">
        <v>0</v>
      </c>
      <c r="F6" s="32" t="b">
        <v>0</v>
      </c>
      <c r="G6" s="20"/>
      <c r="H6" s="21" t="s">
        <v>161</v>
      </c>
      <c r="I6" s="21" t="s">
        <v>162</v>
      </c>
      <c r="J6" s="21"/>
      <c r="K6" s="21" t="s">
        <v>123</v>
      </c>
      <c r="L6" s="21">
        <v>890</v>
      </c>
      <c r="M6" s="21" t="s">
        <v>163</v>
      </c>
      <c r="N6" s="21"/>
      <c r="O6" s="22" t="str">
        <f>IFERROR(INDEX(_courses_lookup!$C:$C,MATCH(K6&amp;L6,_courses_lookup!$E:$E,0)),"")</f>
        <v>Directed Rdg in Church History</v>
      </c>
      <c r="P6" s="21">
        <f>IFERROR(INDEX(_courses_lookup!$D:$D,MATCH(K6&amp;L6,_courses_lookup!$E:$E,0)),"")</f>
        <v>0</v>
      </c>
      <c r="Q6" s="21"/>
      <c r="R6" s="21"/>
      <c r="S6" s="21" t="s">
        <v>125</v>
      </c>
      <c r="T6" s="21"/>
      <c r="U6" s="21"/>
      <c r="V6" s="21"/>
      <c r="W6" s="21"/>
      <c r="X6" s="21" t="s">
        <v>152</v>
      </c>
      <c r="Y6" s="21" t="s">
        <v>153</v>
      </c>
      <c r="Z6" s="21"/>
      <c r="AA6" s="21"/>
      <c r="AB6" s="21" t="s">
        <v>154</v>
      </c>
      <c r="AC6" s="21" t="s">
        <v>155</v>
      </c>
      <c r="AD6" s="23" t="s">
        <v>156</v>
      </c>
      <c r="AE6" s="23"/>
      <c r="AF6" s="23"/>
      <c r="AG6" s="8" t="str">
        <f t="shared" si="0"/>
        <v/>
      </c>
      <c r="AH6" s="21"/>
      <c r="AI6" s="8" t="str">
        <f t="shared" si="1"/>
        <v/>
      </c>
      <c r="AJ6" s="23" t="s">
        <v>156</v>
      </c>
      <c r="AK6" s="23" t="s">
        <v>133</v>
      </c>
      <c r="AL6" s="8">
        <f t="shared" si="2"/>
        <v>12</v>
      </c>
      <c r="AM6" s="21"/>
      <c r="AN6" s="8" t="str">
        <f t="shared" si="3"/>
        <v/>
      </c>
      <c r="AO6" s="23"/>
      <c r="AP6" s="23"/>
      <c r="AQ6" s="8" t="str">
        <f t="shared" si="4"/>
        <v/>
      </c>
      <c r="AR6" s="8" t="str">
        <f t="shared" si="5"/>
        <v/>
      </c>
      <c r="AS6" s="8" t="str">
        <f t="shared" si="6"/>
        <v/>
      </c>
      <c r="AT6" s="8">
        <f t="shared" si="7"/>
        <v>12</v>
      </c>
      <c r="AU6" s="21"/>
      <c r="AV6" s="23" t="s">
        <v>133</v>
      </c>
      <c r="AW6" s="21"/>
      <c r="AX6" s="21"/>
      <c r="AY6" s="21"/>
      <c r="AZ6" s="21"/>
      <c r="BA6" s="21"/>
      <c r="BB6" s="21"/>
      <c r="BC6" s="21"/>
      <c r="BD6" s="21"/>
      <c r="BE6" s="21"/>
      <c r="BF6" s="21" t="s">
        <v>157</v>
      </c>
      <c r="BG6" s="8">
        <f t="shared" si="8"/>
        <v>2026</v>
      </c>
      <c r="BH6" s="8" t="str">
        <f t="shared" si="9"/>
        <v>Summer</v>
      </c>
      <c r="BI6" s="26"/>
      <c r="BJ6" s="21"/>
      <c r="BK6" s="21" t="s">
        <v>164</v>
      </c>
      <c r="BL6" s="24" t="str">
        <f>IFERROR(INDEX(_names_lookup!$C:$C,MATCH(BK6,_names_lookup!$A:$A,0)),"")</f>
        <v>toreggio@andrews.edu</v>
      </c>
      <c r="BM6" s="24" t="str">
        <f>IFERROR(INDEX(_names_lookup!$B:$B,MATCH(BK6,_names_lookup!$A:$A,0)),"")</f>
        <v>000035762</v>
      </c>
      <c r="BN6" s="25"/>
      <c r="BO6" s="29" t="s">
        <v>136</v>
      </c>
      <c r="BP6" s="26"/>
      <c r="BQ6" s="25"/>
      <c r="BR6" s="26"/>
      <c r="BS6" s="10" t="str">
        <f t="shared" si="10"/>
        <v/>
      </c>
      <c r="BT6" s="26"/>
      <c r="BU6" s="26"/>
      <c r="BV6" s="21" t="s">
        <v>123</v>
      </c>
      <c r="BW6" s="21"/>
      <c r="BX6" s="26"/>
      <c r="BY6" s="26"/>
      <c r="BZ6" s="26"/>
      <c r="CA6" s="21"/>
      <c r="CB6" s="21"/>
      <c r="CC6" s="21"/>
      <c r="CD6" s="21"/>
      <c r="CE6" s="21"/>
      <c r="CF6" s="21" t="s">
        <v>137</v>
      </c>
      <c r="CG6" s="21" t="s">
        <v>138</v>
      </c>
      <c r="CH6" s="21"/>
      <c r="CI6" s="21" t="s">
        <v>159</v>
      </c>
      <c r="CJ6" s="21"/>
      <c r="CK6" s="21"/>
      <c r="CL6" s="21" t="s">
        <v>139</v>
      </c>
      <c r="CM6" s="21"/>
      <c r="CN6" s="21"/>
      <c r="CO6" s="21"/>
      <c r="CP6" s="21"/>
      <c r="CQ6" s="21" t="s">
        <v>140</v>
      </c>
      <c r="CR6" s="21" t="s">
        <v>125</v>
      </c>
      <c r="CS6" s="21" t="s">
        <v>125</v>
      </c>
      <c r="CT6" s="21" t="s">
        <v>141</v>
      </c>
      <c r="CU6" s="21"/>
      <c r="CV6" s="21"/>
      <c r="CW6" s="21"/>
      <c r="CX6" s="21"/>
      <c r="CY6" s="21"/>
      <c r="CZ6" s="21"/>
      <c r="DA6" s="21"/>
      <c r="DB6" s="21"/>
      <c r="DC6" s="21" t="s">
        <v>141</v>
      </c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 t="s">
        <v>160</v>
      </c>
      <c r="DP6" s="21" t="s">
        <v>142</v>
      </c>
      <c r="DQ6" s="26"/>
      <c r="DR6" s="26"/>
    </row>
    <row r="7" spans="1:122" ht="16" customHeight="1" x14ac:dyDescent="0.2">
      <c r="A7" s="32" t="b">
        <v>0</v>
      </c>
      <c r="B7" s="32" t="b">
        <v>0</v>
      </c>
      <c r="C7" s="32" t="b">
        <v>0</v>
      </c>
      <c r="D7" s="32" t="b">
        <v>0</v>
      </c>
      <c r="E7" s="32" t="b">
        <v>0</v>
      </c>
      <c r="F7" s="32" t="b">
        <v>0</v>
      </c>
      <c r="G7" s="20"/>
      <c r="H7" s="21" t="s">
        <v>165</v>
      </c>
      <c r="I7" s="21" t="s">
        <v>166</v>
      </c>
      <c r="J7" s="21"/>
      <c r="K7" s="21" t="s">
        <v>123</v>
      </c>
      <c r="L7" s="21">
        <v>891</v>
      </c>
      <c r="M7" s="21" t="s">
        <v>151</v>
      </c>
      <c r="N7" s="21"/>
      <c r="O7" s="22" t="str">
        <f>IFERROR(INDEX(_courses_lookup!$C:$C,MATCH(K7&amp;L7,_courses_lookup!$E:$E,0)),"")</f>
        <v>Ind St:</v>
      </c>
      <c r="P7" s="21" t="str">
        <f>IFERROR(INDEX(_courses_lookup!$D:$D,MATCH(K7&amp;L7,_courses_lookup!$E:$E,0)),"")</f>
        <v>Ind St:Church History</v>
      </c>
      <c r="Q7" s="21"/>
      <c r="R7" s="21"/>
      <c r="S7" s="21" t="s">
        <v>125</v>
      </c>
      <c r="T7" s="21"/>
      <c r="U7" s="21"/>
      <c r="V7" s="21"/>
      <c r="W7" s="21"/>
      <c r="X7" s="21" t="s">
        <v>152</v>
      </c>
      <c r="Y7" s="21" t="s">
        <v>128</v>
      </c>
      <c r="Z7" s="21"/>
      <c r="AA7" s="21"/>
      <c r="AB7" s="21" t="s">
        <v>154</v>
      </c>
      <c r="AC7" s="21" t="s">
        <v>155</v>
      </c>
      <c r="AD7" s="23" t="s">
        <v>156</v>
      </c>
      <c r="AE7" s="23"/>
      <c r="AF7" s="23"/>
      <c r="AG7" s="8" t="str">
        <f t="shared" si="0"/>
        <v/>
      </c>
      <c r="AH7" s="21"/>
      <c r="AI7" s="8" t="str">
        <f t="shared" si="1"/>
        <v/>
      </c>
      <c r="AJ7" s="23" t="s">
        <v>167</v>
      </c>
      <c r="AK7" s="23" t="s">
        <v>133</v>
      </c>
      <c r="AL7" s="8">
        <f t="shared" si="2"/>
        <v>12</v>
      </c>
      <c r="AM7" s="21"/>
      <c r="AN7" s="8" t="str">
        <f t="shared" si="3"/>
        <v/>
      </c>
      <c r="AO7" s="23"/>
      <c r="AP7" s="23"/>
      <c r="AQ7" s="8" t="str">
        <f t="shared" si="4"/>
        <v/>
      </c>
      <c r="AR7" s="8" t="str">
        <f t="shared" si="5"/>
        <v/>
      </c>
      <c r="AS7" s="8" t="str">
        <f t="shared" si="6"/>
        <v/>
      </c>
      <c r="AT7" s="8">
        <f t="shared" si="7"/>
        <v>12</v>
      </c>
      <c r="AU7" s="21"/>
      <c r="AV7" s="23" t="s">
        <v>133</v>
      </c>
      <c r="AW7" s="21"/>
      <c r="AX7" s="21"/>
      <c r="AY7" s="21"/>
      <c r="AZ7" s="21"/>
      <c r="BA7" s="21"/>
      <c r="BB7" s="21"/>
      <c r="BC7" s="21"/>
      <c r="BD7" s="21"/>
      <c r="BE7" s="21"/>
      <c r="BF7" s="21" t="s">
        <v>157</v>
      </c>
      <c r="BG7" s="8">
        <f t="shared" si="8"/>
        <v>2026</v>
      </c>
      <c r="BH7" s="8" t="str">
        <f t="shared" si="9"/>
        <v>Summer</v>
      </c>
      <c r="BI7" s="26"/>
      <c r="BJ7" s="21"/>
      <c r="BK7" s="21" t="s">
        <v>168</v>
      </c>
      <c r="BL7" s="24" t="str">
        <f>IFERROR(INDEX(_names_lookup!$C:$C,MATCH(BK7,_names_lookup!$A:$A,0)),"")</f>
        <v>jreeve@andrews.edu</v>
      </c>
      <c r="BM7" s="24" t="str">
        <f>IFERROR(INDEX(_names_lookup!$B:$B,MATCH(BK7,_names_lookup!$A:$A,0)),"")</f>
        <v>000049018</v>
      </c>
      <c r="BN7" s="25"/>
      <c r="BO7" s="29" t="s">
        <v>136</v>
      </c>
      <c r="BP7" s="26"/>
      <c r="BQ7" s="26"/>
      <c r="BR7" s="26"/>
      <c r="BS7" s="10" t="str">
        <f t="shared" si="10"/>
        <v/>
      </c>
      <c r="BT7" s="26"/>
      <c r="BU7" s="26"/>
      <c r="BV7" s="21" t="s">
        <v>123</v>
      </c>
      <c r="BW7" s="21"/>
      <c r="BX7" s="26"/>
      <c r="BY7" s="26"/>
      <c r="BZ7" s="26"/>
      <c r="CA7" s="21"/>
      <c r="CB7" s="21"/>
      <c r="CC7" s="21"/>
      <c r="CD7" s="21"/>
      <c r="CE7" s="21"/>
      <c r="CF7" s="21" t="s">
        <v>137</v>
      </c>
      <c r="CG7" s="21" t="s">
        <v>138</v>
      </c>
      <c r="CH7" s="21"/>
      <c r="CI7" s="21" t="s">
        <v>159</v>
      </c>
      <c r="CJ7" s="21"/>
      <c r="CK7" s="21"/>
      <c r="CL7" s="21" t="s">
        <v>139</v>
      </c>
      <c r="CM7" s="21"/>
      <c r="CN7" s="21"/>
      <c r="CO7" s="21"/>
      <c r="CP7" s="21"/>
      <c r="CQ7" s="21" t="s">
        <v>140</v>
      </c>
      <c r="CR7" s="21" t="s">
        <v>125</v>
      </c>
      <c r="CS7" s="21" t="s">
        <v>125</v>
      </c>
      <c r="CT7" s="21" t="s">
        <v>141</v>
      </c>
      <c r="CU7" s="21"/>
      <c r="CV7" s="21"/>
      <c r="CW7" s="21"/>
      <c r="CX7" s="21"/>
      <c r="CY7" s="21"/>
      <c r="CZ7" s="21"/>
      <c r="DA7" s="21"/>
      <c r="DB7" s="21"/>
      <c r="DC7" s="21" t="s">
        <v>141</v>
      </c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 t="s">
        <v>160</v>
      </c>
      <c r="DP7" s="21" t="s">
        <v>142</v>
      </c>
      <c r="DQ7" s="26"/>
      <c r="DR7" s="26"/>
    </row>
    <row r="8" spans="1:122" ht="16" customHeight="1" x14ac:dyDescent="0.2">
      <c r="A8" s="32" t="b">
        <v>0</v>
      </c>
      <c r="B8" s="32" t="b">
        <v>0</v>
      </c>
      <c r="C8" s="32" t="b">
        <v>0</v>
      </c>
      <c r="D8" s="32" t="b">
        <v>0</v>
      </c>
      <c r="E8" s="32" t="b">
        <v>0</v>
      </c>
      <c r="F8" s="32" t="b">
        <v>0</v>
      </c>
      <c r="G8" s="20"/>
      <c r="H8" s="21" t="s">
        <v>169</v>
      </c>
      <c r="I8" s="21" t="s">
        <v>170</v>
      </c>
      <c r="J8" s="21"/>
      <c r="K8" s="21" t="s">
        <v>123</v>
      </c>
      <c r="L8" s="21">
        <v>891</v>
      </c>
      <c r="M8" s="21" t="s">
        <v>163</v>
      </c>
      <c r="N8" s="21"/>
      <c r="O8" s="35" t="str">
        <f>IFERROR(INDEX(_courses_lookup!$C:$C,MATCH(K8&amp;L8,_courses_lookup!$E:$E,0)),"")</f>
        <v>Ind St:</v>
      </c>
      <c r="P8" s="21" t="str">
        <f>IFERROR(INDEX(_courses_lookup!$D:$D,MATCH(K8&amp;L8,_courses_lookup!$E:$E,0)),"")</f>
        <v>Ind St:Church History</v>
      </c>
      <c r="Q8" s="21"/>
      <c r="R8" s="21"/>
      <c r="S8" s="21" t="s">
        <v>125</v>
      </c>
      <c r="T8" s="21"/>
      <c r="U8" s="21"/>
      <c r="V8" s="21"/>
      <c r="W8" s="21"/>
      <c r="X8" s="21" t="s">
        <v>152</v>
      </c>
      <c r="Y8" s="21" t="s">
        <v>128</v>
      </c>
      <c r="Z8" s="21"/>
      <c r="AA8" s="21"/>
      <c r="AB8" s="21" t="s">
        <v>154</v>
      </c>
      <c r="AC8" s="21" t="s">
        <v>155</v>
      </c>
      <c r="AD8" s="23" t="s">
        <v>156</v>
      </c>
      <c r="AE8" s="23"/>
      <c r="AF8" s="23"/>
      <c r="AG8" s="8" t="str">
        <f t="shared" si="0"/>
        <v/>
      </c>
      <c r="AH8" s="21"/>
      <c r="AI8" s="8" t="str">
        <f t="shared" si="1"/>
        <v/>
      </c>
      <c r="AJ8" s="23" t="s">
        <v>156</v>
      </c>
      <c r="AK8" s="23" t="s">
        <v>133</v>
      </c>
      <c r="AL8" s="8">
        <f t="shared" si="2"/>
        <v>12</v>
      </c>
      <c r="AM8" s="21"/>
      <c r="AN8" s="8" t="str">
        <f t="shared" si="3"/>
        <v/>
      </c>
      <c r="AO8" s="23"/>
      <c r="AP8" s="23"/>
      <c r="AQ8" s="8" t="str">
        <f t="shared" si="4"/>
        <v/>
      </c>
      <c r="AR8" s="8" t="str">
        <f t="shared" si="5"/>
        <v/>
      </c>
      <c r="AS8" s="8" t="str">
        <f t="shared" si="6"/>
        <v/>
      </c>
      <c r="AT8" s="8">
        <f t="shared" si="7"/>
        <v>12</v>
      </c>
      <c r="AU8" s="21"/>
      <c r="AV8" s="23" t="s">
        <v>133</v>
      </c>
      <c r="AW8" s="21"/>
      <c r="AX8" s="21"/>
      <c r="AY8" s="21"/>
      <c r="AZ8" s="21"/>
      <c r="BA8" s="21"/>
      <c r="BB8" s="21"/>
      <c r="BC8" s="21"/>
      <c r="BD8" s="21"/>
      <c r="BE8" s="21"/>
      <c r="BF8" s="21" t="s">
        <v>157</v>
      </c>
      <c r="BG8" s="8">
        <f t="shared" si="8"/>
        <v>2026</v>
      </c>
      <c r="BH8" s="8" t="str">
        <f t="shared" si="9"/>
        <v>Summer</v>
      </c>
      <c r="BI8" s="26"/>
      <c r="BJ8" s="21"/>
      <c r="BK8" s="21" t="s">
        <v>135</v>
      </c>
      <c r="BL8" s="24" t="str">
        <f>IFERROR(INDEX(_names_lookup!$C:$C,MATCH(BK8,_names_lookup!$A:$A,0)),"")</f>
        <v>burtonk@andrews.edu</v>
      </c>
      <c r="BM8" s="24" t="str">
        <f>IFERROR(INDEX(_names_lookup!$B:$B,MATCH(BK8,_names_lookup!$A:$A,0)),"")</f>
        <v>000148286</v>
      </c>
      <c r="BN8" s="25"/>
      <c r="BO8" s="29" t="s">
        <v>136</v>
      </c>
      <c r="BP8" s="26"/>
      <c r="BQ8" s="26"/>
      <c r="BR8" s="26"/>
      <c r="BS8" s="10" t="str">
        <f t="shared" si="10"/>
        <v/>
      </c>
      <c r="BT8" s="26"/>
      <c r="BU8" s="26"/>
      <c r="BV8" s="21" t="s">
        <v>123</v>
      </c>
      <c r="BW8" s="21"/>
      <c r="BX8" s="26"/>
      <c r="BY8" s="26"/>
      <c r="BZ8" s="26"/>
      <c r="CA8" s="21"/>
      <c r="CB8" s="21"/>
      <c r="CC8" s="21"/>
      <c r="CD8" s="21"/>
      <c r="CE8" s="21"/>
      <c r="CF8" s="21" t="s">
        <v>137</v>
      </c>
      <c r="CG8" s="21" t="s">
        <v>138</v>
      </c>
      <c r="CH8" s="21"/>
      <c r="CI8" s="21" t="s">
        <v>159</v>
      </c>
      <c r="CJ8" s="21"/>
      <c r="CK8" s="21"/>
      <c r="CL8" s="21" t="s">
        <v>139</v>
      </c>
      <c r="CM8" s="21"/>
      <c r="CN8" s="21"/>
      <c r="CO8" s="21"/>
      <c r="CP8" s="21"/>
      <c r="CQ8" s="21" t="s">
        <v>140</v>
      </c>
      <c r="CR8" s="21" t="s">
        <v>125</v>
      </c>
      <c r="CS8" s="21" t="s">
        <v>125</v>
      </c>
      <c r="CT8" s="21" t="s">
        <v>141</v>
      </c>
      <c r="CU8" s="21"/>
      <c r="CV8" s="21"/>
      <c r="CW8" s="21"/>
      <c r="CX8" s="21"/>
      <c r="CY8" s="21"/>
      <c r="CZ8" s="21"/>
      <c r="DA8" s="21"/>
      <c r="DB8" s="21"/>
      <c r="DC8" s="21" t="s">
        <v>141</v>
      </c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 t="s">
        <v>160</v>
      </c>
      <c r="DP8" s="21" t="s">
        <v>142</v>
      </c>
      <c r="DQ8" s="26"/>
      <c r="DR8" s="26"/>
    </row>
    <row r="9" spans="1:122" ht="16" customHeight="1" x14ac:dyDescent="0.2">
      <c r="A9" s="32" t="b">
        <v>0</v>
      </c>
      <c r="B9" s="32" t="b">
        <v>0</v>
      </c>
      <c r="C9" s="32" t="b">
        <v>0</v>
      </c>
      <c r="D9" s="32" t="b">
        <v>0</v>
      </c>
      <c r="E9" s="32" t="b">
        <v>0</v>
      </c>
      <c r="F9" s="32" t="b">
        <v>0</v>
      </c>
      <c r="G9" s="20"/>
      <c r="H9" s="21" t="s">
        <v>171</v>
      </c>
      <c r="I9" s="21" t="s">
        <v>172</v>
      </c>
      <c r="J9" s="21"/>
      <c r="K9" s="21" t="s">
        <v>123</v>
      </c>
      <c r="L9" s="21">
        <v>891</v>
      </c>
      <c r="M9" s="21" t="s">
        <v>173</v>
      </c>
      <c r="N9" s="21"/>
      <c r="O9" s="22" t="str">
        <f>IFERROR(INDEX(_courses_lookup!$C:$C,MATCH(K9&amp;L9,_courses_lookup!$E:$E,0)),"")</f>
        <v>Ind St:</v>
      </c>
      <c r="P9" s="21" t="str">
        <f>IFERROR(INDEX(_courses_lookup!$D:$D,MATCH(K9&amp;L9,_courses_lookup!$E:$E,0)),"")</f>
        <v>Ind St:Church History</v>
      </c>
      <c r="Q9" s="21"/>
      <c r="R9" s="21"/>
      <c r="S9" s="21" t="s">
        <v>125</v>
      </c>
      <c r="T9" s="21"/>
      <c r="U9" s="21"/>
      <c r="V9" s="21"/>
      <c r="W9" s="21"/>
      <c r="X9" s="21" t="s">
        <v>152</v>
      </c>
      <c r="Y9" s="21" t="s">
        <v>128</v>
      </c>
      <c r="Z9" s="21"/>
      <c r="AA9" s="21"/>
      <c r="AB9" s="21" t="s">
        <v>174</v>
      </c>
      <c r="AC9" s="21" t="s">
        <v>155</v>
      </c>
      <c r="AD9" s="23" t="s">
        <v>156</v>
      </c>
      <c r="AE9" s="23"/>
      <c r="AF9" s="23"/>
      <c r="AG9" s="8" t="str">
        <f t="shared" si="0"/>
        <v/>
      </c>
      <c r="AH9" s="21"/>
      <c r="AI9" s="8" t="str">
        <f t="shared" si="1"/>
        <v/>
      </c>
      <c r="AJ9" s="23" t="s">
        <v>156</v>
      </c>
      <c r="AK9" s="23" t="s">
        <v>133</v>
      </c>
      <c r="AL9" s="8">
        <f t="shared" si="2"/>
        <v>12</v>
      </c>
      <c r="AM9" s="21"/>
      <c r="AN9" s="8" t="str">
        <f t="shared" si="3"/>
        <v/>
      </c>
      <c r="AO9" s="23"/>
      <c r="AP9" s="23"/>
      <c r="AQ9" s="8" t="str">
        <f t="shared" si="4"/>
        <v/>
      </c>
      <c r="AR9" s="8" t="str">
        <f t="shared" si="5"/>
        <v/>
      </c>
      <c r="AS9" s="8" t="str">
        <f t="shared" si="6"/>
        <v/>
      </c>
      <c r="AT9" s="8">
        <f t="shared" si="7"/>
        <v>12</v>
      </c>
      <c r="AU9" s="21"/>
      <c r="AV9" s="23" t="s">
        <v>133</v>
      </c>
      <c r="AW9" s="21"/>
      <c r="AX9" s="21"/>
      <c r="AY9" s="21"/>
      <c r="AZ9" s="21"/>
      <c r="BA9" s="21"/>
      <c r="BB9" s="21"/>
      <c r="BC9" s="21"/>
      <c r="BD9" s="21"/>
      <c r="BE9" s="21"/>
      <c r="BF9" s="21" t="s">
        <v>157</v>
      </c>
      <c r="BG9" s="8">
        <f t="shared" si="8"/>
        <v>2026</v>
      </c>
      <c r="BH9" s="8" t="str">
        <f t="shared" si="9"/>
        <v>Summer</v>
      </c>
      <c r="BI9" s="26"/>
      <c r="BJ9" s="21"/>
      <c r="BK9" s="21" t="s">
        <v>135</v>
      </c>
      <c r="BL9" s="24" t="str">
        <f>IFERROR(INDEX(_names_lookup!$C:$C,MATCH(BK9,_names_lookup!$A:$A,0)),"")</f>
        <v>burtonk@andrews.edu</v>
      </c>
      <c r="BM9" s="24" t="str">
        <f>IFERROR(INDEX(_names_lookup!$B:$B,MATCH(BK9,_names_lookup!$A:$A,0)),"")</f>
        <v>000148286</v>
      </c>
      <c r="BN9" s="25"/>
      <c r="BO9" s="29" t="s">
        <v>136</v>
      </c>
      <c r="BP9" s="26"/>
      <c r="BQ9" s="26"/>
      <c r="BR9" s="26"/>
      <c r="BS9" s="10" t="str">
        <f t="shared" si="10"/>
        <v/>
      </c>
      <c r="BT9" s="26"/>
      <c r="BU9" s="26"/>
      <c r="BV9" s="21" t="s">
        <v>123</v>
      </c>
      <c r="BW9" s="21"/>
      <c r="BX9" s="26"/>
      <c r="BY9" s="26"/>
      <c r="BZ9" s="26"/>
      <c r="CA9" s="21"/>
      <c r="CB9" s="21"/>
      <c r="CC9" s="21"/>
      <c r="CD9" s="21"/>
      <c r="CE9" s="21"/>
      <c r="CF9" s="21" t="s">
        <v>137</v>
      </c>
      <c r="CG9" s="21" t="s">
        <v>138</v>
      </c>
      <c r="CH9" s="21"/>
      <c r="CI9" s="21" t="s">
        <v>159</v>
      </c>
      <c r="CJ9" s="21"/>
      <c r="CK9" s="21"/>
      <c r="CL9" s="21" t="s">
        <v>139</v>
      </c>
      <c r="CM9" s="21"/>
      <c r="CN9" s="21"/>
      <c r="CO9" s="21"/>
      <c r="CP9" s="21"/>
      <c r="CQ9" s="21" t="s">
        <v>140</v>
      </c>
      <c r="CR9" s="21" t="s">
        <v>125</v>
      </c>
      <c r="CS9" s="21" t="s">
        <v>125</v>
      </c>
      <c r="CT9" s="21" t="s">
        <v>141</v>
      </c>
      <c r="CU9" s="21"/>
      <c r="CV9" s="21"/>
      <c r="CW9" s="21"/>
      <c r="CX9" s="21"/>
      <c r="CY9" s="21"/>
      <c r="CZ9" s="21"/>
      <c r="DA9" s="21"/>
      <c r="DB9" s="21"/>
      <c r="DC9" s="21" t="s">
        <v>141</v>
      </c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 t="s">
        <v>160</v>
      </c>
      <c r="DP9" s="21" t="s">
        <v>142</v>
      </c>
      <c r="DQ9" s="26"/>
      <c r="DR9" s="26"/>
    </row>
    <row r="10" spans="1:122" ht="16" customHeight="1" x14ac:dyDescent="0.2">
      <c r="A10" s="32" t="b">
        <v>0</v>
      </c>
      <c r="B10" s="32" t="b">
        <v>0</v>
      </c>
      <c r="C10" s="32" t="b">
        <v>0</v>
      </c>
      <c r="D10" s="32" t="b">
        <v>0</v>
      </c>
      <c r="E10" s="32" t="b">
        <v>0</v>
      </c>
      <c r="F10" s="32" t="b">
        <v>0</v>
      </c>
      <c r="G10" s="20"/>
      <c r="H10" s="21" t="s">
        <v>196</v>
      </c>
      <c r="I10" s="21" t="s">
        <v>197</v>
      </c>
      <c r="J10" s="21"/>
      <c r="K10" s="21" t="s">
        <v>123</v>
      </c>
      <c r="L10" s="21">
        <v>685</v>
      </c>
      <c r="M10" s="34" t="s">
        <v>124</v>
      </c>
      <c r="N10" s="21"/>
      <c r="O10" s="26" t="str">
        <f>IFERROR(INDEX(_courses_lookup!$C:$C,MATCH(K10&amp;L10,_courses_lookup!$E:$E,0)),"")</f>
        <v>Studies in Church History</v>
      </c>
      <c r="P10" s="21">
        <f>IFERROR(INDEX(_courses_lookup!$D:$D,MATCH(K10&amp;L10,_courses_lookup!$E:$E,0)),"")</f>
        <v>0</v>
      </c>
      <c r="Q10" s="21"/>
      <c r="R10" s="21" t="s">
        <v>198</v>
      </c>
      <c r="S10" s="21" t="s">
        <v>125</v>
      </c>
      <c r="T10" s="21"/>
      <c r="U10" s="21"/>
      <c r="V10" s="21" t="s">
        <v>126</v>
      </c>
      <c r="W10" s="21"/>
      <c r="X10" s="21" t="s">
        <v>127</v>
      </c>
      <c r="Y10" s="21" t="s">
        <v>199</v>
      </c>
      <c r="Z10" s="21" t="s">
        <v>200</v>
      </c>
      <c r="AA10" s="21"/>
      <c r="AB10" s="21" t="s">
        <v>129</v>
      </c>
      <c r="AC10" s="21" t="s">
        <v>130</v>
      </c>
      <c r="AD10" s="23" t="s">
        <v>131</v>
      </c>
      <c r="AE10" s="23"/>
      <c r="AF10" s="23"/>
      <c r="AG10" s="8" t="str">
        <f t="shared" si="0"/>
        <v/>
      </c>
      <c r="AH10" s="21"/>
      <c r="AI10" s="8" t="str">
        <f t="shared" si="1"/>
        <v/>
      </c>
      <c r="AJ10" s="23" t="s">
        <v>132</v>
      </c>
      <c r="AK10" s="23" t="s">
        <v>133</v>
      </c>
      <c r="AL10" s="8">
        <f t="shared" si="2"/>
        <v>1</v>
      </c>
      <c r="AM10" s="21"/>
      <c r="AN10" s="8" t="str">
        <f t="shared" si="3"/>
        <v/>
      </c>
      <c r="AO10" s="23"/>
      <c r="AP10" s="23"/>
      <c r="AQ10" s="8" t="str">
        <f t="shared" si="4"/>
        <v/>
      </c>
      <c r="AR10" s="8" t="str">
        <f t="shared" si="5"/>
        <v/>
      </c>
      <c r="AS10" s="8" t="str">
        <f t="shared" si="6"/>
        <v/>
      </c>
      <c r="AT10" s="8">
        <f t="shared" si="7"/>
        <v>1</v>
      </c>
      <c r="AU10" s="21"/>
      <c r="AV10" s="23" t="s">
        <v>133</v>
      </c>
      <c r="AW10" s="21"/>
      <c r="AX10" s="21"/>
      <c r="AY10" s="21"/>
      <c r="AZ10" s="21"/>
      <c r="BA10" s="21"/>
      <c r="BB10" s="21"/>
      <c r="BC10" s="21"/>
      <c r="BD10" s="21"/>
      <c r="BE10" s="21"/>
      <c r="BF10" s="21" t="s">
        <v>134</v>
      </c>
      <c r="BG10" s="8">
        <f t="shared" si="8"/>
        <v>2026</v>
      </c>
      <c r="BH10" s="8" t="str">
        <f t="shared" si="9"/>
        <v/>
      </c>
      <c r="BI10" s="26"/>
      <c r="BJ10" s="21"/>
      <c r="BK10" s="21" t="s">
        <v>135</v>
      </c>
      <c r="BL10" s="24" t="str">
        <f>IFERROR(INDEX(_names_lookup!$C:$C,MATCH(BK10,_names_lookup!$A:$A,0)),"")</f>
        <v>burtonk@andrews.edu</v>
      </c>
      <c r="BM10" s="24" t="str">
        <f>IFERROR(INDEX(_names_lookup!$B:$B,MATCH(BK10,_names_lookup!$A:$A,0)),"")</f>
        <v>000148286</v>
      </c>
      <c r="BN10" s="25"/>
      <c r="BO10" s="29" t="s">
        <v>136</v>
      </c>
      <c r="BP10" s="26"/>
      <c r="BQ10" s="26"/>
      <c r="BR10" s="26"/>
      <c r="BS10" s="10" t="str">
        <f t="shared" si="10"/>
        <v/>
      </c>
      <c r="BT10" s="26"/>
      <c r="BU10" s="26"/>
      <c r="BV10" s="26" t="s">
        <v>123</v>
      </c>
      <c r="BW10" s="21"/>
      <c r="BX10" s="26"/>
      <c r="BY10" s="26"/>
      <c r="BZ10" s="26"/>
      <c r="CA10" s="21"/>
      <c r="CB10" s="21"/>
      <c r="CC10" s="21"/>
      <c r="CD10" s="21"/>
      <c r="CE10" s="21"/>
      <c r="CF10" s="21" t="s">
        <v>201</v>
      </c>
      <c r="CG10" s="21" t="s">
        <v>138</v>
      </c>
      <c r="CH10" s="21" t="s">
        <v>200</v>
      </c>
      <c r="CI10" s="21" t="s">
        <v>195</v>
      </c>
      <c r="CJ10" s="21"/>
      <c r="CK10" s="21"/>
      <c r="CL10" s="21" t="s">
        <v>139</v>
      </c>
      <c r="CM10" s="21"/>
      <c r="CN10" s="21"/>
      <c r="CO10" s="21"/>
      <c r="CP10" s="21"/>
      <c r="CQ10" s="21" t="s">
        <v>140</v>
      </c>
      <c r="CR10" s="21" t="s">
        <v>125</v>
      </c>
      <c r="CS10" s="21" t="s">
        <v>125</v>
      </c>
      <c r="CT10" s="21" t="s">
        <v>141</v>
      </c>
      <c r="CU10" s="21"/>
      <c r="CV10" s="21"/>
      <c r="CW10" s="21"/>
      <c r="CX10" s="21"/>
      <c r="CY10" s="21"/>
      <c r="CZ10" s="21"/>
      <c r="DA10" s="21"/>
      <c r="DB10" s="21"/>
      <c r="DC10" s="21" t="s">
        <v>141</v>
      </c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 t="s">
        <v>142</v>
      </c>
      <c r="DQ10" s="26"/>
      <c r="DR10" s="26"/>
    </row>
    <row r="11" spans="1:122" ht="16" customHeight="1" x14ac:dyDescent="0.2">
      <c r="A11" s="32" t="b">
        <v>0</v>
      </c>
      <c r="B11" s="32" t="b">
        <v>0</v>
      </c>
      <c r="C11" s="32" t="b">
        <v>0</v>
      </c>
      <c r="D11" s="32" t="b">
        <v>0</v>
      </c>
      <c r="E11" s="32" t="b">
        <v>0</v>
      </c>
      <c r="F11" s="32" t="b">
        <v>0</v>
      </c>
      <c r="G11" s="20"/>
      <c r="H11" s="21" t="s">
        <v>202</v>
      </c>
      <c r="I11" s="21" t="s">
        <v>197</v>
      </c>
      <c r="J11" s="21"/>
      <c r="K11" s="21" t="s">
        <v>123</v>
      </c>
      <c r="L11" s="21">
        <v>685</v>
      </c>
      <c r="M11" s="21" t="s">
        <v>124</v>
      </c>
      <c r="N11" s="21"/>
      <c r="O11" s="21" t="str">
        <f>IFERROR(INDEX(_courses_lookup!$C:$C,MATCH(K11&amp;L11,_courses_lookup!$E:$E,0)),"")</f>
        <v>Studies in Church History</v>
      </c>
      <c r="P11" s="21">
        <f>IFERROR(INDEX(_courses_lookup!$D:$D,MATCH(K11&amp;L11,_courses_lookup!$E:$E,0)),"")</f>
        <v>0</v>
      </c>
      <c r="Q11" s="21"/>
      <c r="R11" s="21" t="s">
        <v>198</v>
      </c>
      <c r="S11" s="21" t="s">
        <v>125</v>
      </c>
      <c r="T11" s="21"/>
      <c r="U11" s="21"/>
      <c r="V11" s="21" t="s">
        <v>126</v>
      </c>
      <c r="W11" s="21"/>
      <c r="X11" s="21" t="s">
        <v>127</v>
      </c>
      <c r="Y11" s="21" t="s">
        <v>199</v>
      </c>
      <c r="Z11" s="21" t="s">
        <v>200</v>
      </c>
      <c r="AA11" s="21"/>
      <c r="AB11" s="21" t="s">
        <v>129</v>
      </c>
      <c r="AC11" s="21" t="s">
        <v>144</v>
      </c>
      <c r="AD11" s="23" t="s">
        <v>131</v>
      </c>
      <c r="AE11" s="23"/>
      <c r="AF11" s="23"/>
      <c r="AG11" s="8" t="str">
        <f t="shared" si="0"/>
        <v/>
      </c>
      <c r="AH11" s="21"/>
      <c r="AI11" s="8" t="str">
        <f t="shared" si="1"/>
        <v/>
      </c>
      <c r="AJ11" s="23" t="s">
        <v>131</v>
      </c>
      <c r="AK11" s="23" t="s">
        <v>145</v>
      </c>
      <c r="AL11" s="8">
        <f t="shared" si="2"/>
        <v>2</v>
      </c>
      <c r="AM11" s="21"/>
      <c r="AN11" s="8" t="str">
        <f t="shared" si="3"/>
        <v/>
      </c>
      <c r="AO11" s="23"/>
      <c r="AP11" s="23"/>
      <c r="AQ11" s="8" t="str">
        <f t="shared" si="4"/>
        <v/>
      </c>
      <c r="AR11" s="8" t="str">
        <f t="shared" si="5"/>
        <v/>
      </c>
      <c r="AS11" s="8" t="str">
        <f t="shared" si="6"/>
        <v/>
      </c>
      <c r="AT11" s="8">
        <f t="shared" si="7"/>
        <v>2</v>
      </c>
      <c r="AU11" s="21"/>
      <c r="AV11" s="23" t="s">
        <v>133</v>
      </c>
      <c r="AW11" s="21"/>
      <c r="AX11" s="21"/>
      <c r="AY11" s="21"/>
      <c r="AZ11" s="21"/>
      <c r="BA11" s="21"/>
      <c r="BB11" s="21"/>
      <c r="BC11" s="21"/>
      <c r="BD11" s="21"/>
      <c r="BE11" s="21"/>
      <c r="BF11" s="21" t="s">
        <v>134</v>
      </c>
      <c r="BG11" s="8">
        <f t="shared" si="8"/>
        <v>2026</v>
      </c>
      <c r="BH11" s="8" t="str">
        <f t="shared" si="9"/>
        <v/>
      </c>
      <c r="BI11" s="26"/>
      <c r="BJ11" s="21"/>
      <c r="BK11" s="21" t="s">
        <v>135</v>
      </c>
      <c r="BL11" s="24" t="str">
        <f>IFERROR(INDEX(_names_lookup!$C:$C,MATCH(BK11,_names_lookup!$A:$A,0)),"")</f>
        <v>burtonk@andrews.edu</v>
      </c>
      <c r="BM11" s="24" t="str">
        <f>IFERROR(INDEX(_names_lookup!$B:$B,MATCH(BK11,_names_lookup!$A:$A,0)),"")</f>
        <v>000148286</v>
      </c>
      <c r="BN11" s="25"/>
      <c r="BO11" s="29" t="s">
        <v>136</v>
      </c>
      <c r="BP11" s="26"/>
      <c r="BQ11" s="26"/>
      <c r="BR11" s="26"/>
      <c r="BS11" s="10" t="str">
        <f t="shared" si="10"/>
        <v/>
      </c>
      <c r="BT11" s="26"/>
      <c r="BU11" s="26"/>
      <c r="BV11" s="26" t="s">
        <v>123</v>
      </c>
      <c r="BW11" s="21"/>
      <c r="BX11" s="26"/>
      <c r="BY11" s="26"/>
      <c r="BZ11" s="26"/>
      <c r="CA11" s="21"/>
      <c r="CB11" s="21"/>
      <c r="CC11" s="21"/>
      <c r="CD11" s="21"/>
      <c r="CE11" s="21"/>
      <c r="CF11" s="21" t="s">
        <v>201</v>
      </c>
      <c r="CG11" s="21" t="s">
        <v>138</v>
      </c>
      <c r="CH11" s="21" t="s">
        <v>200</v>
      </c>
      <c r="CI11" s="21" t="s">
        <v>195</v>
      </c>
      <c r="CJ11" s="21"/>
      <c r="CK11" s="21"/>
      <c r="CL11" s="21" t="s">
        <v>139</v>
      </c>
      <c r="CM11" s="21"/>
      <c r="CN11" s="21"/>
      <c r="CO11" s="21"/>
      <c r="CP11" s="21"/>
      <c r="CQ11" s="21" t="s">
        <v>140</v>
      </c>
      <c r="CR11" s="21" t="s">
        <v>125</v>
      </c>
      <c r="CS11" s="21" t="s">
        <v>125</v>
      </c>
      <c r="CT11" s="21" t="s">
        <v>141</v>
      </c>
      <c r="CU11" s="21"/>
      <c r="CV11" s="21"/>
      <c r="CW11" s="21"/>
      <c r="CX11" s="21"/>
      <c r="CY11" s="21"/>
      <c r="CZ11" s="21"/>
      <c r="DA11" s="21"/>
      <c r="DB11" s="21"/>
      <c r="DC11" s="21" t="s">
        <v>141</v>
      </c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 t="s">
        <v>142</v>
      </c>
      <c r="DQ11" s="26"/>
      <c r="DR11" s="26"/>
    </row>
    <row r="12" spans="1:122" ht="16" customHeight="1" x14ac:dyDescent="0.2">
      <c r="A12" s="32" t="b">
        <v>0</v>
      </c>
      <c r="B12" s="32" t="b">
        <v>0</v>
      </c>
      <c r="C12" s="32" t="b">
        <v>0</v>
      </c>
      <c r="D12" s="32" t="b">
        <v>0</v>
      </c>
      <c r="E12" s="32" t="b">
        <v>0</v>
      </c>
      <c r="F12" s="32" t="b">
        <v>0</v>
      </c>
      <c r="G12" s="20"/>
      <c r="H12" s="21" t="s">
        <v>203</v>
      </c>
      <c r="I12" s="21" t="s">
        <v>197</v>
      </c>
      <c r="J12" s="21"/>
      <c r="K12" s="21" t="s">
        <v>123</v>
      </c>
      <c r="L12" s="21">
        <v>685</v>
      </c>
      <c r="M12" s="21" t="s">
        <v>124</v>
      </c>
      <c r="N12" s="21"/>
      <c r="O12" s="21" t="str">
        <f>IFERROR(INDEX(_courses_lookup!$C:$C,MATCH(K12&amp;L12,_courses_lookup!$E:$E,0)),"")</f>
        <v>Studies in Church History</v>
      </c>
      <c r="P12" s="21">
        <f>IFERROR(INDEX(_courses_lookup!$D:$D,MATCH(K12&amp;L12,_courses_lookup!$E:$E,0)),"")</f>
        <v>0</v>
      </c>
      <c r="Q12" s="21"/>
      <c r="R12" s="21" t="s">
        <v>198</v>
      </c>
      <c r="S12" s="21" t="s">
        <v>125</v>
      </c>
      <c r="T12" s="21"/>
      <c r="U12" s="21"/>
      <c r="V12" s="21" t="s">
        <v>126</v>
      </c>
      <c r="W12" s="21"/>
      <c r="X12" s="21" t="s">
        <v>127</v>
      </c>
      <c r="Y12" s="21" t="s">
        <v>199</v>
      </c>
      <c r="Z12" s="21" t="s">
        <v>200</v>
      </c>
      <c r="AA12" s="21"/>
      <c r="AB12" s="21" t="s">
        <v>129</v>
      </c>
      <c r="AC12" s="21" t="s">
        <v>126</v>
      </c>
      <c r="AD12" s="23" t="s">
        <v>131</v>
      </c>
      <c r="AE12" s="23"/>
      <c r="AF12" s="23"/>
      <c r="AG12" s="8" t="str">
        <f t="shared" si="0"/>
        <v/>
      </c>
      <c r="AH12" s="21"/>
      <c r="AI12" s="8" t="str">
        <f t="shared" si="1"/>
        <v/>
      </c>
      <c r="AJ12" s="23" t="s">
        <v>147</v>
      </c>
      <c r="AK12" s="23" t="s">
        <v>148</v>
      </c>
      <c r="AL12" s="8">
        <f t="shared" si="2"/>
        <v>1</v>
      </c>
      <c r="AM12" s="21"/>
      <c r="AN12" s="8" t="str">
        <f t="shared" si="3"/>
        <v/>
      </c>
      <c r="AO12" s="23"/>
      <c r="AP12" s="23"/>
      <c r="AQ12" s="8" t="str">
        <f t="shared" si="4"/>
        <v/>
      </c>
      <c r="AR12" s="8" t="str">
        <f t="shared" si="5"/>
        <v/>
      </c>
      <c r="AS12" s="8" t="str">
        <f t="shared" si="6"/>
        <v/>
      </c>
      <c r="AT12" s="8">
        <f t="shared" si="7"/>
        <v>1</v>
      </c>
      <c r="AU12" s="21"/>
      <c r="AV12" s="23" t="s">
        <v>133</v>
      </c>
      <c r="AW12" s="21"/>
      <c r="AX12" s="21"/>
      <c r="AY12" s="21"/>
      <c r="AZ12" s="21"/>
      <c r="BA12" s="21"/>
      <c r="BB12" s="21"/>
      <c r="BC12" s="21"/>
      <c r="BD12" s="21"/>
      <c r="BE12" s="21"/>
      <c r="BF12" s="21" t="s">
        <v>134</v>
      </c>
      <c r="BG12" s="8">
        <f t="shared" si="8"/>
        <v>2026</v>
      </c>
      <c r="BH12" s="8" t="str">
        <f t="shared" si="9"/>
        <v/>
      </c>
      <c r="BI12" s="26"/>
      <c r="BJ12" s="21"/>
      <c r="BK12" s="21" t="s">
        <v>135</v>
      </c>
      <c r="BL12" s="24" t="str">
        <f>IFERROR(INDEX(_names_lookup!$C:$C,MATCH(BK12,_names_lookup!$A:$A,0)),"")</f>
        <v>burtonk@andrews.edu</v>
      </c>
      <c r="BM12" s="24" t="str">
        <f>IFERROR(INDEX(_names_lookup!$B:$B,MATCH(BK12,_names_lookup!$A:$A,0)),"")</f>
        <v>000148286</v>
      </c>
      <c r="BN12" s="25"/>
      <c r="BO12" s="29" t="s">
        <v>136</v>
      </c>
      <c r="BP12" s="26"/>
      <c r="BQ12" s="26"/>
      <c r="BR12" s="26"/>
      <c r="BS12" s="10" t="str">
        <f t="shared" si="10"/>
        <v/>
      </c>
      <c r="BT12" s="26"/>
      <c r="BU12" s="26"/>
      <c r="BV12" s="26" t="s">
        <v>123</v>
      </c>
      <c r="BW12" s="21"/>
      <c r="BX12" s="26"/>
      <c r="BY12" s="26"/>
      <c r="BZ12" s="26"/>
      <c r="CA12" s="21"/>
      <c r="CB12" s="21"/>
      <c r="CC12" s="21"/>
      <c r="CD12" s="21"/>
      <c r="CE12" s="21"/>
      <c r="CF12" s="21" t="s">
        <v>201</v>
      </c>
      <c r="CG12" s="21" t="s">
        <v>138</v>
      </c>
      <c r="CH12" s="21" t="s">
        <v>200</v>
      </c>
      <c r="CI12" s="21" t="s">
        <v>195</v>
      </c>
      <c r="CJ12" s="21"/>
      <c r="CK12" s="21"/>
      <c r="CL12" s="21" t="s">
        <v>139</v>
      </c>
      <c r="CM12" s="21"/>
      <c r="CN12" s="21"/>
      <c r="CO12" s="21"/>
      <c r="CP12" s="21"/>
      <c r="CQ12" s="21" t="s">
        <v>140</v>
      </c>
      <c r="CR12" s="21" t="s">
        <v>125</v>
      </c>
      <c r="CS12" s="21" t="s">
        <v>125</v>
      </c>
      <c r="CT12" s="21" t="s">
        <v>141</v>
      </c>
      <c r="CU12" s="21"/>
      <c r="CV12" s="21"/>
      <c r="CW12" s="21"/>
      <c r="CX12" s="21"/>
      <c r="CY12" s="21"/>
      <c r="CZ12" s="21"/>
      <c r="DA12" s="21"/>
      <c r="DB12" s="21"/>
      <c r="DC12" s="21" t="s">
        <v>141</v>
      </c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 t="s">
        <v>142</v>
      </c>
      <c r="DQ12" s="26"/>
      <c r="DR12" s="26"/>
    </row>
    <row r="13" spans="1:122" ht="16" customHeight="1" x14ac:dyDescent="0.2">
      <c r="A13" s="33" t="b">
        <v>0</v>
      </c>
      <c r="B13" s="33" t="b">
        <v>0</v>
      </c>
      <c r="C13" s="33" t="b">
        <v>0</v>
      </c>
      <c r="D13" s="33" t="b">
        <v>0</v>
      </c>
      <c r="E13" s="33" t="b">
        <v>0</v>
      </c>
      <c r="F13" s="33" t="b">
        <v>0</v>
      </c>
      <c r="G13" s="30"/>
      <c r="H13" s="26" t="s">
        <v>204</v>
      </c>
      <c r="I13" s="26" t="s">
        <v>205</v>
      </c>
      <c r="J13" s="26"/>
      <c r="K13" s="26" t="s">
        <v>123</v>
      </c>
      <c r="L13" s="26">
        <v>507</v>
      </c>
      <c r="M13" s="26" t="s">
        <v>181</v>
      </c>
      <c r="N13" s="26"/>
      <c r="O13" s="26" t="str">
        <f>IFERROR(INDEX(_courses_lookup!$C:$C,MATCH(K13&amp;L13,_courses_lookup!$E:$E,0)),"")</f>
        <v>Church History 1500 to Present</v>
      </c>
      <c r="P13" s="26">
        <f>IFERROR(INDEX(_courses_lookup!$D:$D,MATCH(K13&amp;L13,_courses_lookup!$E:$E,0)),"")</f>
        <v>0</v>
      </c>
      <c r="Q13" s="26"/>
      <c r="R13" s="26"/>
      <c r="S13" s="26" t="s">
        <v>125</v>
      </c>
      <c r="T13" s="26"/>
      <c r="U13" s="26"/>
      <c r="V13" s="26" t="s">
        <v>126</v>
      </c>
      <c r="W13" s="26"/>
      <c r="X13" s="26" t="s">
        <v>189</v>
      </c>
      <c r="Y13" s="26" t="s">
        <v>199</v>
      </c>
      <c r="Z13" s="26" t="s">
        <v>200</v>
      </c>
      <c r="AA13" s="26"/>
      <c r="AB13" s="26" t="s">
        <v>191</v>
      </c>
      <c r="AC13" s="26" t="s">
        <v>155</v>
      </c>
      <c r="AD13" s="23" t="s">
        <v>192</v>
      </c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 t="s">
        <v>182</v>
      </c>
      <c r="AK13" s="23" t="s">
        <v>206</v>
      </c>
      <c r="AL13" s="10">
        <f t="shared" si="2"/>
        <v>6</v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>
        <f t="shared" si="7"/>
        <v>6</v>
      </c>
      <c r="AU13" s="26"/>
      <c r="AV13" s="23" t="s">
        <v>133</v>
      </c>
      <c r="AW13" s="26"/>
      <c r="AX13" s="26"/>
      <c r="AY13" s="26"/>
      <c r="AZ13" s="26"/>
      <c r="BA13" s="26"/>
      <c r="BB13" s="26"/>
      <c r="BC13" s="26"/>
      <c r="BD13" s="26"/>
      <c r="BE13" s="26"/>
      <c r="BF13" s="26" t="s">
        <v>193</v>
      </c>
      <c r="BG13" s="10">
        <f t="shared" si="8"/>
        <v>2026</v>
      </c>
      <c r="BH13" s="10" t="str">
        <f t="shared" si="9"/>
        <v/>
      </c>
      <c r="BI13" s="26"/>
      <c r="BJ13" s="26"/>
      <c r="BK13" s="26" t="s">
        <v>164</v>
      </c>
      <c r="BL13" s="26" t="str">
        <f>IFERROR(INDEX(_names_lookup!$C:$C,MATCH(BK13,_names_lookup!$A:$A,0)),"")</f>
        <v>toreggio@andrews.edu</v>
      </c>
      <c r="BM13" s="26" t="str">
        <f>IFERROR(INDEX(_names_lookup!$B:$B,MATCH(BK13,_names_lookup!$A:$A,0)),"")</f>
        <v>000035762</v>
      </c>
      <c r="BN13" s="26"/>
      <c r="BO13" s="26" t="s">
        <v>136</v>
      </c>
      <c r="BP13" s="26"/>
      <c r="BQ13" s="26"/>
      <c r="BR13" s="26"/>
      <c r="BS13" s="10" t="str">
        <f t="shared" si="10"/>
        <v/>
      </c>
      <c r="BT13" s="26"/>
      <c r="BU13" s="26"/>
      <c r="BV13" s="26" t="s">
        <v>123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 t="s">
        <v>207</v>
      </c>
      <c r="CG13" s="26" t="s">
        <v>138</v>
      </c>
      <c r="CH13" s="26" t="s">
        <v>200</v>
      </c>
      <c r="CI13" s="26" t="s">
        <v>195</v>
      </c>
      <c r="CJ13" s="26"/>
      <c r="CK13" s="26"/>
      <c r="CL13" s="26" t="s">
        <v>139</v>
      </c>
      <c r="CM13" s="26"/>
      <c r="CN13" s="26" t="s">
        <v>126</v>
      </c>
      <c r="CO13" s="26"/>
      <c r="CP13" s="26"/>
      <c r="CQ13" s="26" t="s">
        <v>140</v>
      </c>
      <c r="CR13" s="26" t="s">
        <v>134</v>
      </c>
      <c r="CS13" s="26" t="s">
        <v>125</v>
      </c>
      <c r="CT13" s="26" t="s">
        <v>141</v>
      </c>
      <c r="CU13" s="26"/>
      <c r="CV13" s="26"/>
      <c r="CW13" s="26"/>
      <c r="CX13" s="26"/>
      <c r="CY13" s="26"/>
      <c r="CZ13" s="26"/>
      <c r="DA13" s="26"/>
      <c r="DB13" s="26"/>
      <c r="DC13" s="26" t="s">
        <v>141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 t="s">
        <v>142</v>
      </c>
      <c r="DQ13" s="26"/>
      <c r="DR13" s="26"/>
    </row>
    <row r="14" spans="1:122" ht="16" customHeight="1" x14ac:dyDescent="0.2">
      <c r="A14" s="33" t="b">
        <v>0</v>
      </c>
      <c r="B14" s="33" t="b">
        <v>0</v>
      </c>
      <c r="C14" s="33" t="b">
        <v>0</v>
      </c>
      <c r="D14" s="33" t="b">
        <v>0</v>
      </c>
      <c r="E14" s="33" t="b">
        <v>0</v>
      </c>
      <c r="F14" s="33" t="b">
        <v>0</v>
      </c>
      <c r="G14" s="30"/>
      <c r="H14" s="26" t="s">
        <v>208</v>
      </c>
      <c r="I14" s="26" t="s">
        <v>205</v>
      </c>
      <c r="J14" s="26"/>
      <c r="K14" s="26" t="s">
        <v>123</v>
      </c>
      <c r="L14" s="26">
        <v>507</v>
      </c>
      <c r="M14" s="26" t="s">
        <v>181</v>
      </c>
      <c r="N14" s="26"/>
      <c r="O14" s="26" t="str">
        <f>IFERROR(INDEX(_courses_lookup!$C:$C,MATCH(K14&amp;L14,_courses_lookup!$E:$E,0)),"")</f>
        <v>Church History 1500 to Present</v>
      </c>
      <c r="P14" s="26">
        <f>IFERROR(INDEX(_courses_lookup!$D:$D,MATCH(K14&amp;L14,_courses_lookup!$E:$E,0)),"")</f>
        <v>0</v>
      </c>
      <c r="Q14" s="26"/>
      <c r="R14" s="26"/>
      <c r="S14" s="26" t="s">
        <v>125</v>
      </c>
      <c r="T14" s="26"/>
      <c r="U14" s="26"/>
      <c r="V14" s="26" t="s">
        <v>126</v>
      </c>
      <c r="W14" s="26"/>
      <c r="X14" s="26" t="s">
        <v>189</v>
      </c>
      <c r="Y14" s="26" t="s">
        <v>199</v>
      </c>
      <c r="Z14" s="26" t="s">
        <v>200</v>
      </c>
      <c r="AA14" s="26"/>
      <c r="AB14" s="26" t="s">
        <v>191</v>
      </c>
      <c r="AC14" s="26" t="s">
        <v>126</v>
      </c>
      <c r="AD14" s="23" t="s">
        <v>192</v>
      </c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 t="s">
        <v>192</v>
      </c>
      <c r="AK14" s="23" t="s">
        <v>184</v>
      </c>
      <c r="AL14" s="10">
        <f t="shared" si="2"/>
        <v>2</v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>
        <f t="shared" si="7"/>
        <v>2</v>
      </c>
      <c r="AU14" s="26"/>
      <c r="AV14" s="23" t="s">
        <v>133</v>
      </c>
      <c r="AW14" s="26"/>
      <c r="AX14" s="26"/>
      <c r="AY14" s="26"/>
      <c r="AZ14" s="26"/>
      <c r="BA14" s="26"/>
      <c r="BB14" s="26"/>
      <c r="BC14" s="26"/>
      <c r="BD14" s="26"/>
      <c r="BE14" s="26"/>
      <c r="BF14" s="26" t="s">
        <v>193</v>
      </c>
      <c r="BG14" s="10">
        <f t="shared" si="8"/>
        <v>2026</v>
      </c>
      <c r="BH14" s="10" t="str">
        <f t="shared" si="9"/>
        <v/>
      </c>
      <c r="BI14" s="26"/>
      <c r="BJ14" s="26"/>
      <c r="BK14" s="26" t="s">
        <v>164</v>
      </c>
      <c r="BL14" s="26" t="str">
        <f>IFERROR(INDEX(_names_lookup!$C:$C,MATCH(BK14,_names_lookup!$A:$A,0)),"")</f>
        <v>toreggio@andrews.edu</v>
      </c>
      <c r="BM14" s="26" t="str">
        <f>IFERROR(INDEX(_names_lookup!$B:$B,MATCH(BK14,_names_lookup!$A:$A,0)),"")</f>
        <v>000035762</v>
      </c>
      <c r="BN14" s="26"/>
      <c r="BO14" s="26" t="s">
        <v>136</v>
      </c>
      <c r="BP14" s="26"/>
      <c r="BQ14" s="26"/>
      <c r="BR14" s="26"/>
      <c r="BS14" s="10" t="str">
        <f t="shared" si="10"/>
        <v/>
      </c>
      <c r="BT14" s="26"/>
      <c r="BU14" s="26"/>
      <c r="BV14" s="26" t="s">
        <v>123</v>
      </c>
      <c r="BW14" s="26"/>
      <c r="BX14" s="26"/>
      <c r="BY14" s="26"/>
      <c r="BZ14" s="26"/>
      <c r="CA14" s="26"/>
      <c r="CB14" s="26"/>
      <c r="CC14" s="26"/>
      <c r="CD14" s="26"/>
      <c r="CE14" s="26"/>
      <c r="CF14" s="26" t="s">
        <v>207</v>
      </c>
      <c r="CG14" s="26" t="s">
        <v>138</v>
      </c>
      <c r="CH14" s="26" t="s">
        <v>200</v>
      </c>
      <c r="CI14" s="26" t="s">
        <v>195</v>
      </c>
      <c r="CJ14" s="26"/>
      <c r="CK14" s="26"/>
      <c r="CL14" s="26" t="s">
        <v>139</v>
      </c>
      <c r="CM14" s="26"/>
      <c r="CN14" s="26" t="s">
        <v>126</v>
      </c>
      <c r="CO14" s="26"/>
      <c r="CP14" s="26"/>
      <c r="CQ14" s="26" t="s">
        <v>140</v>
      </c>
      <c r="CR14" s="26" t="s">
        <v>134</v>
      </c>
      <c r="CS14" s="26" t="s">
        <v>125</v>
      </c>
      <c r="CT14" s="26" t="s">
        <v>141</v>
      </c>
      <c r="CU14" s="26"/>
      <c r="CV14" s="26"/>
      <c r="CW14" s="26"/>
      <c r="CX14" s="26"/>
      <c r="CY14" s="26"/>
      <c r="CZ14" s="26"/>
      <c r="DA14" s="26"/>
      <c r="DB14" s="26"/>
      <c r="DC14" s="26" t="s">
        <v>141</v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 t="s">
        <v>142</v>
      </c>
      <c r="DQ14" s="26"/>
      <c r="DR14" s="26"/>
    </row>
    <row r="15" spans="1:122" ht="16" customHeight="1" x14ac:dyDescent="0.2">
      <c r="A15" s="33" t="b">
        <v>0</v>
      </c>
      <c r="B15" s="33" t="b">
        <v>0</v>
      </c>
      <c r="C15" s="33" t="b">
        <v>0</v>
      </c>
      <c r="D15" s="33" t="b">
        <v>0</v>
      </c>
      <c r="E15" s="33" t="b">
        <v>0</v>
      </c>
      <c r="F15" s="33" t="b">
        <v>0</v>
      </c>
      <c r="G15" s="30"/>
      <c r="H15" s="26" t="s">
        <v>209</v>
      </c>
      <c r="I15" s="26" t="s">
        <v>210</v>
      </c>
      <c r="J15" s="26"/>
      <c r="K15" s="26" t="s">
        <v>123</v>
      </c>
      <c r="L15" s="26">
        <v>880</v>
      </c>
      <c r="M15" s="26" t="s">
        <v>211</v>
      </c>
      <c r="N15" s="26"/>
      <c r="O15" s="26" t="str">
        <f>IFERROR(INDEX(_courses_lookup!$C:$C,MATCH(K15&amp;L15,_courses_lookup!$E:$E,0)),"")</f>
        <v>Topics in Church History:</v>
      </c>
      <c r="P15" s="26" t="str">
        <f>IFERROR(INDEX(_courses_lookup!$D:$D,MATCH(K15&amp;L15,_courses_lookup!$E:$E,0)),"")</f>
        <v>Top in Chrch Hist:Early Church</v>
      </c>
      <c r="Q15" s="26"/>
      <c r="R15" s="26" t="s">
        <v>212</v>
      </c>
      <c r="S15" s="26" t="s">
        <v>125</v>
      </c>
      <c r="T15" s="26"/>
      <c r="U15" s="26"/>
      <c r="V15" s="26"/>
      <c r="W15" s="26"/>
      <c r="X15" s="26" t="s">
        <v>189</v>
      </c>
      <c r="Y15" s="26" t="s">
        <v>128</v>
      </c>
      <c r="Z15" s="26" t="s">
        <v>190</v>
      </c>
      <c r="AA15" s="26"/>
      <c r="AB15" s="26" t="s">
        <v>191</v>
      </c>
      <c r="AC15" s="26" t="s">
        <v>130</v>
      </c>
      <c r="AD15" s="23" t="s">
        <v>192</v>
      </c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 t="s">
        <v>182</v>
      </c>
      <c r="AK15" s="23" t="s">
        <v>206</v>
      </c>
      <c r="AL15" s="10">
        <f t="shared" si="2"/>
        <v>6</v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>
        <f t="shared" si="7"/>
        <v>6</v>
      </c>
      <c r="AU15" s="26"/>
      <c r="AV15" s="23" t="s">
        <v>133</v>
      </c>
      <c r="AW15" s="26"/>
      <c r="AX15" s="26"/>
      <c r="AY15" s="26"/>
      <c r="AZ15" s="26"/>
      <c r="BA15" s="26"/>
      <c r="BB15" s="26"/>
      <c r="BC15" s="26"/>
      <c r="BD15" s="26"/>
      <c r="BE15" s="26"/>
      <c r="BF15" s="26" t="s">
        <v>193</v>
      </c>
      <c r="BG15" s="10">
        <f t="shared" si="8"/>
        <v>2026</v>
      </c>
      <c r="BH15" s="10" t="str">
        <f t="shared" si="9"/>
        <v/>
      </c>
      <c r="BI15" s="26"/>
      <c r="BJ15" s="26"/>
      <c r="BK15" s="26" t="s">
        <v>164</v>
      </c>
      <c r="BL15" s="26" t="str">
        <f>IFERROR(INDEX(_names_lookup!$C:$C,MATCH(BK15,_names_lookup!$A:$A,0)),"")</f>
        <v>toreggio@andrews.edu</v>
      </c>
      <c r="BM15" s="26" t="str">
        <f>IFERROR(INDEX(_names_lookup!$B:$B,MATCH(BK15,_names_lookup!$A:$A,0)),"")</f>
        <v>000035762</v>
      </c>
      <c r="BN15" s="26"/>
      <c r="BO15" s="26" t="s">
        <v>136</v>
      </c>
      <c r="BP15" s="26"/>
      <c r="BQ15" s="26"/>
      <c r="BR15" s="26"/>
      <c r="BS15" s="10" t="str">
        <f t="shared" si="10"/>
        <v/>
      </c>
      <c r="BT15" s="26"/>
      <c r="BU15" s="26"/>
      <c r="BV15" s="26" t="s">
        <v>123</v>
      </c>
      <c r="BW15" s="26"/>
      <c r="BX15" s="26"/>
      <c r="BY15" s="26"/>
      <c r="BZ15" s="26"/>
      <c r="CA15" s="26"/>
      <c r="CB15" s="26"/>
      <c r="CC15" s="26"/>
      <c r="CD15" s="26"/>
      <c r="CE15" s="26"/>
      <c r="CF15" s="26" t="s">
        <v>213</v>
      </c>
      <c r="CG15" s="26" t="s">
        <v>138</v>
      </c>
      <c r="CH15" s="26" t="s">
        <v>190</v>
      </c>
      <c r="CI15" s="26" t="s">
        <v>195</v>
      </c>
      <c r="CJ15" s="26"/>
      <c r="CK15" s="26"/>
      <c r="CL15" s="26" t="s">
        <v>139</v>
      </c>
      <c r="CM15" s="26"/>
      <c r="CN15" s="26"/>
      <c r="CO15" s="26"/>
      <c r="CP15" s="26"/>
      <c r="CQ15" s="26" t="s">
        <v>140</v>
      </c>
      <c r="CR15" s="26" t="s">
        <v>152</v>
      </c>
      <c r="CS15" s="26" t="s">
        <v>125</v>
      </c>
      <c r="CT15" s="26" t="s">
        <v>141</v>
      </c>
      <c r="CU15" s="26"/>
      <c r="CV15" s="26"/>
      <c r="CW15" s="26"/>
      <c r="CX15" s="26"/>
      <c r="CY15" s="26"/>
      <c r="CZ15" s="26"/>
      <c r="DA15" s="26"/>
      <c r="DB15" s="26"/>
      <c r="DC15" s="26" t="s">
        <v>141</v>
      </c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 t="s">
        <v>142</v>
      </c>
      <c r="DQ15" s="26"/>
      <c r="DR15" s="26"/>
    </row>
    <row r="16" spans="1:122" ht="16" customHeight="1" x14ac:dyDescent="0.2">
      <c r="A16" s="33" t="b">
        <v>0</v>
      </c>
      <c r="B16" s="33" t="b">
        <v>0</v>
      </c>
      <c r="C16" s="33" t="b">
        <v>0</v>
      </c>
      <c r="D16" s="33" t="b">
        <v>0</v>
      </c>
      <c r="E16" s="33" t="b">
        <v>0</v>
      </c>
      <c r="F16" s="33" t="b">
        <v>0</v>
      </c>
      <c r="G16" s="30"/>
      <c r="H16" s="26" t="s">
        <v>214</v>
      </c>
      <c r="I16" s="26" t="s">
        <v>210</v>
      </c>
      <c r="J16" s="26"/>
      <c r="K16" s="26" t="s">
        <v>123</v>
      </c>
      <c r="L16" s="26">
        <v>880</v>
      </c>
      <c r="M16" s="26" t="s">
        <v>211</v>
      </c>
      <c r="N16" s="26"/>
      <c r="O16" s="26" t="str">
        <f>IFERROR(INDEX(_courses_lookup!$C:$C,MATCH(K16&amp;L16,_courses_lookup!$E:$E,0)),"")</f>
        <v>Topics in Church History:</v>
      </c>
      <c r="P16" s="26" t="str">
        <f>IFERROR(INDEX(_courses_lookup!$D:$D,MATCH(K16&amp;L16,_courses_lookup!$E:$E,0)),"")</f>
        <v>Top in Chrch Hist:Early Church</v>
      </c>
      <c r="Q16" s="26"/>
      <c r="R16" s="26" t="s">
        <v>212</v>
      </c>
      <c r="S16" s="26" t="s">
        <v>125</v>
      </c>
      <c r="T16" s="26"/>
      <c r="U16" s="26"/>
      <c r="V16" s="26"/>
      <c r="W16" s="26"/>
      <c r="X16" s="26" t="s">
        <v>189</v>
      </c>
      <c r="Y16" s="26" t="s">
        <v>128</v>
      </c>
      <c r="Z16" s="26" t="s">
        <v>190</v>
      </c>
      <c r="AA16" s="26"/>
      <c r="AB16" s="26" t="s">
        <v>191</v>
      </c>
      <c r="AC16" s="26" t="s">
        <v>126</v>
      </c>
      <c r="AD16" s="23" t="s">
        <v>192</v>
      </c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 t="s">
        <v>192</v>
      </c>
      <c r="AK16" s="23" t="s">
        <v>184</v>
      </c>
      <c r="AL16" s="10">
        <f t="shared" si="2"/>
        <v>2</v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>
        <f t="shared" si="7"/>
        <v>2</v>
      </c>
      <c r="AU16" s="26"/>
      <c r="AV16" s="23" t="s">
        <v>133</v>
      </c>
      <c r="AW16" s="26"/>
      <c r="AX16" s="26"/>
      <c r="AY16" s="26"/>
      <c r="AZ16" s="26"/>
      <c r="BA16" s="26"/>
      <c r="BB16" s="26"/>
      <c r="BC16" s="26"/>
      <c r="BD16" s="26"/>
      <c r="BE16" s="26"/>
      <c r="BF16" s="26" t="s">
        <v>193</v>
      </c>
      <c r="BG16" s="10">
        <f t="shared" si="8"/>
        <v>2026</v>
      </c>
      <c r="BH16" s="10" t="str">
        <f t="shared" si="9"/>
        <v/>
      </c>
      <c r="BI16" s="26"/>
      <c r="BJ16" s="26"/>
      <c r="BK16" s="26" t="s">
        <v>164</v>
      </c>
      <c r="BL16" s="26" t="str">
        <f>IFERROR(INDEX(_names_lookup!$C:$C,MATCH(BK16,_names_lookup!$A:$A,0)),"")</f>
        <v>toreggio@andrews.edu</v>
      </c>
      <c r="BM16" s="26" t="str">
        <f>IFERROR(INDEX(_names_lookup!$B:$B,MATCH(BK16,_names_lookup!$A:$A,0)),"")</f>
        <v>000035762</v>
      </c>
      <c r="BN16" s="26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6" t="s">
        <v>123</v>
      </c>
      <c r="BW16" s="26"/>
      <c r="BX16" s="26"/>
      <c r="BY16" s="26"/>
      <c r="BZ16" s="26"/>
      <c r="CA16" s="26"/>
      <c r="CB16" s="26"/>
      <c r="CC16" s="26"/>
      <c r="CD16" s="26"/>
      <c r="CE16" s="26"/>
      <c r="CF16" s="26" t="s">
        <v>213</v>
      </c>
      <c r="CG16" s="26" t="s">
        <v>138</v>
      </c>
      <c r="CH16" s="26" t="s">
        <v>190</v>
      </c>
      <c r="CI16" s="26" t="s">
        <v>195</v>
      </c>
      <c r="CJ16" s="26"/>
      <c r="CK16" s="26"/>
      <c r="CL16" s="26" t="s">
        <v>139</v>
      </c>
      <c r="CM16" s="26"/>
      <c r="CN16" s="26"/>
      <c r="CO16" s="26"/>
      <c r="CP16" s="26"/>
      <c r="CQ16" s="26" t="s">
        <v>140</v>
      </c>
      <c r="CR16" s="26" t="s">
        <v>152</v>
      </c>
      <c r="CS16" s="26" t="s">
        <v>125</v>
      </c>
      <c r="CT16" s="26" t="s">
        <v>141</v>
      </c>
      <c r="CU16" s="26"/>
      <c r="CV16" s="26"/>
      <c r="CW16" s="26"/>
      <c r="CX16" s="26"/>
      <c r="CY16" s="26"/>
      <c r="CZ16" s="26"/>
      <c r="DA16" s="26"/>
      <c r="DB16" s="26"/>
      <c r="DC16" s="26" t="s">
        <v>141</v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 t="s">
        <v>142</v>
      </c>
      <c r="DQ16" s="26"/>
      <c r="DR16" s="26"/>
    </row>
    <row r="17" spans="1:122" ht="16" customHeight="1" x14ac:dyDescent="0.2">
      <c r="A17" s="33" t="b">
        <v>0</v>
      </c>
      <c r="B17" s="33" t="b">
        <v>0</v>
      </c>
      <c r="C17" s="33" t="b">
        <v>0</v>
      </c>
      <c r="D17" s="33" t="b">
        <v>0</v>
      </c>
      <c r="E17" s="33" t="b">
        <v>0</v>
      </c>
      <c r="F17" s="33" t="b">
        <v>0</v>
      </c>
      <c r="G17" s="30"/>
      <c r="H17" s="26" t="s">
        <v>215</v>
      </c>
      <c r="I17" s="26" t="s">
        <v>216</v>
      </c>
      <c r="J17" s="26"/>
      <c r="K17" s="26" t="s">
        <v>123</v>
      </c>
      <c r="L17" s="26">
        <v>880</v>
      </c>
      <c r="M17" s="26" t="s">
        <v>181</v>
      </c>
      <c r="N17" s="26"/>
      <c r="O17" s="26" t="str">
        <f>IFERROR(INDEX(_courses_lookup!$C:$C,MATCH(K17&amp;L17,_courses_lookup!$E:$E,0)),"")</f>
        <v>Topics in Church History:</v>
      </c>
      <c r="P17" s="26" t="str">
        <f>IFERROR(INDEX(_courses_lookup!$D:$D,MATCH(K17&amp;L17,_courses_lookup!$E:$E,0)),"")</f>
        <v>Top in Chrch Hist:Early Church</v>
      </c>
      <c r="Q17" s="26"/>
      <c r="R17" s="26" t="s">
        <v>188</v>
      </c>
      <c r="S17" s="26" t="s">
        <v>125</v>
      </c>
      <c r="T17" s="26"/>
      <c r="U17" s="26"/>
      <c r="V17" s="26" t="s">
        <v>126</v>
      </c>
      <c r="W17" s="26"/>
      <c r="X17" s="26" t="s">
        <v>189</v>
      </c>
      <c r="Y17" s="26" t="s">
        <v>128</v>
      </c>
      <c r="Z17" s="26" t="s">
        <v>190</v>
      </c>
      <c r="AA17" s="26"/>
      <c r="AB17" s="26" t="s">
        <v>191</v>
      </c>
      <c r="AC17" s="26" t="s">
        <v>130</v>
      </c>
      <c r="AD17" s="23" t="s">
        <v>192</v>
      </c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 t="s">
        <v>182</v>
      </c>
      <c r="AK17" s="23" t="s">
        <v>133</v>
      </c>
      <c r="AL17" s="10">
        <f t="shared" si="2"/>
        <v>6</v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>
        <f t="shared" si="7"/>
        <v>6</v>
      </c>
      <c r="AU17" s="26"/>
      <c r="AV17" s="23" t="s">
        <v>133</v>
      </c>
      <c r="AW17" s="26"/>
      <c r="AX17" s="26"/>
      <c r="AY17" s="26"/>
      <c r="AZ17" s="26"/>
      <c r="BA17" s="26"/>
      <c r="BB17" s="26"/>
      <c r="BC17" s="26"/>
      <c r="BD17" s="26"/>
      <c r="BE17" s="26"/>
      <c r="BF17" s="26" t="s">
        <v>193</v>
      </c>
      <c r="BG17" s="10">
        <f t="shared" si="8"/>
        <v>2026</v>
      </c>
      <c r="BH17" s="10" t="str">
        <f t="shared" si="9"/>
        <v/>
      </c>
      <c r="BI17" s="26"/>
      <c r="BJ17" s="26"/>
      <c r="BK17" s="26" t="s">
        <v>177</v>
      </c>
      <c r="BL17" s="26" t="str">
        <f>IFERROR(INDEX(_names_lookup!$C:$C,MATCH(BK17,_names_lookup!$A:$A,0)),"")</f>
        <v>abnerh@andrews.edu</v>
      </c>
      <c r="BM17" s="26" t="str">
        <f>IFERROR(INDEX(_names_lookup!$B:$B,MATCH(BK17,_names_lookup!$A:$A,0)),"")</f>
        <v>000149024</v>
      </c>
      <c r="BN17" s="26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6" t="s">
        <v>123</v>
      </c>
      <c r="BW17" s="26"/>
      <c r="BX17" s="26"/>
      <c r="BY17" s="26"/>
      <c r="BZ17" s="26"/>
      <c r="CA17" s="26"/>
      <c r="CB17" s="26"/>
      <c r="CC17" s="26"/>
      <c r="CD17" s="26"/>
      <c r="CE17" s="26"/>
      <c r="CF17" s="26" t="s">
        <v>217</v>
      </c>
      <c r="CG17" s="26" t="s">
        <v>138</v>
      </c>
      <c r="CH17" s="26" t="s">
        <v>190</v>
      </c>
      <c r="CI17" s="26" t="s">
        <v>195</v>
      </c>
      <c r="CJ17" s="26"/>
      <c r="CK17" s="26"/>
      <c r="CL17" s="26" t="s">
        <v>139</v>
      </c>
      <c r="CM17" s="26"/>
      <c r="CN17" s="26"/>
      <c r="CO17" s="26"/>
      <c r="CP17" s="26"/>
      <c r="CQ17" s="26" t="s">
        <v>140</v>
      </c>
      <c r="CR17" s="26" t="s">
        <v>152</v>
      </c>
      <c r="CS17" s="26" t="s">
        <v>125</v>
      </c>
      <c r="CT17" s="26" t="s">
        <v>141</v>
      </c>
      <c r="CU17" s="26"/>
      <c r="CV17" s="26"/>
      <c r="CW17" s="26"/>
      <c r="CX17" s="26"/>
      <c r="CY17" s="26"/>
      <c r="CZ17" s="26"/>
      <c r="DA17" s="26"/>
      <c r="DB17" s="26"/>
      <c r="DC17" s="26" t="s">
        <v>141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 t="s">
        <v>142</v>
      </c>
      <c r="DQ17" s="26"/>
      <c r="DR17" s="26"/>
    </row>
    <row r="18" spans="1:122" ht="16" customHeight="1" x14ac:dyDescent="0.2">
      <c r="A18" s="33" t="b">
        <v>0</v>
      </c>
      <c r="B18" s="33" t="b">
        <v>0</v>
      </c>
      <c r="C18" s="33" t="b">
        <v>0</v>
      </c>
      <c r="D18" s="33" t="b">
        <v>0</v>
      </c>
      <c r="E18" s="33" t="b">
        <v>0</v>
      </c>
      <c r="F18" s="33" t="b">
        <v>0</v>
      </c>
      <c r="G18" s="30"/>
      <c r="H18" s="26" t="s">
        <v>218</v>
      </c>
      <c r="I18" s="26" t="s">
        <v>216</v>
      </c>
      <c r="J18" s="26"/>
      <c r="K18" s="26" t="s">
        <v>123</v>
      </c>
      <c r="L18" s="26">
        <v>880</v>
      </c>
      <c r="M18" s="26" t="s">
        <v>181</v>
      </c>
      <c r="N18" s="26"/>
      <c r="O18" s="26" t="str">
        <f>IFERROR(INDEX(_courses_lookup!$C:$C,MATCH(K18&amp;L18,_courses_lookup!$E:$E,0)),"")</f>
        <v>Topics in Church History:</v>
      </c>
      <c r="P18" s="26" t="str">
        <f>IFERROR(INDEX(_courses_lookup!$D:$D,MATCH(K18&amp;L18,_courses_lookup!$E:$E,0)),"")</f>
        <v>Top in Chrch Hist:Early Church</v>
      </c>
      <c r="Q18" s="26"/>
      <c r="R18" s="26" t="s">
        <v>188</v>
      </c>
      <c r="S18" s="26" t="s">
        <v>125</v>
      </c>
      <c r="T18" s="26"/>
      <c r="U18" s="26"/>
      <c r="V18" s="26" t="s">
        <v>126</v>
      </c>
      <c r="W18" s="26"/>
      <c r="X18" s="26" t="s">
        <v>189</v>
      </c>
      <c r="Y18" s="26" t="s">
        <v>128</v>
      </c>
      <c r="Z18" s="26" t="s">
        <v>190</v>
      </c>
      <c r="AA18" s="26"/>
      <c r="AB18" s="26" t="s">
        <v>191</v>
      </c>
      <c r="AC18" s="26" t="s">
        <v>126</v>
      </c>
      <c r="AD18" s="23" t="s">
        <v>192</v>
      </c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 t="s">
        <v>192</v>
      </c>
      <c r="AK18" s="23" t="s">
        <v>184</v>
      </c>
      <c r="AL18" s="10">
        <f t="shared" si="2"/>
        <v>2</v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>
        <f t="shared" si="7"/>
        <v>2</v>
      </c>
      <c r="AU18" s="26"/>
      <c r="AV18" s="23" t="s">
        <v>133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 t="s">
        <v>193</v>
      </c>
      <c r="BG18" s="10">
        <f t="shared" si="8"/>
        <v>2026</v>
      </c>
      <c r="BH18" s="10" t="str">
        <f t="shared" si="9"/>
        <v/>
      </c>
      <c r="BI18" s="26"/>
      <c r="BJ18" s="26"/>
      <c r="BK18" s="26" t="s">
        <v>177</v>
      </c>
      <c r="BL18" s="26" t="str">
        <f>IFERROR(INDEX(_names_lookup!$C:$C,MATCH(BK18,_names_lookup!$A:$A,0)),"")</f>
        <v>abnerh@andrews.edu</v>
      </c>
      <c r="BM18" s="26" t="str">
        <f>IFERROR(INDEX(_names_lookup!$B:$B,MATCH(BK18,_names_lookup!$A:$A,0)),"")</f>
        <v>000149024</v>
      </c>
      <c r="BN18" s="26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6" t="s">
        <v>123</v>
      </c>
      <c r="BW18" s="26"/>
      <c r="BX18" s="26"/>
      <c r="BY18" s="26"/>
      <c r="BZ18" s="26"/>
      <c r="CA18" s="26"/>
      <c r="CB18" s="26"/>
      <c r="CC18" s="26"/>
      <c r="CD18" s="26"/>
      <c r="CE18" s="26"/>
      <c r="CF18" s="26" t="s">
        <v>217</v>
      </c>
      <c r="CG18" s="26" t="s">
        <v>138</v>
      </c>
      <c r="CH18" s="26" t="s">
        <v>190</v>
      </c>
      <c r="CI18" s="26" t="s">
        <v>195</v>
      </c>
      <c r="CJ18" s="26"/>
      <c r="CK18" s="26"/>
      <c r="CL18" s="26" t="s">
        <v>139</v>
      </c>
      <c r="CM18" s="26"/>
      <c r="CN18" s="26"/>
      <c r="CO18" s="26"/>
      <c r="CP18" s="26"/>
      <c r="CQ18" s="26" t="s">
        <v>140</v>
      </c>
      <c r="CR18" s="26" t="s">
        <v>152</v>
      </c>
      <c r="CS18" s="26" t="s">
        <v>125</v>
      </c>
      <c r="CT18" s="26" t="s">
        <v>141</v>
      </c>
      <c r="CU18" s="26"/>
      <c r="CV18" s="26"/>
      <c r="CW18" s="26"/>
      <c r="CX18" s="26"/>
      <c r="CY18" s="26"/>
      <c r="CZ18" s="26"/>
      <c r="DA18" s="26"/>
      <c r="DB18" s="26"/>
      <c r="DC18" s="26" t="s">
        <v>141</v>
      </c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 t="s">
        <v>142</v>
      </c>
      <c r="DQ18" s="26"/>
      <c r="DR18" s="26"/>
    </row>
    <row r="19" spans="1:122" ht="16" customHeight="1" x14ac:dyDescent="0.2">
      <c r="A19" s="33" t="b">
        <v>0</v>
      </c>
      <c r="B19" s="33" t="b">
        <v>0</v>
      </c>
      <c r="C19" s="33" t="b">
        <v>0</v>
      </c>
      <c r="D19" s="33" t="b">
        <v>0</v>
      </c>
      <c r="E19" s="33" t="b">
        <v>0</v>
      </c>
      <c r="F19" s="33" t="b">
        <v>0</v>
      </c>
      <c r="G19" s="30"/>
      <c r="H19" s="26" t="s">
        <v>219</v>
      </c>
      <c r="I19" s="26" t="s">
        <v>220</v>
      </c>
      <c r="J19" s="26"/>
      <c r="K19" s="26" t="s">
        <v>123</v>
      </c>
      <c r="L19" s="26">
        <v>890</v>
      </c>
      <c r="M19" s="26" t="s">
        <v>221</v>
      </c>
      <c r="N19" s="26"/>
      <c r="O19" s="26" t="str">
        <f>IFERROR(INDEX(_courses_lookup!$C:$C,MATCH(K19&amp;L19,_courses_lookup!$E:$E,0)),"")</f>
        <v>Directed Rdg in Church History</v>
      </c>
      <c r="P19" s="26">
        <f>IFERROR(INDEX(_courses_lookup!$D:$D,MATCH(K19&amp;L19,_courses_lookup!$E:$E,0)),"")</f>
        <v>0</v>
      </c>
      <c r="Q19" s="26"/>
      <c r="R19" s="26"/>
      <c r="S19" s="26" t="s">
        <v>125</v>
      </c>
      <c r="T19" s="26"/>
      <c r="U19" s="26"/>
      <c r="V19" s="26"/>
      <c r="W19" s="26"/>
      <c r="X19" s="26" t="s">
        <v>152</v>
      </c>
      <c r="Y19" s="26" t="s">
        <v>153</v>
      </c>
      <c r="Z19" s="26"/>
      <c r="AA19" s="26"/>
      <c r="AB19" s="26" t="s">
        <v>154</v>
      </c>
      <c r="AC19" s="26" t="s">
        <v>155</v>
      </c>
      <c r="AD19" s="23" t="s">
        <v>156</v>
      </c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156</v>
      </c>
      <c r="AK19" s="23" t="s">
        <v>133</v>
      </c>
      <c r="AL19" s="10">
        <f t="shared" si="2"/>
        <v>12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12</v>
      </c>
      <c r="AU19" s="26"/>
      <c r="AV19" s="23" t="s">
        <v>133</v>
      </c>
      <c r="AW19" s="26"/>
      <c r="AX19" s="26"/>
      <c r="AY19" s="26"/>
      <c r="AZ19" s="26"/>
      <c r="BA19" s="26"/>
      <c r="BB19" s="26"/>
      <c r="BC19" s="26"/>
      <c r="BD19" s="26"/>
      <c r="BE19" s="26"/>
      <c r="BF19" s="26" t="s">
        <v>157</v>
      </c>
      <c r="BG19" s="10">
        <f t="shared" si="8"/>
        <v>2026</v>
      </c>
      <c r="BH19" s="10" t="str">
        <f t="shared" si="9"/>
        <v>Summer</v>
      </c>
      <c r="BI19" s="26"/>
      <c r="BJ19" s="26"/>
      <c r="BK19" s="26" t="s">
        <v>135</v>
      </c>
      <c r="BL19" s="26" t="str">
        <f>IFERROR(INDEX(_names_lookup!$C:$C,MATCH(BK19,_names_lookup!$A:$A,0)),"")</f>
        <v>burtonk@andrews.edu</v>
      </c>
      <c r="BM19" s="26" t="str">
        <f>IFERROR(INDEX(_names_lookup!$B:$B,MATCH(BK19,_names_lookup!$A:$A,0)),"")</f>
        <v>000148286</v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123</v>
      </c>
      <c r="BW19" s="26"/>
      <c r="BX19" s="26"/>
      <c r="BY19" s="26"/>
      <c r="BZ19" s="26"/>
      <c r="CA19" s="26"/>
      <c r="CB19" s="26"/>
      <c r="CC19" s="26"/>
      <c r="CD19" s="26"/>
      <c r="CE19" s="26"/>
      <c r="CF19" s="26" t="s">
        <v>217</v>
      </c>
      <c r="CG19" s="26" t="s">
        <v>138</v>
      </c>
      <c r="CH19" s="26"/>
      <c r="CI19" s="26" t="s">
        <v>159</v>
      </c>
      <c r="CJ19" s="26"/>
      <c r="CK19" s="26"/>
      <c r="CL19" s="26" t="s">
        <v>139</v>
      </c>
      <c r="CM19" s="26"/>
      <c r="CN19" s="26"/>
      <c r="CO19" s="26"/>
      <c r="CP19" s="26"/>
      <c r="CQ19" s="26" t="s">
        <v>140</v>
      </c>
      <c r="CR19" s="26" t="s">
        <v>152</v>
      </c>
      <c r="CS19" s="26" t="s">
        <v>125</v>
      </c>
      <c r="CT19" s="26" t="s">
        <v>141</v>
      </c>
      <c r="CU19" s="26"/>
      <c r="CV19" s="26"/>
      <c r="CW19" s="26"/>
      <c r="CX19" s="26"/>
      <c r="CY19" s="26"/>
      <c r="CZ19" s="26"/>
      <c r="DA19" s="26"/>
      <c r="DB19" s="26"/>
      <c r="DC19" s="26" t="s">
        <v>141</v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 t="s">
        <v>142</v>
      </c>
      <c r="DQ19" s="26"/>
      <c r="DR19" s="26"/>
    </row>
    <row r="20" spans="1:122" ht="16" customHeight="1" x14ac:dyDescent="0.2">
      <c r="A20" s="33" t="b">
        <v>0</v>
      </c>
      <c r="B20" s="33" t="b">
        <v>0</v>
      </c>
      <c r="C20" s="33" t="b">
        <v>0</v>
      </c>
      <c r="D20" s="33" t="b">
        <v>0</v>
      </c>
      <c r="E20" s="33" t="b">
        <v>0</v>
      </c>
      <c r="F20" s="33" t="b">
        <v>0</v>
      </c>
      <c r="G20" s="30"/>
      <c r="H20" s="26" t="s">
        <v>222</v>
      </c>
      <c r="I20" s="26" t="s">
        <v>223</v>
      </c>
      <c r="J20" s="26"/>
      <c r="K20" s="26" t="s">
        <v>123</v>
      </c>
      <c r="L20" s="26">
        <v>640</v>
      </c>
      <c r="M20" s="26" t="s">
        <v>224</v>
      </c>
      <c r="N20" s="26"/>
      <c r="O20" s="26" t="str">
        <f>IFERROR(INDEX(_courses_lookup!$C:$C,MATCH(K20&amp;L20,_courses_lookup!$E:$E,0)),"")</f>
        <v>Reformation:</v>
      </c>
      <c r="P20" s="26">
        <f>IFERROR(INDEX(_courses_lookup!$D:$D,MATCH(K20&amp;L20,_courses_lookup!$E:$E,0)),"")</f>
        <v>0</v>
      </c>
      <c r="Q20" s="26"/>
      <c r="R20" s="26" t="s">
        <v>188</v>
      </c>
      <c r="S20" s="26" t="s">
        <v>125</v>
      </c>
      <c r="T20" s="26"/>
      <c r="U20" s="26"/>
      <c r="V20" s="26"/>
      <c r="W20" s="26"/>
      <c r="X20" s="26" t="s">
        <v>189</v>
      </c>
      <c r="Y20" s="26" t="s">
        <v>199</v>
      </c>
      <c r="Z20" s="26" t="s">
        <v>190</v>
      </c>
      <c r="AA20" s="26"/>
      <c r="AB20" s="26" t="s">
        <v>191</v>
      </c>
      <c r="AC20" s="26" t="s">
        <v>130</v>
      </c>
      <c r="AD20" s="23" t="s">
        <v>192</v>
      </c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182</v>
      </c>
      <c r="AK20" s="23" t="s">
        <v>133</v>
      </c>
      <c r="AL20" s="10">
        <f t="shared" si="2"/>
        <v>6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6</v>
      </c>
      <c r="AU20" s="26"/>
      <c r="AV20" s="23" t="s">
        <v>133</v>
      </c>
      <c r="AW20" s="26"/>
      <c r="AX20" s="26"/>
      <c r="AY20" s="26"/>
      <c r="AZ20" s="26"/>
      <c r="BA20" s="26"/>
      <c r="BB20" s="26"/>
      <c r="BC20" s="26"/>
      <c r="BD20" s="26"/>
      <c r="BE20" s="26"/>
      <c r="BF20" s="26" t="s">
        <v>193</v>
      </c>
      <c r="BG20" s="10">
        <f t="shared" si="8"/>
        <v>2026</v>
      </c>
      <c r="BH20" s="10" t="str">
        <f t="shared" si="9"/>
        <v/>
      </c>
      <c r="BI20" s="26"/>
      <c r="BJ20" s="26"/>
      <c r="BK20" s="26" t="s">
        <v>177</v>
      </c>
      <c r="BL20" s="26" t="str">
        <f>IFERROR(INDEX(_names_lookup!$C:$C,MATCH(BK20,_names_lookup!$A:$A,0)),"")</f>
        <v>abnerh@andrews.edu</v>
      </c>
      <c r="BM20" s="26" t="str">
        <f>IFERROR(INDEX(_names_lookup!$B:$B,MATCH(BK20,_names_lookup!$A:$A,0)),"")</f>
        <v>000149024</v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123</v>
      </c>
      <c r="BW20" s="26"/>
      <c r="BX20" s="26"/>
      <c r="BY20" s="26"/>
      <c r="BZ20" s="26"/>
      <c r="CA20" s="26"/>
      <c r="CB20" s="26"/>
      <c r="CC20" s="26"/>
      <c r="CD20" s="26"/>
      <c r="CE20" s="26"/>
      <c r="CF20" s="26" t="s">
        <v>225</v>
      </c>
      <c r="CG20" s="26" t="s">
        <v>138</v>
      </c>
      <c r="CH20" s="26" t="s">
        <v>190</v>
      </c>
      <c r="CI20" s="26" t="s">
        <v>195</v>
      </c>
      <c r="CJ20" s="26"/>
      <c r="CK20" s="26"/>
      <c r="CL20" s="26" t="s">
        <v>139</v>
      </c>
      <c r="CM20" s="26"/>
      <c r="CN20" s="26" t="s">
        <v>226</v>
      </c>
      <c r="CO20" s="26"/>
      <c r="CP20" s="26"/>
      <c r="CQ20" s="26" t="s">
        <v>140</v>
      </c>
      <c r="CR20" s="26" t="s">
        <v>152</v>
      </c>
      <c r="CS20" s="26" t="s">
        <v>125</v>
      </c>
      <c r="CT20" s="26" t="s">
        <v>141</v>
      </c>
      <c r="CU20" s="26"/>
      <c r="CV20" s="26"/>
      <c r="CW20" s="26"/>
      <c r="CX20" s="26"/>
      <c r="CY20" s="26"/>
      <c r="CZ20" s="26"/>
      <c r="DA20" s="26"/>
      <c r="DB20" s="26"/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 t="s">
        <v>142</v>
      </c>
      <c r="DQ20" s="26"/>
      <c r="DR20" s="26"/>
    </row>
    <row r="21" spans="1:122" ht="16" customHeight="1" x14ac:dyDescent="0.2">
      <c r="A21" s="33" t="b">
        <v>0</v>
      </c>
      <c r="B21" s="33" t="b">
        <v>0</v>
      </c>
      <c r="C21" s="33" t="b">
        <v>0</v>
      </c>
      <c r="D21" s="33" t="b">
        <v>0</v>
      </c>
      <c r="E21" s="33" t="b">
        <v>0</v>
      </c>
      <c r="F21" s="33" t="b">
        <v>0</v>
      </c>
      <c r="G21" s="30"/>
      <c r="H21" s="26" t="s">
        <v>227</v>
      </c>
      <c r="I21" s="26" t="s">
        <v>223</v>
      </c>
      <c r="J21" s="26"/>
      <c r="K21" s="26" t="s">
        <v>123</v>
      </c>
      <c r="L21" s="26">
        <v>640</v>
      </c>
      <c r="M21" s="26" t="s">
        <v>224</v>
      </c>
      <c r="N21" s="26"/>
      <c r="O21" s="26" t="str">
        <f>IFERROR(INDEX(_courses_lookup!$C:$C,MATCH(K21&amp;L21,_courses_lookup!$E:$E,0)),"")</f>
        <v>Reformation:</v>
      </c>
      <c r="P21" s="26">
        <f>IFERROR(INDEX(_courses_lookup!$D:$D,MATCH(K21&amp;L21,_courses_lookup!$E:$E,0)),"")</f>
        <v>0</v>
      </c>
      <c r="Q21" s="26"/>
      <c r="R21" s="26" t="s">
        <v>188</v>
      </c>
      <c r="S21" s="26" t="s">
        <v>125</v>
      </c>
      <c r="T21" s="26"/>
      <c r="U21" s="26"/>
      <c r="V21" s="26"/>
      <c r="W21" s="26"/>
      <c r="X21" s="26" t="s">
        <v>189</v>
      </c>
      <c r="Y21" s="26" t="s">
        <v>199</v>
      </c>
      <c r="Z21" s="26" t="s">
        <v>190</v>
      </c>
      <c r="AA21" s="26"/>
      <c r="AB21" s="26" t="s">
        <v>191</v>
      </c>
      <c r="AC21" s="26" t="s">
        <v>126</v>
      </c>
      <c r="AD21" s="23" t="s">
        <v>192</v>
      </c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192</v>
      </c>
      <c r="AK21" s="23" t="s">
        <v>184</v>
      </c>
      <c r="AL21" s="10">
        <f t="shared" si="2"/>
        <v>2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2</v>
      </c>
      <c r="AU21" s="26"/>
      <c r="AV21" s="23" t="s">
        <v>133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 t="s">
        <v>193</v>
      </c>
      <c r="BG21" s="10">
        <f t="shared" si="8"/>
        <v>2026</v>
      </c>
      <c r="BH21" s="10" t="str">
        <f t="shared" si="9"/>
        <v/>
      </c>
      <c r="BI21" s="26"/>
      <c r="BJ21" s="26"/>
      <c r="BK21" s="26" t="s">
        <v>177</v>
      </c>
      <c r="BL21" s="26" t="str">
        <f>IFERROR(INDEX(_names_lookup!$C:$C,MATCH(BK21,_names_lookup!$A:$A,0)),"")</f>
        <v>abnerh@andrews.edu</v>
      </c>
      <c r="BM21" s="26" t="str">
        <f>IFERROR(INDEX(_names_lookup!$B:$B,MATCH(BK21,_names_lookup!$A:$A,0)),"")</f>
        <v>000149024</v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123</v>
      </c>
      <c r="BW21" s="26"/>
      <c r="BX21" s="26"/>
      <c r="BY21" s="26"/>
      <c r="BZ21" s="26"/>
      <c r="CA21" s="26"/>
      <c r="CB21" s="26"/>
      <c r="CC21" s="26"/>
      <c r="CD21" s="26"/>
      <c r="CE21" s="26"/>
      <c r="CF21" s="26" t="s">
        <v>225</v>
      </c>
      <c r="CG21" s="26" t="s">
        <v>138</v>
      </c>
      <c r="CH21" s="26" t="s">
        <v>190</v>
      </c>
      <c r="CI21" s="26" t="s">
        <v>195</v>
      </c>
      <c r="CJ21" s="26"/>
      <c r="CK21" s="26"/>
      <c r="CL21" s="26" t="s">
        <v>139</v>
      </c>
      <c r="CM21" s="26"/>
      <c r="CN21" s="26" t="s">
        <v>226</v>
      </c>
      <c r="CO21" s="26"/>
      <c r="CP21" s="26"/>
      <c r="CQ21" s="26" t="s">
        <v>140</v>
      </c>
      <c r="CR21" s="26" t="s">
        <v>152</v>
      </c>
      <c r="CS21" s="26" t="s">
        <v>125</v>
      </c>
      <c r="CT21" s="26" t="s">
        <v>141</v>
      </c>
      <c r="CU21" s="26"/>
      <c r="CV21" s="26"/>
      <c r="CW21" s="26"/>
      <c r="CX21" s="26"/>
      <c r="CY21" s="26"/>
      <c r="CZ21" s="26"/>
      <c r="DA21" s="26"/>
      <c r="DB21" s="26"/>
      <c r="DC21" s="26" t="s">
        <v>141</v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 t="s">
        <v>142</v>
      </c>
      <c r="DQ21" s="26"/>
      <c r="DR21" s="26"/>
    </row>
    <row r="22" spans="1:122" ht="16" customHeight="1" x14ac:dyDescent="0.2">
      <c r="A22" s="20"/>
      <c r="B22" s="20"/>
      <c r="C22" s="20"/>
      <c r="D22" s="20"/>
      <c r="E22" s="20"/>
      <c r="F22" s="20"/>
      <c r="G22" s="30"/>
      <c r="H22" s="26" t="s">
        <v>228</v>
      </c>
      <c r="I22" s="26" t="s">
        <v>229</v>
      </c>
      <c r="J22" s="26"/>
      <c r="K22" s="26" t="s">
        <v>123</v>
      </c>
      <c r="L22" s="26">
        <v>685</v>
      </c>
      <c r="M22" s="26" t="s">
        <v>181</v>
      </c>
      <c r="N22" s="26"/>
      <c r="O22" s="26" t="str">
        <f>IFERROR(INDEX(_courses_lookup!$C:$C,MATCH(K22&amp;L22,_courses_lookup!$E:$E,0)),"")</f>
        <v>Studies in Church History</v>
      </c>
      <c r="P22" s="26">
        <f>IFERROR(INDEX(_courses_lookup!$D:$D,MATCH(K22&amp;L22,_courses_lookup!$E:$E,0)),"")</f>
        <v>0</v>
      </c>
      <c r="Q22" s="26"/>
      <c r="R22" s="26" t="s">
        <v>198</v>
      </c>
      <c r="S22" s="26" t="s">
        <v>125</v>
      </c>
      <c r="T22" s="26"/>
      <c r="U22" s="26"/>
      <c r="V22" s="26"/>
      <c r="W22" s="26"/>
      <c r="X22" s="26" t="s">
        <v>127</v>
      </c>
      <c r="Y22" s="26" t="s">
        <v>199</v>
      </c>
      <c r="Z22" s="26" t="s">
        <v>190</v>
      </c>
      <c r="AA22" s="26"/>
      <c r="AB22" s="26" t="s">
        <v>129</v>
      </c>
      <c r="AC22" s="26" t="s">
        <v>130</v>
      </c>
      <c r="AD22" s="23" t="s">
        <v>131</v>
      </c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132</v>
      </c>
      <c r="AK22" s="23" t="s">
        <v>133</v>
      </c>
      <c r="AL22" s="10">
        <f t="shared" si="2"/>
        <v>1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1</v>
      </c>
      <c r="AU22" s="26"/>
      <c r="AV22" s="23" t="s">
        <v>133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 t="s">
        <v>134</v>
      </c>
      <c r="BG22" s="10">
        <f t="shared" si="8"/>
        <v>2026</v>
      </c>
      <c r="BH22" s="10" t="str">
        <f t="shared" si="9"/>
        <v/>
      </c>
      <c r="BI22" s="26"/>
      <c r="BJ22" s="26"/>
      <c r="BK22" s="26" t="s">
        <v>135</v>
      </c>
      <c r="BL22" s="26" t="str">
        <f>IFERROR(INDEX(_names_lookup!$C:$C,MATCH(BK22,_names_lookup!$A:$A,0)),"")</f>
        <v>burtonk@andrews.edu</v>
      </c>
      <c r="BM22" s="26" t="str">
        <f>IFERROR(INDEX(_names_lookup!$B:$B,MATCH(BK22,_names_lookup!$A:$A,0)),"")</f>
        <v>000148286</v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123</v>
      </c>
      <c r="BW22" s="26"/>
      <c r="BX22" s="26"/>
      <c r="BY22" s="26"/>
      <c r="BZ22" s="26"/>
      <c r="CA22" s="26"/>
      <c r="CB22" s="26"/>
      <c r="CC22" s="26"/>
      <c r="CD22" s="26"/>
      <c r="CE22" s="26"/>
      <c r="CF22" s="26" t="s">
        <v>230</v>
      </c>
      <c r="CG22" s="26" t="s">
        <v>138</v>
      </c>
      <c r="CH22" s="26" t="s">
        <v>190</v>
      </c>
      <c r="CI22" s="26" t="s">
        <v>195</v>
      </c>
      <c r="CJ22" s="26"/>
      <c r="CK22" s="26"/>
      <c r="CL22" s="26" t="s">
        <v>139</v>
      </c>
      <c r="CM22" s="26"/>
      <c r="CN22" s="26"/>
      <c r="CO22" s="26"/>
      <c r="CP22" s="26"/>
      <c r="CQ22" s="26" t="s">
        <v>140</v>
      </c>
      <c r="CR22" s="26" t="s">
        <v>125</v>
      </c>
      <c r="CS22" s="26" t="s">
        <v>125</v>
      </c>
      <c r="CT22" s="26" t="s">
        <v>141</v>
      </c>
      <c r="CU22" s="26"/>
      <c r="CV22" s="26"/>
      <c r="CW22" s="26"/>
      <c r="CX22" s="26"/>
      <c r="CY22" s="26"/>
      <c r="CZ22" s="26"/>
      <c r="DA22" s="26"/>
      <c r="DB22" s="26"/>
      <c r="DC22" s="26" t="s">
        <v>141</v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 t="s">
        <v>142</v>
      </c>
      <c r="DQ22" s="26"/>
      <c r="DR22" s="26"/>
    </row>
    <row r="23" spans="1:122" ht="16" customHeight="1" x14ac:dyDescent="0.2">
      <c r="A23" s="20"/>
      <c r="B23" s="20"/>
      <c r="C23" s="20"/>
      <c r="D23" s="20"/>
      <c r="E23" s="20"/>
      <c r="F23" s="20"/>
      <c r="G23" s="30"/>
      <c r="H23" s="26" t="s">
        <v>231</v>
      </c>
      <c r="I23" s="26" t="s">
        <v>229</v>
      </c>
      <c r="J23" s="26"/>
      <c r="K23" s="26" t="s">
        <v>123</v>
      </c>
      <c r="L23" s="26">
        <v>685</v>
      </c>
      <c r="M23" s="26" t="s">
        <v>181</v>
      </c>
      <c r="N23" s="26"/>
      <c r="O23" s="26" t="str">
        <f>IFERROR(INDEX(_courses_lookup!$C:$C,MATCH(K23&amp;L23,_courses_lookup!$E:$E,0)),"")</f>
        <v>Studies in Church History</v>
      </c>
      <c r="P23" s="26">
        <f>IFERROR(INDEX(_courses_lookup!$D:$D,MATCH(K23&amp;L23,_courses_lookup!$E:$E,0)),"")</f>
        <v>0</v>
      </c>
      <c r="Q23" s="26"/>
      <c r="R23" s="26" t="s">
        <v>198</v>
      </c>
      <c r="S23" s="26" t="s">
        <v>125</v>
      </c>
      <c r="T23" s="26"/>
      <c r="U23" s="26"/>
      <c r="V23" s="26"/>
      <c r="W23" s="26"/>
      <c r="X23" s="26" t="s">
        <v>127</v>
      </c>
      <c r="Y23" s="26" t="s">
        <v>199</v>
      </c>
      <c r="Z23" s="26" t="s">
        <v>190</v>
      </c>
      <c r="AA23" s="26"/>
      <c r="AB23" s="26" t="s">
        <v>129</v>
      </c>
      <c r="AC23" s="26" t="s">
        <v>144</v>
      </c>
      <c r="AD23" s="23" t="s">
        <v>131</v>
      </c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131</v>
      </c>
      <c r="AK23" s="23" t="s">
        <v>145</v>
      </c>
      <c r="AL23" s="10">
        <f t="shared" si="2"/>
        <v>2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2</v>
      </c>
      <c r="AU23" s="26"/>
      <c r="AV23" s="23" t="s">
        <v>133</v>
      </c>
      <c r="AW23" s="26"/>
      <c r="AX23" s="26"/>
      <c r="AY23" s="26"/>
      <c r="AZ23" s="26"/>
      <c r="BA23" s="26"/>
      <c r="BB23" s="26"/>
      <c r="BC23" s="26"/>
      <c r="BD23" s="26"/>
      <c r="BE23" s="26"/>
      <c r="BF23" s="26" t="s">
        <v>134</v>
      </c>
      <c r="BG23" s="10">
        <f t="shared" si="8"/>
        <v>2026</v>
      </c>
      <c r="BH23" s="10" t="str">
        <f t="shared" si="9"/>
        <v/>
      </c>
      <c r="BI23" s="26"/>
      <c r="BJ23" s="26"/>
      <c r="BK23" s="26" t="s">
        <v>135</v>
      </c>
      <c r="BL23" s="26" t="str">
        <f>IFERROR(INDEX(_names_lookup!$C:$C,MATCH(BK23,_names_lookup!$A:$A,0)),"")</f>
        <v>burtonk@andrews.edu</v>
      </c>
      <c r="BM23" s="26" t="str">
        <f>IFERROR(INDEX(_names_lookup!$B:$B,MATCH(BK23,_names_lookup!$A:$A,0)),"")</f>
        <v>000148286</v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123</v>
      </c>
      <c r="BW23" s="26"/>
      <c r="BX23" s="26"/>
      <c r="BY23" s="26"/>
      <c r="BZ23" s="26"/>
      <c r="CA23" s="26"/>
      <c r="CB23" s="26"/>
      <c r="CC23" s="26"/>
      <c r="CD23" s="26"/>
      <c r="CE23" s="26"/>
      <c r="CF23" s="26" t="s">
        <v>230</v>
      </c>
      <c r="CG23" s="26" t="s">
        <v>138</v>
      </c>
      <c r="CH23" s="26" t="s">
        <v>190</v>
      </c>
      <c r="CI23" s="26" t="s">
        <v>195</v>
      </c>
      <c r="CJ23" s="26"/>
      <c r="CK23" s="26"/>
      <c r="CL23" s="26" t="s">
        <v>139</v>
      </c>
      <c r="CM23" s="26"/>
      <c r="CN23" s="26"/>
      <c r="CO23" s="26"/>
      <c r="CP23" s="26"/>
      <c r="CQ23" s="26" t="s">
        <v>140</v>
      </c>
      <c r="CR23" s="26" t="s">
        <v>125</v>
      </c>
      <c r="CS23" s="26" t="s">
        <v>125</v>
      </c>
      <c r="CT23" s="26" t="s">
        <v>141</v>
      </c>
      <c r="CU23" s="26"/>
      <c r="CV23" s="26"/>
      <c r="CW23" s="26"/>
      <c r="CX23" s="26"/>
      <c r="CY23" s="26"/>
      <c r="CZ23" s="26"/>
      <c r="DA23" s="26"/>
      <c r="DB23" s="26"/>
      <c r="DC23" s="26" t="s">
        <v>141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/>
      <c r="DR23" s="26"/>
    </row>
    <row r="24" spans="1:122" ht="16" customHeight="1" x14ac:dyDescent="0.2">
      <c r="A24" s="20"/>
      <c r="B24" s="20"/>
      <c r="C24" s="20"/>
      <c r="D24" s="20"/>
      <c r="E24" s="20"/>
      <c r="F24" s="20"/>
      <c r="G24" s="30"/>
      <c r="H24" s="26" t="s">
        <v>232</v>
      </c>
      <c r="I24" s="26" t="s">
        <v>229</v>
      </c>
      <c r="J24" s="26"/>
      <c r="K24" s="26" t="s">
        <v>123</v>
      </c>
      <c r="L24" s="26">
        <v>685</v>
      </c>
      <c r="M24" s="26" t="s">
        <v>181</v>
      </c>
      <c r="N24" s="26"/>
      <c r="O24" s="26" t="str">
        <f>IFERROR(INDEX(_courses_lookup!$C:$C,MATCH(K24&amp;L24,_courses_lookup!$E:$E,0)),"")</f>
        <v>Studies in Church History</v>
      </c>
      <c r="P24" s="26">
        <f>IFERROR(INDEX(_courses_lookup!$D:$D,MATCH(K24&amp;L24,_courses_lookup!$E:$E,0)),"")</f>
        <v>0</v>
      </c>
      <c r="Q24" s="26"/>
      <c r="R24" s="26" t="s">
        <v>198</v>
      </c>
      <c r="S24" s="26" t="s">
        <v>125</v>
      </c>
      <c r="T24" s="26"/>
      <c r="U24" s="26"/>
      <c r="V24" s="26"/>
      <c r="W24" s="26"/>
      <c r="X24" s="26" t="s">
        <v>127</v>
      </c>
      <c r="Y24" s="26" t="s">
        <v>199</v>
      </c>
      <c r="Z24" s="26" t="s">
        <v>190</v>
      </c>
      <c r="AA24" s="26"/>
      <c r="AB24" s="26" t="s">
        <v>129</v>
      </c>
      <c r="AC24" s="26" t="s">
        <v>126</v>
      </c>
      <c r="AD24" s="23" t="s">
        <v>131</v>
      </c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 t="s">
        <v>147</v>
      </c>
      <c r="AK24" s="23" t="s">
        <v>148</v>
      </c>
      <c r="AL24" s="10">
        <f t="shared" si="2"/>
        <v>1</v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>
        <f t="shared" si="7"/>
        <v>1</v>
      </c>
      <c r="AU24" s="26"/>
      <c r="AV24" s="23" t="s">
        <v>133</v>
      </c>
      <c r="AW24" s="26"/>
      <c r="AX24" s="26"/>
      <c r="AY24" s="26"/>
      <c r="AZ24" s="26"/>
      <c r="BA24" s="26"/>
      <c r="BB24" s="26"/>
      <c r="BC24" s="26"/>
      <c r="BD24" s="26"/>
      <c r="BE24" s="26"/>
      <c r="BF24" s="26" t="s">
        <v>134</v>
      </c>
      <c r="BG24" s="10">
        <f t="shared" si="8"/>
        <v>2026</v>
      </c>
      <c r="BH24" s="10" t="str">
        <f t="shared" si="9"/>
        <v/>
      </c>
      <c r="BI24" s="26"/>
      <c r="BJ24" s="26"/>
      <c r="BK24" s="26" t="s">
        <v>135</v>
      </c>
      <c r="BL24" s="26" t="str">
        <f>IFERROR(INDEX(_names_lookup!$C:$C,MATCH(BK24,_names_lookup!$A:$A,0)),"")</f>
        <v>burtonk@andrews.edu</v>
      </c>
      <c r="BM24" s="26" t="str">
        <f>IFERROR(INDEX(_names_lookup!$B:$B,MATCH(BK24,_names_lookup!$A:$A,0)),"")</f>
        <v>000148286</v>
      </c>
      <c r="BN24" s="26"/>
      <c r="BO24" s="26" t="s">
        <v>136</v>
      </c>
      <c r="BP24" s="26"/>
      <c r="BQ24" s="26"/>
      <c r="BR24" s="26"/>
      <c r="BS24" s="10" t="str">
        <f t="shared" si="10"/>
        <v/>
      </c>
      <c r="BT24" s="26"/>
      <c r="BU24" s="26"/>
      <c r="BV24" s="26" t="s">
        <v>123</v>
      </c>
      <c r="BW24" s="26"/>
      <c r="BX24" s="26"/>
      <c r="BY24" s="26"/>
      <c r="BZ24" s="26"/>
      <c r="CA24" s="26"/>
      <c r="CB24" s="26"/>
      <c r="CC24" s="26"/>
      <c r="CD24" s="26"/>
      <c r="CE24" s="26"/>
      <c r="CF24" s="26" t="s">
        <v>230</v>
      </c>
      <c r="CG24" s="26" t="s">
        <v>138</v>
      </c>
      <c r="CH24" s="26" t="s">
        <v>190</v>
      </c>
      <c r="CI24" s="26" t="s">
        <v>195</v>
      </c>
      <c r="CJ24" s="26"/>
      <c r="CK24" s="26"/>
      <c r="CL24" s="26" t="s">
        <v>139</v>
      </c>
      <c r="CM24" s="26"/>
      <c r="CN24" s="26"/>
      <c r="CO24" s="26"/>
      <c r="CP24" s="26"/>
      <c r="CQ24" s="26" t="s">
        <v>140</v>
      </c>
      <c r="CR24" s="26" t="s">
        <v>125</v>
      </c>
      <c r="CS24" s="26" t="s">
        <v>125</v>
      </c>
      <c r="CT24" s="26" t="s">
        <v>141</v>
      </c>
      <c r="CU24" s="26"/>
      <c r="CV24" s="26"/>
      <c r="CW24" s="26"/>
      <c r="CX24" s="26"/>
      <c r="CY24" s="26"/>
      <c r="CZ24" s="26"/>
      <c r="DA24" s="26"/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/>
      <c r="DR24" s="26"/>
    </row>
    <row r="25" spans="1:122" ht="16" customHeight="1" x14ac:dyDescent="0.2">
      <c r="A25" s="20"/>
      <c r="B25" s="20"/>
      <c r="C25" s="20"/>
      <c r="D25" s="20"/>
      <c r="E25" s="20"/>
      <c r="F25" s="20"/>
      <c r="G25" s="30"/>
      <c r="H25" s="26" t="s">
        <v>233</v>
      </c>
      <c r="I25" s="26" t="s">
        <v>234</v>
      </c>
      <c r="J25" s="26"/>
      <c r="K25" s="26" t="s">
        <v>123</v>
      </c>
      <c r="L25" s="26">
        <v>690</v>
      </c>
      <c r="M25" s="26" t="s">
        <v>163</v>
      </c>
      <c r="N25" s="26"/>
      <c r="O25" s="26" t="str">
        <f>IFERROR(INDEX(_courses_lookup!$C:$C,MATCH(K25&amp;L25,_courses_lookup!$E:$E,0)),"")</f>
        <v>Ind St:</v>
      </c>
      <c r="P25" s="26">
        <f>IFERROR(INDEX(_courses_lookup!$D:$D,MATCH(K25&amp;L25,_courses_lookup!$E:$E,0)),"")</f>
        <v>0</v>
      </c>
      <c r="Q25" s="26"/>
      <c r="R25" s="26"/>
      <c r="S25" s="26" t="s">
        <v>125</v>
      </c>
      <c r="T25" s="26" t="s">
        <v>235</v>
      </c>
      <c r="U25" s="26"/>
      <c r="V25" s="26"/>
      <c r="W25" s="26"/>
      <c r="X25" s="26" t="s">
        <v>152</v>
      </c>
      <c r="Y25" s="26" t="s">
        <v>128</v>
      </c>
      <c r="Z25" s="26"/>
      <c r="AA25" s="26"/>
      <c r="AB25" s="26" t="s">
        <v>154</v>
      </c>
      <c r="AC25" s="26" t="s">
        <v>155</v>
      </c>
      <c r="AD25" s="23" t="s">
        <v>156</v>
      </c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156</v>
      </c>
      <c r="AK25" s="23" t="s">
        <v>133</v>
      </c>
      <c r="AL25" s="10">
        <f t="shared" si="2"/>
        <v>12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12</v>
      </c>
      <c r="AU25" s="26"/>
      <c r="AV25" s="23" t="s">
        <v>133</v>
      </c>
      <c r="AW25" s="26"/>
      <c r="AX25" s="26"/>
      <c r="AY25" s="26"/>
      <c r="AZ25" s="26"/>
      <c r="BA25" s="26"/>
      <c r="BB25" s="26"/>
      <c r="BC25" s="26"/>
      <c r="BD25" s="26"/>
      <c r="BE25" s="26"/>
      <c r="BF25" s="26" t="s">
        <v>157</v>
      </c>
      <c r="BG25" s="10">
        <f t="shared" si="8"/>
        <v>2026</v>
      </c>
      <c r="BH25" s="10" t="str">
        <f t="shared" si="9"/>
        <v>Summer</v>
      </c>
      <c r="BI25" s="26"/>
      <c r="BJ25" s="26"/>
      <c r="BK25" s="26" t="s">
        <v>177</v>
      </c>
      <c r="BL25" s="26" t="str">
        <f>IFERROR(INDEX(_names_lookup!$C:$C,MATCH(BK25,_names_lookup!$A:$A,0)),"")</f>
        <v>abnerh@andrews.edu</v>
      </c>
      <c r="BM25" s="26" t="str">
        <f>IFERROR(INDEX(_names_lookup!$B:$B,MATCH(BK25,_names_lookup!$A:$A,0)),"")</f>
        <v>000149024</v>
      </c>
      <c r="BN25" s="26"/>
      <c r="BO25" s="26" t="s">
        <v>136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123</v>
      </c>
      <c r="BW25" s="26"/>
      <c r="BX25" s="26"/>
      <c r="BY25" s="26"/>
      <c r="BZ25" s="26"/>
      <c r="CA25" s="26"/>
      <c r="CB25" s="26"/>
      <c r="CC25" s="26"/>
      <c r="CD25" s="26"/>
      <c r="CE25" s="26"/>
      <c r="CF25" s="26" t="s">
        <v>156</v>
      </c>
      <c r="CG25" s="26" t="s">
        <v>138</v>
      </c>
      <c r="CH25" s="26"/>
      <c r="CI25" s="26" t="s">
        <v>159</v>
      </c>
      <c r="CJ25" s="26"/>
      <c r="CK25" s="26"/>
      <c r="CL25" s="26" t="s">
        <v>139</v>
      </c>
      <c r="CM25" s="26"/>
      <c r="CN25" s="26"/>
      <c r="CO25" s="26"/>
      <c r="CP25" s="26"/>
      <c r="CQ25" s="26" t="s">
        <v>140</v>
      </c>
      <c r="CR25" s="26" t="s">
        <v>125</v>
      </c>
      <c r="CS25" s="26" t="s">
        <v>125</v>
      </c>
      <c r="CT25" s="26" t="s">
        <v>141</v>
      </c>
      <c r="CU25" s="26"/>
      <c r="CV25" s="26"/>
      <c r="CW25" s="26"/>
      <c r="CX25" s="26"/>
      <c r="CY25" s="26"/>
      <c r="CZ25" s="26"/>
      <c r="DA25" s="26"/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 t="s">
        <v>160</v>
      </c>
      <c r="DP25" s="26" t="s">
        <v>142</v>
      </c>
      <c r="DQ25" s="26"/>
      <c r="DR25" s="26"/>
    </row>
    <row r="26" spans="1:122" ht="16" customHeight="1" x14ac:dyDescent="0.2">
      <c r="A26" s="20"/>
      <c r="B26" s="20"/>
      <c r="C26" s="20"/>
      <c r="D26" s="20"/>
      <c r="E26" s="20"/>
      <c r="F26" s="20"/>
      <c r="G26" s="30"/>
      <c r="H26" s="26" t="s">
        <v>236</v>
      </c>
      <c r="I26" s="26" t="s">
        <v>237</v>
      </c>
      <c r="J26" s="26"/>
      <c r="K26" s="26" t="s">
        <v>123</v>
      </c>
      <c r="L26" s="26">
        <v>690</v>
      </c>
      <c r="M26" s="26" t="s">
        <v>173</v>
      </c>
      <c r="N26" s="26"/>
      <c r="O26" s="26" t="str">
        <f>IFERROR(INDEX(_courses_lookup!$C:$C,MATCH(K26&amp;L26,_courses_lookup!$E:$E,0)),"")</f>
        <v>Ind St:</v>
      </c>
      <c r="P26" s="26">
        <f>IFERROR(INDEX(_courses_lookup!$D:$D,MATCH(K26&amp;L26,_courses_lookup!$E:$E,0)),"")</f>
        <v>0</v>
      </c>
      <c r="Q26" s="26"/>
      <c r="R26" s="26"/>
      <c r="S26" s="26" t="s">
        <v>125</v>
      </c>
      <c r="T26" s="26"/>
      <c r="U26" s="26"/>
      <c r="V26" s="26"/>
      <c r="W26" s="26"/>
      <c r="X26" s="26" t="s">
        <v>152</v>
      </c>
      <c r="Y26" s="26" t="s">
        <v>128</v>
      </c>
      <c r="Z26" s="26" t="s">
        <v>152</v>
      </c>
      <c r="AA26" s="26"/>
      <c r="AB26" s="26" t="s">
        <v>191</v>
      </c>
      <c r="AC26" s="26" t="s">
        <v>155</v>
      </c>
      <c r="AD26" s="23" t="s">
        <v>156</v>
      </c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156</v>
      </c>
      <c r="AK26" s="23" t="s">
        <v>133</v>
      </c>
      <c r="AL26" s="10">
        <f t="shared" si="2"/>
        <v>12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12</v>
      </c>
      <c r="AU26" s="26"/>
      <c r="AV26" s="23" t="s">
        <v>133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 t="s">
        <v>157</v>
      </c>
      <c r="BG26" s="10">
        <f t="shared" si="8"/>
        <v>2026</v>
      </c>
      <c r="BH26" s="10" t="str">
        <f t="shared" si="9"/>
        <v>Summer</v>
      </c>
      <c r="BI26" s="26"/>
      <c r="BJ26" s="26"/>
      <c r="BK26" s="26" t="s">
        <v>158</v>
      </c>
      <c r="BL26" s="26" t="str">
        <f>IFERROR(INDEX(_names_lookup!$C:$C,MATCH(BK26,_names_lookup!$A:$A,0)),"")</f>
        <v>denis@andrews.edu</v>
      </c>
      <c r="BM26" s="26" t="str">
        <f>IFERROR(INDEX(_names_lookup!$B:$B,MATCH(BK26,_names_lookup!$A:$A,0)),"")</f>
        <v>000134382</v>
      </c>
      <c r="BN26" s="26"/>
      <c r="BO26" s="26" t="s">
        <v>136</v>
      </c>
      <c r="BP26" s="26"/>
      <c r="BQ26" s="26"/>
      <c r="BR26" s="26"/>
      <c r="BS26" s="10" t="str">
        <f t="shared" si="10"/>
        <v/>
      </c>
      <c r="BT26" s="26"/>
      <c r="BU26" s="26"/>
      <c r="BV26" s="26" t="s">
        <v>123</v>
      </c>
      <c r="BW26" s="26"/>
      <c r="BX26" s="26"/>
      <c r="BY26" s="26"/>
      <c r="BZ26" s="26"/>
      <c r="CA26" s="26"/>
      <c r="CB26" s="26"/>
      <c r="CC26" s="26"/>
      <c r="CD26" s="26"/>
      <c r="CE26" s="26"/>
      <c r="CF26" s="26" t="s">
        <v>156</v>
      </c>
      <c r="CG26" s="26" t="s">
        <v>138</v>
      </c>
      <c r="CH26" s="26" t="s">
        <v>152</v>
      </c>
      <c r="CI26" s="26" t="s">
        <v>159</v>
      </c>
      <c r="CJ26" s="26"/>
      <c r="CK26" s="26"/>
      <c r="CL26" s="26" t="s">
        <v>139</v>
      </c>
      <c r="CM26" s="26"/>
      <c r="CN26" s="26"/>
      <c r="CO26" s="26"/>
      <c r="CP26" s="26"/>
      <c r="CQ26" s="26" t="s">
        <v>140</v>
      </c>
      <c r="CR26" s="26" t="s">
        <v>200</v>
      </c>
      <c r="CS26" s="26" t="s">
        <v>125</v>
      </c>
      <c r="CT26" s="26" t="s">
        <v>141</v>
      </c>
      <c r="CU26" s="26"/>
      <c r="CV26" s="26"/>
      <c r="CW26" s="26"/>
      <c r="CX26" s="26"/>
      <c r="CY26" s="26"/>
      <c r="CZ26" s="26"/>
      <c r="DA26" s="26"/>
      <c r="DB26" s="26"/>
      <c r="DC26" s="26" t="s">
        <v>141</v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/>
      <c r="DR26" s="26"/>
    </row>
    <row r="27" spans="1:122" ht="16" customHeight="1" x14ac:dyDescent="0.2">
      <c r="A27" s="20"/>
      <c r="B27" s="20"/>
      <c r="C27" s="20"/>
      <c r="D27" s="20"/>
      <c r="E27" s="20"/>
      <c r="F27" s="20"/>
      <c r="G27" s="30"/>
      <c r="H27" s="26" t="s">
        <v>238</v>
      </c>
      <c r="I27" s="26" t="s">
        <v>239</v>
      </c>
      <c r="J27" s="26"/>
      <c r="K27" s="26" t="s">
        <v>123</v>
      </c>
      <c r="L27" s="26">
        <v>624</v>
      </c>
      <c r="M27" s="26" t="s">
        <v>240</v>
      </c>
      <c r="N27" s="26"/>
      <c r="O27" s="26" t="str">
        <f>IFERROR(INDEX(_courses_lookup!$C:$C,MATCH(K27&amp;L27,_courses_lookup!$E:$E,0)),"")</f>
        <v>Issues in Ellen G White Stdies</v>
      </c>
      <c r="P27" s="26">
        <f>IFERROR(INDEX(_courses_lookup!$D:$D,MATCH(K27&amp;L27,_courses_lookup!$E:$E,0)),"")</f>
        <v>0</v>
      </c>
      <c r="Q27" s="26"/>
      <c r="R27" s="26" t="s">
        <v>241</v>
      </c>
      <c r="S27" s="26" t="s">
        <v>235</v>
      </c>
      <c r="T27" s="26"/>
      <c r="U27" s="26"/>
      <c r="V27" s="26" t="s">
        <v>242</v>
      </c>
      <c r="W27" s="26" t="s">
        <v>243</v>
      </c>
      <c r="X27" s="26" t="s">
        <v>200</v>
      </c>
      <c r="Y27" s="26" t="s">
        <v>199</v>
      </c>
      <c r="Z27" s="26" t="s">
        <v>200</v>
      </c>
      <c r="AA27" s="26"/>
      <c r="AB27" s="26" t="s">
        <v>191</v>
      </c>
      <c r="AC27" s="26" t="s">
        <v>155</v>
      </c>
      <c r="AD27" s="23" t="s">
        <v>156</v>
      </c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156</v>
      </c>
      <c r="AK27" s="23" t="s">
        <v>244</v>
      </c>
      <c r="AL27" s="10">
        <f t="shared" si="2"/>
        <v>4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4</v>
      </c>
      <c r="AU27" s="26"/>
      <c r="AV27" s="23" t="s">
        <v>244</v>
      </c>
      <c r="AW27" s="26" t="s">
        <v>245</v>
      </c>
      <c r="AX27" s="26" t="s">
        <v>246</v>
      </c>
      <c r="AY27" s="26"/>
      <c r="AZ27" s="26" t="s">
        <v>247</v>
      </c>
      <c r="BA27" s="26" t="s">
        <v>248</v>
      </c>
      <c r="BB27" s="26" t="s">
        <v>189</v>
      </c>
      <c r="BC27" s="26" t="s">
        <v>249</v>
      </c>
      <c r="BD27" s="26"/>
      <c r="BE27" s="26"/>
      <c r="BF27" s="26" t="s">
        <v>134</v>
      </c>
      <c r="BG27" s="10">
        <f t="shared" si="8"/>
        <v>2026</v>
      </c>
      <c r="BH27" s="10" t="str">
        <f t="shared" si="9"/>
        <v>Summer</v>
      </c>
      <c r="BI27" s="26"/>
      <c r="BJ27" s="26"/>
      <c r="BK27" s="26" t="s">
        <v>250</v>
      </c>
      <c r="BL27" s="26" t="str">
        <f>IFERROR(INDEX(_names_lookup!$C:$C,MATCH(BK27,_names_lookup!$A:$A,0)),"")</f>
        <v>heber@andrews.edu</v>
      </c>
      <c r="BM27" s="26" t="str">
        <f>IFERROR(INDEX(_names_lookup!$B:$B,MATCH(BK27,_names_lookup!$A:$A,0)),"")</f>
        <v>000147941</v>
      </c>
      <c r="BN27" s="26"/>
      <c r="BO27" s="26" t="s">
        <v>136</v>
      </c>
      <c r="BP27" s="26"/>
      <c r="BQ27" s="26"/>
      <c r="BR27" s="26"/>
      <c r="BS27" s="10" t="str">
        <f t="shared" si="10"/>
        <v/>
      </c>
      <c r="BT27" s="26"/>
      <c r="BU27" s="26"/>
      <c r="BV27" s="26" t="s">
        <v>123</v>
      </c>
      <c r="BW27" s="26"/>
      <c r="BX27" s="26"/>
      <c r="BY27" s="26"/>
      <c r="BZ27" s="26" t="s">
        <v>251</v>
      </c>
      <c r="CA27" s="26" t="s">
        <v>252</v>
      </c>
      <c r="CB27" s="26" t="s">
        <v>253</v>
      </c>
      <c r="CC27" s="26" t="s">
        <v>243</v>
      </c>
      <c r="CD27" s="26"/>
      <c r="CE27" s="26" t="s">
        <v>142</v>
      </c>
      <c r="CF27" s="26" t="s">
        <v>167</v>
      </c>
      <c r="CG27" s="26" t="s">
        <v>138</v>
      </c>
      <c r="CH27" s="26" t="s">
        <v>200</v>
      </c>
      <c r="CI27" s="26" t="s">
        <v>138</v>
      </c>
      <c r="CJ27" s="26" t="s">
        <v>254</v>
      </c>
      <c r="CK27" s="26"/>
      <c r="CL27" s="26" t="s">
        <v>139</v>
      </c>
      <c r="CM27" s="26"/>
      <c r="CN27" s="26"/>
      <c r="CO27" s="26"/>
      <c r="CP27" s="26"/>
      <c r="CQ27" s="26" t="s">
        <v>140</v>
      </c>
      <c r="CR27" s="26" t="s">
        <v>235</v>
      </c>
      <c r="CS27" s="26" t="s">
        <v>125</v>
      </c>
      <c r="CT27" s="26" t="s">
        <v>141</v>
      </c>
      <c r="CU27" s="26" t="s">
        <v>255</v>
      </c>
      <c r="CV27" s="26"/>
      <c r="CW27" s="26"/>
      <c r="CX27" s="26"/>
      <c r="CY27" s="26"/>
      <c r="CZ27" s="26"/>
      <c r="DA27" s="26"/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 t="s">
        <v>125</v>
      </c>
      <c r="DR27" s="26"/>
    </row>
    <row r="28" spans="1:122" ht="16" customHeight="1" x14ac:dyDescent="0.2">
      <c r="A28" s="20"/>
      <c r="B28" s="20"/>
      <c r="C28" s="20"/>
      <c r="D28" s="20"/>
      <c r="E28" s="20"/>
      <c r="F28" s="20"/>
      <c r="G28" s="30"/>
      <c r="H28" s="26" t="s">
        <v>256</v>
      </c>
      <c r="I28" s="26" t="s">
        <v>239</v>
      </c>
      <c r="J28" s="26"/>
      <c r="K28" s="26" t="s">
        <v>123</v>
      </c>
      <c r="L28" s="26">
        <v>624</v>
      </c>
      <c r="M28" s="26" t="s">
        <v>240</v>
      </c>
      <c r="N28" s="26"/>
      <c r="O28" s="26" t="str">
        <f>IFERROR(INDEX(_courses_lookup!$C:$C,MATCH(K28&amp;L28,_courses_lookup!$E:$E,0)),"")</f>
        <v>Issues in Ellen G White Stdies</v>
      </c>
      <c r="P28" s="26">
        <f>IFERROR(INDEX(_courses_lookup!$D:$D,MATCH(K28&amp;L28,_courses_lookup!$E:$E,0)),"")</f>
        <v>0</v>
      </c>
      <c r="Q28" s="26"/>
      <c r="R28" s="26" t="s">
        <v>241</v>
      </c>
      <c r="S28" s="26" t="s">
        <v>235</v>
      </c>
      <c r="T28" s="26"/>
      <c r="U28" s="26"/>
      <c r="V28" s="26" t="s">
        <v>242</v>
      </c>
      <c r="W28" s="26" t="s">
        <v>243</v>
      </c>
      <c r="X28" s="26" t="s">
        <v>200</v>
      </c>
      <c r="Y28" s="26" t="s">
        <v>199</v>
      </c>
      <c r="Z28" s="26" t="s">
        <v>200</v>
      </c>
      <c r="AA28" s="26"/>
      <c r="AB28" s="26" t="s">
        <v>191</v>
      </c>
      <c r="AC28" s="26" t="s">
        <v>155</v>
      </c>
      <c r="AD28" s="23" t="s">
        <v>156</v>
      </c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 t="s">
        <v>156</v>
      </c>
      <c r="AK28" s="23" t="s">
        <v>244</v>
      </c>
      <c r="AL28" s="10">
        <f t="shared" si="2"/>
        <v>4</v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>
        <f t="shared" si="7"/>
        <v>4</v>
      </c>
      <c r="AU28" s="26"/>
      <c r="AV28" s="23" t="s">
        <v>244</v>
      </c>
      <c r="AW28" s="26" t="s">
        <v>245</v>
      </c>
      <c r="AX28" s="26" t="s">
        <v>246</v>
      </c>
      <c r="AY28" s="26"/>
      <c r="AZ28" s="26" t="s">
        <v>247</v>
      </c>
      <c r="BA28" s="26" t="s">
        <v>248</v>
      </c>
      <c r="BB28" s="26" t="s">
        <v>189</v>
      </c>
      <c r="BC28" s="26" t="s">
        <v>249</v>
      </c>
      <c r="BD28" s="26"/>
      <c r="BE28" s="26"/>
      <c r="BF28" s="26" t="s">
        <v>134</v>
      </c>
      <c r="BG28" s="10">
        <f t="shared" si="8"/>
        <v>2026</v>
      </c>
      <c r="BH28" s="10" t="str">
        <f t="shared" si="9"/>
        <v>Summer</v>
      </c>
      <c r="BI28" s="26"/>
      <c r="BJ28" s="26"/>
      <c r="BK28" s="26" t="s">
        <v>250</v>
      </c>
      <c r="BL28" s="26" t="str">
        <f>IFERROR(INDEX(_names_lookup!$C:$C,MATCH(BK28,_names_lookup!$A:$A,0)),"")</f>
        <v>heber@andrews.edu</v>
      </c>
      <c r="BM28" s="26" t="str">
        <f>IFERROR(INDEX(_names_lookup!$B:$B,MATCH(BK28,_names_lookup!$A:$A,0)),"")</f>
        <v>000147941</v>
      </c>
      <c r="BN28" s="26"/>
      <c r="BO28" s="26" t="s">
        <v>136</v>
      </c>
      <c r="BP28" s="26"/>
      <c r="BQ28" s="26"/>
      <c r="BR28" s="26"/>
      <c r="BS28" s="10" t="str">
        <f t="shared" si="10"/>
        <v/>
      </c>
      <c r="BT28" s="26"/>
      <c r="BU28" s="26"/>
      <c r="BV28" s="26" t="s">
        <v>123</v>
      </c>
      <c r="BW28" s="26"/>
      <c r="BX28" s="26"/>
      <c r="BY28" s="26"/>
      <c r="BZ28" s="26" t="s">
        <v>251</v>
      </c>
      <c r="CA28" s="26" t="s">
        <v>252</v>
      </c>
      <c r="CB28" s="26" t="s">
        <v>253</v>
      </c>
      <c r="CC28" s="26" t="s">
        <v>243</v>
      </c>
      <c r="CD28" s="26"/>
      <c r="CE28" s="26" t="s">
        <v>142</v>
      </c>
      <c r="CF28" s="26" t="s">
        <v>167</v>
      </c>
      <c r="CG28" s="26" t="s">
        <v>138</v>
      </c>
      <c r="CH28" s="26" t="s">
        <v>200</v>
      </c>
      <c r="CI28" s="26" t="s">
        <v>138</v>
      </c>
      <c r="CJ28" s="26" t="s">
        <v>254</v>
      </c>
      <c r="CK28" s="26"/>
      <c r="CL28" s="26" t="s">
        <v>139</v>
      </c>
      <c r="CM28" s="26"/>
      <c r="CN28" s="26"/>
      <c r="CO28" s="26"/>
      <c r="CP28" s="26"/>
      <c r="CQ28" s="26" t="s">
        <v>140</v>
      </c>
      <c r="CR28" s="26" t="s">
        <v>235</v>
      </c>
      <c r="CS28" s="26" t="s">
        <v>125</v>
      </c>
      <c r="CT28" s="26" t="s">
        <v>141</v>
      </c>
      <c r="CU28" s="26" t="s">
        <v>255</v>
      </c>
      <c r="CV28" s="26"/>
      <c r="CW28" s="26"/>
      <c r="CX28" s="26"/>
      <c r="CY28" s="26"/>
      <c r="CZ28" s="26"/>
      <c r="DA28" s="26"/>
      <c r="DB28" s="26"/>
      <c r="DC28" s="26" t="s">
        <v>141</v>
      </c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 t="s">
        <v>142</v>
      </c>
      <c r="DQ28" s="26" t="s">
        <v>235</v>
      </c>
      <c r="DR28" s="26"/>
    </row>
    <row r="29" spans="1:122" ht="16" customHeight="1" x14ac:dyDescent="0.2">
      <c r="A29" s="20"/>
      <c r="B29" s="20"/>
      <c r="C29" s="20"/>
      <c r="D29" s="20"/>
      <c r="E29" s="20"/>
      <c r="F29" s="20"/>
      <c r="G29" s="30"/>
      <c r="H29" s="26" t="s">
        <v>257</v>
      </c>
      <c r="I29" s="26" t="s">
        <v>258</v>
      </c>
      <c r="J29" s="26"/>
      <c r="K29" s="26" t="s">
        <v>123</v>
      </c>
      <c r="L29" s="26">
        <v>690</v>
      </c>
      <c r="M29" s="26" t="s">
        <v>181</v>
      </c>
      <c r="N29" s="26"/>
      <c r="O29" s="26" t="str">
        <f>IFERROR(INDEX(_courses_lookup!$C:$C,MATCH(K29&amp;L29,_courses_lookup!$E:$E,0)),"")</f>
        <v>Ind St:</v>
      </c>
      <c r="P29" s="26">
        <f>IFERROR(INDEX(_courses_lookup!$D:$D,MATCH(K29&amp;L29,_courses_lookup!$E:$E,0)),"")</f>
        <v>0</v>
      </c>
      <c r="Q29" s="26"/>
      <c r="R29" s="26"/>
      <c r="S29" s="26" t="s">
        <v>125</v>
      </c>
      <c r="T29" s="26"/>
      <c r="U29" s="26"/>
      <c r="V29" s="26" t="s">
        <v>126</v>
      </c>
      <c r="W29" s="26" t="s">
        <v>259</v>
      </c>
      <c r="X29" s="26" t="s">
        <v>190</v>
      </c>
      <c r="Y29" s="26" t="s">
        <v>128</v>
      </c>
      <c r="Z29" s="26" t="s">
        <v>152</v>
      </c>
      <c r="AA29" s="26"/>
      <c r="AB29" s="26" t="s">
        <v>191</v>
      </c>
      <c r="AC29" s="26" t="s">
        <v>130</v>
      </c>
      <c r="AD29" s="23" t="s">
        <v>192</v>
      </c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 t="s">
        <v>182</v>
      </c>
      <c r="AK29" s="23" t="s">
        <v>206</v>
      </c>
      <c r="AL29" s="10">
        <f t="shared" si="2"/>
        <v>6</v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>
        <f t="shared" si="7"/>
        <v>6</v>
      </c>
      <c r="AU29" s="26"/>
      <c r="AV29" s="23" t="s">
        <v>206</v>
      </c>
      <c r="AW29" s="26"/>
      <c r="AX29" s="26"/>
      <c r="AY29" s="26"/>
      <c r="AZ29" s="26"/>
      <c r="BA29" s="26"/>
      <c r="BB29" s="26"/>
      <c r="BC29" s="26"/>
      <c r="BD29" s="26"/>
      <c r="BE29" s="26"/>
      <c r="BF29" s="26" t="s">
        <v>134</v>
      </c>
      <c r="BG29" s="10">
        <f t="shared" si="8"/>
        <v>2026</v>
      </c>
      <c r="BH29" s="10" t="str">
        <f t="shared" si="9"/>
        <v/>
      </c>
      <c r="BI29" s="26"/>
      <c r="BJ29" s="26"/>
      <c r="BK29" s="26" t="s">
        <v>177</v>
      </c>
      <c r="BL29" s="26" t="str">
        <f>IFERROR(INDEX(_names_lookup!$C:$C,MATCH(BK29,_names_lookup!$A:$A,0)),"")</f>
        <v>abnerh@andrews.edu</v>
      </c>
      <c r="BM29" s="26" t="str">
        <f>IFERROR(INDEX(_names_lookup!$B:$B,MATCH(BK29,_names_lookup!$A:$A,0)),"")</f>
        <v>000149024</v>
      </c>
      <c r="BN29" s="26"/>
      <c r="BO29" s="26" t="s">
        <v>136</v>
      </c>
      <c r="BP29" s="26"/>
      <c r="BQ29" s="26"/>
      <c r="BR29" s="26"/>
      <c r="BS29" s="10" t="str">
        <f t="shared" si="10"/>
        <v/>
      </c>
      <c r="BT29" s="26"/>
      <c r="BU29" s="26"/>
      <c r="BV29" s="26" t="s">
        <v>123</v>
      </c>
      <c r="BW29" s="26"/>
      <c r="BX29" s="26"/>
      <c r="BY29" s="26"/>
      <c r="BZ29" s="26" t="s">
        <v>260</v>
      </c>
      <c r="CA29" s="26" t="s">
        <v>261</v>
      </c>
      <c r="CB29" s="26" t="s">
        <v>253</v>
      </c>
      <c r="CC29" s="26" t="s">
        <v>262</v>
      </c>
      <c r="CD29" s="26"/>
      <c r="CE29" s="26" t="s">
        <v>142</v>
      </c>
      <c r="CF29" s="26" t="s">
        <v>263</v>
      </c>
      <c r="CG29" s="26" t="s">
        <v>138</v>
      </c>
      <c r="CH29" s="26" t="s">
        <v>152</v>
      </c>
      <c r="CI29" s="26" t="s">
        <v>159</v>
      </c>
      <c r="CJ29" s="26"/>
      <c r="CK29" s="26"/>
      <c r="CL29" s="26" t="s">
        <v>139</v>
      </c>
      <c r="CM29" s="26"/>
      <c r="CN29" s="26"/>
      <c r="CO29" s="26"/>
      <c r="CP29" s="26"/>
      <c r="CQ29" s="26" t="s">
        <v>140</v>
      </c>
      <c r="CR29" s="26" t="s">
        <v>152</v>
      </c>
      <c r="CS29" s="26" t="s">
        <v>125</v>
      </c>
      <c r="CT29" s="26" t="s">
        <v>141</v>
      </c>
      <c r="CU29" s="26"/>
      <c r="CV29" s="26"/>
      <c r="CW29" s="26"/>
      <c r="CX29" s="26"/>
      <c r="CY29" s="26"/>
      <c r="CZ29" s="26"/>
      <c r="DA29" s="26"/>
      <c r="DB29" s="26"/>
      <c r="DC29" s="26" t="s">
        <v>141</v>
      </c>
      <c r="DD29" s="26"/>
      <c r="DE29" s="26"/>
      <c r="DF29" s="26"/>
      <c r="DG29" s="26"/>
      <c r="DH29" s="26"/>
      <c r="DI29" s="26"/>
      <c r="DJ29" s="26"/>
      <c r="DK29" s="26" t="s">
        <v>140</v>
      </c>
      <c r="DL29" s="26"/>
      <c r="DM29" s="26"/>
      <c r="DN29" s="26"/>
      <c r="DO29" s="26"/>
      <c r="DP29" s="26" t="s">
        <v>142</v>
      </c>
      <c r="DQ29" s="26"/>
      <c r="DR29" s="26"/>
    </row>
    <row r="30" spans="1:122" ht="16" customHeight="1" x14ac:dyDescent="0.2">
      <c r="A30" s="20"/>
      <c r="B30" s="20"/>
      <c r="C30" s="20"/>
      <c r="D30" s="20"/>
      <c r="E30" s="20"/>
      <c r="F30" s="20"/>
      <c r="G30" s="30"/>
      <c r="H30" s="26" t="s">
        <v>264</v>
      </c>
      <c r="I30" s="26" t="s">
        <v>258</v>
      </c>
      <c r="J30" s="26"/>
      <c r="K30" s="26" t="s">
        <v>123</v>
      </c>
      <c r="L30" s="26">
        <v>690</v>
      </c>
      <c r="M30" s="26" t="s">
        <v>181</v>
      </c>
      <c r="N30" s="26"/>
      <c r="O30" s="26" t="str">
        <f>IFERROR(INDEX(_courses_lookup!$C:$C,MATCH(K30&amp;L30,_courses_lookup!$E:$E,0)),"")</f>
        <v>Ind St:</v>
      </c>
      <c r="P30" s="26">
        <f>IFERROR(INDEX(_courses_lookup!$D:$D,MATCH(K30&amp;L30,_courses_lookup!$E:$E,0)),"")</f>
        <v>0</v>
      </c>
      <c r="Q30" s="26"/>
      <c r="R30" s="26"/>
      <c r="S30" s="26" t="s">
        <v>125</v>
      </c>
      <c r="T30" s="26"/>
      <c r="U30" s="26"/>
      <c r="V30" s="26" t="s">
        <v>126</v>
      </c>
      <c r="W30" s="26" t="s">
        <v>262</v>
      </c>
      <c r="X30" s="26" t="s">
        <v>190</v>
      </c>
      <c r="Y30" s="26" t="s">
        <v>128</v>
      </c>
      <c r="Z30" s="26" t="s">
        <v>152</v>
      </c>
      <c r="AA30" s="26"/>
      <c r="AB30" s="26" t="s">
        <v>191</v>
      </c>
      <c r="AC30" s="26" t="s">
        <v>130</v>
      </c>
      <c r="AD30" s="23" t="s">
        <v>192</v>
      </c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 t="s">
        <v>182</v>
      </c>
      <c r="AK30" s="23" t="s">
        <v>206</v>
      </c>
      <c r="AL30" s="10">
        <f t="shared" si="2"/>
        <v>6</v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>
        <f t="shared" si="7"/>
        <v>6</v>
      </c>
      <c r="AU30" s="26"/>
      <c r="AV30" s="23" t="s">
        <v>206</v>
      </c>
      <c r="AW30" s="26"/>
      <c r="AX30" s="26"/>
      <c r="AY30" s="26"/>
      <c r="AZ30" s="26"/>
      <c r="BA30" s="26"/>
      <c r="BB30" s="26"/>
      <c r="BC30" s="26"/>
      <c r="BD30" s="26"/>
      <c r="BE30" s="26"/>
      <c r="BF30" s="26" t="s">
        <v>134</v>
      </c>
      <c r="BG30" s="10">
        <f t="shared" si="8"/>
        <v>2026</v>
      </c>
      <c r="BH30" s="10" t="str">
        <f t="shared" si="9"/>
        <v/>
      </c>
      <c r="BI30" s="26"/>
      <c r="BJ30" s="26"/>
      <c r="BK30" s="26" t="s">
        <v>177</v>
      </c>
      <c r="BL30" s="26" t="str">
        <f>IFERROR(INDEX(_names_lookup!$C:$C,MATCH(BK30,_names_lookup!$A:$A,0)),"")</f>
        <v>abnerh@andrews.edu</v>
      </c>
      <c r="BM30" s="26" t="str">
        <f>IFERROR(INDEX(_names_lookup!$B:$B,MATCH(BK30,_names_lookup!$A:$A,0)),"")</f>
        <v>000149024</v>
      </c>
      <c r="BN30" s="26"/>
      <c r="BO30" s="26" t="s">
        <v>136</v>
      </c>
      <c r="BP30" s="26"/>
      <c r="BQ30" s="26"/>
      <c r="BR30" s="26"/>
      <c r="BS30" s="10" t="str">
        <f t="shared" si="10"/>
        <v/>
      </c>
      <c r="BT30" s="26"/>
      <c r="BU30" s="26"/>
      <c r="BV30" s="26" t="s">
        <v>123</v>
      </c>
      <c r="BW30" s="26"/>
      <c r="BX30" s="26"/>
      <c r="BY30" s="26"/>
      <c r="BZ30" s="26" t="s">
        <v>265</v>
      </c>
      <c r="CA30" s="26" t="s">
        <v>266</v>
      </c>
      <c r="CB30" s="26" t="s">
        <v>253</v>
      </c>
      <c r="CC30" s="26" t="s">
        <v>262</v>
      </c>
      <c r="CD30" s="26"/>
      <c r="CE30" s="26" t="s">
        <v>142</v>
      </c>
      <c r="CF30" s="26" t="s">
        <v>263</v>
      </c>
      <c r="CG30" s="26" t="s">
        <v>138</v>
      </c>
      <c r="CH30" s="26" t="s">
        <v>152</v>
      </c>
      <c r="CI30" s="26" t="s">
        <v>159</v>
      </c>
      <c r="CJ30" s="26"/>
      <c r="CK30" s="26"/>
      <c r="CL30" s="26" t="s">
        <v>139</v>
      </c>
      <c r="CM30" s="26"/>
      <c r="CN30" s="26"/>
      <c r="CO30" s="26"/>
      <c r="CP30" s="26"/>
      <c r="CQ30" s="26" t="s">
        <v>140</v>
      </c>
      <c r="CR30" s="26" t="s">
        <v>152</v>
      </c>
      <c r="CS30" s="26" t="s">
        <v>125</v>
      </c>
      <c r="CT30" s="26" t="s">
        <v>141</v>
      </c>
      <c r="CU30" s="26"/>
      <c r="CV30" s="26"/>
      <c r="CW30" s="26"/>
      <c r="CX30" s="26"/>
      <c r="CY30" s="26"/>
      <c r="CZ30" s="26"/>
      <c r="DA30" s="26"/>
      <c r="DB30" s="26"/>
      <c r="DC30" s="26" t="s">
        <v>141</v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 t="s">
        <v>267</v>
      </c>
      <c r="DO30" s="26"/>
      <c r="DP30" s="26" t="s">
        <v>142</v>
      </c>
      <c r="DQ30" s="26"/>
      <c r="DR30" s="26"/>
    </row>
    <row r="31" spans="1:122" ht="16" customHeight="1" x14ac:dyDescent="0.2">
      <c r="A31" s="20"/>
      <c r="B31" s="20"/>
      <c r="C31" s="20"/>
      <c r="D31" s="20"/>
      <c r="E31" s="20"/>
      <c r="F31" s="20"/>
      <c r="G31" s="30"/>
      <c r="H31" s="26" t="s">
        <v>268</v>
      </c>
      <c r="I31" s="26" t="s">
        <v>258</v>
      </c>
      <c r="J31" s="26"/>
      <c r="K31" s="26" t="s">
        <v>123</v>
      </c>
      <c r="L31" s="26">
        <v>690</v>
      </c>
      <c r="M31" s="26" t="s">
        <v>181</v>
      </c>
      <c r="N31" s="26"/>
      <c r="O31" s="26" t="str">
        <f>IFERROR(INDEX(_courses_lookup!$C:$C,MATCH(K31&amp;L31,_courses_lookup!$E:$E,0)),"")</f>
        <v>Ind St:</v>
      </c>
      <c r="P31" s="26">
        <f>IFERROR(INDEX(_courses_lookup!$D:$D,MATCH(K31&amp;L31,_courses_lookup!$E:$E,0)),"")</f>
        <v>0</v>
      </c>
      <c r="Q31" s="26"/>
      <c r="R31" s="26"/>
      <c r="S31" s="26" t="s">
        <v>125</v>
      </c>
      <c r="T31" s="26"/>
      <c r="U31" s="26"/>
      <c r="V31" s="26" t="s">
        <v>126</v>
      </c>
      <c r="W31" s="26" t="s">
        <v>262</v>
      </c>
      <c r="X31" s="26" t="s">
        <v>190</v>
      </c>
      <c r="Y31" s="26" t="s">
        <v>128</v>
      </c>
      <c r="Z31" s="26" t="s">
        <v>152</v>
      </c>
      <c r="AA31" s="26"/>
      <c r="AB31" s="26" t="s">
        <v>191</v>
      </c>
      <c r="AC31" s="26" t="s">
        <v>130</v>
      </c>
      <c r="AD31" s="23" t="s">
        <v>192</v>
      </c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 t="s">
        <v>182</v>
      </c>
      <c r="AK31" s="23" t="s">
        <v>206</v>
      </c>
      <c r="AL31" s="10">
        <f t="shared" si="2"/>
        <v>6</v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>
        <f t="shared" si="7"/>
        <v>6</v>
      </c>
      <c r="AU31" s="26"/>
      <c r="AV31" s="23" t="s">
        <v>206</v>
      </c>
      <c r="AW31" s="26"/>
      <c r="AX31" s="26"/>
      <c r="AY31" s="26"/>
      <c r="AZ31" s="26"/>
      <c r="BA31" s="26"/>
      <c r="BB31" s="26"/>
      <c r="BC31" s="26"/>
      <c r="BD31" s="26"/>
      <c r="BE31" s="26"/>
      <c r="BF31" s="26" t="s">
        <v>134</v>
      </c>
      <c r="BG31" s="10">
        <f t="shared" si="8"/>
        <v>2026</v>
      </c>
      <c r="BH31" s="10" t="str">
        <f t="shared" si="9"/>
        <v/>
      </c>
      <c r="BI31" s="26"/>
      <c r="BJ31" s="26"/>
      <c r="BK31" s="26" t="s">
        <v>177</v>
      </c>
      <c r="BL31" s="26" t="str">
        <f>IFERROR(INDEX(_names_lookup!$C:$C,MATCH(BK31,_names_lookup!$A:$A,0)),"")</f>
        <v>abnerh@andrews.edu</v>
      </c>
      <c r="BM31" s="26" t="str">
        <f>IFERROR(INDEX(_names_lookup!$B:$B,MATCH(BK31,_names_lookup!$A:$A,0)),"")</f>
        <v>000149024</v>
      </c>
      <c r="BN31" s="26"/>
      <c r="BO31" s="26" t="s">
        <v>136</v>
      </c>
      <c r="BP31" s="26"/>
      <c r="BQ31" s="26"/>
      <c r="BR31" s="26"/>
      <c r="BS31" s="10" t="str">
        <f t="shared" si="10"/>
        <v/>
      </c>
      <c r="BT31" s="26"/>
      <c r="BU31" s="26"/>
      <c r="BV31" s="26" t="s">
        <v>123</v>
      </c>
      <c r="BW31" s="26"/>
      <c r="BX31" s="26"/>
      <c r="BY31" s="26"/>
      <c r="BZ31" s="26" t="s">
        <v>265</v>
      </c>
      <c r="CA31" s="26" t="s">
        <v>269</v>
      </c>
      <c r="CB31" s="26" t="s">
        <v>253</v>
      </c>
      <c r="CC31" s="26" t="s">
        <v>262</v>
      </c>
      <c r="CD31" s="26"/>
      <c r="CE31" s="26" t="s">
        <v>142</v>
      </c>
      <c r="CF31" s="26" t="s">
        <v>263</v>
      </c>
      <c r="CG31" s="26" t="s">
        <v>138</v>
      </c>
      <c r="CH31" s="26" t="s">
        <v>152</v>
      </c>
      <c r="CI31" s="26" t="s">
        <v>159</v>
      </c>
      <c r="CJ31" s="26"/>
      <c r="CK31" s="26"/>
      <c r="CL31" s="26" t="s">
        <v>139</v>
      </c>
      <c r="CM31" s="26"/>
      <c r="CN31" s="26"/>
      <c r="CO31" s="26"/>
      <c r="CP31" s="26"/>
      <c r="CQ31" s="26" t="s">
        <v>140</v>
      </c>
      <c r="CR31" s="26" t="s">
        <v>152</v>
      </c>
      <c r="CS31" s="26" t="s">
        <v>125</v>
      </c>
      <c r="CT31" s="26" t="s">
        <v>141</v>
      </c>
      <c r="CU31" s="26"/>
      <c r="CV31" s="26"/>
      <c r="CW31" s="26"/>
      <c r="CX31" s="26"/>
      <c r="CY31" s="26"/>
      <c r="CZ31" s="26"/>
      <c r="DA31" s="26"/>
      <c r="DB31" s="26"/>
      <c r="DC31" s="26" t="s">
        <v>141</v>
      </c>
      <c r="DD31" s="26"/>
      <c r="DE31" s="26"/>
      <c r="DF31" s="26"/>
      <c r="DG31" s="26"/>
      <c r="DH31" s="26"/>
      <c r="DI31" s="26"/>
      <c r="DJ31" s="26"/>
      <c r="DK31" s="26"/>
      <c r="DL31" s="26" t="s">
        <v>270</v>
      </c>
      <c r="DM31" s="26"/>
      <c r="DN31" s="26"/>
      <c r="DO31" s="26"/>
      <c r="DP31" s="26" t="s">
        <v>142</v>
      </c>
      <c r="DQ31" s="26"/>
      <c r="DR31" s="26"/>
    </row>
    <row r="32" spans="1:122" ht="16" customHeight="1" x14ac:dyDescent="0.2">
      <c r="A32" s="20"/>
      <c r="B32" s="20"/>
      <c r="C32" s="20"/>
      <c r="D32" s="20"/>
      <c r="E32" s="20"/>
      <c r="F32" s="20"/>
      <c r="G32" s="30"/>
      <c r="H32" s="26" t="s">
        <v>271</v>
      </c>
      <c r="I32" s="26" t="s">
        <v>258</v>
      </c>
      <c r="J32" s="26"/>
      <c r="K32" s="26" t="s">
        <v>123</v>
      </c>
      <c r="L32" s="26">
        <v>690</v>
      </c>
      <c r="M32" s="26" t="s">
        <v>181</v>
      </c>
      <c r="N32" s="26"/>
      <c r="O32" s="26" t="str">
        <f>IFERROR(INDEX(_courses_lookup!$C:$C,MATCH(K32&amp;L32,_courses_lookup!$E:$E,0)),"")</f>
        <v>Ind St:</v>
      </c>
      <c r="P32" s="26">
        <f>IFERROR(INDEX(_courses_lookup!$D:$D,MATCH(K32&amp;L32,_courses_lookup!$E:$E,0)),"")</f>
        <v>0</v>
      </c>
      <c r="Q32" s="26"/>
      <c r="R32" s="26"/>
      <c r="S32" s="26" t="s">
        <v>125</v>
      </c>
      <c r="T32" s="26"/>
      <c r="U32" s="26"/>
      <c r="V32" s="26" t="s">
        <v>126</v>
      </c>
      <c r="W32" s="26" t="s">
        <v>262</v>
      </c>
      <c r="X32" s="26" t="s">
        <v>190</v>
      </c>
      <c r="Y32" s="26" t="s">
        <v>128</v>
      </c>
      <c r="Z32" s="26" t="s">
        <v>152</v>
      </c>
      <c r="AA32" s="26"/>
      <c r="AB32" s="26" t="s">
        <v>191</v>
      </c>
      <c r="AC32" s="26" t="s">
        <v>130</v>
      </c>
      <c r="AD32" s="23" t="s">
        <v>192</v>
      </c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 t="s">
        <v>182</v>
      </c>
      <c r="AK32" s="23" t="s">
        <v>206</v>
      </c>
      <c r="AL32" s="10">
        <f t="shared" si="2"/>
        <v>6</v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>
        <f t="shared" si="7"/>
        <v>6</v>
      </c>
      <c r="AU32" s="26"/>
      <c r="AV32" s="23" t="s">
        <v>206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 t="s">
        <v>134</v>
      </c>
      <c r="BG32" s="10">
        <f t="shared" si="8"/>
        <v>2026</v>
      </c>
      <c r="BH32" s="10" t="str">
        <f t="shared" si="9"/>
        <v/>
      </c>
      <c r="BI32" s="26"/>
      <c r="BJ32" s="26"/>
      <c r="BK32" s="26" t="s">
        <v>177</v>
      </c>
      <c r="BL32" s="26" t="str">
        <f>IFERROR(INDEX(_names_lookup!$C:$C,MATCH(BK32,_names_lookup!$A:$A,0)),"")</f>
        <v>abnerh@andrews.edu</v>
      </c>
      <c r="BM32" s="26" t="str">
        <f>IFERROR(INDEX(_names_lookup!$B:$B,MATCH(BK32,_names_lookup!$A:$A,0)),"")</f>
        <v>000149024</v>
      </c>
      <c r="BN32" s="26"/>
      <c r="BO32" s="26" t="s">
        <v>136</v>
      </c>
      <c r="BP32" s="26"/>
      <c r="BQ32" s="26"/>
      <c r="BR32" s="26"/>
      <c r="BS32" s="10" t="str">
        <f t="shared" si="10"/>
        <v/>
      </c>
      <c r="BT32" s="26"/>
      <c r="BU32" s="26"/>
      <c r="BV32" s="26" t="s">
        <v>123</v>
      </c>
      <c r="BW32" s="26"/>
      <c r="BX32" s="26"/>
      <c r="BY32" s="26"/>
      <c r="BZ32" s="26" t="s">
        <v>265</v>
      </c>
      <c r="CA32" s="26" t="s">
        <v>272</v>
      </c>
      <c r="CB32" s="26" t="s">
        <v>253</v>
      </c>
      <c r="CC32" s="26" t="s">
        <v>262</v>
      </c>
      <c r="CD32" s="26"/>
      <c r="CE32" s="26" t="s">
        <v>142</v>
      </c>
      <c r="CF32" s="26" t="s">
        <v>263</v>
      </c>
      <c r="CG32" s="26" t="s">
        <v>138</v>
      </c>
      <c r="CH32" s="26" t="s">
        <v>152</v>
      </c>
      <c r="CI32" s="26" t="s">
        <v>159</v>
      </c>
      <c r="CJ32" s="26"/>
      <c r="CK32" s="26"/>
      <c r="CL32" s="26" t="s">
        <v>139</v>
      </c>
      <c r="CM32" s="26"/>
      <c r="CN32" s="26"/>
      <c r="CO32" s="26"/>
      <c r="CP32" s="26"/>
      <c r="CQ32" s="26" t="s">
        <v>140</v>
      </c>
      <c r="CR32" s="26" t="s">
        <v>152</v>
      </c>
      <c r="CS32" s="26" t="s">
        <v>125</v>
      </c>
      <c r="CT32" s="26" t="s">
        <v>141</v>
      </c>
      <c r="CU32" s="26"/>
      <c r="CV32" s="26"/>
      <c r="CW32" s="26"/>
      <c r="CX32" s="26"/>
      <c r="CY32" s="26"/>
      <c r="CZ32" s="26"/>
      <c r="DA32" s="26"/>
      <c r="DB32" s="26"/>
      <c r="DC32" s="26" t="s">
        <v>141</v>
      </c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 t="s">
        <v>267</v>
      </c>
      <c r="DO32" s="26"/>
      <c r="DP32" s="26" t="s">
        <v>142</v>
      </c>
      <c r="DQ32" s="26"/>
      <c r="DR32" s="26"/>
    </row>
    <row r="33" spans="1:122" ht="16" customHeight="1" x14ac:dyDescent="0.2">
      <c r="A33" s="20"/>
      <c r="B33" s="20"/>
      <c r="C33" s="20"/>
      <c r="D33" s="20"/>
      <c r="E33" s="20"/>
      <c r="F33" s="20"/>
      <c r="G33" s="30"/>
      <c r="H33" s="26" t="s">
        <v>273</v>
      </c>
      <c r="I33" s="26" t="s">
        <v>258</v>
      </c>
      <c r="J33" s="26"/>
      <c r="K33" s="26" t="s">
        <v>123</v>
      </c>
      <c r="L33" s="26">
        <v>690</v>
      </c>
      <c r="M33" s="26" t="s">
        <v>181</v>
      </c>
      <c r="N33" s="26"/>
      <c r="O33" s="26" t="str">
        <f>IFERROR(INDEX(_courses_lookup!$C:$C,MATCH(K33&amp;L33,_courses_lookup!$E:$E,0)),"")</f>
        <v>Ind St:</v>
      </c>
      <c r="P33" s="26">
        <f>IFERROR(INDEX(_courses_lookup!$D:$D,MATCH(K33&amp;L33,_courses_lookup!$E:$E,0)),"")</f>
        <v>0</v>
      </c>
      <c r="Q33" s="26"/>
      <c r="R33" s="26"/>
      <c r="S33" s="26" t="s">
        <v>125</v>
      </c>
      <c r="T33" s="26"/>
      <c r="U33" s="26"/>
      <c r="V33" s="26" t="s">
        <v>126</v>
      </c>
      <c r="W33" s="26"/>
      <c r="X33" s="26" t="s">
        <v>190</v>
      </c>
      <c r="Y33" s="26" t="s">
        <v>128</v>
      </c>
      <c r="Z33" s="26" t="s">
        <v>152</v>
      </c>
      <c r="AA33" s="26"/>
      <c r="AB33" s="26" t="s">
        <v>191</v>
      </c>
      <c r="AC33" s="26" t="s">
        <v>130</v>
      </c>
      <c r="AD33" s="23" t="s">
        <v>192</v>
      </c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 t="s">
        <v>182</v>
      </c>
      <c r="AK33" s="23" t="s">
        <v>206</v>
      </c>
      <c r="AL33" s="10">
        <f t="shared" si="2"/>
        <v>6</v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>
        <f t="shared" si="7"/>
        <v>6</v>
      </c>
      <c r="AU33" s="26"/>
      <c r="AV33" s="23" t="s">
        <v>206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 t="s">
        <v>134</v>
      </c>
      <c r="BG33" s="10">
        <f t="shared" si="8"/>
        <v>2026</v>
      </c>
      <c r="BH33" s="10" t="str">
        <f t="shared" si="9"/>
        <v/>
      </c>
      <c r="BI33" s="26"/>
      <c r="BJ33" s="26"/>
      <c r="BK33" s="26" t="s">
        <v>177</v>
      </c>
      <c r="BL33" s="26" t="str">
        <f>IFERROR(INDEX(_names_lookup!$C:$C,MATCH(BK33,_names_lookup!$A:$A,0)),"")</f>
        <v>abnerh@andrews.edu</v>
      </c>
      <c r="BM33" s="26" t="str">
        <f>IFERROR(INDEX(_names_lookup!$B:$B,MATCH(BK33,_names_lookup!$A:$A,0)),"")</f>
        <v>000149024</v>
      </c>
      <c r="BN33" s="26"/>
      <c r="BO33" s="26" t="s">
        <v>136</v>
      </c>
      <c r="BP33" s="26"/>
      <c r="BQ33" s="26"/>
      <c r="BR33" s="26"/>
      <c r="BS33" s="10" t="str">
        <f t="shared" si="10"/>
        <v/>
      </c>
      <c r="BT33" s="26"/>
      <c r="BU33" s="26"/>
      <c r="BV33" s="26" t="s">
        <v>123</v>
      </c>
      <c r="BW33" s="26"/>
      <c r="BX33" s="26"/>
      <c r="BY33" s="26"/>
      <c r="BZ33" s="26" t="s">
        <v>274</v>
      </c>
      <c r="CA33" s="26" t="s">
        <v>275</v>
      </c>
      <c r="CB33" s="26" t="s">
        <v>253</v>
      </c>
      <c r="CC33" s="26" t="s">
        <v>262</v>
      </c>
      <c r="CD33" s="26"/>
      <c r="CE33" s="26" t="s">
        <v>142</v>
      </c>
      <c r="CF33" s="26" t="s">
        <v>263</v>
      </c>
      <c r="CG33" s="26" t="s">
        <v>138</v>
      </c>
      <c r="CH33" s="26" t="s">
        <v>152</v>
      </c>
      <c r="CI33" s="26" t="s">
        <v>159</v>
      </c>
      <c r="CJ33" s="26"/>
      <c r="CK33" s="26"/>
      <c r="CL33" s="26" t="s">
        <v>139</v>
      </c>
      <c r="CM33" s="26"/>
      <c r="CN33" s="26"/>
      <c r="CO33" s="26"/>
      <c r="CP33" s="26"/>
      <c r="CQ33" s="26" t="s">
        <v>140</v>
      </c>
      <c r="CR33" s="26" t="s">
        <v>152</v>
      </c>
      <c r="CS33" s="26" t="s">
        <v>125</v>
      </c>
      <c r="CT33" s="26" t="s">
        <v>141</v>
      </c>
      <c r="CU33" s="26"/>
      <c r="CV33" s="26"/>
      <c r="CW33" s="26"/>
      <c r="CX33" s="26"/>
      <c r="CY33" s="26"/>
      <c r="CZ33" s="26"/>
      <c r="DA33" s="26"/>
      <c r="DB33" s="26"/>
      <c r="DC33" s="26" t="s">
        <v>141</v>
      </c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 t="s">
        <v>142</v>
      </c>
      <c r="DQ33" s="26"/>
      <c r="DR33" s="26"/>
    </row>
    <row r="34" spans="1:122" ht="16" customHeight="1" x14ac:dyDescent="0.2">
      <c r="A34" s="20"/>
      <c r="B34" s="20"/>
      <c r="C34" s="20"/>
      <c r="D34" s="20"/>
      <c r="E34" s="20"/>
      <c r="F34" s="20"/>
      <c r="G34" s="30"/>
      <c r="H34" s="26" t="s">
        <v>276</v>
      </c>
      <c r="I34" s="26" t="s">
        <v>258</v>
      </c>
      <c r="J34" s="26"/>
      <c r="K34" s="26" t="s">
        <v>123</v>
      </c>
      <c r="L34" s="26">
        <v>690</v>
      </c>
      <c r="M34" s="26" t="s">
        <v>181</v>
      </c>
      <c r="N34" s="26"/>
      <c r="O34" s="26" t="str">
        <f>IFERROR(INDEX(_courses_lookup!$C:$C,MATCH(K34&amp;L34,_courses_lookup!$E:$E,0)),"")</f>
        <v>Ind St:</v>
      </c>
      <c r="P34" s="26">
        <f>IFERROR(INDEX(_courses_lookup!$D:$D,MATCH(K34&amp;L34,_courses_lookup!$E:$E,0)),"")</f>
        <v>0</v>
      </c>
      <c r="Q34" s="26"/>
      <c r="R34" s="26"/>
      <c r="S34" s="26" t="s">
        <v>125</v>
      </c>
      <c r="T34" s="26"/>
      <c r="U34" s="26"/>
      <c r="V34" s="26" t="s">
        <v>126</v>
      </c>
      <c r="W34" s="26" t="s">
        <v>259</v>
      </c>
      <c r="X34" s="26" t="s">
        <v>190</v>
      </c>
      <c r="Y34" s="26" t="s">
        <v>128</v>
      </c>
      <c r="Z34" s="26" t="s">
        <v>152</v>
      </c>
      <c r="AA34" s="26"/>
      <c r="AB34" s="26" t="s">
        <v>191</v>
      </c>
      <c r="AC34" s="26" t="s">
        <v>126</v>
      </c>
      <c r="AD34" s="23" t="s">
        <v>192</v>
      </c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 t="s">
        <v>192</v>
      </c>
      <c r="AK34" s="23" t="s">
        <v>184</v>
      </c>
      <c r="AL34" s="10">
        <f t="shared" si="2"/>
        <v>2</v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>
        <f t="shared" si="7"/>
        <v>2</v>
      </c>
      <c r="AU34" s="26"/>
      <c r="AV34" s="23" t="s">
        <v>206</v>
      </c>
      <c r="AW34" s="26"/>
      <c r="AX34" s="26"/>
      <c r="AY34" s="26"/>
      <c r="AZ34" s="26"/>
      <c r="BA34" s="26"/>
      <c r="BB34" s="26"/>
      <c r="BC34" s="26"/>
      <c r="BD34" s="26"/>
      <c r="BE34" s="26"/>
      <c r="BF34" s="26" t="s">
        <v>134</v>
      </c>
      <c r="BG34" s="10">
        <f t="shared" si="8"/>
        <v>2026</v>
      </c>
      <c r="BH34" s="10" t="str">
        <f t="shared" si="9"/>
        <v/>
      </c>
      <c r="BI34" s="26"/>
      <c r="BJ34" s="26"/>
      <c r="BK34" s="26" t="s">
        <v>177</v>
      </c>
      <c r="BL34" s="26" t="str">
        <f>IFERROR(INDEX(_names_lookup!$C:$C,MATCH(BK34,_names_lookup!$A:$A,0)),"")</f>
        <v>abnerh@andrews.edu</v>
      </c>
      <c r="BM34" s="26" t="str">
        <f>IFERROR(INDEX(_names_lookup!$B:$B,MATCH(BK34,_names_lookup!$A:$A,0)),"")</f>
        <v>000149024</v>
      </c>
      <c r="BN34" s="26"/>
      <c r="BO34" s="26" t="s">
        <v>136</v>
      </c>
      <c r="BP34" s="26"/>
      <c r="BQ34" s="26"/>
      <c r="BR34" s="26"/>
      <c r="BS34" s="10" t="str">
        <f t="shared" si="10"/>
        <v/>
      </c>
      <c r="BT34" s="26"/>
      <c r="BU34" s="26"/>
      <c r="BV34" s="26" t="s">
        <v>123</v>
      </c>
      <c r="BW34" s="26"/>
      <c r="BX34" s="26"/>
      <c r="BY34" s="26"/>
      <c r="BZ34" s="26" t="s">
        <v>260</v>
      </c>
      <c r="CA34" s="26" t="s">
        <v>261</v>
      </c>
      <c r="CB34" s="26" t="s">
        <v>253</v>
      </c>
      <c r="CC34" s="26" t="s">
        <v>262</v>
      </c>
      <c r="CD34" s="26"/>
      <c r="CE34" s="26" t="s">
        <v>142</v>
      </c>
      <c r="CF34" s="26" t="s">
        <v>263</v>
      </c>
      <c r="CG34" s="26" t="s">
        <v>138</v>
      </c>
      <c r="CH34" s="26" t="s">
        <v>152</v>
      </c>
      <c r="CI34" s="26" t="s">
        <v>159</v>
      </c>
      <c r="CJ34" s="26"/>
      <c r="CK34" s="26"/>
      <c r="CL34" s="26" t="s">
        <v>139</v>
      </c>
      <c r="CM34" s="26"/>
      <c r="CN34" s="26"/>
      <c r="CO34" s="26"/>
      <c r="CP34" s="26"/>
      <c r="CQ34" s="26" t="s">
        <v>140</v>
      </c>
      <c r="CR34" s="26" t="s">
        <v>152</v>
      </c>
      <c r="CS34" s="26" t="s">
        <v>125</v>
      </c>
      <c r="CT34" s="26" t="s">
        <v>141</v>
      </c>
      <c r="CU34" s="26"/>
      <c r="CV34" s="26"/>
      <c r="CW34" s="26"/>
      <c r="CX34" s="26"/>
      <c r="CY34" s="26"/>
      <c r="CZ34" s="26"/>
      <c r="DA34" s="26"/>
      <c r="DB34" s="26"/>
      <c r="DC34" s="26" t="s">
        <v>141</v>
      </c>
      <c r="DD34" s="26"/>
      <c r="DE34" s="26"/>
      <c r="DF34" s="26"/>
      <c r="DG34" s="26"/>
      <c r="DH34" s="26"/>
      <c r="DI34" s="26"/>
      <c r="DJ34" s="26"/>
      <c r="DK34" s="26" t="s">
        <v>140</v>
      </c>
      <c r="DL34" s="26"/>
      <c r="DM34" s="26"/>
      <c r="DN34" s="26"/>
      <c r="DO34" s="26"/>
      <c r="DP34" s="26" t="s">
        <v>142</v>
      </c>
      <c r="DQ34" s="26"/>
      <c r="DR34" s="26"/>
    </row>
    <row r="35" spans="1:122" ht="16" customHeight="1" x14ac:dyDescent="0.2">
      <c r="A35" s="20"/>
      <c r="B35" s="20"/>
      <c r="C35" s="20"/>
      <c r="D35" s="20"/>
      <c r="E35" s="20"/>
      <c r="F35" s="20"/>
      <c r="G35" s="30"/>
      <c r="H35" s="26" t="s">
        <v>277</v>
      </c>
      <c r="I35" s="26" t="s">
        <v>258</v>
      </c>
      <c r="J35" s="26"/>
      <c r="K35" s="26" t="s">
        <v>123</v>
      </c>
      <c r="L35" s="26">
        <v>690</v>
      </c>
      <c r="M35" s="26" t="s">
        <v>181</v>
      </c>
      <c r="N35" s="26"/>
      <c r="O35" s="26" t="str">
        <f>IFERROR(INDEX(_courses_lookup!$C:$C,MATCH(K35&amp;L35,_courses_lookup!$E:$E,0)),"")</f>
        <v>Ind St:</v>
      </c>
      <c r="P35" s="26">
        <f>IFERROR(INDEX(_courses_lookup!$D:$D,MATCH(K35&amp;L35,_courses_lookup!$E:$E,0)),"")</f>
        <v>0</v>
      </c>
      <c r="Q35" s="26"/>
      <c r="R35" s="26"/>
      <c r="S35" s="26" t="s">
        <v>125</v>
      </c>
      <c r="T35" s="26"/>
      <c r="U35" s="26"/>
      <c r="V35" s="26" t="s">
        <v>126</v>
      </c>
      <c r="W35" s="26" t="s">
        <v>262</v>
      </c>
      <c r="X35" s="26" t="s">
        <v>190</v>
      </c>
      <c r="Y35" s="26" t="s">
        <v>128</v>
      </c>
      <c r="Z35" s="26" t="s">
        <v>152</v>
      </c>
      <c r="AA35" s="26"/>
      <c r="AB35" s="26" t="s">
        <v>191</v>
      </c>
      <c r="AC35" s="26" t="s">
        <v>126</v>
      </c>
      <c r="AD35" s="23" t="s">
        <v>192</v>
      </c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 t="s">
        <v>192</v>
      </c>
      <c r="AK35" s="23" t="s">
        <v>184</v>
      </c>
      <c r="AL35" s="10">
        <f t="shared" si="2"/>
        <v>2</v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>
        <f t="shared" si="7"/>
        <v>2</v>
      </c>
      <c r="AU35" s="26"/>
      <c r="AV35" s="23" t="s">
        <v>206</v>
      </c>
      <c r="AW35" s="26"/>
      <c r="AX35" s="26"/>
      <c r="AY35" s="26"/>
      <c r="AZ35" s="26"/>
      <c r="BA35" s="26"/>
      <c r="BB35" s="26"/>
      <c r="BC35" s="26"/>
      <c r="BD35" s="26"/>
      <c r="BE35" s="26"/>
      <c r="BF35" s="26" t="s">
        <v>134</v>
      </c>
      <c r="BG35" s="10">
        <f t="shared" si="8"/>
        <v>2026</v>
      </c>
      <c r="BH35" s="10" t="str">
        <f t="shared" si="9"/>
        <v/>
      </c>
      <c r="BI35" s="26"/>
      <c r="BJ35" s="26"/>
      <c r="BK35" s="26" t="s">
        <v>177</v>
      </c>
      <c r="BL35" s="26" t="str">
        <f>IFERROR(INDEX(_names_lookup!$C:$C,MATCH(BK35,_names_lookup!$A:$A,0)),"")</f>
        <v>abnerh@andrews.edu</v>
      </c>
      <c r="BM35" s="26" t="str">
        <f>IFERROR(INDEX(_names_lookup!$B:$B,MATCH(BK35,_names_lookup!$A:$A,0)),"")</f>
        <v>000149024</v>
      </c>
      <c r="BN35" s="26"/>
      <c r="BO35" s="26" t="s">
        <v>136</v>
      </c>
      <c r="BP35" s="26"/>
      <c r="BQ35" s="26"/>
      <c r="BR35" s="26"/>
      <c r="BS35" s="10" t="str">
        <f t="shared" si="10"/>
        <v/>
      </c>
      <c r="BT35" s="26"/>
      <c r="BU35" s="26"/>
      <c r="BV35" s="26" t="s">
        <v>123</v>
      </c>
      <c r="BW35" s="26"/>
      <c r="BX35" s="26"/>
      <c r="BY35" s="26"/>
      <c r="BZ35" s="26" t="s">
        <v>265</v>
      </c>
      <c r="CA35" s="26" t="s">
        <v>266</v>
      </c>
      <c r="CB35" s="26" t="s">
        <v>253</v>
      </c>
      <c r="CC35" s="26" t="s">
        <v>262</v>
      </c>
      <c r="CD35" s="26"/>
      <c r="CE35" s="26" t="s">
        <v>142</v>
      </c>
      <c r="CF35" s="26" t="s">
        <v>263</v>
      </c>
      <c r="CG35" s="26" t="s">
        <v>138</v>
      </c>
      <c r="CH35" s="26" t="s">
        <v>152</v>
      </c>
      <c r="CI35" s="26" t="s">
        <v>159</v>
      </c>
      <c r="CJ35" s="26"/>
      <c r="CK35" s="26"/>
      <c r="CL35" s="26" t="s">
        <v>139</v>
      </c>
      <c r="CM35" s="26"/>
      <c r="CN35" s="26"/>
      <c r="CO35" s="26"/>
      <c r="CP35" s="26"/>
      <c r="CQ35" s="26" t="s">
        <v>140</v>
      </c>
      <c r="CR35" s="26" t="s">
        <v>152</v>
      </c>
      <c r="CS35" s="26" t="s">
        <v>125</v>
      </c>
      <c r="CT35" s="26" t="s">
        <v>141</v>
      </c>
      <c r="CU35" s="26"/>
      <c r="CV35" s="26"/>
      <c r="CW35" s="26"/>
      <c r="CX35" s="26"/>
      <c r="CY35" s="26"/>
      <c r="CZ35" s="26"/>
      <c r="DA35" s="26"/>
      <c r="DB35" s="26"/>
      <c r="DC35" s="26" t="s">
        <v>141</v>
      </c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 t="s">
        <v>267</v>
      </c>
      <c r="DO35" s="26"/>
      <c r="DP35" s="26" t="s">
        <v>142</v>
      </c>
      <c r="DQ35" s="26"/>
      <c r="DR35" s="26"/>
    </row>
    <row r="36" spans="1:122" ht="16" customHeight="1" x14ac:dyDescent="0.2">
      <c r="A36" s="20"/>
      <c r="B36" s="20"/>
      <c r="C36" s="20"/>
      <c r="D36" s="20"/>
      <c r="E36" s="20"/>
      <c r="F36" s="20"/>
      <c r="G36" s="30"/>
      <c r="H36" s="26" t="s">
        <v>278</v>
      </c>
      <c r="I36" s="26" t="s">
        <v>258</v>
      </c>
      <c r="J36" s="26"/>
      <c r="K36" s="26" t="s">
        <v>123</v>
      </c>
      <c r="L36" s="26">
        <v>690</v>
      </c>
      <c r="M36" s="26" t="s">
        <v>181</v>
      </c>
      <c r="N36" s="26"/>
      <c r="O36" s="26" t="str">
        <f>IFERROR(INDEX(_courses_lookup!$C:$C,MATCH(K36&amp;L36,_courses_lookup!$E:$E,0)),"")</f>
        <v>Ind St:</v>
      </c>
      <c r="P36" s="26">
        <f>IFERROR(INDEX(_courses_lookup!$D:$D,MATCH(K36&amp;L36,_courses_lookup!$E:$E,0)),"")</f>
        <v>0</v>
      </c>
      <c r="Q36" s="26"/>
      <c r="R36" s="26"/>
      <c r="S36" s="26" t="s">
        <v>125</v>
      </c>
      <c r="T36" s="26"/>
      <c r="U36" s="26"/>
      <c r="V36" s="26" t="s">
        <v>126</v>
      </c>
      <c r="W36" s="26" t="s">
        <v>262</v>
      </c>
      <c r="X36" s="26" t="s">
        <v>190</v>
      </c>
      <c r="Y36" s="26" t="s">
        <v>128</v>
      </c>
      <c r="Z36" s="26" t="s">
        <v>152</v>
      </c>
      <c r="AA36" s="26"/>
      <c r="AB36" s="26" t="s">
        <v>191</v>
      </c>
      <c r="AC36" s="26" t="s">
        <v>126</v>
      </c>
      <c r="AD36" s="23" t="s">
        <v>192</v>
      </c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 t="s">
        <v>192</v>
      </c>
      <c r="AK36" s="23" t="s">
        <v>184</v>
      </c>
      <c r="AL36" s="10">
        <f t="shared" si="2"/>
        <v>2</v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>
        <f t="shared" si="7"/>
        <v>2</v>
      </c>
      <c r="AU36" s="26"/>
      <c r="AV36" s="23" t="s">
        <v>206</v>
      </c>
      <c r="AW36" s="26"/>
      <c r="AX36" s="26"/>
      <c r="AY36" s="26"/>
      <c r="AZ36" s="26"/>
      <c r="BA36" s="26"/>
      <c r="BB36" s="26"/>
      <c r="BC36" s="26"/>
      <c r="BD36" s="26"/>
      <c r="BE36" s="26"/>
      <c r="BF36" s="26" t="s">
        <v>134</v>
      </c>
      <c r="BG36" s="10">
        <f t="shared" si="8"/>
        <v>2026</v>
      </c>
      <c r="BH36" s="10" t="str">
        <f t="shared" si="9"/>
        <v/>
      </c>
      <c r="BI36" s="26"/>
      <c r="BJ36" s="26"/>
      <c r="BK36" s="26" t="s">
        <v>177</v>
      </c>
      <c r="BL36" s="26" t="str">
        <f>IFERROR(INDEX(_names_lookup!$C:$C,MATCH(BK36,_names_lookup!$A:$A,0)),"")</f>
        <v>abnerh@andrews.edu</v>
      </c>
      <c r="BM36" s="26" t="str">
        <f>IFERROR(INDEX(_names_lookup!$B:$B,MATCH(BK36,_names_lookup!$A:$A,0)),"")</f>
        <v>000149024</v>
      </c>
      <c r="BN36" s="26"/>
      <c r="BO36" s="26" t="s">
        <v>136</v>
      </c>
      <c r="BP36" s="26"/>
      <c r="BQ36" s="26"/>
      <c r="BR36" s="26"/>
      <c r="BS36" s="10" t="str">
        <f t="shared" si="10"/>
        <v/>
      </c>
      <c r="BT36" s="26"/>
      <c r="BU36" s="26"/>
      <c r="BV36" s="26" t="s">
        <v>123</v>
      </c>
      <c r="BW36" s="26"/>
      <c r="BX36" s="26"/>
      <c r="BY36" s="26"/>
      <c r="BZ36" s="26" t="s">
        <v>265</v>
      </c>
      <c r="CA36" s="26" t="s">
        <v>269</v>
      </c>
      <c r="CB36" s="26" t="s">
        <v>253</v>
      </c>
      <c r="CC36" s="26" t="s">
        <v>262</v>
      </c>
      <c r="CD36" s="26"/>
      <c r="CE36" s="26" t="s">
        <v>142</v>
      </c>
      <c r="CF36" s="26" t="s">
        <v>263</v>
      </c>
      <c r="CG36" s="26" t="s">
        <v>138</v>
      </c>
      <c r="CH36" s="26" t="s">
        <v>152</v>
      </c>
      <c r="CI36" s="26" t="s">
        <v>159</v>
      </c>
      <c r="CJ36" s="26"/>
      <c r="CK36" s="26"/>
      <c r="CL36" s="26" t="s">
        <v>139</v>
      </c>
      <c r="CM36" s="26"/>
      <c r="CN36" s="26"/>
      <c r="CO36" s="26"/>
      <c r="CP36" s="26"/>
      <c r="CQ36" s="26" t="s">
        <v>140</v>
      </c>
      <c r="CR36" s="26" t="s">
        <v>152</v>
      </c>
      <c r="CS36" s="26" t="s">
        <v>125</v>
      </c>
      <c r="CT36" s="26" t="s">
        <v>141</v>
      </c>
      <c r="CU36" s="26"/>
      <c r="CV36" s="26"/>
      <c r="CW36" s="26"/>
      <c r="CX36" s="26"/>
      <c r="CY36" s="26"/>
      <c r="CZ36" s="26"/>
      <c r="DA36" s="26"/>
      <c r="DB36" s="26"/>
      <c r="DC36" s="26" t="s">
        <v>141</v>
      </c>
      <c r="DD36" s="26"/>
      <c r="DE36" s="26"/>
      <c r="DF36" s="26"/>
      <c r="DG36" s="26"/>
      <c r="DH36" s="26"/>
      <c r="DI36" s="26"/>
      <c r="DJ36" s="26"/>
      <c r="DK36" s="26"/>
      <c r="DL36" s="26" t="s">
        <v>270</v>
      </c>
      <c r="DM36" s="26"/>
      <c r="DN36" s="26"/>
      <c r="DO36" s="26"/>
      <c r="DP36" s="26" t="s">
        <v>142</v>
      </c>
      <c r="DQ36" s="26"/>
      <c r="DR36" s="26"/>
    </row>
    <row r="37" spans="1:122" ht="16" customHeight="1" x14ac:dyDescent="0.2">
      <c r="A37" s="20"/>
      <c r="B37" s="20"/>
      <c r="C37" s="20"/>
      <c r="D37" s="20"/>
      <c r="E37" s="20"/>
      <c r="F37" s="20"/>
      <c r="G37" s="30"/>
      <c r="H37" s="26" t="s">
        <v>279</v>
      </c>
      <c r="I37" s="26" t="s">
        <v>258</v>
      </c>
      <c r="J37" s="26"/>
      <c r="K37" s="26" t="s">
        <v>123</v>
      </c>
      <c r="L37" s="26">
        <v>690</v>
      </c>
      <c r="M37" s="26" t="s">
        <v>181</v>
      </c>
      <c r="N37" s="26"/>
      <c r="O37" s="26" t="str">
        <f>IFERROR(INDEX(_courses_lookup!$C:$C,MATCH(K37&amp;L37,_courses_lookup!$E:$E,0)),"")</f>
        <v>Ind St:</v>
      </c>
      <c r="P37" s="26">
        <f>IFERROR(INDEX(_courses_lookup!$D:$D,MATCH(K37&amp;L37,_courses_lookup!$E:$E,0)),"")</f>
        <v>0</v>
      </c>
      <c r="Q37" s="26"/>
      <c r="R37" s="26"/>
      <c r="S37" s="26" t="s">
        <v>125</v>
      </c>
      <c r="T37" s="26"/>
      <c r="U37" s="26"/>
      <c r="V37" s="26" t="s">
        <v>126</v>
      </c>
      <c r="W37" s="26" t="s">
        <v>262</v>
      </c>
      <c r="X37" s="26" t="s">
        <v>190</v>
      </c>
      <c r="Y37" s="26" t="s">
        <v>128</v>
      </c>
      <c r="Z37" s="26" t="s">
        <v>152</v>
      </c>
      <c r="AA37" s="26"/>
      <c r="AB37" s="26" t="s">
        <v>191</v>
      </c>
      <c r="AC37" s="26" t="s">
        <v>126</v>
      </c>
      <c r="AD37" s="23" t="s">
        <v>192</v>
      </c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 t="s">
        <v>192</v>
      </c>
      <c r="AK37" s="23" t="s">
        <v>184</v>
      </c>
      <c r="AL37" s="10">
        <f t="shared" si="2"/>
        <v>2</v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>
        <f t="shared" si="7"/>
        <v>2</v>
      </c>
      <c r="AU37" s="26"/>
      <c r="AV37" s="23" t="s">
        <v>206</v>
      </c>
      <c r="AW37" s="26"/>
      <c r="AX37" s="26"/>
      <c r="AY37" s="26"/>
      <c r="AZ37" s="26"/>
      <c r="BA37" s="26"/>
      <c r="BB37" s="26"/>
      <c r="BC37" s="26"/>
      <c r="BD37" s="26"/>
      <c r="BE37" s="26"/>
      <c r="BF37" s="26" t="s">
        <v>134</v>
      </c>
      <c r="BG37" s="10">
        <f t="shared" si="8"/>
        <v>2026</v>
      </c>
      <c r="BH37" s="10" t="str">
        <f t="shared" si="9"/>
        <v/>
      </c>
      <c r="BI37" s="26"/>
      <c r="BJ37" s="26"/>
      <c r="BK37" s="26" t="s">
        <v>177</v>
      </c>
      <c r="BL37" s="26" t="str">
        <f>IFERROR(INDEX(_names_lookup!$C:$C,MATCH(BK37,_names_lookup!$A:$A,0)),"")</f>
        <v>abnerh@andrews.edu</v>
      </c>
      <c r="BM37" s="26" t="str">
        <f>IFERROR(INDEX(_names_lookup!$B:$B,MATCH(BK37,_names_lookup!$A:$A,0)),"")</f>
        <v>000149024</v>
      </c>
      <c r="BN37" s="26"/>
      <c r="BO37" s="26" t="s">
        <v>136</v>
      </c>
      <c r="BP37" s="26"/>
      <c r="BQ37" s="26"/>
      <c r="BR37" s="26"/>
      <c r="BS37" s="10" t="str">
        <f t="shared" si="10"/>
        <v/>
      </c>
      <c r="BT37" s="26"/>
      <c r="BU37" s="26"/>
      <c r="BV37" s="26" t="s">
        <v>123</v>
      </c>
      <c r="BW37" s="26"/>
      <c r="BX37" s="26"/>
      <c r="BY37" s="26"/>
      <c r="BZ37" s="26" t="s">
        <v>265</v>
      </c>
      <c r="CA37" s="26" t="s">
        <v>272</v>
      </c>
      <c r="CB37" s="26" t="s">
        <v>253</v>
      </c>
      <c r="CC37" s="26" t="s">
        <v>262</v>
      </c>
      <c r="CD37" s="26"/>
      <c r="CE37" s="26" t="s">
        <v>142</v>
      </c>
      <c r="CF37" s="26" t="s">
        <v>263</v>
      </c>
      <c r="CG37" s="26" t="s">
        <v>138</v>
      </c>
      <c r="CH37" s="26" t="s">
        <v>152</v>
      </c>
      <c r="CI37" s="26" t="s">
        <v>159</v>
      </c>
      <c r="CJ37" s="26"/>
      <c r="CK37" s="26"/>
      <c r="CL37" s="26" t="s">
        <v>139</v>
      </c>
      <c r="CM37" s="26"/>
      <c r="CN37" s="26"/>
      <c r="CO37" s="26"/>
      <c r="CP37" s="26"/>
      <c r="CQ37" s="26" t="s">
        <v>140</v>
      </c>
      <c r="CR37" s="26" t="s">
        <v>152</v>
      </c>
      <c r="CS37" s="26" t="s">
        <v>125</v>
      </c>
      <c r="CT37" s="26" t="s">
        <v>141</v>
      </c>
      <c r="CU37" s="26"/>
      <c r="CV37" s="26"/>
      <c r="CW37" s="26"/>
      <c r="CX37" s="26"/>
      <c r="CY37" s="26"/>
      <c r="CZ37" s="26"/>
      <c r="DA37" s="26"/>
      <c r="DB37" s="26"/>
      <c r="DC37" s="26" t="s">
        <v>141</v>
      </c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 t="s">
        <v>267</v>
      </c>
      <c r="DO37" s="26"/>
      <c r="DP37" s="26" t="s">
        <v>142</v>
      </c>
      <c r="DQ37" s="26"/>
      <c r="DR37" s="26"/>
    </row>
    <row r="38" spans="1:122" ht="16" customHeight="1" x14ac:dyDescent="0.2">
      <c r="A38" s="20"/>
      <c r="B38" s="20"/>
      <c r="C38" s="20"/>
      <c r="D38" s="20"/>
      <c r="E38" s="20"/>
      <c r="F38" s="20"/>
      <c r="G38" s="30"/>
      <c r="H38" s="26" t="s">
        <v>280</v>
      </c>
      <c r="I38" s="26" t="s">
        <v>258</v>
      </c>
      <c r="J38" s="26"/>
      <c r="K38" s="26" t="s">
        <v>123</v>
      </c>
      <c r="L38" s="26">
        <v>690</v>
      </c>
      <c r="M38" s="26" t="s">
        <v>181</v>
      </c>
      <c r="N38" s="26"/>
      <c r="O38" s="26" t="str">
        <f>IFERROR(INDEX(_courses_lookup!$C:$C,MATCH(K38&amp;L38,_courses_lookup!$E:$E,0)),"")</f>
        <v>Ind St:</v>
      </c>
      <c r="P38" s="26">
        <f>IFERROR(INDEX(_courses_lookup!$D:$D,MATCH(K38&amp;L38,_courses_lookup!$E:$E,0)),"")</f>
        <v>0</v>
      </c>
      <c r="Q38" s="26"/>
      <c r="R38" s="26"/>
      <c r="S38" s="26" t="s">
        <v>125</v>
      </c>
      <c r="T38" s="26"/>
      <c r="U38" s="26"/>
      <c r="V38" s="26" t="s">
        <v>126</v>
      </c>
      <c r="W38" s="26"/>
      <c r="X38" s="26" t="s">
        <v>190</v>
      </c>
      <c r="Y38" s="26" t="s">
        <v>128</v>
      </c>
      <c r="Z38" s="26" t="s">
        <v>152</v>
      </c>
      <c r="AA38" s="26"/>
      <c r="AB38" s="26" t="s">
        <v>191</v>
      </c>
      <c r="AC38" s="26" t="s">
        <v>126</v>
      </c>
      <c r="AD38" s="23" t="s">
        <v>192</v>
      </c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 t="s">
        <v>192</v>
      </c>
      <c r="AK38" s="23" t="s">
        <v>184</v>
      </c>
      <c r="AL38" s="10">
        <f t="shared" si="2"/>
        <v>2</v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>
        <f t="shared" si="7"/>
        <v>2</v>
      </c>
      <c r="AU38" s="26"/>
      <c r="AV38" s="23" t="s">
        <v>206</v>
      </c>
      <c r="AW38" s="26"/>
      <c r="AX38" s="26"/>
      <c r="AY38" s="26"/>
      <c r="AZ38" s="26"/>
      <c r="BA38" s="26"/>
      <c r="BB38" s="26"/>
      <c r="BC38" s="26"/>
      <c r="BD38" s="26"/>
      <c r="BE38" s="26"/>
      <c r="BF38" s="26" t="s">
        <v>134</v>
      </c>
      <c r="BG38" s="10">
        <f t="shared" si="8"/>
        <v>2026</v>
      </c>
      <c r="BH38" s="10" t="str">
        <f t="shared" si="9"/>
        <v/>
      </c>
      <c r="BI38" s="26"/>
      <c r="BJ38" s="26"/>
      <c r="BK38" s="26" t="s">
        <v>177</v>
      </c>
      <c r="BL38" s="26" t="str">
        <f>IFERROR(INDEX(_names_lookup!$C:$C,MATCH(BK38,_names_lookup!$A:$A,0)),"")</f>
        <v>abnerh@andrews.edu</v>
      </c>
      <c r="BM38" s="26" t="str">
        <f>IFERROR(INDEX(_names_lookup!$B:$B,MATCH(BK38,_names_lookup!$A:$A,0)),"")</f>
        <v>000149024</v>
      </c>
      <c r="BN38" s="26"/>
      <c r="BO38" s="26" t="s">
        <v>136</v>
      </c>
      <c r="BP38" s="26"/>
      <c r="BQ38" s="26"/>
      <c r="BR38" s="26"/>
      <c r="BS38" s="10" t="str">
        <f t="shared" si="10"/>
        <v/>
      </c>
      <c r="BT38" s="26"/>
      <c r="BU38" s="26"/>
      <c r="BV38" s="26" t="s">
        <v>123</v>
      </c>
      <c r="BW38" s="26"/>
      <c r="BX38" s="26"/>
      <c r="BY38" s="26"/>
      <c r="BZ38" s="26" t="s">
        <v>274</v>
      </c>
      <c r="CA38" s="26" t="s">
        <v>275</v>
      </c>
      <c r="CB38" s="26" t="s">
        <v>253</v>
      </c>
      <c r="CC38" s="26" t="s">
        <v>262</v>
      </c>
      <c r="CD38" s="26"/>
      <c r="CE38" s="26" t="s">
        <v>142</v>
      </c>
      <c r="CF38" s="26" t="s">
        <v>263</v>
      </c>
      <c r="CG38" s="26" t="s">
        <v>138</v>
      </c>
      <c r="CH38" s="26" t="s">
        <v>152</v>
      </c>
      <c r="CI38" s="26" t="s">
        <v>159</v>
      </c>
      <c r="CJ38" s="26"/>
      <c r="CK38" s="26"/>
      <c r="CL38" s="26" t="s">
        <v>139</v>
      </c>
      <c r="CM38" s="26"/>
      <c r="CN38" s="26"/>
      <c r="CO38" s="26"/>
      <c r="CP38" s="26"/>
      <c r="CQ38" s="26" t="s">
        <v>140</v>
      </c>
      <c r="CR38" s="26" t="s">
        <v>152</v>
      </c>
      <c r="CS38" s="26" t="s">
        <v>125</v>
      </c>
      <c r="CT38" s="26" t="s">
        <v>141</v>
      </c>
      <c r="CU38" s="26"/>
      <c r="CV38" s="26"/>
      <c r="CW38" s="26"/>
      <c r="CX38" s="26"/>
      <c r="CY38" s="26"/>
      <c r="CZ38" s="26"/>
      <c r="DA38" s="26"/>
      <c r="DB38" s="26"/>
      <c r="DC38" s="26" t="s">
        <v>141</v>
      </c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 t="s">
        <v>142</v>
      </c>
      <c r="DQ38" s="26"/>
      <c r="DR38" s="26"/>
    </row>
    <row r="39" spans="1:122" ht="16" customHeight="1" x14ac:dyDescent="0.2">
      <c r="A39" s="20"/>
      <c r="B39" s="20"/>
      <c r="C39" s="20"/>
      <c r="D39" s="20"/>
      <c r="E39" s="20"/>
      <c r="F39" s="20"/>
      <c r="G39" s="30"/>
      <c r="H39" s="26" t="s">
        <v>281</v>
      </c>
      <c r="I39" s="26" t="s">
        <v>282</v>
      </c>
      <c r="J39" s="26"/>
      <c r="K39" s="26" t="s">
        <v>123</v>
      </c>
      <c r="L39" s="26">
        <v>674</v>
      </c>
      <c r="M39" s="26" t="s">
        <v>181</v>
      </c>
      <c r="N39" s="26"/>
      <c r="O39" s="26" t="str">
        <f>IFERROR(INDEX(_courses_lookup!$C:$C,MATCH(K39&amp;L39,_courses_lookup!$E:$E,0)),"")</f>
        <v>Development SDA Theology</v>
      </c>
      <c r="P39" s="26">
        <f>IFERROR(INDEX(_courses_lookup!$D:$D,MATCH(K39&amp;L39,_courses_lookup!$E:$E,0)),"")</f>
        <v>0</v>
      </c>
      <c r="Q39" s="26"/>
      <c r="R39" s="26" t="s">
        <v>283</v>
      </c>
      <c r="S39" s="26" t="s">
        <v>125</v>
      </c>
      <c r="T39" s="26"/>
      <c r="U39" s="26"/>
      <c r="V39" s="26"/>
      <c r="W39" s="26"/>
      <c r="X39" s="26" t="s">
        <v>189</v>
      </c>
      <c r="Y39" s="26" t="s">
        <v>199</v>
      </c>
      <c r="Z39" s="26" t="s">
        <v>200</v>
      </c>
      <c r="AA39" s="26"/>
      <c r="AB39" s="26" t="s">
        <v>191</v>
      </c>
      <c r="AC39" s="26" t="s">
        <v>130</v>
      </c>
      <c r="AD39" s="23" t="s">
        <v>192</v>
      </c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 t="s">
        <v>182</v>
      </c>
      <c r="AK39" s="23" t="s">
        <v>206</v>
      </c>
      <c r="AL39" s="10">
        <f t="shared" si="2"/>
        <v>6</v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>
        <f t="shared" si="7"/>
        <v>6</v>
      </c>
      <c r="AU39" s="26"/>
      <c r="AV39" s="23" t="s">
        <v>133</v>
      </c>
      <c r="AW39" s="26"/>
      <c r="AX39" s="26"/>
      <c r="AY39" s="26"/>
      <c r="AZ39" s="26"/>
      <c r="BA39" s="26"/>
      <c r="BB39" s="26"/>
      <c r="BC39" s="26"/>
      <c r="BD39" s="26"/>
      <c r="BE39" s="26"/>
      <c r="BF39" s="26" t="s">
        <v>193</v>
      </c>
      <c r="BG39" s="10">
        <f t="shared" si="8"/>
        <v>2026</v>
      </c>
      <c r="BH39" s="10" t="str">
        <f t="shared" si="9"/>
        <v/>
      </c>
      <c r="BI39" s="26"/>
      <c r="BJ39" s="26"/>
      <c r="BK39" s="26" t="s">
        <v>177</v>
      </c>
      <c r="BL39" s="26" t="str">
        <f>IFERROR(INDEX(_names_lookup!$C:$C,MATCH(BK39,_names_lookup!$A:$A,0)),"")</f>
        <v>abnerh@andrews.edu</v>
      </c>
      <c r="BM39" s="26" t="str">
        <f>IFERROR(INDEX(_names_lookup!$B:$B,MATCH(BK39,_names_lookup!$A:$A,0)),"")</f>
        <v>000149024</v>
      </c>
      <c r="BN39" s="26"/>
      <c r="BO39" s="26" t="s">
        <v>136</v>
      </c>
      <c r="BP39" s="26"/>
      <c r="BQ39" s="26"/>
      <c r="BR39" s="26"/>
      <c r="BS39" s="10" t="str">
        <f t="shared" si="10"/>
        <v/>
      </c>
      <c r="BT39" s="26"/>
      <c r="BU39" s="26"/>
      <c r="BV39" s="26" t="s">
        <v>123</v>
      </c>
      <c r="BW39" s="26"/>
      <c r="BX39" s="26"/>
      <c r="BY39" s="26"/>
      <c r="BZ39" s="26"/>
      <c r="CA39" s="26"/>
      <c r="CB39" s="26"/>
      <c r="CC39" s="26"/>
      <c r="CD39" s="26"/>
      <c r="CE39" s="26"/>
      <c r="CF39" s="26" t="s">
        <v>284</v>
      </c>
      <c r="CG39" s="26" t="s">
        <v>138</v>
      </c>
      <c r="CH39" s="26" t="s">
        <v>200</v>
      </c>
      <c r="CI39" s="26" t="s">
        <v>195</v>
      </c>
      <c r="CJ39" s="26" t="s">
        <v>285</v>
      </c>
      <c r="CK39" s="26"/>
      <c r="CL39" s="26" t="s">
        <v>139</v>
      </c>
      <c r="CM39" s="26"/>
      <c r="CN39" s="26" t="s">
        <v>286</v>
      </c>
      <c r="CO39" s="26"/>
      <c r="CP39" s="26"/>
      <c r="CQ39" s="26" t="s">
        <v>140</v>
      </c>
      <c r="CR39" s="26" t="s">
        <v>125</v>
      </c>
      <c r="CS39" s="26" t="s">
        <v>125</v>
      </c>
      <c r="CT39" s="26" t="s">
        <v>141</v>
      </c>
      <c r="CU39" s="26"/>
      <c r="CV39" s="26"/>
      <c r="CW39" s="26"/>
      <c r="CX39" s="26"/>
      <c r="CY39" s="26"/>
      <c r="CZ39" s="26"/>
      <c r="DA39" s="26"/>
      <c r="DB39" s="26"/>
      <c r="DC39" s="26" t="s">
        <v>141</v>
      </c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 t="s">
        <v>142</v>
      </c>
      <c r="DQ39" s="26"/>
      <c r="DR39" s="26"/>
    </row>
    <row r="40" spans="1:122" ht="16" customHeight="1" x14ac:dyDescent="0.2">
      <c r="A40" s="20"/>
      <c r="B40" s="20"/>
      <c r="C40" s="20"/>
      <c r="D40" s="20"/>
      <c r="E40" s="20"/>
      <c r="F40" s="20"/>
      <c r="G40" s="30"/>
      <c r="H40" s="26" t="s">
        <v>287</v>
      </c>
      <c r="I40" s="26" t="s">
        <v>282</v>
      </c>
      <c r="J40" s="26"/>
      <c r="K40" s="26" t="s">
        <v>123</v>
      </c>
      <c r="L40" s="26">
        <v>674</v>
      </c>
      <c r="M40" s="26" t="s">
        <v>181</v>
      </c>
      <c r="N40" s="26"/>
      <c r="O40" s="26" t="str">
        <f>IFERROR(INDEX(_courses_lookup!$C:$C,MATCH(K40&amp;L40,_courses_lookup!$E:$E,0)),"")</f>
        <v>Development SDA Theology</v>
      </c>
      <c r="P40" s="26">
        <f>IFERROR(INDEX(_courses_lookup!$D:$D,MATCH(K40&amp;L40,_courses_lookup!$E:$E,0)),"")</f>
        <v>0</v>
      </c>
      <c r="Q40" s="26"/>
      <c r="R40" s="26" t="s">
        <v>283</v>
      </c>
      <c r="S40" s="26" t="s">
        <v>125</v>
      </c>
      <c r="T40" s="26"/>
      <c r="U40" s="26"/>
      <c r="V40" s="26"/>
      <c r="W40" s="26"/>
      <c r="X40" s="26" t="s">
        <v>189</v>
      </c>
      <c r="Y40" s="26" t="s">
        <v>199</v>
      </c>
      <c r="Z40" s="26" t="s">
        <v>200</v>
      </c>
      <c r="AA40" s="26"/>
      <c r="AB40" s="26" t="s">
        <v>191</v>
      </c>
      <c r="AC40" s="26" t="s">
        <v>126</v>
      </c>
      <c r="AD40" s="23" t="s">
        <v>192</v>
      </c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 t="s">
        <v>192</v>
      </c>
      <c r="AK40" s="23" t="s">
        <v>184</v>
      </c>
      <c r="AL40" s="10">
        <f t="shared" si="2"/>
        <v>2</v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>
        <f t="shared" si="7"/>
        <v>2</v>
      </c>
      <c r="AU40" s="26"/>
      <c r="AV40" s="23" t="s">
        <v>133</v>
      </c>
      <c r="AW40" s="26"/>
      <c r="AX40" s="26"/>
      <c r="AY40" s="26"/>
      <c r="AZ40" s="26"/>
      <c r="BA40" s="26"/>
      <c r="BB40" s="26"/>
      <c r="BC40" s="26"/>
      <c r="BD40" s="26"/>
      <c r="BE40" s="26"/>
      <c r="BF40" s="26" t="s">
        <v>193</v>
      </c>
      <c r="BG40" s="10">
        <f t="shared" si="8"/>
        <v>2026</v>
      </c>
      <c r="BH40" s="10" t="str">
        <f t="shared" si="9"/>
        <v/>
      </c>
      <c r="BI40" s="26"/>
      <c r="BJ40" s="26"/>
      <c r="BK40" s="26" t="s">
        <v>177</v>
      </c>
      <c r="BL40" s="26" t="str">
        <f>IFERROR(INDEX(_names_lookup!$C:$C,MATCH(BK40,_names_lookup!$A:$A,0)),"")</f>
        <v>abnerh@andrews.edu</v>
      </c>
      <c r="BM40" s="26" t="str">
        <f>IFERROR(INDEX(_names_lookup!$B:$B,MATCH(BK40,_names_lookup!$A:$A,0)),"")</f>
        <v>000149024</v>
      </c>
      <c r="BN40" s="26"/>
      <c r="BO40" s="26" t="s">
        <v>136</v>
      </c>
      <c r="BP40" s="26"/>
      <c r="BQ40" s="26"/>
      <c r="BR40" s="26"/>
      <c r="BS40" s="10" t="str">
        <f t="shared" si="10"/>
        <v/>
      </c>
      <c r="BT40" s="26"/>
      <c r="BU40" s="26"/>
      <c r="BV40" s="26" t="s">
        <v>123</v>
      </c>
      <c r="BW40" s="26"/>
      <c r="BX40" s="26"/>
      <c r="BY40" s="26"/>
      <c r="BZ40" s="26"/>
      <c r="CA40" s="26"/>
      <c r="CB40" s="26"/>
      <c r="CC40" s="26"/>
      <c r="CD40" s="26"/>
      <c r="CE40" s="26"/>
      <c r="CF40" s="26" t="s">
        <v>284</v>
      </c>
      <c r="CG40" s="26" t="s">
        <v>138</v>
      </c>
      <c r="CH40" s="26" t="s">
        <v>200</v>
      </c>
      <c r="CI40" s="26" t="s">
        <v>195</v>
      </c>
      <c r="CJ40" s="26" t="s">
        <v>285</v>
      </c>
      <c r="CK40" s="26"/>
      <c r="CL40" s="26" t="s">
        <v>139</v>
      </c>
      <c r="CM40" s="26"/>
      <c r="CN40" s="26" t="s">
        <v>286</v>
      </c>
      <c r="CO40" s="26"/>
      <c r="CP40" s="26"/>
      <c r="CQ40" s="26" t="s">
        <v>140</v>
      </c>
      <c r="CR40" s="26" t="s">
        <v>125</v>
      </c>
      <c r="CS40" s="26" t="s">
        <v>125</v>
      </c>
      <c r="CT40" s="26" t="s">
        <v>141</v>
      </c>
      <c r="CU40" s="26"/>
      <c r="CV40" s="26"/>
      <c r="CW40" s="26"/>
      <c r="CX40" s="26"/>
      <c r="CY40" s="26"/>
      <c r="CZ40" s="26"/>
      <c r="DA40" s="26"/>
      <c r="DB40" s="26"/>
      <c r="DC40" s="26" t="s">
        <v>141</v>
      </c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 t="s">
        <v>142</v>
      </c>
      <c r="DQ40" s="26"/>
      <c r="DR40" s="26"/>
    </row>
    <row r="41" spans="1:122" ht="16" customHeight="1" x14ac:dyDescent="0.2">
      <c r="A41" s="20"/>
      <c r="B41" s="20"/>
      <c r="C41" s="20"/>
      <c r="D41" s="20"/>
      <c r="E41" s="20"/>
      <c r="F41" s="20"/>
      <c r="G41" s="30"/>
      <c r="H41" s="26" t="s">
        <v>288</v>
      </c>
      <c r="I41" s="26" t="s">
        <v>289</v>
      </c>
      <c r="J41" s="26"/>
      <c r="K41" s="26" t="s">
        <v>123</v>
      </c>
      <c r="L41" s="26">
        <v>674</v>
      </c>
      <c r="M41" s="26" t="s">
        <v>211</v>
      </c>
      <c r="N41" s="26"/>
      <c r="O41" s="26" t="str">
        <f>IFERROR(INDEX(_courses_lookup!$C:$C,MATCH(K41&amp;L41,_courses_lookup!$E:$E,0)),"")</f>
        <v>Development SDA Theology</v>
      </c>
      <c r="P41" s="26">
        <f>IFERROR(INDEX(_courses_lookup!$D:$D,MATCH(K41&amp;L41,_courses_lookup!$E:$E,0)),"")</f>
        <v>0</v>
      </c>
      <c r="Q41" s="26"/>
      <c r="R41" s="26" t="s">
        <v>283</v>
      </c>
      <c r="S41" s="26" t="s">
        <v>125</v>
      </c>
      <c r="T41" s="26"/>
      <c r="U41" s="26"/>
      <c r="V41" s="26"/>
      <c r="W41" s="26"/>
      <c r="X41" s="26" t="s">
        <v>189</v>
      </c>
      <c r="Y41" s="26" t="s">
        <v>199</v>
      </c>
      <c r="Z41" s="26" t="s">
        <v>190</v>
      </c>
      <c r="AA41" s="26"/>
      <c r="AB41" s="26" t="s">
        <v>191</v>
      </c>
      <c r="AC41" s="26" t="s">
        <v>130</v>
      </c>
      <c r="AD41" s="23" t="s">
        <v>192</v>
      </c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 t="s">
        <v>182</v>
      </c>
      <c r="AK41" s="23" t="s">
        <v>206</v>
      </c>
      <c r="AL41" s="10">
        <f t="shared" si="2"/>
        <v>6</v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>
        <f t="shared" si="7"/>
        <v>6</v>
      </c>
      <c r="AU41" s="26"/>
      <c r="AV41" s="23" t="s">
        <v>133</v>
      </c>
      <c r="AW41" s="26"/>
      <c r="AX41" s="26"/>
      <c r="AY41" s="26"/>
      <c r="AZ41" s="26"/>
      <c r="BA41" s="26"/>
      <c r="BB41" s="26"/>
      <c r="BC41" s="26"/>
      <c r="BD41" s="26"/>
      <c r="BE41" s="26"/>
      <c r="BF41" s="26" t="s">
        <v>193</v>
      </c>
      <c r="BG41" s="10">
        <f t="shared" si="8"/>
        <v>2026</v>
      </c>
      <c r="BH41" s="10" t="str">
        <f t="shared" si="9"/>
        <v/>
      </c>
      <c r="BI41" s="26"/>
      <c r="BJ41" s="26"/>
      <c r="BK41" s="26" t="s">
        <v>177</v>
      </c>
      <c r="BL41" s="26" t="str">
        <f>IFERROR(INDEX(_names_lookup!$C:$C,MATCH(BK41,_names_lookup!$A:$A,0)),"")</f>
        <v>abnerh@andrews.edu</v>
      </c>
      <c r="BM41" s="26" t="str">
        <f>IFERROR(INDEX(_names_lookup!$B:$B,MATCH(BK41,_names_lookup!$A:$A,0)),"")</f>
        <v>000149024</v>
      </c>
      <c r="BN41" s="26"/>
      <c r="BO41" s="26" t="s">
        <v>136</v>
      </c>
      <c r="BP41" s="26"/>
      <c r="BQ41" s="26"/>
      <c r="BR41" s="26"/>
      <c r="BS41" s="10" t="str">
        <f t="shared" si="10"/>
        <v/>
      </c>
      <c r="BT41" s="26"/>
      <c r="BU41" s="26"/>
      <c r="BV41" s="26" t="s">
        <v>123</v>
      </c>
      <c r="BW41" s="26"/>
      <c r="BX41" s="26"/>
      <c r="BY41" s="26"/>
      <c r="BZ41" s="26"/>
      <c r="CA41" s="26"/>
      <c r="CB41" s="26"/>
      <c r="CC41" s="26"/>
      <c r="CD41" s="26"/>
      <c r="CE41" s="26"/>
      <c r="CF41" s="26" t="s">
        <v>284</v>
      </c>
      <c r="CG41" s="26" t="s">
        <v>138</v>
      </c>
      <c r="CH41" s="26" t="s">
        <v>190</v>
      </c>
      <c r="CI41" s="26" t="s">
        <v>195</v>
      </c>
      <c r="CJ41" s="26" t="s">
        <v>285</v>
      </c>
      <c r="CK41" s="26"/>
      <c r="CL41" s="26" t="s">
        <v>139</v>
      </c>
      <c r="CM41" s="26"/>
      <c r="CN41" s="26" t="s">
        <v>286</v>
      </c>
      <c r="CO41" s="26"/>
      <c r="CP41" s="26"/>
      <c r="CQ41" s="26" t="s">
        <v>140</v>
      </c>
      <c r="CR41" s="26" t="s">
        <v>290</v>
      </c>
      <c r="CS41" s="26" t="s">
        <v>125</v>
      </c>
      <c r="CT41" s="26" t="s">
        <v>141</v>
      </c>
      <c r="CU41" s="26"/>
      <c r="CV41" s="26"/>
      <c r="CW41" s="26"/>
      <c r="CX41" s="26"/>
      <c r="CY41" s="26"/>
      <c r="CZ41" s="26"/>
      <c r="DA41" s="26"/>
      <c r="DB41" s="26"/>
      <c r="DC41" s="26" t="s">
        <v>141</v>
      </c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 t="s">
        <v>142</v>
      </c>
      <c r="DQ41" s="26"/>
      <c r="DR41" s="26"/>
    </row>
    <row r="42" spans="1:122" ht="16" customHeight="1" x14ac:dyDescent="0.2">
      <c r="A42" s="20"/>
      <c r="B42" s="20"/>
      <c r="C42" s="20"/>
      <c r="D42" s="20"/>
      <c r="E42" s="20"/>
      <c r="F42" s="20"/>
      <c r="G42" s="30"/>
      <c r="H42" s="26" t="s">
        <v>291</v>
      </c>
      <c r="I42" s="26" t="s">
        <v>289</v>
      </c>
      <c r="J42" s="26"/>
      <c r="K42" s="26" t="s">
        <v>123</v>
      </c>
      <c r="L42" s="26">
        <v>674</v>
      </c>
      <c r="M42" s="26" t="s">
        <v>211</v>
      </c>
      <c r="N42" s="26"/>
      <c r="O42" s="26" t="str">
        <f>IFERROR(INDEX(_courses_lookup!$C:$C,MATCH(K42&amp;L42,_courses_lookup!$E:$E,0)),"")</f>
        <v>Development SDA Theology</v>
      </c>
      <c r="P42" s="26">
        <f>IFERROR(INDEX(_courses_lookup!$D:$D,MATCH(K42&amp;L42,_courses_lookup!$E:$E,0)),"")</f>
        <v>0</v>
      </c>
      <c r="Q42" s="26"/>
      <c r="R42" s="26" t="s">
        <v>283</v>
      </c>
      <c r="S42" s="26" t="s">
        <v>125</v>
      </c>
      <c r="T42" s="26"/>
      <c r="U42" s="26"/>
      <c r="V42" s="26"/>
      <c r="W42" s="26"/>
      <c r="X42" s="26" t="s">
        <v>189</v>
      </c>
      <c r="Y42" s="26" t="s">
        <v>199</v>
      </c>
      <c r="Z42" s="26" t="s">
        <v>190</v>
      </c>
      <c r="AA42" s="26"/>
      <c r="AB42" s="26" t="s">
        <v>191</v>
      </c>
      <c r="AC42" s="26" t="s">
        <v>126</v>
      </c>
      <c r="AD42" s="23" t="s">
        <v>192</v>
      </c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 t="s">
        <v>192</v>
      </c>
      <c r="AK42" s="23" t="s">
        <v>184</v>
      </c>
      <c r="AL42" s="10">
        <f t="shared" si="2"/>
        <v>2</v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>
        <f t="shared" si="7"/>
        <v>2</v>
      </c>
      <c r="AU42" s="26"/>
      <c r="AV42" s="23" t="s">
        <v>133</v>
      </c>
      <c r="AW42" s="26"/>
      <c r="AX42" s="26"/>
      <c r="AY42" s="26"/>
      <c r="AZ42" s="26"/>
      <c r="BA42" s="26"/>
      <c r="BB42" s="26"/>
      <c r="BC42" s="26"/>
      <c r="BD42" s="26"/>
      <c r="BE42" s="26"/>
      <c r="BF42" s="26" t="s">
        <v>193</v>
      </c>
      <c r="BG42" s="10">
        <f t="shared" si="8"/>
        <v>2026</v>
      </c>
      <c r="BH42" s="10" t="str">
        <f t="shared" si="9"/>
        <v/>
      </c>
      <c r="BI42" s="26"/>
      <c r="BJ42" s="26"/>
      <c r="BK42" s="26" t="s">
        <v>177</v>
      </c>
      <c r="BL42" s="26" t="str">
        <f>IFERROR(INDEX(_names_lookup!$C:$C,MATCH(BK42,_names_lookup!$A:$A,0)),"")</f>
        <v>abnerh@andrews.edu</v>
      </c>
      <c r="BM42" s="26" t="str">
        <f>IFERROR(INDEX(_names_lookup!$B:$B,MATCH(BK42,_names_lookup!$A:$A,0)),"")</f>
        <v>000149024</v>
      </c>
      <c r="BN42" s="26"/>
      <c r="BO42" s="26" t="s">
        <v>136</v>
      </c>
      <c r="BP42" s="26"/>
      <c r="BQ42" s="26"/>
      <c r="BR42" s="26"/>
      <c r="BS42" s="10" t="str">
        <f t="shared" si="10"/>
        <v/>
      </c>
      <c r="BT42" s="26"/>
      <c r="BU42" s="26"/>
      <c r="BV42" s="26" t="s">
        <v>123</v>
      </c>
      <c r="BW42" s="26"/>
      <c r="BX42" s="26"/>
      <c r="BY42" s="26"/>
      <c r="BZ42" s="26"/>
      <c r="CA42" s="26"/>
      <c r="CB42" s="26"/>
      <c r="CC42" s="26"/>
      <c r="CD42" s="26"/>
      <c r="CE42" s="26"/>
      <c r="CF42" s="26" t="s">
        <v>284</v>
      </c>
      <c r="CG42" s="26" t="s">
        <v>138</v>
      </c>
      <c r="CH42" s="26" t="s">
        <v>190</v>
      </c>
      <c r="CI42" s="26" t="s">
        <v>195</v>
      </c>
      <c r="CJ42" s="26" t="s">
        <v>285</v>
      </c>
      <c r="CK42" s="26"/>
      <c r="CL42" s="26" t="s">
        <v>139</v>
      </c>
      <c r="CM42" s="26"/>
      <c r="CN42" s="26" t="s">
        <v>286</v>
      </c>
      <c r="CO42" s="26"/>
      <c r="CP42" s="26"/>
      <c r="CQ42" s="26" t="s">
        <v>140</v>
      </c>
      <c r="CR42" s="26" t="s">
        <v>290</v>
      </c>
      <c r="CS42" s="26" t="s">
        <v>125</v>
      </c>
      <c r="CT42" s="26" t="s">
        <v>141</v>
      </c>
      <c r="CU42" s="26"/>
      <c r="CV42" s="26"/>
      <c r="CW42" s="26"/>
      <c r="CX42" s="26"/>
      <c r="CY42" s="26"/>
      <c r="CZ42" s="26"/>
      <c r="DA42" s="26"/>
      <c r="DB42" s="26"/>
      <c r="DC42" s="26" t="s">
        <v>141</v>
      </c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 t="s">
        <v>142</v>
      </c>
      <c r="DQ42" s="26"/>
      <c r="DR42" s="26"/>
    </row>
    <row r="43" spans="1:122" ht="16" customHeight="1" x14ac:dyDescent="0.2">
      <c r="A43" s="20"/>
      <c r="B43" s="20"/>
      <c r="C43" s="20"/>
      <c r="D43" s="20"/>
      <c r="E43" s="20"/>
      <c r="F43" s="20"/>
      <c r="G43" s="30"/>
      <c r="H43" s="26" t="s">
        <v>292</v>
      </c>
      <c r="I43" s="26" t="s">
        <v>293</v>
      </c>
      <c r="J43" s="26"/>
      <c r="K43" s="26" t="s">
        <v>123</v>
      </c>
      <c r="L43" s="26">
        <v>624</v>
      </c>
      <c r="M43" s="26" t="s">
        <v>294</v>
      </c>
      <c r="N43" s="26"/>
      <c r="O43" s="26" t="str">
        <f>IFERROR(INDEX(_courses_lookup!$C:$C,MATCH(K43&amp;L43,_courses_lookup!$E:$E,0)),"")</f>
        <v>Issues in Ellen G White Stdies</v>
      </c>
      <c r="P43" s="26">
        <f>IFERROR(INDEX(_courses_lookup!$D:$D,MATCH(K43&amp;L43,_courses_lookup!$E:$E,0)),"")</f>
        <v>0</v>
      </c>
      <c r="Q43" s="26"/>
      <c r="R43" s="26" t="s">
        <v>241</v>
      </c>
      <c r="S43" s="26" t="s">
        <v>125</v>
      </c>
      <c r="T43" s="26"/>
      <c r="U43" s="26"/>
      <c r="V43" s="26"/>
      <c r="W43" s="26"/>
      <c r="X43" s="26" t="s">
        <v>200</v>
      </c>
      <c r="Y43" s="26" t="s">
        <v>199</v>
      </c>
      <c r="Z43" s="26" t="s">
        <v>200</v>
      </c>
      <c r="AA43" s="26"/>
      <c r="AB43" s="26" t="s">
        <v>295</v>
      </c>
      <c r="AC43" s="26" t="s">
        <v>155</v>
      </c>
      <c r="AD43" s="23" t="s">
        <v>156</v>
      </c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 t="s">
        <v>156</v>
      </c>
      <c r="AK43" s="23" t="s">
        <v>244</v>
      </c>
      <c r="AL43" s="10">
        <f t="shared" si="2"/>
        <v>4</v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>
        <f t="shared" si="7"/>
        <v>4</v>
      </c>
      <c r="AU43" s="26"/>
      <c r="AV43" s="23" t="s">
        <v>244</v>
      </c>
      <c r="AW43" s="26" t="s">
        <v>245</v>
      </c>
      <c r="AX43" s="26" t="s">
        <v>246</v>
      </c>
      <c r="AY43" s="26"/>
      <c r="AZ43" s="26" t="s">
        <v>247</v>
      </c>
      <c r="BA43" s="26" t="s">
        <v>248</v>
      </c>
      <c r="BB43" s="26" t="s">
        <v>189</v>
      </c>
      <c r="BC43" s="26" t="s">
        <v>249</v>
      </c>
      <c r="BD43" s="26"/>
      <c r="BE43" s="26"/>
      <c r="BF43" s="26" t="s">
        <v>134</v>
      </c>
      <c r="BG43" s="10">
        <f t="shared" si="8"/>
        <v>2026</v>
      </c>
      <c r="BH43" s="10" t="str">
        <f t="shared" si="9"/>
        <v>Summer</v>
      </c>
      <c r="BI43" s="26" t="s">
        <v>296</v>
      </c>
      <c r="BJ43" s="26" t="s">
        <v>297</v>
      </c>
      <c r="BK43" s="26" t="s">
        <v>250</v>
      </c>
      <c r="BL43" s="26" t="str">
        <f>IFERROR(INDEX(_names_lookup!$C:$C,MATCH(BK43,_names_lookup!$A:$A,0)),"")</f>
        <v>heber@andrews.edu</v>
      </c>
      <c r="BM43" s="26" t="str">
        <f>IFERROR(INDEX(_names_lookup!$B:$B,MATCH(BK43,_names_lookup!$A:$A,0)),"")</f>
        <v>000147941</v>
      </c>
      <c r="BN43" s="26"/>
      <c r="BO43" s="26" t="s">
        <v>136</v>
      </c>
      <c r="BP43" s="26"/>
      <c r="BQ43" s="26"/>
      <c r="BR43" s="26"/>
      <c r="BS43" s="10" t="str">
        <f t="shared" si="10"/>
        <v/>
      </c>
      <c r="BT43" s="26"/>
      <c r="BU43" s="26"/>
      <c r="BV43" s="26" t="s">
        <v>123</v>
      </c>
      <c r="BW43" s="26"/>
      <c r="BX43" s="26"/>
      <c r="BY43" s="26"/>
      <c r="BZ43" s="26"/>
      <c r="CA43" s="26"/>
      <c r="CB43" s="26"/>
      <c r="CC43" s="26"/>
      <c r="CD43" s="26"/>
      <c r="CE43" s="26"/>
      <c r="CF43" s="26" t="s">
        <v>298</v>
      </c>
      <c r="CG43" s="26" t="s">
        <v>138</v>
      </c>
      <c r="CH43" s="26" t="s">
        <v>200</v>
      </c>
      <c r="CI43" s="26" t="s">
        <v>138</v>
      </c>
      <c r="CJ43" s="26" t="s">
        <v>254</v>
      </c>
      <c r="CK43" s="26"/>
      <c r="CL43" s="26" t="s">
        <v>139</v>
      </c>
      <c r="CM43" s="26"/>
      <c r="CN43" s="26"/>
      <c r="CO43" s="26"/>
      <c r="CP43" s="26"/>
      <c r="CQ43" s="26" t="s">
        <v>140</v>
      </c>
      <c r="CR43" s="26" t="s">
        <v>299</v>
      </c>
      <c r="CS43" s="26" t="s">
        <v>125</v>
      </c>
      <c r="CT43" s="26" t="s">
        <v>141</v>
      </c>
      <c r="CU43" s="26" t="s">
        <v>255</v>
      </c>
      <c r="CV43" s="26"/>
      <c r="CW43" s="26"/>
      <c r="CX43" s="26"/>
      <c r="CY43" s="26"/>
      <c r="CZ43" s="26"/>
      <c r="DA43" s="26"/>
      <c r="DB43" s="26"/>
      <c r="DC43" s="26" t="s">
        <v>141</v>
      </c>
      <c r="DD43" s="26"/>
      <c r="DE43" s="26" t="s">
        <v>255</v>
      </c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 t="s">
        <v>142</v>
      </c>
      <c r="DQ43" s="26"/>
      <c r="DR43" s="26"/>
    </row>
    <row r="44" spans="1:122" ht="16" customHeight="1" x14ac:dyDescent="0.2">
      <c r="A44" s="20"/>
      <c r="B44" s="20"/>
      <c r="C44" s="20"/>
      <c r="D44" s="20"/>
      <c r="E44" s="20"/>
      <c r="F44" s="20"/>
      <c r="G44" s="30"/>
      <c r="H44" s="26" t="s">
        <v>300</v>
      </c>
      <c r="I44" s="26" t="s">
        <v>301</v>
      </c>
      <c r="J44" s="26"/>
      <c r="K44" s="26" t="s">
        <v>123</v>
      </c>
      <c r="L44" s="26">
        <v>640</v>
      </c>
      <c r="M44" s="26" t="s">
        <v>187</v>
      </c>
      <c r="N44" s="26"/>
      <c r="O44" s="26" t="str">
        <f>IFERROR(INDEX(_courses_lookup!$C:$C,MATCH(K44&amp;L44,_courses_lookup!$E:$E,0)),"")</f>
        <v>Reformation:</v>
      </c>
      <c r="P44" s="26">
        <f>IFERROR(INDEX(_courses_lookup!$D:$D,MATCH(K44&amp;L44,_courses_lookup!$E:$E,0)),"")</f>
        <v>0</v>
      </c>
      <c r="Q44" s="26"/>
      <c r="R44" s="26" t="s">
        <v>188</v>
      </c>
      <c r="S44" s="26" t="s">
        <v>125</v>
      </c>
      <c r="T44" s="26"/>
      <c r="U44" s="26"/>
      <c r="V44" s="26"/>
      <c r="W44" s="26"/>
      <c r="X44" s="26" t="s">
        <v>189</v>
      </c>
      <c r="Y44" s="26" t="s">
        <v>199</v>
      </c>
      <c r="Z44" s="26" t="s">
        <v>200</v>
      </c>
      <c r="AA44" s="26"/>
      <c r="AB44" s="26" t="s">
        <v>191</v>
      </c>
      <c r="AC44" s="26" t="s">
        <v>130</v>
      </c>
      <c r="AD44" s="23" t="s">
        <v>192</v>
      </c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 t="s">
        <v>182</v>
      </c>
      <c r="AK44" s="23" t="s">
        <v>206</v>
      </c>
      <c r="AL44" s="10">
        <f t="shared" si="2"/>
        <v>6</v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>
        <f t="shared" si="7"/>
        <v>6</v>
      </c>
      <c r="AU44" s="26"/>
      <c r="AV44" s="23" t="s">
        <v>133</v>
      </c>
      <c r="AW44" s="26"/>
      <c r="AX44" s="26"/>
      <c r="AY44" s="26"/>
      <c r="AZ44" s="26"/>
      <c r="BA44" s="26"/>
      <c r="BB44" s="26"/>
      <c r="BC44" s="26"/>
      <c r="BD44" s="26"/>
      <c r="BE44" s="26"/>
      <c r="BF44" s="26" t="s">
        <v>193</v>
      </c>
      <c r="BG44" s="10">
        <f t="shared" si="8"/>
        <v>2026</v>
      </c>
      <c r="BH44" s="10" t="str">
        <f t="shared" si="9"/>
        <v/>
      </c>
      <c r="BI44" s="26"/>
      <c r="BJ44" s="26"/>
      <c r="BK44" s="26" t="s">
        <v>177</v>
      </c>
      <c r="BL44" s="26" t="str">
        <f>IFERROR(INDEX(_names_lookup!$C:$C,MATCH(BK44,_names_lookup!$A:$A,0)),"")</f>
        <v>abnerh@andrews.edu</v>
      </c>
      <c r="BM44" s="26" t="str">
        <f>IFERROR(INDEX(_names_lookup!$B:$B,MATCH(BK44,_names_lookup!$A:$A,0)),"")</f>
        <v>000149024</v>
      </c>
      <c r="BN44" s="26"/>
      <c r="BO44" s="26" t="s">
        <v>136</v>
      </c>
      <c r="BP44" s="26"/>
      <c r="BQ44" s="26"/>
      <c r="BR44" s="26"/>
      <c r="BS44" s="10" t="str">
        <f t="shared" si="10"/>
        <v/>
      </c>
      <c r="BT44" s="26"/>
      <c r="BU44" s="26"/>
      <c r="BV44" s="26" t="s">
        <v>123</v>
      </c>
      <c r="BW44" s="26"/>
      <c r="BX44" s="26"/>
      <c r="BY44" s="26"/>
      <c r="BZ44" s="26"/>
      <c r="CA44" s="26"/>
      <c r="CB44" s="26"/>
      <c r="CC44" s="26"/>
      <c r="CD44" s="26"/>
      <c r="CE44" s="26"/>
      <c r="CF44" s="26" t="s">
        <v>302</v>
      </c>
      <c r="CG44" s="26" t="s">
        <v>138</v>
      </c>
      <c r="CH44" s="26" t="s">
        <v>200</v>
      </c>
      <c r="CI44" s="26" t="s">
        <v>195</v>
      </c>
      <c r="CJ44" s="26"/>
      <c r="CK44" s="26"/>
      <c r="CL44" s="26" t="s">
        <v>139</v>
      </c>
      <c r="CM44" s="26"/>
      <c r="CN44" s="26" t="s">
        <v>226</v>
      </c>
      <c r="CO44" s="26"/>
      <c r="CP44" s="26"/>
      <c r="CQ44" s="26" t="s">
        <v>140</v>
      </c>
      <c r="CR44" s="26" t="s">
        <v>200</v>
      </c>
      <c r="CS44" s="26" t="s">
        <v>125</v>
      </c>
      <c r="CT44" s="26" t="s">
        <v>141</v>
      </c>
      <c r="CU44" s="26"/>
      <c r="CV44" s="26"/>
      <c r="CW44" s="26"/>
      <c r="CX44" s="26"/>
      <c r="CY44" s="26"/>
      <c r="CZ44" s="26"/>
      <c r="DA44" s="26"/>
      <c r="DB44" s="26"/>
      <c r="DC44" s="26" t="s">
        <v>141</v>
      </c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 t="s">
        <v>142</v>
      </c>
      <c r="DQ44" s="26"/>
      <c r="DR44" s="26"/>
    </row>
    <row r="45" spans="1:122" ht="16" customHeight="1" x14ac:dyDescent="0.2">
      <c r="A45" s="20"/>
      <c r="B45" s="20"/>
      <c r="C45" s="20"/>
      <c r="D45" s="20"/>
      <c r="E45" s="20"/>
      <c r="F45" s="20"/>
      <c r="G45" s="30"/>
      <c r="H45" s="26" t="s">
        <v>303</v>
      </c>
      <c r="I45" s="26" t="s">
        <v>301</v>
      </c>
      <c r="J45" s="26"/>
      <c r="K45" s="26" t="s">
        <v>123</v>
      </c>
      <c r="L45" s="26">
        <v>640</v>
      </c>
      <c r="M45" s="26" t="s">
        <v>187</v>
      </c>
      <c r="N45" s="26"/>
      <c r="O45" s="26" t="str">
        <f>IFERROR(INDEX(_courses_lookup!$C:$C,MATCH(K45&amp;L45,_courses_lookup!$E:$E,0)),"")</f>
        <v>Reformation:</v>
      </c>
      <c r="P45" s="26">
        <f>IFERROR(INDEX(_courses_lookup!$D:$D,MATCH(K45&amp;L45,_courses_lookup!$E:$E,0)),"")</f>
        <v>0</v>
      </c>
      <c r="Q45" s="26"/>
      <c r="R45" s="26" t="s">
        <v>188</v>
      </c>
      <c r="S45" s="26" t="s">
        <v>125</v>
      </c>
      <c r="T45" s="26"/>
      <c r="U45" s="26"/>
      <c r="V45" s="26"/>
      <c r="W45" s="26"/>
      <c r="X45" s="26" t="s">
        <v>189</v>
      </c>
      <c r="Y45" s="26" t="s">
        <v>199</v>
      </c>
      <c r="Z45" s="26" t="s">
        <v>200</v>
      </c>
      <c r="AA45" s="26"/>
      <c r="AB45" s="26" t="s">
        <v>191</v>
      </c>
      <c r="AC45" s="26" t="s">
        <v>126</v>
      </c>
      <c r="AD45" s="23" t="s">
        <v>192</v>
      </c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 t="s">
        <v>192</v>
      </c>
      <c r="AK45" s="23" t="s">
        <v>184</v>
      </c>
      <c r="AL45" s="10">
        <f t="shared" si="2"/>
        <v>2</v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>
        <f t="shared" si="7"/>
        <v>2</v>
      </c>
      <c r="AU45" s="26"/>
      <c r="AV45" s="23" t="s">
        <v>133</v>
      </c>
      <c r="AW45" s="26"/>
      <c r="AX45" s="26"/>
      <c r="AY45" s="26"/>
      <c r="AZ45" s="26"/>
      <c r="BA45" s="26"/>
      <c r="BB45" s="26"/>
      <c r="BC45" s="26"/>
      <c r="BD45" s="26"/>
      <c r="BE45" s="26"/>
      <c r="BF45" s="26" t="s">
        <v>193</v>
      </c>
      <c r="BG45" s="10">
        <f t="shared" si="8"/>
        <v>2026</v>
      </c>
      <c r="BH45" s="10" t="str">
        <f t="shared" si="9"/>
        <v/>
      </c>
      <c r="BI45" s="26"/>
      <c r="BJ45" s="26"/>
      <c r="BK45" s="26" t="s">
        <v>177</v>
      </c>
      <c r="BL45" s="26" t="str">
        <f>IFERROR(INDEX(_names_lookup!$C:$C,MATCH(BK45,_names_lookup!$A:$A,0)),"")</f>
        <v>abnerh@andrews.edu</v>
      </c>
      <c r="BM45" s="26" t="str">
        <f>IFERROR(INDEX(_names_lookup!$B:$B,MATCH(BK45,_names_lookup!$A:$A,0)),"")</f>
        <v>000149024</v>
      </c>
      <c r="BN45" s="26"/>
      <c r="BO45" s="26" t="s">
        <v>136</v>
      </c>
      <c r="BP45" s="26"/>
      <c r="BQ45" s="26"/>
      <c r="BR45" s="26"/>
      <c r="BS45" s="10" t="str">
        <f t="shared" si="10"/>
        <v/>
      </c>
      <c r="BT45" s="26"/>
      <c r="BU45" s="26"/>
      <c r="BV45" s="26" t="s">
        <v>123</v>
      </c>
      <c r="BW45" s="26"/>
      <c r="BX45" s="26"/>
      <c r="BY45" s="26"/>
      <c r="BZ45" s="26"/>
      <c r="CA45" s="26"/>
      <c r="CB45" s="26"/>
      <c r="CC45" s="26"/>
      <c r="CD45" s="26"/>
      <c r="CE45" s="26"/>
      <c r="CF45" s="26" t="s">
        <v>302</v>
      </c>
      <c r="CG45" s="26" t="s">
        <v>138</v>
      </c>
      <c r="CH45" s="26" t="s">
        <v>200</v>
      </c>
      <c r="CI45" s="26" t="s">
        <v>195</v>
      </c>
      <c r="CJ45" s="26"/>
      <c r="CK45" s="26"/>
      <c r="CL45" s="26" t="s">
        <v>139</v>
      </c>
      <c r="CM45" s="26"/>
      <c r="CN45" s="26" t="s">
        <v>226</v>
      </c>
      <c r="CO45" s="26"/>
      <c r="CP45" s="26"/>
      <c r="CQ45" s="26" t="s">
        <v>140</v>
      </c>
      <c r="CR45" s="26" t="s">
        <v>200</v>
      </c>
      <c r="CS45" s="26" t="s">
        <v>125</v>
      </c>
      <c r="CT45" s="26" t="s">
        <v>141</v>
      </c>
      <c r="CU45" s="26"/>
      <c r="CV45" s="26"/>
      <c r="CW45" s="26"/>
      <c r="CX45" s="26"/>
      <c r="CY45" s="26"/>
      <c r="CZ45" s="26"/>
      <c r="DA45" s="26"/>
      <c r="DB45" s="26"/>
      <c r="DC45" s="26" t="s">
        <v>141</v>
      </c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 t="s">
        <v>142</v>
      </c>
      <c r="DQ45" s="26"/>
      <c r="DR45" s="26"/>
    </row>
    <row r="46" spans="1:122" ht="16" customHeight="1" x14ac:dyDescent="0.2">
      <c r="A46" s="20"/>
      <c r="B46" s="20"/>
      <c r="C46" s="20"/>
      <c r="D46" s="20"/>
      <c r="E46" s="20"/>
      <c r="F46" s="20"/>
      <c r="G46" s="30"/>
      <c r="H46" s="26" t="s">
        <v>304</v>
      </c>
      <c r="I46" s="26" t="s">
        <v>305</v>
      </c>
      <c r="J46" s="26"/>
      <c r="K46" s="26" t="s">
        <v>123</v>
      </c>
      <c r="L46" s="26">
        <v>640</v>
      </c>
      <c r="M46" s="26" t="s">
        <v>181</v>
      </c>
      <c r="N46" s="26"/>
      <c r="O46" s="26" t="str">
        <f>IFERROR(INDEX(_courses_lookup!$C:$C,MATCH(K46&amp;L46,_courses_lookup!$E:$E,0)),"")</f>
        <v>Reformation:</v>
      </c>
      <c r="P46" s="26">
        <f>IFERROR(INDEX(_courses_lookup!$D:$D,MATCH(K46&amp;L46,_courses_lookup!$E:$E,0)),"")</f>
        <v>0</v>
      </c>
      <c r="Q46" s="26"/>
      <c r="R46" s="26" t="s">
        <v>212</v>
      </c>
      <c r="S46" s="26" t="s">
        <v>125</v>
      </c>
      <c r="T46" s="26"/>
      <c r="U46" s="26"/>
      <c r="V46" s="26"/>
      <c r="W46" s="26"/>
      <c r="X46" s="26" t="s">
        <v>189</v>
      </c>
      <c r="Y46" s="26" t="s">
        <v>199</v>
      </c>
      <c r="Z46" s="26" t="s">
        <v>200</v>
      </c>
      <c r="AA46" s="26"/>
      <c r="AB46" s="26" t="s">
        <v>191</v>
      </c>
      <c r="AC46" s="26" t="s">
        <v>130</v>
      </c>
      <c r="AD46" s="23" t="s">
        <v>192</v>
      </c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 t="s">
        <v>182</v>
      </c>
      <c r="AK46" s="23" t="s">
        <v>206</v>
      </c>
      <c r="AL46" s="10">
        <f t="shared" si="2"/>
        <v>6</v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>
        <f t="shared" si="7"/>
        <v>6</v>
      </c>
      <c r="AU46" s="26"/>
      <c r="AV46" s="23" t="s">
        <v>133</v>
      </c>
      <c r="AW46" s="26"/>
      <c r="AX46" s="26"/>
      <c r="AY46" s="26"/>
      <c r="AZ46" s="26"/>
      <c r="BA46" s="26"/>
      <c r="BB46" s="26"/>
      <c r="BC46" s="26"/>
      <c r="BD46" s="26"/>
      <c r="BE46" s="26"/>
      <c r="BF46" s="26" t="s">
        <v>193</v>
      </c>
      <c r="BG46" s="10">
        <f t="shared" si="8"/>
        <v>2026</v>
      </c>
      <c r="BH46" s="10" t="str">
        <f t="shared" si="9"/>
        <v/>
      </c>
      <c r="BI46" s="26"/>
      <c r="BJ46" s="26"/>
      <c r="BK46" s="26" t="s">
        <v>164</v>
      </c>
      <c r="BL46" s="26" t="str">
        <f>IFERROR(INDEX(_names_lookup!$C:$C,MATCH(BK46,_names_lookup!$A:$A,0)),"")</f>
        <v>toreggio@andrews.edu</v>
      </c>
      <c r="BM46" s="26" t="str">
        <f>IFERROR(INDEX(_names_lookup!$B:$B,MATCH(BK46,_names_lookup!$A:$A,0)),"")</f>
        <v>000035762</v>
      </c>
      <c r="BN46" s="26"/>
      <c r="BO46" s="26" t="s">
        <v>136</v>
      </c>
      <c r="BP46" s="26"/>
      <c r="BQ46" s="26"/>
      <c r="BR46" s="26"/>
      <c r="BS46" s="10" t="str">
        <f t="shared" si="10"/>
        <v/>
      </c>
      <c r="BT46" s="26"/>
      <c r="BU46" s="26"/>
      <c r="BV46" s="26" t="s">
        <v>123</v>
      </c>
      <c r="BW46" s="26"/>
      <c r="BX46" s="26"/>
      <c r="BY46" s="26"/>
      <c r="BZ46" s="26"/>
      <c r="CA46" s="26"/>
      <c r="CB46" s="26"/>
      <c r="CC46" s="26"/>
      <c r="CD46" s="26"/>
      <c r="CE46" s="26"/>
      <c r="CF46" s="26" t="s">
        <v>302</v>
      </c>
      <c r="CG46" s="26" t="s">
        <v>138</v>
      </c>
      <c r="CH46" s="26" t="s">
        <v>200</v>
      </c>
      <c r="CI46" s="26" t="s">
        <v>195</v>
      </c>
      <c r="CJ46" s="26"/>
      <c r="CK46" s="26"/>
      <c r="CL46" s="26" t="s">
        <v>139</v>
      </c>
      <c r="CM46" s="26"/>
      <c r="CN46" s="26" t="s">
        <v>226</v>
      </c>
      <c r="CO46" s="26"/>
      <c r="CP46" s="26"/>
      <c r="CQ46" s="26" t="s">
        <v>140</v>
      </c>
      <c r="CR46" s="26" t="s">
        <v>193</v>
      </c>
      <c r="CS46" s="26" t="s">
        <v>125</v>
      </c>
      <c r="CT46" s="26" t="s">
        <v>141</v>
      </c>
      <c r="CU46" s="26"/>
      <c r="CV46" s="26"/>
      <c r="CW46" s="26"/>
      <c r="CX46" s="26"/>
      <c r="CY46" s="26"/>
      <c r="CZ46" s="26"/>
      <c r="DA46" s="26"/>
      <c r="DB46" s="26"/>
      <c r="DC46" s="26" t="s">
        <v>141</v>
      </c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 t="s">
        <v>142</v>
      </c>
      <c r="DQ46" s="26"/>
      <c r="DR46" s="26"/>
    </row>
    <row r="47" spans="1:122" ht="16" customHeight="1" x14ac:dyDescent="0.2">
      <c r="A47" s="20"/>
      <c r="B47" s="20"/>
      <c r="C47" s="20"/>
      <c r="D47" s="20"/>
      <c r="E47" s="20"/>
      <c r="F47" s="20"/>
      <c r="G47" s="30"/>
      <c r="H47" s="26" t="s">
        <v>306</v>
      </c>
      <c r="I47" s="26" t="s">
        <v>305</v>
      </c>
      <c r="J47" s="26"/>
      <c r="K47" s="26" t="s">
        <v>123</v>
      </c>
      <c r="L47" s="26">
        <v>640</v>
      </c>
      <c r="M47" s="26" t="s">
        <v>181</v>
      </c>
      <c r="N47" s="26"/>
      <c r="O47" s="26" t="str">
        <f>IFERROR(INDEX(_courses_lookup!$C:$C,MATCH(K47&amp;L47,_courses_lookup!$E:$E,0)),"")</f>
        <v>Reformation:</v>
      </c>
      <c r="P47" s="26">
        <f>IFERROR(INDEX(_courses_lookup!$D:$D,MATCH(K47&amp;L47,_courses_lookup!$E:$E,0)),"")</f>
        <v>0</v>
      </c>
      <c r="Q47" s="26"/>
      <c r="R47" s="26" t="s">
        <v>212</v>
      </c>
      <c r="S47" s="26" t="s">
        <v>125</v>
      </c>
      <c r="T47" s="26"/>
      <c r="U47" s="26"/>
      <c r="V47" s="26"/>
      <c r="W47" s="26"/>
      <c r="X47" s="26" t="s">
        <v>189</v>
      </c>
      <c r="Y47" s="26" t="s">
        <v>199</v>
      </c>
      <c r="Z47" s="26" t="s">
        <v>200</v>
      </c>
      <c r="AA47" s="26"/>
      <c r="AB47" s="26" t="s">
        <v>191</v>
      </c>
      <c r="AC47" s="26" t="s">
        <v>126</v>
      </c>
      <c r="AD47" s="23" t="s">
        <v>192</v>
      </c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 t="s">
        <v>192</v>
      </c>
      <c r="AK47" s="23" t="s">
        <v>184</v>
      </c>
      <c r="AL47" s="10">
        <f t="shared" si="2"/>
        <v>2</v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>
        <f t="shared" si="7"/>
        <v>2</v>
      </c>
      <c r="AU47" s="26"/>
      <c r="AV47" s="23" t="s">
        <v>133</v>
      </c>
      <c r="AW47" s="26"/>
      <c r="AX47" s="26"/>
      <c r="AY47" s="26"/>
      <c r="AZ47" s="26"/>
      <c r="BA47" s="26"/>
      <c r="BB47" s="26"/>
      <c r="BC47" s="26"/>
      <c r="BD47" s="26"/>
      <c r="BE47" s="26"/>
      <c r="BF47" s="26" t="s">
        <v>193</v>
      </c>
      <c r="BG47" s="10">
        <f t="shared" si="8"/>
        <v>2026</v>
      </c>
      <c r="BH47" s="10" t="str">
        <f t="shared" si="9"/>
        <v/>
      </c>
      <c r="BI47" s="26"/>
      <c r="BJ47" s="26"/>
      <c r="BK47" s="26" t="s">
        <v>164</v>
      </c>
      <c r="BL47" s="26" t="str">
        <f>IFERROR(INDEX(_names_lookup!$C:$C,MATCH(BK47,_names_lookup!$A:$A,0)),"")</f>
        <v>toreggio@andrews.edu</v>
      </c>
      <c r="BM47" s="26" t="str">
        <f>IFERROR(INDEX(_names_lookup!$B:$B,MATCH(BK47,_names_lookup!$A:$A,0)),"")</f>
        <v>000035762</v>
      </c>
      <c r="BN47" s="26"/>
      <c r="BO47" s="26" t="s">
        <v>136</v>
      </c>
      <c r="BP47" s="26"/>
      <c r="BQ47" s="26"/>
      <c r="BR47" s="26"/>
      <c r="BS47" s="10" t="str">
        <f t="shared" si="10"/>
        <v/>
      </c>
      <c r="BT47" s="26"/>
      <c r="BU47" s="26"/>
      <c r="BV47" s="26" t="s">
        <v>123</v>
      </c>
      <c r="BW47" s="26"/>
      <c r="BX47" s="26"/>
      <c r="BY47" s="26"/>
      <c r="BZ47" s="26"/>
      <c r="CA47" s="26"/>
      <c r="CB47" s="26"/>
      <c r="CC47" s="26"/>
      <c r="CD47" s="26"/>
      <c r="CE47" s="26"/>
      <c r="CF47" s="26" t="s">
        <v>302</v>
      </c>
      <c r="CG47" s="26" t="s">
        <v>138</v>
      </c>
      <c r="CH47" s="26" t="s">
        <v>200</v>
      </c>
      <c r="CI47" s="26" t="s">
        <v>195</v>
      </c>
      <c r="CJ47" s="26"/>
      <c r="CK47" s="26"/>
      <c r="CL47" s="26" t="s">
        <v>139</v>
      </c>
      <c r="CM47" s="26"/>
      <c r="CN47" s="26" t="s">
        <v>226</v>
      </c>
      <c r="CO47" s="26"/>
      <c r="CP47" s="26"/>
      <c r="CQ47" s="26" t="s">
        <v>140</v>
      </c>
      <c r="CR47" s="26" t="s">
        <v>193</v>
      </c>
      <c r="CS47" s="26" t="s">
        <v>125</v>
      </c>
      <c r="CT47" s="26" t="s">
        <v>141</v>
      </c>
      <c r="CU47" s="26"/>
      <c r="CV47" s="26"/>
      <c r="CW47" s="26"/>
      <c r="CX47" s="26"/>
      <c r="CY47" s="26"/>
      <c r="CZ47" s="26"/>
      <c r="DA47" s="26"/>
      <c r="DB47" s="26"/>
      <c r="DC47" s="26" t="s">
        <v>141</v>
      </c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 t="s">
        <v>142</v>
      </c>
      <c r="DQ47" s="26"/>
      <c r="DR47" s="26"/>
    </row>
    <row r="48" spans="1:122" ht="16" customHeight="1" x14ac:dyDescent="0.2">
      <c r="A48" s="20"/>
      <c r="B48" s="20"/>
      <c r="C48" s="20"/>
      <c r="D48" s="20"/>
      <c r="E48" s="20"/>
      <c r="F48" s="20"/>
      <c r="G48" s="30"/>
      <c r="H48" s="26" t="s">
        <v>307</v>
      </c>
      <c r="I48" s="26" t="s">
        <v>308</v>
      </c>
      <c r="J48" s="26"/>
      <c r="K48" s="26" t="s">
        <v>123</v>
      </c>
      <c r="L48" s="26">
        <v>506</v>
      </c>
      <c r="M48" s="26" t="s">
        <v>181</v>
      </c>
      <c r="N48" s="26"/>
      <c r="O48" s="26" t="str">
        <f>IFERROR(INDEX(_courses_lookup!$C:$C,MATCH(K48&amp;L48,_courses_lookup!$E:$E,0)),"")</f>
        <v>Church History to 1500</v>
      </c>
      <c r="P48" s="26">
        <f>IFERROR(INDEX(_courses_lookup!$D:$D,MATCH(K48&amp;L48,_courses_lookup!$E:$E,0)),"")</f>
        <v>0</v>
      </c>
      <c r="Q48" s="26"/>
      <c r="R48" s="26"/>
      <c r="S48" s="26" t="s">
        <v>125</v>
      </c>
      <c r="T48" s="26"/>
      <c r="U48" s="26"/>
      <c r="V48" s="26" t="s">
        <v>126</v>
      </c>
      <c r="W48" s="26"/>
      <c r="X48" s="26" t="s">
        <v>189</v>
      </c>
      <c r="Y48" s="26" t="s">
        <v>199</v>
      </c>
      <c r="Z48" s="26" t="s">
        <v>200</v>
      </c>
      <c r="AA48" s="26"/>
      <c r="AB48" s="26" t="s">
        <v>191</v>
      </c>
      <c r="AC48" s="26" t="s">
        <v>130</v>
      </c>
      <c r="AD48" s="23" t="s">
        <v>192</v>
      </c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 t="s">
        <v>182</v>
      </c>
      <c r="AK48" s="23" t="s">
        <v>206</v>
      </c>
      <c r="AL48" s="10">
        <f t="shared" si="2"/>
        <v>6</v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>
        <f t="shared" si="7"/>
        <v>6</v>
      </c>
      <c r="AU48" s="26"/>
      <c r="AV48" s="23" t="s">
        <v>133</v>
      </c>
      <c r="AW48" s="26"/>
      <c r="AX48" s="26"/>
      <c r="AY48" s="26"/>
      <c r="AZ48" s="26"/>
      <c r="BA48" s="26"/>
      <c r="BB48" s="26"/>
      <c r="BC48" s="26"/>
      <c r="BD48" s="26"/>
      <c r="BE48" s="26"/>
      <c r="BF48" s="26" t="s">
        <v>193</v>
      </c>
      <c r="BG48" s="10">
        <f t="shared" si="8"/>
        <v>2026</v>
      </c>
      <c r="BH48" s="10" t="str">
        <f t="shared" si="9"/>
        <v/>
      </c>
      <c r="BI48" s="26"/>
      <c r="BJ48" s="26"/>
      <c r="BK48" s="26" t="s">
        <v>164</v>
      </c>
      <c r="BL48" s="26" t="str">
        <f>IFERROR(INDEX(_names_lookup!$C:$C,MATCH(BK48,_names_lookup!$A:$A,0)),"")</f>
        <v>toreggio@andrews.edu</v>
      </c>
      <c r="BM48" s="26" t="str">
        <f>IFERROR(INDEX(_names_lookup!$B:$B,MATCH(BK48,_names_lookup!$A:$A,0)),"")</f>
        <v>000035762</v>
      </c>
      <c r="BN48" s="26"/>
      <c r="BO48" s="26" t="s">
        <v>136</v>
      </c>
      <c r="BP48" s="26"/>
      <c r="BQ48" s="26"/>
      <c r="BR48" s="26"/>
      <c r="BS48" s="10" t="str">
        <f t="shared" si="10"/>
        <v/>
      </c>
      <c r="BT48" s="26"/>
      <c r="BU48" s="26"/>
      <c r="BV48" s="26" t="s">
        <v>123</v>
      </c>
      <c r="BW48" s="26"/>
      <c r="BX48" s="26"/>
      <c r="BY48" s="26"/>
      <c r="BZ48" s="26"/>
      <c r="CA48" s="26"/>
      <c r="CB48" s="26"/>
      <c r="CC48" s="26"/>
      <c r="CD48" s="26"/>
      <c r="CE48" s="26"/>
      <c r="CF48" s="26" t="s">
        <v>309</v>
      </c>
      <c r="CG48" s="26" t="s">
        <v>138</v>
      </c>
      <c r="CH48" s="26" t="s">
        <v>200</v>
      </c>
      <c r="CI48" s="26" t="s">
        <v>195</v>
      </c>
      <c r="CJ48" s="26"/>
      <c r="CK48" s="26"/>
      <c r="CL48" s="26" t="s">
        <v>139</v>
      </c>
      <c r="CM48" s="26"/>
      <c r="CN48" s="26" t="s">
        <v>126</v>
      </c>
      <c r="CO48" s="26"/>
      <c r="CP48" s="26"/>
      <c r="CQ48" s="26" t="s">
        <v>140</v>
      </c>
      <c r="CR48" s="26" t="s">
        <v>174</v>
      </c>
      <c r="CS48" s="26" t="s">
        <v>125</v>
      </c>
      <c r="CT48" s="26" t="s">
        <v>141</v>
      </c>
      <c r="CU48" s="26"/>
      <c r="CV48" s="26"/>
      <c r="CW48" s="26"/>
      <c r="CX48" s="26"/>
      <c r="CY48" s="26"/>
      <c r="CZ48" s="26"/>
      <c r="DA48" s="26"/>
      <c r="DB48" s="26"/>
      <c r="DC48" s="26" t="s">
        <v>141</v>
      </c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 t="s">
        <v>142</v>
      </c>
      <c r="DQ48" s="26"/>
      <c r="DR48" s="26"/>
    </row>
    <row r="49" spans="1:122" ht="16" customHeight="1" x14ac:dyDescent="0.2">
      <c r="A49" s="20"/>
      <c r="B49" s="20"/>
      <c r="C49" s="20"/>
      <c r="D49" s="20"/>
      <c r="E49" s="20"/>
      <c r="F49" s="20"/>
      <c r="G49" s="30"/>
      <c r="H49" s="26" t="s">
        <v>310</v>
      </c>
      <c r="I49" s="26" t="s">
        <v>308</v>
      </c>
      <c r="J49" s="26"/>
      <c r="K49" s="26" t="s">
        <v>123</v>
      </c>
      <c r="L49" s="26">
        <v>506</v>
      </c>
      <c r="M49" s="26" t="s">
        <v>181</v>
      </c>
      <c r="N49" s="26"/>
      <c r="O49" s="26" t="str">
        <f>IFERROR(INDEX(_courses_lookup!$C:$C,MATCH(K49&amp;L49,_courses_lookup!$E:$E,0)),"")</f>
        <v>Church History to 1500</v>
      </c>
      <c r="P49" s="26">
        <f>IFERROR(INDEX(_courses_lookup!$D:$D,MATCH(K49&amp;L49,_courses_lookup!$E:$E,0)),"")</f>
        <v>0</v>
      </c>
      <c r="Q49" s="26"/>
      <c r="R49" s="26"/>
      <c r="S49" s="26" t="s">
        <v>125</v>
      </c>
      <c r="T49" s="26"/>
      <c r="U49" s="26"/>
      <c r="V49" s="26" t="s">
        <v>126</v>
      </c>
      <c r="W49" s="26"/>
      <c r="X49" s="26" t="s">
        <v>189</v>
      </c>
      <c r="Y49" s="26" t="s">
        <v>199</v>
      </c>
      <c r="Z49" s="26" t="s">
        <v>200</v>
      </c>
      <c r="AA49" s="26"/>
      <c r="AB49" s="26" t="s">
        <v>191</v>
      </c>
      <c r="AC49" s="26" t="s">
        <v>126</v>
      </c>
      <c r="AD49" s="23" t="s">
        <v>192</v>
      </c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 t="s">
        <v>192</v>
      </c>
      <c r="AK49" s="23" t="s">
        <v>184</v>
      </c>
      <c r="AL49" s="10">
        <f t="shared" si="2"/>
        <v>2</v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>
        <f t="shared" si="7"/>
        <v>2</v>
      </c>
      <c r="AU49" s="26"/>
      <c r="AV49" s="23" t="s">
        <v>133</v>
      </c>
      <c r="AW49" s="26"/>
      <c r="AX49" s="26"/>
      <c r="AY49" s="26"/>
      <c r="AZ49" s="26"/>
      <c r="BA49" s="26"/>
      <c r="BB49" s="26"/>
      <c r="BC49" s="26"/>
      <c r="BD49" s="26"/>
      <c r="BE49" s="26"/>
      <c r="BF49" s="26" t="s">
        <v>193</v>
      </c>
      <c r="BG49" s="10">
        <f t="shared" si="8"/>
        <v>2026</v>
      </c>
      <c r="BH49" s="10" t="str">
        <f t="shared" si="9"/>
        <v/>
      </c>
      <c r="BI49" s="26"/>
      <c r="BJ49" s="26"/>
      <c r="BK49" s="26" t="s">
        <v>164</v>
      </c>
      <c r="BL49" s="26" t="str">
        <f>IFERROR(INDEX(_names_lookup!$C:$C,MATCH(BK49,_names_lookup!$A:$A,0)),"")</f>
        <v>toreggio@andrews.edu</v>
      </c>
      <c r="BM49" s="26" t="str">
        <f>IFERROR(INDEX(_names_lookup!$B:$B,MATCH(BK49,_names_lookup!$A:$A,0)),"")</f>
        <v>000035762</v>
      </c>
      <c r="BN49" s="26"/>
      <c r="BO49" s="26" t="s">
        <v>136</v>
      </c>
      <c r="BP49" s="26"/>
      <c r="BQ49" s="26"/>
      <c r="BR49" s="26"/>
      <c r="BS49" s="10" t="str">
        <f t="shared" si="10"/>
        <v/>
      </c>
      <c r="BT49" s="26"/>
      <c r="BU49" s="26"/>
      <c r="BV49" s="26" t="s">
        <v>123</v>
      </c>
      <c r="BW49" s="26"/>
      <c r="BX49" s="26"/>
      <c r="BY49" s="26"/>
      <c r="BZ49" s="26"/>
      <c r="CA49" s="26"/>
      <c r="CB49" s="26"/>
      <c r="CC49" s="26"/>
      <c r="CD49" s="26"/>
      <c r="CE49" s="26"/>
      <c r="CF49" s="26" t="s">
        <v>309</v>
      </c>
      <c r="CG49" s="26" t="s">
        <v>138</v>
      </c>
      <c r="CH49" s="26" t="s">
        <v>200</v>
      </c>
      <c r="CI49" s="26" t="s">
        <v>195</v>
      </c>
      <c r="CJ49" s="26"/>
      <c r="CK49" s="26"/>
      <c r="CL49" s="26" t="s">
        <v>139</v>
      </c>
      <c r="CM49" s="26"/>
      <c r="CN49" s="26" t="s">
        <v>126</v>
      </c>
      <c r="CO49" s="26"/>
      <c r="CP49" s="26"/>
      <c r="CQ49" s="26" t="s">
        <v>140</v>
      </c>
      <c r="CR49" s="26" t="s">
        <v>174</v>
      </c>
      <c r="CS49" s="26" t="s">
        <v>125</v>
      </c>
      <c r="CT49" s="26" t="s">
        <v>141</v>
      </c>
      <c r="CU49" s="26"/>
      <c r="CV49" s="26"/>
      <c r="CW49" s="26"/>
      <c r="CX49" s="26"/>
      <c r="CY49" s="26"/>
      <c r="CZ49" s="26"/>
      <c r="DA49" s="26"/>
      <c r="DB49" s="26"/>
      <c r="DC49" s="26" t="s">
        <v>141</v>
      </c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 t="s">
        <v>142</v>
      </c>
      <c r="DQ49" s="26"/>
      <c r="DR49" s="26"/>
    </row>
    <row r="50" spans="1:122" ht="16" customHeight="1" x14ac:dyDescent="0.2">
      <c r="A50" s="20"/>
      <c r="B50" s="20"/>
      <c r="C50" s="20"/>
      <c r="D50" s="20"/>
      <c r="E50" s="20"/>
      <c r="F50" s="20"/>
      <c r="G50" s="30"/>
      <c r="H50" s="26" t="s">
        <v>311</v>
      </c>
      <c r="I50" s="26" t="s">
        <v>312</v>
      </c>
      <c r="J50" s="26"/>
      <c r="K50" s="26" t="s">
        <v>123</v>
      </c>
      <c r="L50" s="26">
        <v>674</v>
      </c>
      <c r="M50" s="26" t="s">
        <v>154</v>
      </c>
      <c r="N50" s="26"/>
      <c r="O50" s="26" t="str">
        <f>IFERROR(INDEX(_courses_lookup!$C:$C,MATCH(K50&amp;L50,_courses_lookup!$E:$E,0)),"")</f>
        <v>Development SDA Theology</v>
      </c>
      <c r="P50" s="26">
        <f>IFERROR(INDEX(_courses_lookup!$D:$D,MATCH(K50&amp;L50,_courses_lookup!$E:$E,0)),"")</f>
        <v>0</v>
      </c>
      <c r="Q50" s="26"/>
      <c r="R50" s="26" t="s">
        <v>313</v>
      </c>
      <c r="S50" s="26" t="s">
        <v>235</v>
      </c>
      <c r="T50" s="26"/>
      <c r="U50" s="26"/>
      <c r="V50" s="26" t="s">
        <v>314</v>
      </c>
      <c r="W50" s="26" t="s">
        <v>243</v>
      </c>
      <c r="X50" s="26" t="s">
        <v>152</v>
      </c>
      <c r="Y50" s="26" t="s">
        <v>199</v>
      </c>
      <c r="Z50" s="26" t="s">
        <v>200</v>
      </c>
      <c r="AA50" s="26"/>
      <c r="AB50" s="26" t="s">
        <v>129</v>
      </c>
      <c r="AC50" s="26" t="s">
        <v>315</v>
      </c>
      <c r="AD50" s="23" t="s">
        <v>156</v>
      </c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 t="s">
        <v>156</v>
      </c>
      <c r="AK50" s="23" t="s">
        <v>133</v>
      </c>
      <c r="AL50" s="10">
        <f t="shared" si="2"/>
        <v>12</v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>
        <f t="shared" si="7"/>
        <v>12</v>
      </c>
      <c r="AU50" s="26"/>
      <c r="AV50" s="23" t="s">
        <v>133</v>
      </c>
      <c r="AW50" s="26"/>
      <c r="AX50" s="26"/>
      <c r="AY50" s="26"/>
      <c r="AZ50" s="26"/>
      <c r="BA50" s="26"/>
      <c r="BB50" s="26"/>
      <c r="BC50" s="26"/>
      <c r="BD50" s="26"/>
      <c r="BE50" s="26"/>
      <c r="BF50" s="26" t="s">
        <v>157</v>
      </c>
      <c r="BG50" s="10">
        <f t="shared" si="8"/>
        <v>2026</v>
      </c>
      <c r="BH50" s="10" t="str">
        <f t="shared" si="9"/>
        <v>Summer</v>
      </c>
      <c r="BI50" s="26"/>
      <c r="BJ50" s="26"/>
      <c r="BK50" s="26" t="s">
        <v>135</v>
      </c>
      <c r="BL50" s="26" t="str">
        <f>IFERROR(INDEX(_names_lookup!$C:$C,MATCH(BK50,_names_lookup!$A:$A,0)),"")</f>
        <v>burtonk@andrews.edu</v>
      </c>
      <c r="BM50" s="26" t="str">
        <f>IFERROR(INDEX(_names_lookup!$B:$B,MATCH(BK50,_names_lookup!$A:$A,0)),"")</f>
        <v>000148286</v>
      </c>
      <c r="BN50" s="26"/>
      <c r="BO50" s="26" t="s">
        <v>136</v>
      </c>
      <c r="BP50" s="26"/>
      <c r="BQ50" s="26"/>
      <c r="BR50" s="26"/>
      <c r="BS50" s="10" t="str">
        <f t="shared" si="10"/>
        <v/>
      </c>
      <c r="BT50" s="26"/>
      <c r="BU50" s="26"/>
      <c r="BV50" s="26" t="s">
        <v>123</v>
      </c>
      <c r="BW50" s="26"/>
      <c r="BX50" s="26"/>
      <c r="BY50" s="26"/>
      <c r="BZ50" s="26" t="s">
        <v>251</v>
      </c>
      <c r="CA50" s="26" t="s">
        <v>252</v>
      </c>
      <c r="CB50" s="26" t="s">
        <v>253</v>
      </c>
      <c r="CC50" s="26" t="s">
        <v>243</v>
      </c>
      <c r="CD50" s="26"/>
      <c r="CE50" s="26" t="s">
        <v>142</v>
      </c>
      <c r="CF50" s="26" t="s">
        <v>316</v>
      </c>
      <c r="CG50" s="26" t="s">
        <v>138</v>
      </c>
      <c r="CH50" s="26"/>
      <c r="CI50" s="26" t="s">
        <v>317</v>
      </c>
      <c r="CJ50" s="26" t="s">
        <v>285</v>
      </c>
      <c r="CK50" s="26"/>
      <c r="CL50" s="26" t="s">
        <v>139</v>
      </c>
      <c r="CM50" s="26"/>
      <c r="CN50" s="26" t="s">
        <v>286</v>
      </c>
      <c r="CO50" s="26"/>
      <c r="CP50" s="26"/>
      <c r="CQ50" s="26" t="s">
        <v>140</v>
      </c>
      <c r="CR50" s="26" t="s">
        <v>190</v>
      </c>
      <c r="CS50" s="26" t="s">
        <v>125</v>
      </c>
      <c r="CT50" s="26" t="s">
        <v>141</v>
      </c>
      <c r="CU50" s="26"/>
      <c r="CV50" s="26"/>
      <c r="CW50" s="26"/>
      <c r="CX50" s="26"/>
      <c r="CY50" s="26"/>
      <c r="CZ50" s="26"/>
      <c r="DA50" s="26"/>
      <c r="DB50" s="26"/>
      <c r="DC50" s="26" t="s">
        <v>141</v>
      </c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 t="s">
        <v>142</v>
      </c>
      <c r="DQ50" s="26" t="s">
        <v>125</v>
      </c>
      <c r="DR50" s="26"/>
    </row>
    <row r="51" spans="1:122" ht="16" customHeight="1" x14ac:dyDescent="0.2">
      <c r="A51" s="20"/>
      <c r="B51" s="20"/>
      <c r="C51" s="20"/>
      <c r="D51" s="20"/>
      <c r="E51" s="20"/>
      <c r="F51" s="20"/>
      <c r="G51" s="30"/>
      <c r="H51" s="26" t="s">
        <v>318</v>
      </c>
      <c r="I51" s="26" t="s">
        <v>312</v>
      </c>
      <c r="J51" s="26"/>
      <c r="K51" s="26" t="s">
        <v>123</v>
      </c>
      <c r="L51" s="26">
        <v>674</v>
      </c>
      <c r="M51" s="26" t="s">
        <v>154</v>
      </c>
      <c r="N51" s="26"/>
      <c r="O51" s="26" t="str">
        <f>IFERROR(INDEX(_courses_lookup!$C:$C,MATCH(K51&amp;L51,_courses_lookup!$E:$E,0)),"")</f>
        <v>Development SDA Theology</v>
      </c>
      <c r="P51" s="26">
        <f>IFERROR(INDEX(_courses_lookup!$D:$D,MATCH(K51&amp;L51,_courses_lookup!$E:$E,0)),"")</f>
        <v>0</v>
      </c>
      <c r="Q51" s="26"/>
      <c r="R51" s="26" t="s">
        <v>313</v>
      </c>
      <c r="S51" s="26" t="s">
        <v>235</v>
      </c>
      <c r="T51" s="26"/>
      <c r="U51" s="26"/>
      <c r="V51" s="26" t="s">
        <v>314</v>
      </c>
      <c r="W51" s="26" t="s">
        <v>243</v>
      </c>
      <c r="X51" s="26" t="s">
        <v>152</v>
      </c>
      <c r="Y51" s="26" t="s">
        <v>199</v>
      </c>
      <c r="Z51" s="26" t="s">
        <v>200</v>
      </c>
      <c r="AA51" s="26"/>
      <c r="AB51" s="26" t="s">
        <v>129</v>
      </c>
      <c r="AC51" s="26" t="s">
        <v>315</v>
      </c>
      <c r="AD51" s="23" t="s">
        <v>156</v>
      </c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 t="s">
        <v>156</v>
      </c>
      <c r="AK51" s="23" t="s">
        <v>133</v>
      </c>
      <c r="AL51" s="10">
        <f t="shared" si="2"/>
        <v>12</v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>
        <f t="shared" si="7"/>
        <v>12</v>
      </c>
      <c r="AU51" s="26"/>
      <c r="AV51" s="23" t="s">
        <v>133</v>
      </c>
      <c r="AW51" s="26"/>
      <c r="AX51" s="26"/>
      <c r="AY51" s="26"/>
      <c r="AZ51" s="26"/>
      <c r="BA51" s="26"/>
      <c r="BB51" s="26"/>
      <c r="BC51" s="26"/>
      <c r="BD51" s="26"/>
      <c r="BE51" s="26"/>
      <c r="BF51" s="26" t="s">
        <v>157</v>
      </c>
      <c r="BG51" s="10">
        <f t="shared" si="8"/>
        <v>2026</v>
      </c>
      <c r="BH51" s="10" t="str">
        <f t="shared" si="9"/>
        <v>Summer</v>
      </c>
      <c r="BI51" s="26"/>
      <c r="BJ51" s="26"/>
      <c r="BK51" s="26" t="s">
        <v>135</v>
      </c>
      <c r="BL51" s="26" t="str">
        <f>IFERROR(INDEX(_names_lookup!$C:$C,MATCH(BK51,_names_lookup!$A:$A,0)),"")</f>
        <v>burtonk@andrews.edu</v>
      </c>
      <c r="BM51" s="26" t="str">
        <f>IFERROR(INDEX(_names_lookup!$B:$B,MATCH(BK51,_names_lookup!$A:$A,0)),"")</f>
        <v>000148286</v>
      </c>
      <c r="BN51" s="26"/>
      <c r="BO51" s="26" t="s">
        <v>136</v>
      </c>
      <c r="BP51" s="26"/>
      <c r="BQ51" s="26"/>
      <c r="BR51" s="26"/>
      <c r="BS51" s="10" t="str">
        <f t="shared" si="10"/>
        <v/>
      </c>
      <c r="BT51" s="26"/>
      <c r="BU51" s="26"/>
      <c r="BV51" s="26" t="s">
        <v>123</v>
      </c>
      <c r="BW51" s="26"/>
      <c r="BX51" s="26"/>
      <c r="BY51" s="26"/>
      <c r="BZ51" s="26" t="s">
        <v>251</v>
      </c>
      <c r="CA51" s="26" t="s">
        <v>252</v>
      </c>
      <c r="CB51" s="26" t="s">
        <v>253</v>
      </c>
      <c r="CC51" s="26" t="s">
        <v>243</v>
      </c>
      <c r="CD51" s="26"/>
      <c r="CE51" s="26" t="s">
        <v>142</v>
      </c>
      <c r="CF51" s="26" t="s">
        <v>316</v>
      </c>
      <c r="CG51" s="26" t="s">
        <v>138</v>
      </c>
      <c r="CH51" s="26"/>
      <c r="CI51" s="26" t="s">
        <v>317</v>
      </c>
      <c r="CJ51" s="26" t="s">
        <v>285</v>
      </c>
      <c r="CK51" s="26"/>
      <c r="CL51" s="26" t="s">
        <v>139</v>
      </c>
      <c r="CM51" s="26"/>
      <c r="CN51" s="26" t="s">
        <v>286</v>
      </c>
      <c r="CO51" s="26"/>
      <c r="CP51" s="26"/>
      <c r="CQ51" s="26" t="s">
        <v>140</v>
      </c>
      <c r="CR51" s="26" t="s">
        <v>190</v>
      </c>
      <c r="CS51" s="26" t="s">
        <v>125</v>
      </c>
      <c r="CT51" s="26" t="s">
        <v>141</v>
      </c>
      <c r="CU51" s="26"/>
      <c r="CV51" s="26"/>
      <c r="CW51" s="26"/>
      <c r="CX51" s="26"/>
      <c r="CY51" s="26"/>
      <c r="CZ51" s="26"/>
      <c r="DA51" s="26"/>
      <c r="DB51" s="26"/>
      <c r="DC51" s="26" t="s">
        <v>141</v>
      </c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 t="s">
        <v>142</v>
      </c>
      <c r="DQ51" s="26" t="s">
        <v>235</v>
      </c>
      <c r="DR51" s="26"/>
    </row>
    <row r="52" spans="1:122" ht="16" customHeight="1" x14ac:dyDescent="0.2">
      <c r="A52" s="20"/>
      <c r="B52" s="20"/>
      <c r="C52" s="20"/>
      <c r="D52" s="20"/>
      <c r="E52" s="20"/>
      <c r="F52" s="20"/>
      <c r="G52" s="30"/>
      <c r="H52" s="26" t="s">
        <v>319</v>
      </c>
      <c r="I52" s="26" t="s">
        <v>320</v>
      </c>
      <c r="J52" s="26"/>
      <c r="K52" s="26" t="s">
        <v>123</v>
      </c>
      <c r="L52" s="26">
        <v>640</v>
      </c>
      <c r="M52" s="26" t="s">
        <v>211</v>
      </c>
      <c r="N52" s="26"/>
      <c r="O52" s="26" t="str">
        <f>IFERROR(INDEX(_courses_lookup!$C:$C,MATCH(K52&amp;L52,_courses_lookup!$E:$E,0)),"")</f>
        <v>Reformation:</v>
      </c>
      <c r="P52" s="26">
        <f>IFERROR(INDEX(_courses_lookup!$D:$D,MATCH(K52&amp;L52,_courses_lookup!$E:$E,0)),"")</f>
        <v>0</v>
      </c>
      <c r="Q52" s="26"/>
      <c r="R52" s="26" t="s">
        <v>212</v>
      </c>
      <c r="S52" s="26" t="s">
        <v>125</v>
      </c>
      <c r="T52" s="26"/>
      <c r="U52" s="26"/>
      <c r="V52" s="26"/>
      <c r="W52" s="26"/>
      <c r="X52" s="26" t="s">
        <v>189</v>
      </c>
      <c r="Y52" s="26" t="s">
        <v>199</v>
      </c>
      <c r="Z52" s="26" t="s">
        <v>190</v>
      </c>
      <c r="AA52" s="26"/>
      <c r="AB52" s="26" t="s">
        <v>191</v>
      </c>
      <c r="AC52" s="26" t="s">
        <v>130</v>
      </c>
      <c r="AD52" s="23" t="s">
        <v>192</v>
      </c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 t="s">
        <v>182</v>
      </c>
      <c r="AK52" s="23" t="s">
        <v>133</v>
      </c>
      <c r="AL52" s="10">
        <f t="shared" si="2"/>
        <v>6</v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>
        <f t="shared" si="7"/>
        <v>6</v>
      </c>
      <c r="AU52" s="26"/>
      <c r="AV52" s="23" t="s">
        <v>133</v>
      </c>
      <c r="AW52" s="26"/>
      <c r="AX52" s="26"/>
      <c r="AY52" s="26"/>
      <c r="AZ52" s="26"/>
      <c r="BA52" s="26"/>
      <c r="BB52" s="26"/>
      <c r="BC52" s="26"/>
      <c r="BD52" s="26"/>
      <c r="BE52" s="26"/>
      <c r="BF52" s="26" t="s">
        <v>193</v>
      </c>
      <c r="BG52" s="10">
        <f t="shared" si="8"/>
        <v>2026</v>
      </c>
      <c r="BH52" s="10" t="str">
        <f t="shared" si="9"/>
        <v/>
      </c>
      <c r="BI52" s="26"/>
      <c r="BJ52" s="26"/>
      <c r="BK52" s="26" t="s">
        <v>164</v>
      </c>
      <c r="BL52" s="26" t="str">
        <f>IFERROR(INDEX(_names_lookup!$C:$C,MATCH(BK52,_names_lookup!$A:$A,0)),"")</f>
        <v>toreggio@andrews.edu</v>
      </c>
      <c r="BM52" s="26" t="str">
        <f>IFERROR(INDEX(_names_lookup!$B:$B,MATCH(BK52,_names_lookup!$A:$A,0)),"")</f>
        <v>000035762</v>
      </c>
      <c r="BN52" s="26"/>
      <c r="BO52" s="26" t="s">
        <v>136</v>
      </c>
      <c r="BP52" s="26"/>
      <c r="BQ52" s="26"/>
      <c r="BR52" s="26"/>
      <c r="BS52" s="10" t="str">
        <f t="shared" si="10"/>
        <v/>
      </c>
      <c r="BT52" s="26"/>
      <c r="BU52" s="26"/>
      <c r="BV52" s="26" t="s">
        <v>123</v>
      </c>
      <c r="BW52" s="26"/>
      <c r="BX52" s="26"/>
      <c r="BY52" s="26"/>
      <c r="BZ52" s="26"/>
      <c r="CA52" s="26"/>
      <c r="CB52" s="26"/>
      <c r="CC52" s="26"/>
      <c r="CD52" s="26"/>
      <c r="CE52" s="26"/>
      <c r="CF52" s="26" t="s">
        <v>321</v>
      </c>
      <c r="CG52" s="26" t="s">
        <v>138</v>
      </c>
      <c r="CH52" s="26" t="s">
        <v>190</v>
      </c>
      <c r="CI52" s="26" t="s">
        <v>195</v>
      </c>
      <c r="CJ52" s="26"/>
      <c r="CK52" s="26"/>
      <c r="CL52" s="26" t="s">
        <v>139</v>
      </c>
      <c r="CM52" s="26"/>
      <c r="CN52" s="26" t="s">
        <v>226</v>
      </c>
      <c r="CO52" s="26"/>
      <c r="CP52" s="26"/>
      <c r="CQ52" s="26" t="s">
        <v>140</v>
      </c>
      <c r="CR52" s="26" t="s">
        <v>190</v>
      </c>
      <c r="CS52" s="26" t="s">
        <v>125</v>
      </c>
      <c r="CT52" s="26" t="s">
        <v>141</v>
      </c>
      <c r="CU52" s="26"/>
      <c r="CV52" s="26"/>
      <c r="CW52" s="26"/>
      <c r="CX52" s="26"/>
      <c r="CY52" s="26"/>
      <c r="CZ52" s="26"/>
      <c r="DA52" s="26"/>
      <c r="DB52" s="26"/>
      <c r="DC52" s="26" t="s">
        <v>141</v>
      </c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 t="s">
        <v>142</v>
      </c>
      <c r="DQ52" s="26"/>
      <c r="DR52" s="26"/>
    </row>
    <row r="53" spans="1:122" ht="16" customHeight="1" x14ac:dyDescent="0.2">
      <c r="A53" s="20"/>
      <c r="B53" s="20"/>
      <c r="C53" s="20"/>
      <c r="D53" s="20"/>
      <c r="E53" s="20"/>
      <c r="F53" s="20"/>
      <c r="G53" s="30"/>
      <c r="H53" s="26" t="s">
        <v>322</v>
      </c>
      <c r="I53" s="26" t="s">
        <v>320</v>
      </c>
      <c r="J53" s="26"/>
      <c r="K53" s="26" t="s">
        <v>123</v>
      </c>
      <c r="L53" s="26">
        <v>640</v>
      </c>
      <c r="M53" s="26" t="s">
        <v>211</v>
      </c>
      <c r="N53" s="26"/>
      <c r="O53" s="26" t="str">
        <f>IFERROR(INDEX(_courses_lookup!$C:$C,MATCH(K53&amp;L53,_courses_lookup!$E:$E,0)),"")</f>
        <v>Reformation:</v>
      </c>
      <c r="P53" s="26">
        <f>IFERROR(INDEX(_courses_lookup!$D:$D,MATCH(K53&amp;L53,_courses_lookup!$E:$E,0)),"")</f>
        <v>0</v>
      </c>
      <c r="Q53" s="26"/>
      <c r="R53" s="26" t="s">
        <v>212</v>
      </c>
      <c r="S53" s="26" t="s">
        <v>125</v>
      </c>
      <c r="T53" s="26"/>
      <c r="U53" s="26"/>
      <c r="V53" s="26"/>
      <c r="W53" s="26"/>
      <c r="X53" s="26" t="s">
        <v>189</v>
      </c>
      <c r="Y53" s="26" t="s">
        <v>199</v>
      </c>
      <c r="Z53" s="26" t="s">
        <v>190</v>
      </c>
      <c r="AA53" s="26"/>
      <c r="AB53" s="26" t="s">
        <v>191</v>
      </c>
      <c r="AC53" s="26" t="s">
        <v>126</v>
      </c>
      <c r="AD53" s="23" t="s">
        <v>192</v>
      </c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 t="s">
        <v>192</v>
      </c>
      <c r="AK53" s="23" t="s">
        <v>184</v>
      </c>
      <c r="AL53" s="10">
        <f t="shared" si="2"/>
        <v>2</v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>
        <f t="shared" si="7"/>
        <v>2</v>
      </c>
      <c r="AU53" s="26"/>
      <c r="AV53" s="23" t="s">
        <v>133</v>
      </c>
      <c r="AW53" s="26"/>
      <c r="AX53" s="26"/>
      <c r="AY53" s="26"/>
      <c r="AZ53" s="26"/>
      <c r="BA53" s="26"/>
      <c r="BB53" s="26"/>
      <c r="BC53" s="26"/>
      <c r="BD53" s="26"/>
      <c r="BE53" s="26"/>
      <c r="BF53" s="26" t="s">
        <v>193</v>
      </c>
      <c r="BG53" s="10">
        <f t="shared" si="8"/>
        <v>2026</v>
      </c>
      <c r="BH53" s="10" t="str">
        <f t="shared" si="9"/>
        <v/>
      </c>
      <c r="BI53" s="26"/>
      <c r="BJ53" s="26"/>
      <c r="BK53" s="26" t="s">
        <v>164</v>
      </c>
      <c r="BL53" s="26" t="str">
        <f>IFERROR(INDEX(_names_lookup!$C:$C,MATCH(BK53,_names_lookup!$A:$A,0)),"")</f>
        <v>toreggio@andrews.edu</v>
      </c>
      <c r="BM53" s="26" t="str">
        <f>IFERROR(INDEX(_names_lookup!$B:$B,MATCH(BK53,_names_lookup!$A:$A,0)),"")</f>
        <v>000035762</v>
      </c>
      <c r="BN53" s="26"/>
      <c r="BO53" s="26" t="s">
        <v>136</v>
      </c>
      <c r="BP53" s="26"/>
      <c r="BQ53" s="26"/>
      <c r="BR53" s="26"/>
      <c r="BS53" s="10" t="str">
        <f t="shared" si="10"/>
        <v/>
      </c>
      <c r="BT53" s="26"/>
      <c r="BU53" s="26"/>
      <c r="BV53" s="26" t="s">
        <v>123</v>
      </c>
      <c r="BW53" s="26"/>
      <c r="BX53" s="26"/>
      <c r="BY53" s="26"/>
      <c r="BZ53" s="26"/>
      <c r="CA53" s="26"/>
      <c r="CB53" s="26"/>
      <c r="CC53" s="26"/>
      <c r="CD53" s="26"/>
      <c r="CE53" s="26"/>
      <c r="CF53" s="26" t="s">
        <v>321</v>
      </c>
      <c r="CG53" s="26" t="s">
        <v>138</v>
      </c>
      <c r="CH53" s="26" t="s">
        <v>190</v>
      </c>
      <c r="CI53" s="26" t="s">
        <v>195</v>
      </c>
      <c r="CJ53" s="26"/>
      <c r="CK53" s="26"/>
      <c r="CL53" s="26" t="s">
        <v>139</v>
      </c>
      <c r="CM53" s="26"/>
      <c r="CN53" s="26" t="s">
        <v>226</v>
      </c>
      <c r="CO53" s="26"/>
      <c r="CP53" s="26"/>
      <c r="CQ53" s="26" t="s">
        <v>140</v>
      </c>
      <c r="CR53" s="26" t="s">
        <v>190</v>
      </c>
      <c r="CS53" s="26" t="s">
        <v>125</v>
      </c>
      <c r="CT53" s="26" t="s">
        <v>141</v>
      </c>
      <c r="CU53" s="26"/>
      <c r="CV53" s="26"/>
      <c r="CW53" s="26"/>
      <c r="CX53" s="26"/>
      <c r="CY53" s="26"/>
      <c r="CZ53" s="26"/>
      <c r="DA53" s="26"/>
      <c r="DB53" s="26"/>
      <c r="DC53" s="26" t="s">
        <v>141</v>
      </c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 t="s">
        <v>142</v>
      </c>
      <c r="DQ53" s="26"/>
      <c r="DR53" s="26"/>
    </row>
    <row r="54" spans="1:122" ht="16" customHeight="1" x14ac:dyDescent="0.2">
      <c r="A54" s="20"/>
      <c r="B54" s="20"/>
      <c r="C54" s="20"/>
      <c r="D54" s="20"/>
      <c r="E54" s="20"/>
      <c r="F54" s="20"/>
      <c r="G54" s="30"/>
      <c r="H54" s="26" t="s">
        <v>323</v>
      </c>
      <c r="I54" s="26" t="s">
        <v>324</v>
      </c>
      <c r="J54" s="26"/>
      <c r="K54" s="26" t="s">
        <v>123</v>
      </c>
      <c r="L54" s="26">
        <v>690</v>
      </c>
      <c r="M54" s="26" t="s">
        <v>325</v>
      </c>
      <c r="N54" s="26"/>
      <c r="O54" s="26" t="str">
        <f>IFERROR(INDEX(_courses_lookup!$C:$C,MATCH(K54&amp;L54,_courses_lookup!$E:$E,0)),"")</f>
        <v>Ind St:</v>
      </c>
      <c r="P54" s="26">
        <f>IFERROR(INDEX(_courses_lookup!$D:$D,MATCH(K54&amp;L54,_courses_lookup!$E:$E,0)),"")</f>
        <v>0</v>
      </c>
      <c r="Q54" s="26"/>
      <c r="R54" s="26"/>
      <c r="S54" s="26" t="s">
        <v>125</v>
      </c>
      <c r="T54" s="26"/>
      <c r="U54" s="26"/>
      <c r="V54" s="26"/>
      <c r="W54" s="26"/>
      <c r="X54" s="26" t="s">
        <v>152</v>
      </c>
      <c r="Y54" s="26" t="s">
        <v>128</v>
      </c>
      <c r="Z54" s="26" t="s">
        <v>152</v>
      </c>
      <c r="AA54" s="26"/>
      <c r="AB54" s="26" t="s">
        <v>191</v>
      </c>
      <c r="AC54" s="26" t="s">
        <v>155</v>
      </c>
      <c r="AD54" s="23" t="s">
        <v>156</v>
      </c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 t="s">
        <v>156</v>
      </c>
      <c r="AK54" s="23" t="s">
        <v>133</v>
      </c>
      <c r="AL54" s="10">
        <f t="shared" si="2"/>
        <v>12</v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>
        <f t="shared" si="7"/>
        <v>12</v>
      </c>
      <c r="AU54" s="26"/>
      <c r="AV54" s="23" t="s">
        <v>133</v>
      </c>
      <c r="AW54" s="26"/>
      <c r="AX54" s="26"/>
      <c r="AY54" s="26"/>
      <c r="AZ54" s="26"/>
      <c r="BA54" s="26"/>
      <c r="BB54" s="26"/>
      <c r="BC54" s="26"/>
      <c r="BD54" s="26"/>
      <c r="BE54" s="26"/>
      <c r="BF54" s="26" t="s">
        <v>157</v>
      </c>
      <c r="BG54" s="10">
        <f t="shared" si="8"/>
        <v>2026</v>
      </c>
      <c r="BH54" s="10" t="str">
        <f t="shared" si="9"/>
        <v>Summer</v>
      </c>
      <c r="BI54" s="26"/>
      <c r="BJ54" s="26"/>
      <c r="BK54" s="26" t="s">
        <v>135</v>
      </c>
      <c r="BL54" s="26" t="str">
        <f>IFERROR(INDEX(_names_lookup!$C:$C,MATCH(BK54,_names_lookup!$A:$A,0)),"")</f>
        <v>burtonk@andrews.edu</v>
      </c>
      <c r="BM54" s="26" t="str">
        <f>IFERROR(INDEX(_names_lookup!$B:$B,MATCH(BK54,_names_lookup!$A:$A,0)),"")</f>
        <v>000148286</v>
      </c>
      <c r="BN54" s="26"/>
      <c r="BO54" s="26" t="s">
        <v>136</v>
      </c>
      <c r="BP54" s="26"/>
      <c r="BQ54" s="26"/>
      <c r="BR54" s="26"/>
      <c r="BS54" s="10" t="str">
        <f t="shared" si="10"/>
        <v/>
      </c>
      <c r="BT54" s="26"/>
      <c r="BU54" s="26"/>
      <c r="BV54" s="26" t="s">
        <v>123</v>
      </c>
      <c r="BW54" s="26"/>
      <c r="BX54" s="26"/>
      <c r="BY54" s="26"/>
      <c r="BZ54" s="26"/>
      <c r="CA54" s="26"/>
      <c r="CB54" s="26"/>
      <c r="CC54" s="26"/>
      <c r="CD54" s="26"/>
      <c r="CE54" s="26"/>
      <c r="CF54" s="26" t="s">
        <v>326</v>
      </c>
      <c r="CG54" s="26" t="s">
        <v>138</v>
      </c>
      <c r="CH54" s="26" t="s">
        <v>152</v>
      </c>
      <c r="CI54" s="26" t="s">
        <v>159</v>
      </c>
      <c r="CJ54" s="26"/>
      <c r="CK54" s="26"/>
      <c r="CL54" s="26" t="s">
        <v>139</v>
      </c>
      <c r="CM54" s="26"/>
      <c r="CN54" s="26"/>
      <c r="CO54" s="26"/>
      <c r="CP54" s="26"/>
      <c r="CQ54" s="26" t="s">
        <v>140</v>
      </c>
      <c r="CR54" s="26" t="s">
        <v>152</v>
      </c>
      <c r="CS54" s="26" t="s">
        <v>125</v>
      </c>
      <c r="CT54" s="26" t="s">
        <v>141</v>
      </c>
      <c r="CU54" s="26"/>
      <c r="CV54" s="26"/>
      <c r="CW54" s="26"/>
      <c r="CX54" s="26"/>
      <c r="CY54" s="26"/>
      <c r="CZ54" s="26"/>
      <c r="DA54" s="26"/>
      <c r="DB54" s="26"/>
      <c r="DC54" s="26" t="s">
        <v>141</v>
      </c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 t="s">
        <v>142</v>
      </c>
      <c r="DQ54" s="26"/>
      <c r="DR54" s="26"/>
    </row>
    <row r="55" spans="1:122" ht="16" customHeight="1" x14ac:dyDescent="0.2">
      <c r="A55" s="20"/>
      <c r="B55" s="20"/>
      <c r="C55" s="20"/>
      <c r="D55" s="20"/>
      <c r="E55" s="20"/>
      <c r="F55" s="20"/>
      <c r="G55" s="30"/>
      <c r="H55" s="26" t="s">
        <v>327</v>
      </c>
      <c r="I55" s="26" t="s">
        <v>328</v>
      </c>
      <c r="J55" s="26"/>
      <c r="K55" s="26" t="s">
        <v>123</v>
      </c>
      <c r="L55" s="26">
        <v>690</v>
      </c>
      <c r="M55" s="26" t="s">
        <v>151</v>
      </c>
      <c r="N55" s="26"/>
      <c r="O55" s="26" t="str">
        <f>IFERROR(INDEX(_courses_lookup!$C:$C,MATCH(K55&amp;L55,_courses_lookup!$E:$E,0)),"")</f>
        <v>Ind St:</v>
      </c>
      <c r="P55" s="26">
        <f>IFERROR(INDEX(_courses_lookup!$D:$D,MATCH(K55&amp;L55,_courses_lookup!$E:$E,0)),"")</f>
        <v>0</v>
      </c>
      <c r="Q55" s="26"/>
      <c r="R55" s="26"/>
      <c r="S55" s="26" t="s">
        <v>125</v>
      </c>
      <c r="T55" s="26"/>
      <c r="U55" s="26"/>
      <c r="V55" s="26"/>
      <c r="W55" s="26"/>
      <c r="X55" s="26" t="s">
        <v>152</v>
      </c>
      <c r="Y55" s="26" t="s">
        <v>128</v>
      </c>
      <c r="Z55" s="26"/>
      <c r="AA55" s="26"/>
      <c r="AB55" s="26" t="s">
        <v>154</v>
      </c>
      <c r="AC55" s="26" t="s">
        <v>155</v>
      </c>
      <c r="AD55" s="23" t="s">
        <v>156</v>
      </c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 t="s">
        <v>167</v>
      </c>
      <c r="AK55" s="23" t="s">
        <v>133</v>
      </c>
      <c r="AL55" s="10">
        <f t="shared" si="2"/>
        <v>12</v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>
        <f t="shared" si="7"/>
        <v>12</v>
      </c>
      <c r="AU55" s="26"/>
      <c r="AV55" s="23" t="s">
        <v>133</v>
      </c>
      <c r="AW55" s="26"/>
      <c r="AX55" s="26"/>
      <c r="AY55" s="26"/>
      <c r="AZ55" s="26"/>
      <c r="BA55" s="26"/>
      <c r="BB55" s="26"/>
      <c r="BC55" s="26"/>
      <c r="BD55" s="26"/>
      <c r="BE55" s="26"/>
      <c r="BF55" s="26" t="s">
        <v>157</v>
      </c>
      <c r="BG55" s="10">
        <f t="shared" si="8"/>
        <v>2026</v>
      </c>
      <c r="BH55" s="10" t="str">
        <f t="shared" si="9"/>
        <v>Summer</v>
      </c>
      <c r="BI55" s="26"/>
      <c r="BJ55" s="26"/>
      <c r="BK55" s="26" t="s">
        <v>168</v>
      </c>
      <c r="BL55" s="26" t="str">
        <f>IFERROR(INDEX(_names_lookup!$C:$C,MATCH(BK55,_names_lookup!$A:$A,0)),"")</f>
        <v>jreeve@andrews.edu</v>
      </c>
      <c r="BM55" s="26" t="str">
        <f>IFERROR(INDEX(_names_lookup!$B:$B,MATCH(BK55,_names_lookup!$A:$A,0)),"")</f>
        <v>000049018</v>
      </c>
      <c r="BN55" s="26"/>
      <c r="BO55" s="26" t="s">
        <v>136</v>
      </c>
      <c r="BP55" s="26"/>
      <c r="BQ55" s="26"/>
      <c r="BR55" s="26"/>
      <c r="BS55" s="10" t="str">
        <f t="shared" si="10"/>
        <v/>
      </c>
      <c r="BT55" s="26"/>
      <c r="BU55" s="26"/>
      <c r="BV55" s="26" t="s">
        <v>123</v>
      </c>
      <c r="BW55" s="26"/>
      <c r="BX55" s="26"/>
      <c r="BY55" s="26"/>
      <c r="BZ55" s="26"/>
      <c r="CA55" s="26"/>
      <c r="CB55" s="26"/>
      <c r="CC55" s="26"/>
      <c r="CD55" s="26"/>
      <c r="CE55" s="26"/>
      <c r="CF55" s="26" t="s">
        <v>326</v>
      </c>
      <c r="CG55" s="26" t="s">
        <v>138</v>
      </c>
      <c r="CH55" s="26"/>
      <c r="CI55" s="26" t="s">
        <v>159</v>
      </c>
      <c r="CJ55" s="26"/>
      <c r="CK55" s="26"/>
      <c r="CL55" s="26" t="s">
        <v>139</v>
      </c>
      <c r="CM55" s="26"/>
      <c r="CN55" s="26"/>
      <c r="CO55" s="26"/>
      <c r="CP55" s="26"/>
      <c r="CQ55" s="26" t="s">
        <v>140</v>
      </c>
      <c r="CR55" s="26" t="s">
        <v>152</v>
      </c>
      <c r="CS55" s="26" t="s">
        <v>125</v>
      </c>
      <c r="CT55" s="26" t="s">
        <v>141</v>
      </c>
      <c r="CU55" s="26"/>
      <c r="CV55" s="26"/>
      <c r="CW55" s="26"/>
      <c r="CX55" s="26"/>
      <c r="CY55" s="26"/>
      <c r="CZ55" s="26"/>
      <c r="DA55" s="26"/>
      <c r="DB55" s="26"/>
      <c r="DC55" s="26" t="s">
        <v>141</v>
      </c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 t="s">
        <v>160</v>
      </c>
      <c r="DP55" s="26" t="s">
        <v>142</v>
      </c>
      <c r="DQ55" s="26"/>
      <c r="DR55" s="26"/>
    </row>
    <row r="56" spans="1:122" ht="16" customHeight="1" x14ac:dyDescent="0.2">
      <c r="A56" s="20"/>
      <c r="B56" s="20"/>
      <c r="C56" s="20"/>
      <c r="D56" s="20"/>
      <c r="E56" s="20"/>
      <c r="F56" s="20"/>
      <c r="G56" s="30"/>
      <c r="H56" s="26" t="s">
        <v>329</v>
      </c>
      <c r="I56" s="26" t="s">
        <v>330</v>
      </c>
      <c r="J56" s="26"/>
      <c r="K56" s="26" t="s">
        <v>123</v>
      </c>
      <c r="L56" s="26">
        <v>600</v>
      </c>
      <c r="M56" s="26" t="s">
        <v>331</v>
      </c>
      <c r="N56" s="26"/>
      <c r="O56" s="26" t="str">
        <f>IFERROR(INDEX(_courses_lookup!$C:$C,MATCH(K56&amp;L56,_courses_lookup!$E:$E,0)),"")</f>
        <v>The Early Church to AD 604</v>
      </c>
      <c r="P56" s="26">
        <f>IFERROR(INDEX(_courses_lookup!$D:$D,MATCH(K56&amp;L56,_courses_lookup!$E:$E,0)),"")</f>
        <v>0</v>
      </c>
      <c r="Q56" s="26"/>
      <c r="R56" s="26" t="s">
        <v>332</v>
      </c>
      <c r="S56" s="26" t="s">
        <v>235</v>
      </c>
      <c r="T56" s="26"/>
      <c r="U56" s="26"/>
      <c r="V56" s="26" t="s">
        <v>242</v>
      </c>
      <c r="W56" s="26" t="s">
        <v>243</v>
      </c>
      <c r="X56" s="26" t="s">
        <v>127</v>
      </c>
      <c r="Y56" s="26" t="s">
        <v>199</v>
      </c>
      <c r="Z56" s="26" t="s">
        <v>190</v>
      </c>
      <c r="AA56" s="26"/>
      <c r="AB56" s="26" t="s">
        <v>333</v>
      </c>
      <c r="AC56" s="26" t="s">
        <v>144</v>
      </c>
      <c r="AD56" s="23" t="s">
        <v>131</v>
      </c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 t="s">
        <v>131</v>
      </c>
      <c r="AK56" s="23" t="s">
        <v>334</v>
      </c>
      <c r="AL56" s="10">
        <f t="shared" si="2"/>
        <v>1</v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>
        <f t="shared" si="7"/>
        <v>1</v>
      </c>
      <c r="AU56" s="26"/>
      <c r="AV56" s="23" t="s">
        <v>133</v>
      </c>
      <c r="AW56" s="26"/>
      <c r="AX56" s="26"/>
      <c r="AY56" s="26"/>
      <c r="AZ56" s="26"/>
      <c r="BA56" s="26"/>
      <c r="BB56" s="26"/>
      <c r="BC56" s="26"/>
      <c r="BD56" s="26"/>
      <c r="BE56" s="26"/>
      <c r="BF56" s="26" t="s">
        <v>134</v>
      </c>
      <c r="BG56" s="10">
        <f t="shared" si="8"/>
        <v>2026</v>
      </c>
      <c r="BH56" s="10" t="str">
        <f t="shared" si="9"/>
        <v/>
      </c>
      <c r="BI56" s="26"/>
      <c r="BJ56" s="26"/>
      <c r="BK56" s="26" t="s">
        <v>168</v>
      </c>
      <c r="BL56" s="26" t="str">
        <f>IFERROR(INDEX(_names_lookup!$C:$C,MATCH(BK56,_names_lookup!$A:$A,0)),"")</f>
        <v>jreeve@andrews.edu</v>
      </c>
      <c r="BM56" s="26" t="str">
        <f>IFERROR(INDEX(_names_lookup!$B:$B,MATCH(BK56,_names_lookup!$A:$A,0)),"")</f>
        <v>000049018</v>
      </c>
      <c r="BN56" s="26"/>
      <c r="BO56" s="26" t="s">
        <v>136</v>
      </c>
      <c r="BP56" s="26"/>
      <c r="BQ56" s="26"/>
      <c r="BR56" s="26"/>
      <c r="BS56" s="10" t="str">
        <f t="shared" si="10"/>
        <v/>
      </c>
      <c r="BT56" s="26"/>
      <c r="BU56" s="26"/>
      <c r="BV56" s="26" t="s">
        <v>123</v>
      </c>
      <c r="BW56" s="26"/>
      <c r="BX56" s="26"/>
      <c r="BY56" s="26"/>
      <c r="BZ56" s="26" t="s">
        <v>251</v>
      </c>
      <c r="CA56" s="26" t="s">
        <v>252</v>
      </c>
      <c r="CB56" s="26" t="s">
        <v>253</v>
      </c>
      <c r="CC56" s="26" t="s">
        <v>243</v>
      </c>
      <c r="CD56" s="26"/>
      <c r="CE56" s="26" t="s">
        <v>142</v>
      </c>
      <c r="CF56" s="26" t="s">
        <v>335</v>
      </c>
      <c r="CG56" s="26" t="s">
        <v>138</v>
      </c>
      <c r="CH56" s="26" t="s">
        <v>190</v>
      </c>
      <c r="CI56" s="26" t="s">
        <v>317</v>
      </c>
      <c r="CJ56" s="26"/>
      <c r="CK56" s="26"/>
      <c r="CL56" s="26" t="s">
        <v>139</v>
      </c>
      <c r="CM56" s="26"/>
      <c r="CN56" s="26" t="s">
        <v>336</v>
      </c>
      <c r="CO56" s="26"/>
      <c r="CP56" s="26"/>
      <c r="CQ56" s="26" t="s">
        <v>140</v>
      </c>
      <c r="CR56" s="26" t="s">
        <v>152</v>
      </c>
      <c r="CS56" s="26" t="s">
        <v>125</v>
      </c>
      <c r="CT56" s="26" t="s">
        <v>141</v>
      </c>
      <c r="CU56" s="26" t="s">
        <v>255</v>
      </c>
      <c r="CV56" s="26"/>
      <c r="CW56" s="26"/>
      <c r="CX56" s="26"/>
      <c r="CY56" s="26"/>
      <c r="CZ56" s="26"/>
      <c r="DA56" s="26"/>
      <c r="DB56" s="26"/>
      <c r="DC56" s="26" t="s">
        <v>141</v>
      </c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 t="s">
        <v>142</v>
      </c>
      <c r="DQ56" s="26" t="s">
        <v>125</v>
      </c>
      <c r="DR56" s="26"/>
    </row>
    <row r="57" spans="1:122" ht="16" customHeight="1" x14ac:dyDescent="0.2">
      <c r="A57" s="20"/>
      <c r="B57" s="20"/>
      <c r="C57" s="20"/>
      <c r="D57" s="20"/>
      <c r="E57" s="20"/>
      <c r="F57" s="20"/>
      <c r="G57" s="30"/>
      <c r="H57" s="26" t="s">
        <v>337</v>
      </c>
      <c r="I57" s="26" t="s">
        <v>330</v>
      </c>
      <c r="J57" s="26"/>
      <c r="K57" s="26" t="s">
        <v>123</v>
      </c>
      <c r="L57" s="26">
        <v>600</v>
      </c>
      <c r="M57" s="26" t="s">
        <v>331</v>
      </c>
      <c r="N57" s="26"/>
      <c r="O57" s="26" t="str">
        <f>IFERROR(INDEX(_courses_lookup!$C:$C,MATCH(K57&amp;L57,_courses_lookup!$E:$E,0)),"")</f>
        <v>The Early Church to AD 604</v>
      </c>
      <c r="P57" s="26">
        <f>IFERROR(INDEX(_courses_lookup!$D:$D,MATCH(K57&amp;L57,_courses_lookup!$E:$E,0)),"")</f>
        <v>0</v>
      </c>
      <c r="Q57" s="26"/>
      <c r="R57" s="26" t="s">
        <v>332</v>
      </c>
      <c r="S57" s="26" t="s">
        <v>235</v>
      </c>
      <c r="T57" s="26"/>
      <c r="U57" s="26"/>
      <c r="V57" s="26" t="s">
        <v>242</v>
      </c>
      <c r="W57" s="26" t="s">
        <v>243</v>
      </c>
      <c r="X57" s="26" t="s">
        <v>127</v>
      </c>
      <c r="Y57" s="26" t="s">
        <v>199</v>
      </c>
      <c r="Z57" s="26" t="s">
        <v>190</v>
      </c>
      <c r="AA57" s="26"/>
      <c r="AB57" s="26" t="s">
        <v>333</v>
      </c>
      <c r="AC57" s="26" t="s">
        <v>144</v>
      </c>
      <c r="AD57" s="23" t="s">
        <v>131</v>
      </c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 t="s">
        <v>131</v>
      </c>
      <c r="AK57" s="23" t="s">
        <v>334</v>
      </c>
      <c r="AL57" s="10">
        <f t="shared" si="2"/>
        <v>1</v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>
        <f t="shared" si="7"/>
        <v>1</v>
      </c>
      <c r="AU57" s="26"/>
      <c r="AV57" s="23" t="s">
        <v>133</v>
      </c>
      <c r="AW57" s="26"/>
      <c r="AX57" s="26"/>
      <c r="AY57" s="26"/>
      <c r="AZ57" s="26"/>
      <c r="BA57" s="26"/>
      <c r="BB57" s="26"/>
      <c r="BC57" s="26"/>
      <c r="BD57" s="26"/>
      <c r="BE57" s="26"/>
      <c r="BF57" s="26" t="s">
        <v>134</v>
      </c>
      <c r="BG57" s="10">
        <f t="shared" si="8"/>
        <v>2026</v>
      </c>
      <c r="BH57" s="10" t="str">
        <f t="shared" si="9"/>
        <v/>
      </c>
      <c r="BI57" s="26"/>
      <c r="BJ57" s="26"/>
      <c r="BK57" s="26" t="s">
        <v>168</v>
      </c>
      <c r="BL57" s="26" t="str">
        <f>IFERROR(INDEX(_names_lookup!$C:$C,MATCH(BK57,_names_lookup!$A:$A,0)),"")</f>
        <v>jreeve@andrews.edu</v>
      </c>
      <c r="BM57" s="26" t="str">
        <f>IFERROR(INDEX(_names_lookup!$B:$B,MATCH(BK57,_names_lookup!$A:$A,0)),"")</f>
        <v>000049018</v>
      </c>
      <c r="BN57" s="26"/>
      <c r="BO57" s="26" t="s">
        <v>136</v>
      </c>
      <c r="BP57" s="26"/>
      <c r="BQ57" s="26"/>
      <c r="BR57" s="26"/>
      <c r="BS57" s="10" t="str">
        <f t="shared" si="10"/>
        <v/>
      </c>
      <c r="BT57" s="26"/>
      <c r="BU57" s="26"/>
      <c r="BV57" s="26" t="s">
        <v>123</v>
      </c>
      <c r="BW57" s="26"/>
      <c r="BX57" s="26"/>
      <c r="BY57" s="26"/>
      <c r="BZ57" s="26" t="s">
        <v>251</v>
      </c>
      <c r="CA57" s="26" t="s">
        <v>252</v>
      </c>
      <c r="CB57" s="26" t="s">
        <v>253</v>
      </c>
      <c r="CC57" s="26" t="s">
        <v>243</v>
      </c>
      <c r="CD57" s="26"/>
      <c r="CE57" s="26" t="s">
        <v>142</v>
      </c>
      <c r="CF57" s="26" t="s">
        <v>335</v>
      </c>
      <c r="CG57" s="26" t="s">
        <v>138</v>
      </c>
      <c r="CH57" s="26" t="s">
        <v>190</v>
      </c>
      <c r="CI57" s="26" t="s">
        <v>317</v>
      </c>
      <c r="CJ57" s="26"/>
      <c r="CK57" s="26"/>
      <c r="CL57" s="26" t="s">
        <v>139</v>
      </c>
      <c r="CM57" s="26"/>
      <c r="CN57" s="26" t="s">
        <v>336</v>
      </c>
      <c r="CO57" s="26"/>
      <c r="CP57" s="26"/>
      <c r="CQ57" s="26" t="s">
        <v>140</v>
      </c>
      <c r="CR57" s="26" t="s">
        <v>152</v>
      </c>
      <c r="CS57" s="26" t="s">
        <v>125</v>
      </c>
      <c r="CT57" s="26" t="s">
        <v>141</v>
      </c>
      <c r="CU57" s="26" t="s">
        <v>255</v>
      </c>
      <c r="CV57" s="26"/>
      <c r="CW57" s="26"/>
      <c r="CX57" s="26"/>
      <c r="CY57" s="26"/>
      <c r="CZ57" s="26"/>
      <c r="DA57" s="26"/>
      <c r="DB57" s="26"/>
      <c r="DC57" s="26" t="s">
        <v>141</v>
      </c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 t="s">
        <v>142</v>
      </c>
      <c r="DQ57" s="26" t="s">
        <v>235</v>
      </c>
      <c r="DR57" s="26"/>
    </row>
    <row r="58" spans="1:122" ht="16" customHeight="1" x14ac:dyDescent="0.2">
      <c r="A58" s="20"/>
      <c r="B58" s="20"/>
      <c r="C58" s="20"/>
      <c r="D58" s="20"/>
      <c r="E58" s="20"/>
      <c r="F58" s="20"/>
      <c r="G58" s="30"/>
      <c r="H58" s="26" t="s">
        <v>338</v>
      </c>
      <c r="I58" s="26" t="s">
        <v>330</v>
      </c>
      <c r="J58" s="26"/>
      <c r="K58" s="26" t="s">
        <v>123</v>
      </c>
      <c r="L58" s="26">
        <v>600</v>
      </c>
      <c r="M58" s="26" t="s">
        <v>331</v>
      </c>
      <c r="N58" s="26"/>
      <c r="O58" s="26" t="str">
        <f>IFERROR(INDEX(_courses_lookup!$C:$C,MATCH(K58&amp;L58,_courses_lookup!$E:$E,0)),"")</f>
        <v>The Early Church to AD 604</v>
      </c>
      <c r="P58" s="26">
        <f>IFERROR(INDEX(_courses_lookup!$D:$D,MATCH(K58&amp;L58,_courses_lookup!$E:$E,0)),"")</f>
        <v>0</v>
      </c>
      <c r="Q58" s="26"/>
      <c r="R58" s="26" t="s">
        <v>332</v>
      </c>
      <c r="S58" s="26" t="s">
        <v>235</v>
      </c>
      <c r="T58" s="26"/>
      <c r="U58" s="26"/>
      <c r="V58" s="26" t="s">
        <v>242</v>
      </c>
      <c r="W58" s="26" t="s">
        <v>243</v>
      </c>
      <c r="X58" s="26" t="s">
        <v>127</v>
      </c>
      <c r="Y58" s="26" t="s">
        <v>199</v>
      </c>
      <c r="Z58" s="26" t="s">
        <v>190</v>
      </c>
      <c r="AA58" s="26"/>
      <c r="AB58" s="26" t="s">
        <v>333</v>
      </c>
      <c r="AC58" s="26" t="s">
        <v>315</v>
      </c>
      <c r="AD58" s="23" t="s">
        <v>131</v>
      </c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 t="s">
        <v>339</v>
      </c>
      <c r="AK58" s="23" t="s">
        <v>133</v>
      </c>
      <c r="AL58" s="10">
        <f t="shared" si="2"/>
        <v>3</v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>
        <f t="shared" si="7"/>
        <v>3</v>
      </c>
      <c r="AU58" s="26"/>
      <c r="AV58" s="23" t="s">
        <v>133</v>
      </c>
      <c r="AW58" s="26" t="s">
        <v>340</v>
      </c>
      <c r="AX58" s="26" t="s">
        <v>341</v>
      </c>
      <c r="AY58" s="26"/>
      <c r="AZ58" s="26" t="s">
        <v>247</v>
      </c>
      <c r="BA58" s="26" t="s">
        <v>248</v>
      </c>
      <c r="BB58" s="26" t="s">
        <v>189</v>
      </c>
      <c r="BC58" s="26" t="s">
        <v>249</v>
      </c>
      <c r="BD58" s="26"/>
      <c r="BE58" s="26"/>
      <c r="BF58" s="26" t="s">
        <v>134</v>
      </c>
      <c r="BG58" s="10">
        <f t="shared" si="8"/>
        <v>2026</v>
      </c>
      <c r="BH58" s="10" t="str">
        <f t="shared" si="9"/>
        <v/>
      </c>
      <c r="BI58" s="26"/>
      <c r="BJ58" s="26"/>
      <c r="BK58" s="26" t="s">
        <v>168</v>
      </c>
      <c r="BL58" s="26" t="str">
        <f>IFERROR(INDEX(_names_lookup!$C:$C,MATCH(BK58,_names_lookup!$A:$A,0)),"")</f>
        <v>jreeve@andrews.edu</v>
      </c>
      <c r="BM58" s="26" t="str">
        <f>IFERROR(INDEX(_names_lookup!$B:$B,MATCH(BK58,_names_lookup!$A:$A,0)),"")</f>
        <v>000049018</v>
      </c>
      <c r="BN58" s="26"/>
      <c r="BO58" s="26" t="s">
        <v>136</v>
      </c>
      <c r="BP58" s="26"/>
      <c r="BQ58" s="26"/>
      <c r="BR58" s="26"/>
      <c r="BS58" s="10" t="str">
        <f t="shared" si="10"/>
        <v/>
      </c>
      <c r="BT58" s="26"/>
      <c r="BU58" s="26"/>
      <c r="BV58" s="26" t="s">
        <v>123</v>
      </c>
      <c r="BW58" s="26"/>
      <c r="BX58" s="26"/>
      <c r="BY58" s="26"/>
      <c r="BZ58" s="26" t="s">
        <v>251</v>
      </c>
      <c r="CA58" s="26" t="s">
        <v>252</v>
      </c>
      <c r="CB58" s="26" t="s">
        <v>253</v>
      </c>
      <c r="CC58" s="26" t="s">
        <v>243</v>
      </c>
      <c r="CD58" s="26"/>
      <c r="CE58" s="26" t="s">
        <v>142</v>
      </c>
      <c r="CF58" s="26" t="s">
        <v>335</v>
      </c>
      <c r="CG58" s="26" t="s">
        <v>138</v>
      </c>
      <c r="CH58" s="26" t="s">
        <v>190</v>
      </c>
      <c r="CI58" s="26" t="s">
        <v>317</v>
      </c>
      <c r="CJ58" s="26"/>
      <c r="CK58" s="26"/>
      <c r="CL58" s="26" t="s">
        <v>139</v>
      </c>
      <c r="CM58" s="26"/>
      <c r="CN58" s="26" t="s">
        <v>336</v>
      </c>
      <c r="CO58" s="26"/>
      <c r="CP58" s="26"/>
      <c r="CQ58" s="26" t="s">
        <v>140</v>
      </c>
      <c r="CR58" s="26" t="s">
        <v>152</v>
      </c>
      <c r="CS58" s="26" t="s">
        <v>125</v>
      </c>
      <c r="CT58" s="26" t="s">
        <v>141</v>
      </c>
      <c r="CU58" s="26" t="s">
        <v>255</v>
      </c>
      <c r="CV58" s="26"/>
      <c r="CW58" s="26"/>
      <c r="CX58" s="26"/>
      <c r="CY58" s="26"/>
      <c r="CZ58" s="26"/>
      <c r="DA58" s="26"/>
      <c r="DB58" s="26"/>
      <c r="DC58" s="26" t="s">
        <v>141</v>
      </c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 t="s">
        <v>142</v>
      </c>
      <c r="DQ58" s="26" t="s">
        <v>125</v>
      </c>
      <c r="DR58" s="26"/>
    </row>
    <row r="59" spans="1:122" ht="16" customHeight="1" x14ac:dyDescent="0.2">
      <c r="A59" s="20"/>
      <c r="B59" s="20"/>
      <c r="C59" s="20"/>
      <c r="D59" s="20"/>
      <c r="E59" s="20"/>
      <c r="F59" s="20"/>
      <c r="G59" s="30"/>
      <c r="H59" s="26" t="s">
        <v>342</v>
      </c>
      <c r="I59" s="26" t="s">
        <v>330</v>
      </c>
      <c r="J59" s="26"/>
      <c r="K59" s="26" t="s">
        <v>123</v>
      </c>
      <c r="L59" s="26">
        <v>600</v>
      </c>
      <c r="M59" s="26" t="s">
        <v>331</v>
      </c>
      <c r="N59" s="26"/>
      <c r="O59" s="26" t="str">
        <f>IFERROR(INDEX(_courses_lookup!$C:$C,MATCH(K59&amp;L59,_courses_lookup!$E:$E,0)),"")</f>
        <v>The Early Church to AD 604</v>
      </c>
      <c r="P59" s="26">
        <f>IFERROR(INDEX(_courses_lookup!$D:$D,MATCH(K59&amp;L59,_courses_lookup!$E:$E,0)),"")</f>
        <v>0</v>
      </c>
      <c r="Q59" s="26"/>
      <c r="R59" s="26" t="s">
        <v>332</v>
      </c>
      <c r="S59" s="26" t="s">
        <v>235</v>
      </c>
      <c r="T59" s="26"/>
      <c r="U59" s="26"/>
      <c r="V59" s="26" t="s">
        <v>242</v>
      </c>
      <c r="W59" s="26" t="s">
        <v>243</v>
      </c>
      <c r="X59" s="26" t="s">
        <v>127</v>
      </c>
      <c r="Y59" s="26" t="s">
        <v>199</v>
      </c>
      <c r="Z59" s="26" t="s">
        <v>190</v>
      </c>
      <c r="AA59" s="26"/>
      <c r="AB59" s="26" t="s">
        <v>333</v>
      </c>
      <c r="AC59" s="26" t="s">
        <v>315</v>
      </c>
      <c r="AD59" s="23" t="s">
        <v>131</v>
      </c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 t="s">
        <v>339</v>
      </c>
      <c r="AK59" s="23" t="s">
        <v>133</v>
      </c>
      <c r="AL59" s="10">
        <f t="shared" si="2"/>
        <v>3</v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>
        <f t="shared" si="7"/>
        <v>3</v>
      </c>
      <c r="AU59" s="26"/>
      <c r="AV59" s="23" t="s">
        <v>133</v>
      </c>
      <c r="AW59" s="26" t="s">
        <v>340</v>
      </c>
      <c r="AX59" s="26" t="s">
        <v>341</v>
      </c>
      <c r="AY59" s="26"/>
      <c r="AZ59" s="26" t="s">
        <v>247</v>
      </c>
      <c r="BA59" s="26" t="s">
        <v>248</v>
      </c>
      <c r="BB59" s="26" t="s">
        <v>189</v>
      </c>
      <c r="BC59" s="26" t="s">
        <v>249</v>
      </c>
      <c r="BD59" s="26"/>
      <c r="BE59" s="26"/>
      <c r="BF59" s="26" t="s">
        <v>134</v>
      </c>
      <c r="BG59" s="10">
        <f t="shared" si="8"/>
        <v>2026</v>
      </c>
      <c r="BH59" s="10" t="str">
        <f t="shared" si="9"/>
        <v/>
      </c>
      <c r="BI59" s="26"/>
      <c r="BJ59" s="26"/>
      <c r="BK59" s="26" t="s">
        <v>168</v>
      </c>
      <c r="BL59" s="26" t="str">
        <f>IFERROR(INDEX(_names_lookup!$C:$C,MATCH(BK59,_names_lookup!$A:$A,0)),"")</f>
        <v>jreeve@andrews.edu</v>
      </c>
      <c r="BM59" s="26" t="str">
        <f>IFERROR(INDEX(_names_lookup!$B:$B,MATCH(BK59,_names_lookup!$A:$A,0)),"")</f>
        <v>000049018</v>
      </c>
      <c r="BN59" s="26"/>
      <c r="BO59" s="26" t="s">
        <v>136</v>
      </c>
      <c r="BP59" s="26"/>
      <c r="BQ59" s="26"/>
      <c r="BR59" s="26"/>
      <c r="BS59" s="10" t="str">
        <f t="shared" si="10"/>
        <v/>
      </c>
      <c r="BT59" s="26"/>
      <c r="BU59" s="26"/>
      <c r="BV59" s="26" t="s">
        <v>123</v>
      </c>
      <c r="BW59" s="26"/>
      <c r="BX59" s="26"/>
      <c r="BY59" s="26"/>
      <c r="BZ59" s="26" t="s">
        <v>251</v>
      </c>
      <c r="CA59" s="26" t="s">
        <v>252</v>
      </c>
      <c r="CB59" s="26" t="s">
        <v>253</v>
      </c>
      <c r="CC59" s="26" t="s">
        <v>243</v>
      </c>
      <c r="CD59" s="26"/>
      <c r="CE59" s="26" t="s">
        <v>142</v>
      </c>
      <c r="CF59" s="26" t="s">
        <v>335</v>
      </c>
      <c r="CG59" s="26" t="s">
        <v>138</v>
      </c>
      <c r="CH59" s="26" t="s">
        <v>190</v>
      </c>
      <c r="CI59" s="26" t="s">
        <v>317</v>
      </c>
      <c r="CJ59" s="26"/>
      <c r="CK59" s="26"/>
      <c r="CL59" s="26" t="s">
        <v>139</v>
      </c>
      <c r="CM59" s="26"/>
      <c r="CN59" s="26" t="s">
        <v>336</v>
      </c>
      <c r="CO59" s="26"/>
      <c r="CP59" s="26"/>
      <c r="CQ59" s="26" t="s">
        <v>140</v>
      </c>
      <c r="CR59" s="26" t="s">
        <v>152</v>
      </c>
      <c r="CS59" s="26" t="s">
        <v>125</v>
      </c>
      <c r="CT59" s="26" t="s">
        <v>141</v>
      </c>
      <c r="CU59" s="26" t="s">
        <v>255</v>
      </c>
      <c r="CV59" s="26"/>
      <c r="CW59" s="26"/>
      <c r="CX59" s="26"/>
      <c r="CY59" s="26"/>
      <c r="CZ59" s="26"/>
      <c r="DA59" s="26"/>
      <c r="DB59" s="26"/>
      <c r="DC59" s="26" t="s">
        <v>141</v>
      </c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 t="s">
        <v>142</v>
      </c>
      <c r="DQ59" s="26" t="s">
        <v>235</v>
      </c>
      <c r="DR59" s="26"/>
    </row>
    <row r="60" spans="1:122" ht="16" customHeight="1" x14ac:dyDescent="0.2">
      <c r="A60" s="20"/>
      <c r="B60" s="20"/>
      <c r="C60" s="20"/>
      <c r="D60" s="20"/>
      <c r="E60" s="20"/>
      <c r="F60" s="20"/>
      <c r="G60" s="30"/>
      <c r="H60" s="26" t="s">
        <v>343</v>
      </c>
      <c r="I60" s="26" t="s">
        <v>344</v>
      </c>
      <c r="J60" s="26"/>
      <c r="K60" s="26" t="s">
        <v>123</v>
      </c>
      <c r="L60" s="26">
        <v>880</v>
      </c>
      <c r="M60" s="26" t="s">
        <v>294</v>
      </c>
      <c r="N60" s="26"/>
      <c r="O60" s="26" t="str">
        <f>IFERROR(INDEX(_courses_lookup!$C:$C,MATCH(K60&amp;L60,_courses_lookup!$E:$E,0)),"")</f>
        <v>Topics in Church History:</v>
      </c>
      <c r="P60" s="26" t="str">
        <f>IFERROR(INDEX(_courses_lookup!$D:$D,MATCH(K60&amp;L60,_courses_lookup!$E:$E,0)),"")</f>
        <v>Top in Chrch Hist:Early Church</v>
      </c>
      <c r="Q60" s="26"/>
      <c r="R60" s="26" t="s">
        <v>332</v>
      </c>
      <c r="S60" s="26" t="s">
        <v>125</v>
      </c>
      <c r="T60" s="26"/>
      <c r="U60" s="26"/>
      <c r="V60" s="26"/>
      <c r="W60" s="26"/>
      <c r="X60" s="26" t="s">
        <v>127</v>
      </c>
      <c r="Y60" s="26" t="s">
        <v>128</v>
      </c>
      <c r="Z60" s="26" t="s">
        <v>190</v>
      </c>
      <c r="AA60" s="26"/>
      <c r="AB60" s="26" t="s">
        <v>191</v>
      </c>
      <c r="AC60" s="26" t="s">
        <v>155</v>
      </c>
      <c r="AD60" s="23" t="s">
        <v>131</v>
      </c>
      <c r="AE60" s="23"/>
      <c r="AF60" s="23"/>
      <c r="AG60" s="10" t="str">
        <f t="shared" ref="AG60:AG123" si="11">IF(AND(AE60&lt;&gt;"",AF60&lt;&gt;""),ROUNDUP((AF60-AE60)/7,0),"")</f>
        <v/>
      </c>
      <c r="AH60" s="26"/>
      <c r="AI60" s="10" t="str">
        <f t="shared" ref="AI60:AI123" si="12">IFERROR(IF(AG60*AH60=0,"",AG60*AH60),"")</f>
        <v/>
      </c>
      <c r="AJ60" s="23" t="s">
        <v>339</v>
      </c>
      <c r="AK60" s="23" t="s">
        <v>133</v>
      </c>
      <c r="AL60" s="10">
        <f t="shared" ref="AL60:AL123" si="13">IF(AND(AJ60&lt;&gt;"",AK60&lt;&gt;""),ROUNDUP((AK60-AJ60)/7,0),"")</f>
        <v>3</v>
      </c>
      <c r="AM60" s="26"/>
      <c r="AN60" s="10" t="str">
        <f t="shared" ref="AN60:AN123" si="14">IFERROR(IF(AL60*AM60=0,"",AL60*AM60),"")</f>
        <v/>
      </c>
      <c r="AO60" s="23"/>
      <c r="AP60" s="23"/>
      <c r="AQ60" s="10" t="str">
        <f t="shared" ref="AQ60:AQ123" si="15">IF(AND(AO60&lt;&gt;"",AP60&lt;&gt;""),ROUNDUP((AP60-AO60)/7,0),"")</f>
        <v/>
      </c>
      <c r="AR60" s="10" t="str">
        <f t="shared" ref="AR60:AR123" si="16">IFERROR(IF((AU60-(AI60+AN60))/AQ60=0,"",ROUNDUP((AU60-(AI60+AN60))/AQ60,0)),"")</f>
        <v/>
      </c>
      <c r="AS60" s="10" t="str">
        <f t="shared" ref="AS60:AS123" si="17">IFERROR(IF((AU60-(AI60+AN60))=0,"",(AU60-(AI60+AN60))),"")</f>
        <v/>
      </c>
      <c r="AT60" s="10">
        <f t="shared" ref="AT60:AT123" si="18">IF(AND(AG60="",AQ60=""),AL60,IF(SUM(AG60,AL60,AQ60)=0,"",SUM(AG60,AL60,AQ60)))</f>
        <v>3</v>
      </c>
      <c r="AU60" s="26"/>
      <c r="AV60" s="23" t="s">
        <v>133</v>
      </c>
      <c r="AW60" s="26" t="s">
        <v>340</v>
      </c>
      <c r="AX60" s="26" t="s">
        <v>341</v>
      </c>
      <c r="AY60" s="26"/>
      <c r="AZ60" s="26" t="s">
        <v>247</v>
      </c>
      <c r="BA60" s="26" t="s">
        <v>248</v>
      </c>
      <c r="BB60" s="26" t="s">
        <v>189</v>
      </c>
      <c r="BC60" s="26" t="s">
        <v>249</v>
      </c>
      <c r="BD60" s="26"/>
      <c r="BE60" s="26"/>
      <c r="BF60" s="26" t="s">
        <v>134</v>
      </c>
      <c r="BG60" s="10">
        <f t="shared" ref="BG60:BG123" si="19">IF(AD60="","",YEAR(AD60)+IF(MONTH(AD60)&gt;=5,1,0))</f>
        <v>2026</v>
      </c>
      <c r="BH60" s="10" t="str">
        <f t="shared" ref="BH60:BH123" si="20">IF(AD60="","",IF(AND(MONTH(AD60)=8,DAY(AD60)&gt;=15),"Fall",IF(MONTH(AD60)&gt;8,"Fall",IF(MONTH(AD60)=5,"Summer",IF(MONTH(AD60)=1,"Spring","")))))</f>
        <v/>
      </c>
      <c r="BI60" s="26" t="s">
        <v>296</v>
      </c>
      <c r="BJ60" s="26" t="s">
        <v>297</v>
      </c>
      <c r="BK60" s="26" t="s">
        <v>168</v>
      </c>
      <c r="BL60" s="26" t="str">
        <f>IFERROR(INDEX(_names_lookup!$C:$C,MATCH(BK60,_names_lookup!$A:$A,0)),"")</f>
        <v>jreeve@andrews.edu</v>
      </c>
      <c r="BM60" s="26" t="str">
        <f>IFERROR(INDEX(_names_lookup!$B:$B,MATCH(BK60,_names_lookup!$A:$A,0)),"")</f>
        <v>000049018</v>
      </c>
      <c r="BN60" s="26"/>
      <c r="BO60" s="26" t="s">
        <v>136</v>
      </c>
      <c r="BP60" s="26"/>
      <c r="BQ60" s="26"/>
      <c r="BR60" s="26"/>
      <c r="BS60" s="10" t="str">
        <f t="shared" ref="BS60:BS123" si="21">IFERROR(IF(BR60*AA60=0,"",BR60*AA60),"")</f>
        <v/>
      </c>
      <c r="BT60" s="26"/>
      <c r="BU60" s="26"/>
      <c r="BV60" s="26" t="s">
        <v>123</v>
      </c>
      <c r="BW60" s="26"/>
      <c r="BX60" s="26"/>
      <c r="BY60" s="26"/>
      <c r="BZ60" s="26"/>
      <c r="CA60" s="26"/>
      <c r="CB60" s="26"/>
      <c r="CC60" s="26"/>
      <c r="CD60" s="26"/>
      <c r="CE60" s="26"/>
      <c r="CF60" s="26" t="s">
        <v>345</v>
      </c>
      <c r="CG60" s="26" t="s">
        <v>138</v>
      </c>
      <c r="CH60" s="26" t="s">
        <v>190</v>
      </c>
      <c r="CI60" s="26" t="s">
        <v>138</v>
      </c>
      <c r="CJ60" s="26"/>
      <c r="CK60" s="26"/>
      <c r="CL60" s="26" t="s">
        <v>139</v>
      </c>
      <c r="CM60" s="26"/>
      <c r="CN60" s="26"/>
      <c r="CO60" s="26"/>
      <c r="CP60" s="26"/>
      <c r="CQ60" s="26" t="s">
        <v>140</v>
      </c>
      <c r="CR60" s="26" t="s">
        <v>125</v>
      </c>
      <c r="CS60" s="26" t="s">
        <v>125</v>
      </c>
      <c r="CT60" s="26" t="s">
        <v>141</v>
      </c>
      <c r="CU60" s="26" t="s">
        <v>255</v>
      </c>
      <c r="CV60" s="26"/>
      <c r="CW60" s="26"/>
      <c r="CX60" s="26"/>
      <c r="CY60" s="26"/>
      <c r="CZ60" s="26"/>
      <c r="DA60" s="26"/>
      <c r="DB60" s="26"/>
      <c r="DC60" s="26" t="s">
        <v>141</v>
      </c>
      <c r="DD60" s="26"/>
      <c r="DE60" s="26" t="s">
        <v>255</v>
      </c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 t="s">
        <v>142</v>
      </c>
      <c r="DQ60" s="26"/>
      <c r="DR60" s="26"/>
    </row>
    <row r="61" spans="1:122" ht="16" customHeight="1" x14ac:dyDescent="0.2">
      <c r="A61" s="20"/>
      <c r="B61" s="20"/>
      <c r="C61" s="20"/>
      <c r="D61" s="20"/>
      <c r="E61" s="20"/>
      <c r="F61" s="20"/>
      <c r="G61" s="30"/>
      <c r="H61" s="26" t="s">
        <v>346</v>
      </c>
      <c r="I61" s="26" t="s">
        <v>344</v>
      </c>
      <c r="J61" s="26"/>
      <c r="K61" s="26" t="s">
        <v>123</v>
      </c>
      <c r="L61" s="26">
        <v>880</v>
      </c>
      <c r="M61" s="26" t="s">
        <v>294</v>
      </c>
      <c r="N61" s="26"/>
      <c r="O61" s="26" t="str">
        <f>IFERROR(INDEX(_courses_lookup!$C:$C,MATCH(K61&amp;L61,_courses_lookup!$E:$E,0)),"")</f>
        <v>Topics in Church History:</v>
      </c>
      <c r="P61" s="26" t="str">
        <f>IFERROR(INDEX(_courses_lookup!$D:$D,MATCH(K61&amp;L61,_courses_lookup!$E:$E,0)),"")</f>
        <v>Top in Chrch Hist:Early Church</v>
      </c>
      <c r="Q61" s="26"/>
      <c r="R61" s="26" t="s">
        <v>332</v>
      </c>
      <c r="S61" s="26" t="s">
        <v>125</v>
      </c>
      <c r="T61" s="26"/>
      <c r="U61" s="26"/>
      <c r="V61" s="26"/>
      <c r="W61" s="26"/>
      <c r="X61" s="26" t="s">
        <v>127</v>
      </c>
      <c r="Y61" s="26" t="s">
        <v>128</v>
      </c>
      <c r="Z61" s="26" t="s">
        <v>190</v>
      </c>
      <c r="AA61" s="26"/>
      <c r="AB61" s="26" t="s">
        <v>191</v>
      </c>
      <c r="AC61" s="26" t="s">
        <v>144</v>
      </c>
      <c r="AD61" s="23" t="s">
        <v>131</v>
      </c>
      <c r="AE61" s="23"/>
      <c r="AF61" s="23"/>
      <c r="AG61" s="10" t="str">
        <f t="shared" si="11"/>
        <v/>
      </c>
      <c r="AH61" s="26"/>
      <c r="AI61" s="10" t="str">
        <f t="shared" si="12"/>
        <v/>
      </c>
      <c r="AJ61" s="23" t="s">
        <v>131</v>
      </c>
      <c r="AK61" s="23" t="s">
        <v>334</v>
      </c>
      <c r="AL61" s="10">
        <f t="shared" si="13"/>
        <v>1</v>
      </c>
      <c r="AM61" s="26"/>
      <c r="AN61" s="10" t="str">
        <f t="shared" si="14"/>
        <v/>
      </c>
      <c r="AO61" s="23"/>
      <c r="AP61" s="23"/>
      <c r="AQ61" s="10" t="str">
        <f t="shared" si="15"/>
        <v/>
      </c>
      <c r="AR61" s="10" t="str">
        <f t="shared" si="16"/>
        <v/>
      </c>
      <c r="AS61" s="10" t="str">
        <f t="shared" si="17"/>
        <v/>
      </c>
      <c r="AT61" s="10">
        <f t="shared" si="18"/>
        <v>1</v>
      </c>
      <c r="AU61" s="26"/>
      <c r="AV61" s="23" t="s">
        <v>133</v>
      </c>
      <c r="AW61" s="26"/>
      <c r="AX61" s="26"/>
      <c r="AY61" s="26"/>
      <c r="AZ61" s="26"/>
      <c r="BA61" s="26"/>
      <c r="BB61" s="26"/>
      <c r="BC61" s="26"/>
      <c r="BD61" s="26"/>
      <c r="BE61" s="26"/>
      <c r="BF61" s="26" t="s">
        <v>134</v>
      </c>
      <c r="BG61" s="10">
        <f t="shared" si="19"/>
        <v>2026</v>
      </c>
      <c r="BH61" s="10" t="str">
        <f t="shared" si="20"/>
        <v/>
      </c>
      <c r="BI61" s="26"/>
      <c r="BJ61" s="26"/>
      <c r="BK61" s="26" t="s">
        <v>168</v>
      </c>
      <c r="BL61" s="26" t="str">
        <f>IFERROR(INDEX(_names_lookup!$C:$C,MATCH(BK61,_names_lookup!$A:$A,0)),"")</f>
        <v>jreeve@andrews.edu</v>
      </c>
      <c r="BM61" s="26" t="str">
        <f>IFERROR(INDEX(_names_lookup!$B:$B,MATCH(BK61,_names_lookup!$A:$A,0)),"")</f>
        <v>000049018</v>
      </c>
      <c r="BN61" s="26"/>
      <c r="BO61" s="26" t="s">
        <v>136</v>
      </c>
      <c r="BP61" s="26"/>
      <c r="BQ61" s="26"/>
      <c r="BR61" s="26"/>
      <c r="BS61" s="10" t="str">
        <f t="shared" si="21"/>
        <v/>
      </c>
      <c r="BT61" s="26"/>
      <c r="BU61" s="26"/>
      <c r="BV61" s="26" t="s">
        <v>123</v>
      </c>
      <c r="BW61" s="26"/>
      <c r="BX61" s="26"/>
      <c r="BY61" s="26"/>
      <c r="BZ61" s="26"/>
      <c r="CA61" s="26"/>
      <c r="CB61" s="26"/>
      <c r="CC61" s="26"/>
      <c r="CD61" s="26"/>
      <c r="CE61" s="26"/>
      <c r="CF61" s="26" t="s">
        <v>345</v>
      </c>
      <c r="CG61" s="26" t="s">
        <v>138</v>
      </c>
      <c r="CH61" s="26" t="s">
        <v>190</v>
      </c>
      <c r="CI61" s="26" t="s">
        <v>138</v>
      </c>
      <c r="CJ61" s="26"/>
      <c r="CK61" s="26"/>
      <c r="CL61" s="26" t="s">
        <v>139</v>
      </c>
      <c r="CM61" s="26"/>
      <c r="CN61" s="26"/>
      <c r="CO61" s="26"/>
      <c r="CP61" s="26"/>
      <c r="CQ61" s="26" t="s">
        <v>140</v>
      </c>
      <c r="CR61" s="26" t="s">
        <v>125</v>
      </c>
      <c r="CS61" s="26" t="s">
        <v>125</v>
      </c>
      <c r="CT61" s="26" t="s">
        <v>141</v>
      </c>
      <c r="CU61" s="26" t="s">
        <v>255</v>
      </c>
      <c r="CV61" s="26"/>
      <c r="CW61" s="26"/>
      <c r="CX61" s="26"/>
      <c r="CY61" s="26"/>
      <c r="CZ61" s="26"/>
      <c r="DA61" s="26"/>
      <c r="DB61" s="26"/>
      <c r="DC61" s="26" t="s">
        <v>141</v>
      </c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 t="s">
        <v>142</v>
      </c>
      <c r="DQ61" s="26"/>
      <c r="DR61" s="26"/>
    </row>
    <row r="62" spans="1:122" ht="16" customHeight="1" x14ac:dyDescent="0.2">
      <c r="A62" s="20"/>
      <c r="B62" s="20"/>
      <c r="C62" s="20"/>
      <c r="D62" s="20"/>
      <c r="E62" s="20"/>
      <c r="F62" s="20"/>
      <c r="G62" s="30"/>
      <c r="H62" s="26" t="s">
        <v>347</v>
      </c>
      <c r="I62" s="26" t="s">
        <v>348</v>
      </c>
      <c r="J62" s="26"/>
      <c r="K62" s="26" t="s">
        <v>123</v>
      </c>
      <c r="L62" s="26">
        <v>507</v>
      </c>
      <c r="M62" s="26" t="s">
        <v>154</v>
      </c>
      <c r="N62" s="26"/>
      <c r="O62" s="26" t="str">
        <f>IFERROR(INDEX(_courses_lookup!$C:$C,MATCH(K62&amp;L62,_courses_lookup!$E:$E,0)),"")</f>
        <v>Church History 1500 to Present</v>
      </c>
      <c r="P62" s="26">
        <f>IFERROR(INDEX(_courses_lookup!$D:$D,MATCH(K62&amp;L62,_courses_lookup!$E:$E,0)),"")</f>
        <v>0</v>
      </c>
      <c r="Q62" s="26"/>
      <c r="R62" s="26"/>
      <c r="S62" s="26" t="s">
        <v>235</v>
      </c>
      <c r="T62" s="26"/>
      <c r="U62" s="26"/>
      <c r="V62" s="26" t="s">
        <v>314</v>
      </c>
      <c r="W62" s="26" t="s">
        <v>243</v>
      </c>
      <c r="X62" s="26" t="s">
        <v>152</v>
      </c>
      <c r="Y62" s="26" t="s">
        <v>199</v>
      </c>
      <c r="Z62" s="26" t="s">
        <v>200</v>
      </c>
      <c r="AA62" s="26"/>
      <c r="AB62" s="26" t="s">
        <v>349</v>
      </c>
      <c r="AC62" s="26" t="s">
        <v>155</v>
      </c>
      <c r="AD62" s="23" t="s">
        <v>156</v>
      </c>
      <c r="AE62" s="23"/>
      <c r="AF62" s="23"/>
      <c r="AG62" s="10" t="str">
        <f t="shared" si="11"/>
        <v/>
      </c>
      <c r="AH62" s="26"/>
      <c r="AI62" s="10" t="str">
        <f t="shared" si="12"/>
        <v/>
      </c>
      <c r="AJ62" s="23" t="s">
        <v>156</v>
      </c>
      <c r="AK62" s="23" t="s">
        <v>133</v>
      </c>
      <c r="AL62" s="10">
        <f t="shared" si="13"/>
        <v>12</v>
      </c>
      <c r="AM62" s="26"/>
      <c r="AN62" s="10" t="str">
        <f t="shared" si="14"/>
        <v/>
      </c>
      <c r="AO62" s="23"/>
      <c r="AP62" s="23"/>
      <c r="AQ62" s="10" t="str">
        <f t="shared" si="15"/>
        <v/>
      </c>
      <c r="AR62" s="10" t="str">
        <f t="shared" si="16"/>
        <v/>
      </c>
      <c r="AS62" s="10" t="str">
        <f t="shared" si="17"/>
        <v/>
      </c>
      <c r="AT62" s="10">
        <f t="shared" si="18"/>
        <v>12</v>
      </c>
      <c r="AU62" s="26"/>
      <c r="AV62" s="23" t="s">
        <v>133</v>
      </c>
      <c r="AW62" s="26"/>
      <c r="AX62" s="26"/>
      <c r="AY62" s="26"/>
      <c r="AZ62" s="26"/>
      <c r="BA62" s="26"/>
      <c r="BB62" s="26"/>
      <c r="BC62" s="26"/>
      <c r="BD62" s="26"/>
      <c r="BE62" s="26"/>
      <c r="BF62" s="26" t="s">
        <v>157</v>
      </c>
      <c r="BG62" s="10">
        <f t="shared" si="19"/>
        <v>2026</v>
      </c>
      <c r="BH62" s="10" t="str">
        <f t="shared" si="20"/>
        <v>Summer</v>
      </c>
      <c r="BI62" s="26"/>
      <c r="BJ62" s="26"/>
      <c r="BK62" s="26" t="s">
        <v>350</v>
      </c>
      <c r="BL62" s="26" t="str">
        <f>IFERROR(INDEX(_names_lookup!$C:$C,MATCH(BK62,_names_lookup!$A:$A,0)),"")</f>
        <v>nicholas@andrews.edu</v>
      </c>
      <c r="BM62" s="26" t="str">
        <f>IFERROR(INDEX(_names_lookup!$B:$B,MATCH(BK62,_names_lookup!$A:$A,0)),"")</f>
        <v>000050696</v>
      </c>
      <c r="BN62" s="26"/>
      <c r="BO62" s="26" t="s">
        <v>136</v>
      </c>
      <c r="BP62" s="26"/>
      <c r="BQ62" s="26"/>
      <c r="BR62" s="26"/>
      <c r="BS62" s="10" t="str">
        <f t="shared" si="21"/>
        <v/>
      </c>
      <c r="BT62" s="26"/>
      <c r="BU62" s="26"/>
      <c r="BV62" s="26" t="s">
        <v>123</v>
      </c>
      <c r="BW62" s="26"/>
      <c r="BX62" s="26"/>
      <c r="BY62" s="26"/>
      <c r="BZ62" s="26" t="s">
        <v>251</v>
      </c>
      <c r="CA62" s="26" t="s">
        <v>252</v>
      </c>
      <c r="CB62" s="26" t="s">
        <v>253</v>
      </c>
      <c r="CC62" s="26" t="s">
        <v>243</v>
      </c>
      <c r="CD62" s="26"/>
      <c r="CE62" s="26" t="s">
        <v>142</v>
      </c>
      <c r="CF62" s="26" t="s">
        <v>351</v>
      </c>
      <c r="CG62" s="26" t="s">
        <v>138</v>
      </c>
      <c r="CH62" s="26" t="s">
        <v>200</v>
      </c>
      <c r="CI62" s="26" t="s">
        <v>317</v>
      </c>
      <c r="CJ62" s="26"/>
      <c r="CK62" s="26"/>
      <c r="CL62" s="26" t="s">
        <v>139</v>
      </c>
      <c r="CM62" s="26"/>
      <c r="CN62" s="26"/>
      <c r="CO62" s="26"/>
      <c r="CP62" s="26"/>
      <c r="CQ62" s="26" t="s">
        <v>140</v>
      </c>
      <c r="CR62" s="26" t="s">
        <v>352</v>
      </c>
      <c r="CS62" s="26" t="s">
        <v>125</v>
      </c>
      <c r="CT62" s="26" t="s">
        <v>141</v>
      </c>
      <c r="CU62" s="26"/>
      <c r="CV62" s="26"/>
      <c r="CW62" s="26"/>
      <c r="CX62" s="26"/>
      <c r="CY62" s="26"/>
      <c r="CZ62" s="26"/>
      <c r="DA62" s="26"/>
      <c r="DB62" s="26"/>
      <c r="DC62" s="26" t="s">
        <v>141</v>
      </c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 t="s">
        <v>142</v>
      </c>
      <c r="DQ62" s="26" t="s">
        <v>125</v>
      </c>
      <c r="DR62" s="26"/>
    </row>
    <row r="63" spans="1:122" ht="16" customHeight="1" x14ac:dyDescent="0.2">
      <c r="A63" s="20"/>
      <c r="B63" s="20"/>
      <c r="C63" s="20"/>
      <c r="D63" s="20"/>
      <c r="E63" s="20"/>
      <c r="F63" s="20"/>
      <c r="G63" s="30"/>
      <c r="H63" s="26" t="s">
        <v>353</v>
      </c>
      <c r="I63" s="26" t="s">
        <v>348</v>
      </c>
      <c r="J63" s="26"/>
      <c r="K63" s="26" t="s">
        <v>123</v>
      </c>
      <c r="L63" s="26">
        <v>507</v>
      </c>
      <c r="M63" s="26" t="s">
        <v>154</v>
      </c>
      <c r="N63" s="26"/>
      <c r="O63" s="26" t="str">
        <f>IFERROR(INDEX(_courses_lookup!$C:$C,MATCH(K63&amp;L63,_courses_lookup!$E:$E,0)),"")</f>
        <v>Church History 1500 to Present</v>
      </c>
      <c r="P63" s="26">
        <f>IFERROR(INDEX(_courses_lookup!$D:$D,MATCH(K63&amp;L63,_courses_lookup!$E:$E,0)),"")</f>
        <v>0</v>
      </c>
      <c r="Q63" s="26"/>
      <c r="R63" s="26"/>
      <c r="S63" s="26" t="s">
        <v>235</v>
      </c>
      <c r="T63" s="26"/>
      <c r="U63" s="26"/>
      <c r="V63" s="26" t="s">
        <v>314</v>
      </c>
      <c r="W63" s="26" t="s">
        <v>243</v>
      </c>
      <c r="X63" s="26" t="s">
        <v>152</v>
      </c>
      <c r="Y63" s="26" t="s">
        <v>199</v>
      </c>
      <c r="Z63" s="26" t="s">
        <v>200</v>
      </c>
      <c r="AA63" s="26"/>
      <c r="AB63" s="26" t="s">
        <v>349</v>
      </c>
      <c r="AC63" s="26" t="s">
        <v>155</v>
      </c>
      <c r="AD63" s="23" t="s">
        <v>156</v>
      </c>
      <c r="AE63" s="23"/>
      <c r="AF63" s="23"/>
      <c r="AG63" s="10" t="str">
        <f t="shared" si="11"/>
        <v/>
      </c>
      <c r="AH63" s="26"/>
      <c r="AI63" s="10" t="str">
        <f t="shared" si="12"/>
        <v/>
      </c>
      <c r="AJ63" s="23" t="s">
        <v>156</v>
      </c>
      <c r="AK63" s="23" t="s">
        <v>133</v>
      </c>
      <c r="AL63" s="10">
        <f t="shared" si="13"/>
        <v>12</v>
      </c>
      <c r="AM63" s="26"/>
      <c r="AN63" s="10" t="str">
        <f t="shared" si="14"/>
        <v/>
      </c>
      <c r="AO63" s="23"/>
      <c r="AP63" s="23"/>
      <c r="AQ63" s="10" t="str">
        <f t="shared" si="15"/>
        <v/>
      </c>
      <c r="AR63" s="10" t="str">
        <f t="shared" si="16"/>
        <v/>
      </c>
      <c r="AS63" s="10" t="str">
        <f t="shared" si="17"/>
        <v/>
      </c>
      <c r="AT63" s="10">
        <f t="shared" si="18"/>
        <v>12</v>
      </c>
      <c r="AU63" s="26"/>
      <c r="AV63" s="23" t="s">
        <v>133</v>
      </c>
      <c r="AW63" s="26"/>
      <c r="AX63" s="26"/>
      <c r="AY63" s="26"/>
      <c r="AZ63" s="26"/>
      <c r="BA63" s="26"/>
      <c r="BB63" s="26"/>
      <c r="BC63" s="26"/>
      <c r="BD63" s="26"/>
      <c r="BE63" s="26"/>
      <c r="BF63" s="26" t="s">
        <v>157</v>
      </c>
      <c r="BG63" s="10">
        <f t="shared" si="19"/>
        <v>2026</v>
      </c>
      <c r="BH63" s="10" t="str">
        <f t="shared" si="20"/>
        <v>Summer</v>
      </c>
      <c r="BI63" s="26"/>
      <c r="BJ63" s="26"/>
      <c r="BK63" s="26" t="s">
        <v>350</v>
      </c>
      <c r="BL63" s="26" t="str">
        <f>IFERROR(INDEX(_names_lookup!$C:$C,MATCH(BK63,_names_lookup!$A:$A,0)),"")</f>
        <v>nicholas@andrews.edu</v>
      </c>
      <c r="BM63" s="26" t="str">
        <f>IFERROR(INDEX(_names_lookup!$B:$B,MATCH(BK63,_names_lookup!$A:$A,0)),"")</f>
        <v>000050696</v>
      </c>
      <c r="BN63" s="26"/>
      <c r="BO63" s="26" t="s">
        <v>136</v>
      </c>
      <c r="BP63" s="26"/>
      <c r="BQ63" s="26"/>
      <c r="BR63" s="26"/>
      <c r="BS63" s="10" t="str">
        <f t="shared" si="21"/>
        <v/>
      </c>
      <c r="BT63" s="26"/>
      <c r="BU63" s="26"/>
      <c r="BV63" s="26" t="s">
        <v>123</v>
      </c>
      <c r="BW63" s="26"/>
      <c r="BX63" s="26"/>
      <c r="BY63" s="26"/>
      <c r="BZ63" s="26" t="s">
        <v>251</v>
      </c>
      <c r="CA63" s="26" t="s">
        <v>252</v>
      </c>
      <c r="CB63" s="26" t="s">
        <v>253</v>
      </c>
      <c r="CC63" s="26" t="s">
        <v>243</v>
      </c>
      <c r="CD63" s="26"/>
      <c r="CE63" s="26" t="s">
        <v>142</v>
      </c>
      <c r="CF63" s="26" t="s">
        <v>351</v>
      </c>
      <c r="CG63" s="26" t="s">
        <v>138</v>
      </c>
      <c r="CH63" s="26" t="s">
        <v>200</v>
      </c>
      <c r="CI63" s="26" t="s">
        <v>317</v>
      </c>
      <c r="CJ63" s="26"/>
      <c r="CK63" s="26"/>
      <c r="CL63" s="26" t="s">
        <v>139</v>
      </c>
      <c r="CM63" s="26"/>
      <c r="CN63" s="26"/>
      <c r="CO63" s="26"/>
      <c r="CP63" s="26"/>
      <c r="CQ63" s="26" t="s">
        <v>140</v>
      </c>
      <c r="CR63" s="26" t="s">
        <v>352</v>
      </c>
      <c r="CS63" s="26" t="s">
        <v>125</v>
      </c>
      <c r="CT63" s="26" t="s">
        <v>141</v>
      </c>
      <c r="CU63" s="26"/>
      <c r="CV63" s="26"/>
      <c r="CW63" s="26"/>
      <c r="CX63" s="26"/>
      <c r="CY63" s="26"/>
      <c r="CZ63" s="26"/>
      <c r="DA63" s="26"/>
      <c r="DB63" s="26"/>
      <c r="DC63" s="26" t="s">
        <v>141</v>
      </c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 t="s">
        <v>142</v>
      </c>
      <c r="DQ63" s="26" t="s">
        <v>235</v>
      </c>
      <c r="DR63" s="26"/>
    </row>
    <row r="64" spans="1:122" ht="16" customHeight="1" x14ac:dyDescent="0.2">
      <c r="A64" s="20"/>
      <c r="B64" s="20"/>
      <c r="C64" s="20"/>
      <c r="D64" s="20"/>
      <c r="E64" s="20"/>
      <c r="F64" s="20"/>
      <c r="G64" s="30"/>
      <c r="H64" s="26" t="s">
        <v>354</v>
      </c>
      <c r="I64" s="26" t="s">
        <v>355</v>
      </c>
      <c r="J64" s="26"/>
      <c r="K64" s="26" t="s">
        <v>123</v>
      </c>
      <c r="L64" s="26">
        <v>600</v>
      </c>
      <c r="M64" s="26" t="s">
        <v>240</v>
      </c>
      <c r="N64" s="26"/>
      <c r="O64" s="26" t="str">
        <f>IFERROR(INDEX(_courses_lookup!$C:$C,MATCH(K64&amp;L64,_courses_lookup!$E:$E,0)),"")</f>
        <v>The Early Church to AD 604</v>
      </c>
      <c r="P64" s="26">
        <f>IFERROR(INDEX(_courses_lookup!$D:$D,MATCH(K64&amp;L64,_courses_lookup!$E:$E,0)),"")</f>
        <v>0</v>
      </c>
      <c r="Q64" s="26"/>
      <c r="R64" s="26" t="s">
        <v>332</v>
      </c>
      <c r="S64" s="26" t="s">
        <v>235</v>
      </c>
      <c r="T64" s="26"/>
      <c r="U64" s="26"/>
      <c r="V64" s="26" t="s">
        <v>242</v>
      </c>
      <c r="W64" s="26" t="s">
        <v>243</v>
      </c>
      <c r="X64" s="26" t="s">
        <v>127</v>
      </c>
      <c r="Y64" s="26" t="s">
        <v>199</v>
      </c>
      <c r="Z64" s="26" t="s">
        <v>200</v>
      </c>
      <c r="AA64" s="26"/>
      <c r="AB64" s="26" t="s">
        <v>333</v>
      </c>
      <c r="AC64" s="26" t="s">
        <v>144</v>
      </c>
      <c r="AD64" s="23" t="s">
        <v>131</v>
      </c>
      <c r="AE64" s="23"/>
      <c r="AF64" s="23"/>
      <c r="AG64" s="10" t="str">
        <f t="shared" si="11"/>
        <v/>
      </c>
      <c r="AH64" s="26"/>
      <c r="AI64" s="10" t="str">
        <f t="shared" si="12"/>
        <v/>
      </c>
      <c r="AJ64" s="23" t="s">
        <v>131</v>
      </c>
      <c r="AK64" s="23" t="s">
        <v>334</v>
      </c>
      <c r="AL64" s="10">
        <f t="shared" si="13"/>
        <v>1</v>
      </c>
      <c r="AM64" s="26"/>
      <c r="AN64" s="10" t="str">
        <f t="shared" si="14"/>
        <v/>
      </c>
      <c r="AO64" s="23"/>
      <c r="AP64" s="23"/>
      <c r="AQ64" s="10" t="str">
        <f t="shared" si="15"/>
        <v/>
      </c>
      <c r="AR64" s="10" t="str">
        <f t="shared" si="16"/>
        <v/>
      </c>
      <c r="AS64" s="10" t="str">
        <f t="shared" si="17"/>
        <v/>
      </c>
      <c r="AT64" s="10">
        <f t="shared" si="18"/>
        <v>1</v>
      </c>
      <c r="AU64" s="26"/>
      <c r="AV64" s="23" t="s">
        <v>133</v>
      </c>
      <c r="AW64" s="26"/>
      <c r="AX64" s="26"/>
      <c r="AY64" s="26"/>
      <c r="AZ64" s="26"/>
      <c r="BA64" s="26"/>
      <c r="BB64" s="26"/>
      <c r="BC64" s="26"/>
      <c r="BD64" s="26"/>
      <c r="BE64" s="26"/>
      <c r="BF64" s="26" t="s">
        <v>134</v>
      </c>
      <c r="BG64" s="10">
        <f t="shared" si="19"/>
        <v>2026</v>
      </c>
      <c r="BH64" s="10" t="str">
        <f t="shared" si="20"/>
        <v/>
      </c>
      <c r="BI64" s="26"/>
      <c r="BJ64" s="26"/>
      <c r="BK64" s="26" t="s">
        <v>168</v>
      </c>
      <c r="BL64" s="26" t="str">
        <f>IFERROR(INDEX(_names_lookup!$C:$C,MATCH(BK64,_names_lookup!$A:$A,0)),"")</f>
        <v>jreeve@andrews.edu</v>
      </c>
      <c r="BM64" s="26" t="str">
        <f>IFERROR(INDEX(_names_lookup!$B:$B,MATCH(BK64,_names_lookup!$A:$A,0)),"")</f>
        <v>000049018</v>
      </c>
      <c r="BN64" s="26"/>
      <c r="BO64" s="26" t="s">
        <v>136</v>
      </c>
      <c r="BP64" s="26"/>
      <c r="BQ64" s="26"/>
      <c r="BR64" s="26"/>
      <c r="BS64" s="10" t="str">
        <f t="shared" si="21"/>
        <v/>
      </c>
      <c r="BT64" s="26"/>
      <c r="BU64" s="26"/>
      <c r="BV64" s="26" t="s">
        <v>123</v>
      </c>
      <c r="BW64" s="26"/>
      <c r="BX64" s="26"/>
      <c r="BY64" s="26"/>
      <c r="BZ64" s="26" t="s">
        <v>251</v>
      </c>
      <c r="CA64" s="26" t="s">
        <v>252</v>
      </c>
      <c r="CB64" s="26" t="s">
        <v>253</v>
      </c>
      <c r="CC64" s="26" t="s">
        <v>243</v>
      </c>
      <c r="CD64" s="26"/>
      <c r="CE64" s="26" t="s">
        <v>142</v>
      </c>
      <c r="CF64" s="26" t="s">
        <v>356</v>
      </c>
      <c r="CG64" s="26" t="s">
        <v>138</v>
      </c>
      <c r="CH64" s="26"/>
      <c r="CI64" s="26" t="s">
        <v>317</v>
      </c>
      <c r="CJ64" s="26"/>
      <c r="CK64" s="26"/>
      <c r="CL64" s="26" t="s">
        <v>139</v>
      </c>
      <c r="CM64" s="26"/>
      <c r="CN64" s="26" t="s">
        <v>336</v>
      </c>
      <c r="CO64" s="26"/>
      <c r="CP64" s="26"/>
      <c r="CQ64" s="26" t="s">
        <v>140</v>
      </c>
      <c r="CR64" s="26" t="s">
        <v>193</v>
      </c>
      <c r="CS64" s="26" t="s">
        <v>125</v>
      </c>
      <c r="CT64" s="26" t="s">
        <v>141</v>
      </c>
      <c r="CU64" s="26" t="s">
        <v>255</v>
      </c>
      <c r="CV64" s="26"/>
      <c r="CW64" s="26"/>
      <c r="CX64" s="26"/>
      <c r="CY64" s="26"/>
      <c r="CZ64" s="26"/>
      <c r="DA64" s="26"/>
      <c r="DB64" s="26"/>
      <c r="DC64" s="26" t="s">
        <v>141</v>
      </c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 t="s">
        <v>142</v>
      </c>
      <c r="DQ64" s="26" t="s">
        <v>125</v>
      </c>
      <c r="DR64" s="26"/>
    </row>
    <row r="65" spans="1:122" ht="16" customHeight="1" x14ac:dyDescent="0.2">
      <c r="A65" s="20"/>
      <c r="B65" s="20"/>
      <c r="C65" s="20"/>
      <c r="D65" s="20"/>
      <c r="E65" s="20"/>
      <c r="F65" s="20"/>
      <c r="G65" s="30"/>
      <c r="H65" s="26" t="s">
        <v>357</v>
      </c>
      <c r="I65" s="26" t="s">
        <v>355</v>
      </c>
      <c r="J65" s="26"/>
      <c r="K65" s="26" t="s">
        <v>123</v>
      </c>
      <c r="L65" s="26">
        <v>600</v>
      </c>
      <c r="M65" s="26" t="s">
        <v>240</v>
      </c>
      <c r="N65" s="26"/>
      <c r="O65" s="26" t="str">
        <f>IFERROR(INDEX(_courses_lookup!$C:$C,MATCH(K65&amp;L65,_courses_lookup!$E:$E,0)),"")</f>
        <v>The Early Church to AD 604</v>
      </c>
      <c r="P65" s="26">
        <f>IFERROR(INDEX(_courses_lookup!$D:$D,MATCH(K65&amp;L65,_courses_lookup!$E:$E,0)),"")</f>
        <v>0</v>
      </c>
      <c r="Q65" s="26"/>
      <c r="R65" s="26" t="s">
        <v>332</v>
      </c>
      <c r="S65" s="26" t="s">
        <v>235</v>
      </c>
      <c r="T65" s="26"/>
      <c r="U65" s="26"/>
      <c r="V65" s="26" t="s">
        <v>242</v>
      </c>
      <c r="W65" s="26" t="s">
        <v>243</v>
      </c>
      <c r="X65" s="26" t="s">
        <v>127</v>
      </c>
      <c r="Y65" s="26" t="s">
        <v>199</v>
      </c>
      <c r="Z65" s="26" t="s">
        <v>200</v>
      </c>
      <c r="AA65" s="26"/>
      <c r="AB65" s="26" t="s">
        <v>333</v>
      </c>
      <c r="AC65" s="26" t="s">
        <v>144</v>
      </c>
      <c r="AD65" s="23" t="s">
        <v>131</v>
      </c>
      <c r="AE65" s="23"/>
      <c r="AF65" s="23"/>
      <c r="AG65" s="10" t="str">
        <f t="shared" si="11"/>
        <v/>
      </c>
      <c r="AH65" s="26"/>
      <c r="AI65" s="10" t="str">
        <f t="shared" si="12"/>
        <v/>
      </c>
      <c r="AJ65" s="23" t="s">
        <v>131</v>
      </c>
      <c r="AK65" s="23" t="s">
        <v>334</v>
      </c>
      <c r="AL65" s="10">
        <f t="shared" si="13"/>
        <v>1</v>
      </c>
      <c r="AM65" s="26"/>
      <c r="AN65" s="10" t="str">
        <f t="shared" si="14"/>
        <v/>
      </c>
      <c r="AO65" s="23"/>
      <c r="AP65" s="23"/>
      <c r="AQ65" s="10" t="str">
        <f t="shared" si="15"/>
        <v/>
      </c>
      <c r="AR65" s="10" t="str">
        <f t="shared" si="16"/>
        <v/>
      </c>
      <c r="AS65" s="10" t="str">
        <f t="shared" si="17"/>
        <v/>
      </c>
      <c r="AT65" s="10">
        <f t="shared" si="18"/>
        <v>1</v>
      </c>
      <c r="AU65" s="26"/>
      <c r="AV65" s="23" t="s">
        <v>133</v>
      </c>
      <c r="AW65" s="26"/>
      <c r="AX65" s="26"/>
      <c r="AY65" s="26"/>
      <c r="AZ65" s="26"/>
      <c r="BA65" s="26"/>
      <c r="BB65" s="26"/>
      <c r="BC65" s="26"/>
      <c r="BD65" s="26"/>
      <c r="BE65" s="26"/>
      <c r="BF65" s="26" t="s">
        <v>134</v>
      </c>
      <c r="BG65" s="10">
        <f t="shared" si="19"/>
        <v>2026</v>
      </c>
      <c r="BH65" s="10" t="str">
        <f t="shared" si="20"/>
        <v/>
      </c>
      <c r="BI65" s="26"/>
      <c r="BJ65" s="26"/>
      <c r="BK65" s="26" t="s">
        <v>168</v>
      </c>
      <c r="BL65" s="26" t="str">
        <f>IFERROR(INDEX(_names_lookup!$C:$C,MATCH(BK65,_names_lookup!$A:$A,0)),"")</f>
        <v>jreeve@andrews.edu</v>
      </c>
      <c r="BM65" s="26" t="str">
        <f>IFERROR(INDEX(_names_lookup!$B:$B,MATCH(BK65,_names_lookup!$A:$A,0)),"")</f>
        <v>000049018</v>
      </c>
      <c r="BN65" s="26"/>
      <c r="BO65" s="26" t="s">
        <v>136</v>
      </c>
      <c r="BP65" s="26"/>
      <c r="BQ65" s="26"/>
      <c r="BR65" s="26"/>
      <c r="BS65" s="10" t="str">
        <f t="shared" si="21"/>
        <v/>
      </c>
      <c r="BT65" s="26"/>
      <c r="BU65" s="26"/>
      <c r="BV65" s="26" t="s">
        <v>123</v>
      </c>
      <c r="BW65" s="26"/>
      <c r="BX65" s="26"/>
      <c r="BY65" s="26"/>
      <c r="BZ65" s="26" t="s">
        <v>251</v>
      </c>
      <c r="CA65" s="26" t="s">
        <v>252</v>
      </c>
      <c r="CB65" s="26" t="s">
        <v>253</v>
      </c>
      <c r="CC65" s="26" t="s">
        <v>243</v>
      </c>
      <c r="CD65" s="26"/>
      <c r="CE65" s="26" t="s">
        <v>142</v>
      </c>
      <c r="CF65" s="26" t="s">
        <v>356</v>
      </c>
      <c r="CG65" s="26" t="s">
        <v>138</v>
      </c>
      <c r="CH65" s="26"/>
      <c r="CI65" s="26" t="s">
        <v>317</v>
      </c>
      <c r="CJ65" s="26"/>
      <c r="CK65" s="26"/>
      <c r="CL65" s="26" t="s">
        <v>139</v>
      </c>
      <c r="CM65" s="26"/>
      <c r="CN65" s="26" t="s">
        <v>336</v>
      </c>
      <c r="CO65" s="26"/>
      <c r="CP65" s="26"/>
      <c r="CQ65" s="26" t="s">
        <v>140</v>
      </c>
      <c r="CR65" s="26" t="s">
        <v>193</v>
      </c>
      <c r="CS65" s="26" t="s">
        <v>125</v>
      </c>
      <c r="CT65" s="26" t="s">
        <v>141</v>
      </c>
      <c r="CU65" s="26" t="s">
        <v>255</v>
      </c>
      <c r="CV65" s="26"/>
      <c r="CW65" s="26"/>
      <c r="CX65" s="26"/>
      <c r="CY65" s="26"/>
      <c r="CZ65" s="26"/>
      <c r="DA65" s="26"/>
      <c r="DB65" s="26"/>
      <c r="DC65" s="26" t="s">
        <v>141</v>
      </c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 t="s">
        <v>142</v>
      </c>
      <c r="DQ65" s="26" t="s">
        <v>235</v>
      </c>
      <c r="DR65" s="26"/>
    </row>
    <row r="66" spans="1:122" ht="16" customHeight="1" x14ac:dyDescent="0.2">
      <c r="A66" s="20"/>
      <c r="B66" s="20"/>
      <c r="C66" s="20"/>
      <c r="D66" s="20"/>
      <c r="E66" s="20"/>
      <c r="F66" s="20"/>
      <c r="G66" s="30"/>
      <c r="H66" s="26" t="s">
        <v>358</v>
      </c>
      <c r="I66" s="26" t="s">
        <v>355</v>
      </c>
      <c r="J66" s="26"/>
      <c r="K66" s="26" t="s">
        <v>123</v>
      </c>
      <c r="L66" s="26">
        <v>600</v>
      </c>
      <c r="M66" s="26" t="s">
        <v>240</v>
      </c>
      <c r="N66" s="26"/>
      <c r="O66" s="26" t="str">
        <f>IFERROR(INDEX(_courses_lookup!$C:$C,MATCH(K66&amp;L66,_courses_lookup!$E:$E,0)),"")</f>
        <v>The Early Church to AD 604</v>
      </c>
      <c r="P66" s="26">
        <f>IFERROR(INDEX(_courses_lookup!$D:$D,MATCH(K66&amp;L66,_courses_lookup!$E:$E,0)),"")</f>
        <v>0</v>
      </c>
      <c r="Q66" s="26"/>
      <c r="R66" s="26" t="s">
        <v>332</v>
      </c>
      <c r="S66" s="26" t="s">
        <v>235</v>
      </c>
      <c r="T66" s="26"/>
      <c r="U66" s="26"/>
      <c r="V66" s="26" t="s">
        <v>242</v>
      </c>
      <c r="W66" s="26" t="s">
        <v>243</v>
      </c>
      <c r="X66" s="26" t="s">
        <v>127</v>
      </c>
      <c r="Y66" s="26" t="s">
        <v>199</v>
      </c>
      <c r="Z66" s="26" t="s">
        <v>200</v>
      </c>
      <c r="AA66" s="26"/>
      <c r="AB66" s="26" t="s">
        <v>333</v>
      </c>
      <c r="AC66" s="26" t="s">
        <v>315</v>
      </c>
      <c r="AD66" s="23" t="s">
        <v>131</v>
      </c>
      <c r="AE66" s="23"/>
      <c r="AF66" s="23"/>
      <c r="AG66" s="10" t="str">
        <f t="shared" si="11"/>
        <v/>
      </c>
      <c r="AH66" s="26"/>
      <c r="AI66" s="10" t="str">
        <f t="shared" si="12"/>
        <v/>
      </c>
      <c r="AJ66" s="23" t="s">
        <v>339</v>
      </c>
      <c r="AK66" s="23" t="s">
        <v>133</v>
      </c>
      <c r="AL66" s="10">
        <f t="shared" si="13"/>
        <v>3</v>
      </c>
      <c r="AM66" s="26"/>
      <c r="AN66" s="10" t="str">
        <f t="shared" si="14"/>
        <v/>
      </c>
      <c r="AO66" s="23"/>
      <c r="AP66" s="23"/>
      <c r="AQ66" s="10" t="str">
        <f t="shared" si="15"/>
        <v/>
      </c>
      <c r="AR66" s="10" t="str">
        <f t="shared" si="16"/>
        <v/>
      </c>
      <c r="AS66" s="10" t="str">
        <f t="shared" si="17"/>
        <v/>
      </c>
      <c r="AT66" s="10">
        <f t="shared" si="18"/>
        <v>3</v>
      </c>
      <c r="AU66" s="26"/>
      <c r="AV66" s="23" t="s">
        <v>133</v>
      </c>
      <c r="AW66" s="26" t="s">
        <v>340</v>
      </c>
      <c r="AX66" s="26" t="s">
        <v>341</v>
      </c>
      <c r="AY66" s="26"/>
      <c r="AZ66" s="26" t="s">
        <v>247</v>
      </c>
      <c r="BA66" s="26" t="s">
        <v>248</v>
      </c>
      <c r="BB66" s="26" t="s">
        <v>189</v>
      </c>
      <c r="BC66" s="26" t="s">
        <v>249</v>
      </c>
      <c r="BD66" s="26"/>
      <c r="BE66" s="26"/>
      <c r="BF66" s="26" t="s">
        <v>134</v>
      </c>
      <c r="BG66" s="10">
        <f t="shared" si="19"/>
        <v>2026</v>
      </c>
      <c r="BH66" s="10" t="str">
        <f t="shared" si="20"/>
        <v/>
      </c>
      <c r="BI66" s="26"/>
      <c r="BJ66" s="26"/>
      <c r="BK66" s="26" t="s">
        <v>168</v>
      </c>
      <c r="BL66" s="26" t="str">
        <f>IFERROR(INDEX(_names_lookup!$C:$C,MATCH(BK66,_names_lookup!$A:$A,0)),"")</f>
        <v>jreeve@andrews.edu</v>
      </c>
      <c r="BM66" s="26" t="str">
        <f>IFERROR(INDEX(_names_lookup!$B:$B,MATCH(BK66,_names_lookup!$A:$A,0)),"")</f>
        <v>000049018</v>
      </c>
      <c r="BN66" s="26"/>
      <c r="BO66" s="26" t="s">
        <v>136</v>
      </c>
      <c r="BP66" s="26"/>
      <c r="BQ66" s="26"/>
      <c r="BR66" s="26"/>
      <c r="BS66" s="10" t="str">
        <f t="shared" si="21"/>
        <v/>
      </c>
      <c r="BT66" s="26"/>
      <c r="BU66" s="26"/>
      <c r="BV66" s="26" t="s">
        <v>123</v>
      </c>
      <c r="BW66" s="26"/>
      <c r="BX66" s="26"/>
      <c r="BY66" s="26"/>
      <c r="BZ66" s="26" t="s">
        <v>251</v>
      </c>
      <c r="CA66" s="26" t="s">
        <v>252</v>
      </c>
      <c r="CB66" s="26" t="s">
        <v>253</v>
      </c>
      <c r="CC66" s="26" t="s">
        <v>243</v>
      </c>
      <c r="CD66" s="26"/>
      <c r="CE66" s="26" t="s">
        <v>142</v>
      </c>
      <c r="CF66" s="26" t="s">
        <v>356</v>
      </c>
      <c r="CG66" s="26" t="s">
        <v>138</v>
      </c>
      <c r="CH66" s="26"/>
      <c r="CI66" s="26" t="s">
        <v>317</v>
      </c>
      <c r="CJ66" s="26"/>
      <c r="CK66" s="26"/>
      <c r="CL66" s="26" t="s">
        <v>139</v>
      </c>
      <c r="CM66" s="26"/>
      <c r="CN66" s="26" t="s">
        <v>336</v>
      </c>
      <c r="CO66" s="26"/>
      <c r="CP66" s="26"/>
      <c r="CQ66" s="26" t="s">
        <v>140</v>
      </c>
      <c r="CR66" s="26" t="s">
        <v>193</v>
      </c>
      <c r="CS66" s="26" t="s">
        <v>125</v>
      </c>
      <c r="CT66" s="26" t="s">
        <v>141</v>
      </c>
      <c r="CU66" s="26" t="s">
        <v>255</v>
      </c>
      <c r="CV66" s="26"/>
      <c r="CW66" s="26"/>
      <c r="CX66" s="26"/>
      <c r="CY66" s="26"/>
      <c r="CZ66" s="26"/>
      <c r="DA66" s="26"/>
      <c r="DB66" s="26"/>
      <c r="DC66" s="26" t="s">
        <v>141</v>
      </c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 t="s">
        <v>142</v>
      </c>
      <c r="DQ66" s="26" t="s">
        <v>125</v>
      </c>
      <c r="DR66" s="26"/>
    </row>
    <row r="67" spans="1:122" ht="16" customHeight="1" x14ac:dyDescent="0.2">
      <c r="A67" s="20"/>
      <c r="B67" s="20"/>
      <c r="C67" s="20"/>
      <c r="D67" s="20"/>
      <c r="E67" s="20"/>
      <c r="F67" s="20"/>
      <c r="G67" s="30"/>
      <c r="H67" s="26" t="s">
        <v>359</v>
      </c>
      <c r="I67" s="26" t="s">
        <v>355</v>
      </c>
      <c r="J67" s="26"/>
      <c r="K67" s="26" t="s">
        <v>123</v>
      </c>
      <c r="L67" s="26">
        <v>600</v>
      </c>
      <c r="M67" s="26" t="s">
        <v>240</v>
      </c>
      <c r="N67" s="26"/>
      <c r="O67" s="26" t="str">
        <f>IFERROR(INDEX(_courses_lookup!$C:$C,MATCH(K67&amp;L67,_courses_lookup!$E:$E,0)),"")</f>
        <v>The Early Church to AD 604</v>
      </c>
      <c r="P67" s="26">
        <f>IFERROR(INDEX(_courses_lookup!$D:$D,MATCH(K67&amp;L67,_courses_lookup!$E:$E,0)),"")</f>
        <v>0</v>
      </c>
      <c r="Q67" s="26"/>
      <c r="R67" s="26" t="s">
        <v>332</v>
      </c>
      <c r="S67" s="26" t="s">
        <v>235</v>
      </c>
      <c r="T67" s="26"/>
      <c r="U67" s="26"/>
      <c r="V67" s="26" t="s">
        <v>242</v>
      </c>
      <c r="W67" s="26" t="s">
        <v>243</v>
      </c>
      <c r="X67" s="26" t="s">
        <v>127</v>
      </c>
      <c r="Y67" s="26" t="s">
        <v>199</v>
      </c>
      <c r="Z67" s="26" t="s">
        <v>200</v>
      </c>
      <c r="AA67" s="26"/>
      <c r="AB67" s="26" t="s">
        <v>333</v>
      </c>
      <c r="AC67" s="26" t="s">
        <v>315</v>
      </c>
      <c r="AD67" s="23" t="s">
        <v>131</v>
      </c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 t="s">
        <v>339</v>
      </c>
      <c r="AK67" s="23" t="s">
        <v>133</v>
      </c>
      <c r="AL67" s="10">
        <f t="shared" si="13"/>
        <v>3</v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>
        <f t="shared" si="18"/>
        <v>3</v>
      </c>
      <c r="AU67" s="26"/>
      <c r="AV67" s="23" t="s">
        <v>133</v>
      </c>
      <c r="AW67" s="26" t="s">
        <v>340</v>
      </c>
      <c r="AX67" s="26" t="s">
        <v>341</v>
      </c>
      <c r="AY67" s="26"/>
      <c r="AZ67" s="26" t="s">
        <v>247</v>
      </c>
      <c r="BA67" s="26" t="s">
        <v>248</v>
      </c>
      <c r="BB67" s="26" t="s">
        <v>189</v>
      </c>
      <c r="BC67" s="26" t="s">
        <v>249</v>
      </c>
      <c r="BD67" s="26"/>
      <c r="BE67" s="26"/>
      <c r="BF67" s="26" t="s">
        <v>134</v>
      </c>
      <c r="BG67" s="10">
        <f t="shared" si="19"/>
        <v>2026</v>
      </c>
      <c r="BH67" s="10" t="str">
        <f t="shared" si="20"/>
        <v/>
      </c>
      <c r="BI67" s="26"/>
      <c r="BJ67" s="26"/>
      <c r="BK67" s="26" t="s">
        <v>168</v>
      </c>
      <c r="BL67" s="26" t="str">
        <f>IFERROR(INDEX(_names_lookup!$C:$C,MATCH(BK67,_names_lookup!$A:$A,0)),"")</f>
        <v>jreeve@andrews.edu</v>
      </c>
      <c r="BM67" s="26" t="str">
        <f>IFERROR(INDEX(_names_lookup!$B:$B,MATCH(BK67,_names_lookup!$A:$A,0)),"")</f>
        <v>000049018</v>
      </c>
      <c r="BN67" s="26"/>
      <c r="BO67" s="26" t="s">
        <v>136</v>
      </c>
      <c r="BP67" s="26"/>
      <c r="BQ67" s="26"/>
      <c r="BR67" s="26"/>
      <c r="BS67" s="10" t="str">
        <f t="shared" si="21"/>
        <v/>
      </c>
      <c r="BT67" s="26"/>
      <c r="BU67" s="26"/>
      <c r="BV67" s="26" t="s">
        <v>123</v>
      </c>
      <c r="BW67" s="26"/>
      <c r="BX67" s="26"/>
      <c r="BY67" s="26"/>
      <c r="BZ67" s="26" t="s">
        <v>251</v>
      </c>
      <c r="CA67" s="26" t="s">
        <v>252</v>
      </c>
      <c r="CB67" s="26" t="s">
        <v>253</v>
      </c>
      <c r="CC67" s="26" t="s">
        <v>243</v>
      </c>
      <c r="CD67" s="26"/>
      <c r="CE67" s="26" t="s">
        <v>142</v>
      </c>
      <c r="CF67" s="26" t="s">
        <v>356</v>
      </c>
      <c r="CG67" s="26" t="s">
        <v>138</v>
      </c>
      <c r="CH67" s="26"/>
      <c r="CI67" s="26" t="s">
        <v>317</v>
      </c>
      <c r="CJ67" s="26"/>
      <c r="CK67" s="26"/>
      <c r="CL67" s="26" t="s">
        <v>139</v>
      </c>
      <c r="CM67" s="26"/>
      <c r="CN67" s="26" t="s">
        <v>336</v>
      </c>
      <c r="CO67" s="26"/>
      <c r="CP67" s="26"/>
      <c r="CQ67" s="26" t="s">
        <v>140</v>
      </c>
      <c r="CR67" s="26" t="s">
        <v>193</v>
      </c>
      <c r="CS67" s="26" t="s">
        <v>125</v>
      </c>
      <c r="CT67" s="26" t="s">
        <v>141</v>
      </c>
      <c r="CU67" s="26" t="s">
        <v>255</v>
      </c>
      <c r="CV67" s="26"/>
      <c r="CW67" s="26"/>
      <c r="CX67" s="26"/>
      <c r="CY67" s="26"/>
      <c r="CZ67" s="26"/>
      <c r="DA67" s="26"/>
      <c r="DB67" s="26"/>
      <c r="DC67" s="26" t="s">
        <v>141</v>
      </c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 t="s">
        <v>142</v>
      </c>
      <c r="DQ67" s="26" t="s">
        <v>235</v>
      </c>
      <c r="DR67" s="26"/>
    </row>
    <row r="68" spans="1:122" ht="16" customHeight="1" x14ac:dyDescent="0.2">
      <c r="A68" s="20"/>
      <c r="B68" s="20"/>
      <c r="C68" s="20"/>
      <c r="D68" s="20"/>
      <c r="E68" s="20"/>
      <c r="F68" s="20"/>
      <c r="G68" s="30"/>
      <c r="H68" s="26" t="s">
        <v>360</v>
      </c>
      <c r="I68" s="26" t="s">
        <v>361</v>
      </c>
      <c r="J68" s="26"/>
      <c r="K68" s="26" t="s">
        <v>123</v>
      </c>
      <c r="L68" s="26">
        <v>674</v>
      </c>
      <c r="M68" s="26" t="s">
        <v>240</v>
      </c>
      <c r="N68" s="26"/>
      <c r="O68" s="26" t="str">
        <f>IFERROR(INDEX(_courses_lookup!$C:$C,MATCH(K68&amp;L68,_courses_lookup!$E:$E,0)),"")</f>
        <v>Development SDA Theology</v>
      </c>
      <c r="P68" s="26">
        <f>IFERROR(INDEX(_courses_lookup!$D:$D,MATCH(K68&amp;L68,_courses_lookup!$E:$E,0)),"")</f>
        <v>0</v>
      </c>
      <c r="Q68" s="26"/>
      <c r="R68" s="26" t="s">
        <v>313</v>
      </c>
      <c r="S68" s="26" t="s">
        <v>235</v>
      </c>
      <c r="T68" s="26"/>
      <c r="U68" s="26"/>
      <c r="V68" s="26" t="s">
        <v>314</v>
      </c>
      <c r="W68" s="26" t="s">
        <v>243</v>
      </c>
      <c r="X68" s="26" t="s">
        <v>152</v>
      </c>
      <c r="Y68" s="26" t="s">
        <v>199</v>
      </c>
      <c r="Z68" s="26" t="s">
        <v>190</v>
      </c>
      <c r="AA68" s="26"/>
      <c r="AB68" s="26" t="s">
        <v>129</v>
      </c>
      <c r="AC68" s="26" t="s">
        <v>315</v>
      </c>
      <c r="AD68" s="23" t="s">
        <v>156</v>
      </c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 t="s">
        <v>156</v>
      </c>
      <c r="AK68" s="23" t="s">
        <v>133</v>
      </c>
      <c r="AL68" s="10">
        <f t="shared" si="13"/>
        <v>12</v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>
        <f t="shared" si="18"/>
        <v>12</v>
      </c>
      <c r="AU68" s="26"/>
      <c r="AV68" s="23" t="s">
        <v>133</v>
      </c>
      <c r="AW68" s="26"/>
      <c r="AX68" s="26"/>
      <c r="AY68" s="26"/>
      <c r="AZ68" s="26"/>
      <c r="BA68" s="26"/>
      <c r="BB68" s="26"/>
      <c r="BC68" s="26"/>
      <c r="BD68" s="26"/>
      <c r="BE68" s="26"/>
      <c r="BF68" s="26" t="s">
        <v>157</v>
      </c>
      <c r="BG68" s="10">
        <f t="shared" si="19"/>
        <v>2026</v>
      </c>
      <c r="BH68" s="10" t="str">
        <f t="shared" si="20"/>
        <v>Summer</v>
      </c>
      <c r="BI68" s="26"/>
      <c r="BJ68" s="26"/>
      <c r="BK68" s="26" t="s">
        <v>135</v>
      </c>
      <c r="BL68" s="26" t="str">
        <f>IFERROR(INDEX(_names_lookup!$C:$C,MATCH(BK68,_names_lookup!$A:$A,0)),"")</f>
        <v>burtonk@andrews.edu</v>
      </c>
      <c r="BM68" s="26" t="str">
        <f>IFERROR(INDEX(_names_lookup!$B:$B,MATCH(BK68,_names_lookup!$A:$A,0)),"")</f>
        <v>000148286</v>
      </c>
      <c r="BN68" s="26"/>
      <c r="BO68" s="26" t="s">
        <v>136</v>
      </c>
      <c r="BP68" s="26"/>
      <c r="BQ68" s="26"/>
      <c r="BR68" s="26"/>
      <c r="BS68" s="10" t="str">
        <f t="shared" si="21"/>
        <v/>
      </c>
      <c r="BT68" s="26"/>
      <c r="BU68" s="26"/>
      <c r="BV68" s="26" t="s">
        <v>123</v>
      </c>
      <c r="BW68" s="26"/>
      <c r="BX68" s="26"/>
      <c r="BY68" s="26"/>
      <c r="BZ68" s="26" t="s">
        <v>251</v>
      </c>
      <c r="CA68" s="26" t="s">
        <v>252</v>
      </c>
      <c r="CB68" s="26" t="s">
        <v>253</v>
      </c>
      <c r="CC68" s="26" t="s">
        <v>243</v>
      </c>
      <c r="CD68" s="26"/>
      <c r="CE68" s="26" t="s">
        <v>142</v>
      </c>
      <c r="CF68" s="26" t="s">
        <v>362</v>
      </c>
      <c r="CG68" s="26" t="s">
        <v>138</v>
      </c>
      <c r="CH68" s="26" t="s">
        <v>190</v>
      </c>
      <c r="CI68" s="26" t="s">
        <v>317</v>
      </c>
      <c r="CJ68" s="26" t="s">
        <v>285</v>
      </c>
      <c r="CK68" s="26"/>
      <c r="CL68" s="26" t="s">
        <v>139</v>
      </c>
      <c r="CM68" s="26"/>
      <c r="CN68" s="26" t="s">
        <v>286</v>
      </c>
      <c r="CO68" s="26"/>
      <c r="CP68" s="26"/>
      <c r="CQ68" s="26" t="s">
        <v>140</v>
      </c>
      <c r="CR68" s="26" t="s">
        <v>363</v>
      </c>
      <c r="CS68" s="26" t="s">
        <v>125</v>
      </c>
      <c r="CT68" s="26" t="s">
        <v>141</v>
      </c>
      <c r="CU68" s="26"/>
      <c r="CV68" s="26"/>
      <c r="CW68" s="26"/>
      <c r="CX68" s="26"/>
      <c r="CY68" s="26"/>
      <c r="CZ68" s="26"/>
      <c r="DA68" s="26"/>
      <c r="DB68" s="26"/>
      <c r="DC68" s="26" t="s">
        <v>141</v>
      </c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 t="s">
        <v>142</v>
      </c>
      <c r="DQ68" s="26" t="s">
        <v>125</v>
      </c>
      <c r="DR68" s="26"/>
    </row>
    <row r="69" spans="1:122" ht="16" customHeight="1" x14ac:dyDescent="0.2">
      <c r="A69" s="20"/>
      <c r="B69" s="20"/>
      <c r="C69" s="20"/>
      <c r="D69" s="20"/>
      <c r="E69" s="20"/>
      <c r="F69" s="20"/>
      <c r="G69" s="30"/>
      <c r="H69" s="26" t="s">
        <v>364</v>
      </c>
      <c r="I69" s="26" t="s">
        <v>361</v>
      </c>
      <c r="J69" s="26"/>
      <c r="K69" s="26" t="s">
        <v>123</v>
      </c>
      <c r="L69" s="26">
        <v>674</v>
      </c>
      <c r="M69" s="26" t="s">
        <v>240</v>
      </c>
      <c r="N69" s="26"/>
      <c r="O69" s="26" t="str">
        <f>IFERROR(INDEX(_courses_lookup!$C:$C,MATCH(K69&amp;L69,_courses_lookup!$E:$E,0)),"")</f>
        <v>Development SDA Theology</v>
      </c>
      <c r="P69" s="26">
        <f>IFERROR(INDEX(_courses_lookup!$D:$D,MATCH(K69&amp;L69,_courses_lookup!$E:$E,0)),"")</f>
        <v>0</v>
      </c>
      <c r="Q69" s="26"/>
      <c r="R69" s="26" t="s">
        <v>313</v>
      </c>
      <c r="S69" s="26" t="s">
        <v>235</v>
      </c>
      <c r="T69" s="26"/>
      <c r="U69" s="26"/>
      <c r="V69" s="26" t="s">
        <v>314</v>
      </c>
      <c r="W69" s="26" t="s">
        <v>243</v>
      </c>
      <c r="X69" s="26" t="s">
        <v>152</v>
      </c>
      <c r="Y69" s="26" t="s">
        <v>199</v>
      </c>
      <c r="Z69" s="26" t="s">
        <v>190</v>
      </c>
      <c r="AA69" s="26"/>
      <c r="AB69" s="26" t="s">
        <v>129</v>
      </c>
      <c r="AC69" s="26" t="s">
        <v>315</v>
      </c>
      <c r="AD69" s="23" t="s">
        <v>156</v>
      </c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 t="s">
        <v>156</v>
      </c>
      <c r="AK69" s="23" t="s">
        <v>133</v>
      </c>
      <c r="AL69" s="10">
        <f t="shared" si="13"/>
        <v>12</v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>
        <f t="shared" si="18"/>
        <v>12</v>
      </c>
      <c r="AU69" s="26"/>
      <c r="AV69" s="23" t="s">
        <v>133</v>
      </c>
      <c r="AW69" s="26"/>
      <c r="AX69" s="26"/>
      <c r="AY69" s="26"/>
      <c r="AZ69" s="26"/>
      <c r="BA69" s="26"/>
      <c r="BB69" s="26"/>
      <c r="BC69" s="26"/>
      <c r="BD69" s="26"/>
      <c r="BE69" s="26"/>
      <c r="BF69" s="26" t="s">
        <v>157</v>
      </c>
      <c r="BG69" s="10">
        <f t="shared" si="19"/>
        <v>2026</v>
      </c>
      <c r="BH69" s="10" t="str">
        <f t="shared" si="20"/>
        <v>Summer</v>
      </c>
      <c r="BI69" s="26"/>
      <c r="BJ69" s="26"/>
      <c r="BK69" s="26" t="s">
        <v>135</v>
      </c>
      <c r="BL69" s="26" t="str">
        <f>IFERROR(INDEX(_names_lookup!$C:$C,MATCH(BK69,_names_lookup!$A:$A,0)),"")</f>
        <v>burtonk@andrews.edu</v>
      </c>
      <c r="BM69" s="26" t="str">
        <f>IFERROR(INDEX(_names_lookup!$B:$B,MATCH(BK69,_names_lookup!$A:$A,0)),"")</f>
        <v>000148286</v>
      </c>
      <c r="BN69" s="26"/>
      <c r="BO69" s="26" t="s">
        <v>136</v>
      </c>
      <c r="BP69" s="26"/>
      <c r="BQ69" s="26"/>
      <c r="BR69" s="26"/>
      <c r="BS69" s="10" t="str">
        <f t="shared" si="21"/>
        <v/>
      </c>
      <c r="BT69" s="26"/>
      <c r="BU69" s="26"/>
      <c r="BV69" s="26" t="s">
        <v>123</v>
      </c>
      <c r="BW69" s="26"/>
      <c r="BX69" s="26"/>
      <c r="BY69" s="26"/>
      <c r="BZ69" s="26" t="s">
        <v>251</v>
      </c>
      <c r="CA69" s="26" t="s">
        <v>252</v>
      </c>
      <c r="CB69" s="26" t="s">
        <v>253</v>
      </c>
      <c r="CC69" s="26" t="s">
        <v>243</v>
      </c>
      <c r="CD69" s="26"/>
      <c r="CE69" s="26" t="s">
        <v>142</v>
      </c>
      <c r="CF69" s="26" t="s">
        <v>362</v>
      </c>
      <c r="CG69" s="26" t="s">
        <v>138</v>
      </c>
      <c r="CH69" s="26" t="s">
        <v>190</v>
      </c>
      <c r="CI69" s="26" t="s">
        <v>317</v>
      </c>
      <c r="CJ69" s="26" t="s">
        <v>285</v>
      </c>
      <c r="CK69" s="26"/>
      <c r="CL69" s="26" t="s">
        <v>139</v>
      </c>
      <c r="CM69" s="26"/>
      <c r="CN69" s="26" t="s">
        <v>286</v>
      </c>
      <c r="CO69" s="26"/>
      <c r="CP69" s="26"/>
      <c r="CQ69" s="26" t="s">
        <v>140</v>
      </c>
      <c r="CR69" s="26" t="s">
        <v>363</v>
      </c>
      <c r="CS69" s="26" t="s">
        <v>125</v>
      </c>
      <c r="CT69" s="26" t="s">
        <v>141</v>
      </c>
      <c r="CU69" s="26"/>
      <c r="CV69" s="26"/>
      <c r="CW69" s="26"/>
      <c r="CX69" s="26"/>
      <c r="CY69" s="26"/>
      <c r="CZ69" s="26"/>
      <c r="DA69" s="26"/>
      <c r="DB69" s="26"/>
      <c r="DC69" s="26" t="s">
        <v>141</v>
      </c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 t="s">
        <v>142</v>
      </c>
      <c r="DQ69" s="26" t="s">
        <v>235</v>
      </c>
      <c r="DR69" s="26"/>
    </row>
    <row r="70" spans="1:122" ht="16" customHeight="1" x14ac:dyDescent="0.2">
      <c r="A70" s="20"/>
      <c r="B70" s="20"/>
      <c r="C70" s="20"/>
      <c r="D70" s="20"/>
      <c r="E70" s="20"/>
      <c r="F70" s="20"/>
      <c r="G70" s="30"/>
      <c r="H70" s="26" t="s">
        <v>365</v>
      </c>
      <c r="I70" s="26" t="s">
        <v>366</v>
      </c>
      <c r="J70" s="26"/>
      <c r="K70" s="26" t="s">
        <v>123</v>
      </c>
      <c r="L70" s="26">
        <v>600</v>
      </c>
      <c r="M70" s="26" t="s">
        <v>294</v>
      </c>
      <c r="N70" s="26"/>
      <c r="O70" s="26" t="str">
        <f>IFERROR(INDEX(_courses_lookup!$C:$C,MATCH(K70&amp;L70,_courses_lookup!$E:$E,0)),"")</f>
        <v>The Early Church to AD 604</v>
      </c>
      <c r="P70" s="26">
        <f>IFERROR(INDEX(_courses_lookup!$D:$D,MATCH(K70&amp;L70,_courses_lookup!$E:$E,0)),"")</f>
        <v>0</v>
      </c>
      <c r="Q70" s="26"/>
      <c r="R70" s="26" t="s">
        <v>332</v>
      </c>
      <c r="S70" s="26" t="s">
        <v>125</v>
      </c>
      <c r="T70" s="26"/>
      <c r="U70" s="26"/>
      <c r="V70" s="26"/>
      <c r="W70" s="26"/>
      <c r="X70" s="26" t="s">
        <v>127</v>
      </c>
      <c r="Y70" s="26" t="s">
        <v>199</v>
      </c>
      <c r="Z70" s="26" t="s">
        <v>200</v>
      </c>
      <c r="AA70" s="26"/>
      <c r="AB70" s="26" t="s">
        <v>333</v>
      </c>
      <c r="AC70" s="26" t="s">
        <v>155</v>
      </c>
      <c r="AD70" s="23" t="s">
        <v>131</v>
      </c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 t="s">
        <v>339</v>
      </c>
      <c r="AK70" s="23" t="s">
        <v>133</v>
      </c>
      <c r="AL70" s="10">
        <f t="shared" si="13"/>
        <v>3</v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>
        <f t="shared" si="18"/>
        <v>3</v>
      </c>
      <c r="AU70" s="26"/>
      <c r="AV70" s="23" t="s">
        <v>133</v>
      </c>
      <c r="AW70" s="26" t="s">
        <v>340</v>
      </c>
      <c r="AX70" s="26" t="s">
        <v>341</v>
      </c>
      <c r="AY70" s="26"/>
      <c r="AZ70" s="26" t="s">
        <v>247</v>
      </c>
      <c r="BA70" s="26" t="s">
        <v>248</v>
      </c>
      <c r="BB70" s="26" t="s">
        <v>189</v>
      </c>
      <c r="BC70" s="26" t="s">
        <v>249</v>
      </c>
      <c r="BD70" s="26"/>
      <c r="BE70" s="26"/>
      <c r="BF70" s="26" t="s">
        <v>134</v>
      </c>
      <c r="BG70" s="10">
        <f t="shared" si="19"/>
        <v>2026</v>
      </c>
      <c r="BH70" s="10" t="str">
        <f t="shared" si="20"/>
        <v/>
      </c>
      <c r="BI70" s="26" t="s">
        <v>296</v>
      </c>
      <c r="BJ70" s="26" t="s">
        <v>297</v>
      </c>
      <c r="BK70" s="26" t="s">
        <v>168</v>
      </c>
      <c r="BL70" s="26" t="str">
        <f>IFERROR(INDEX(_names_lookup!$C:$C,MATCH(BK70,_names_lookup!$A:$A,0)),"")</f>
        <v>jreeve@andrews.edu</v>
      </c>
      <c r="BM70" s="26" t="str">
        <f>IFERROR(INDEX(_names_lookup!$B:$B,MATCH(BK70,_names_lookup!$A:$A,0)),"")</f>
        <v>000049018</v>
      </c>
      <c r="BN70" s="26"/>
      <c r="BO70" s="26" t="s">
        <v>136</v>
      </c>
      <c r="BP70" s="26"/>
      <c r="BQ70" s="26"/>
      <c r="BR70" s="26"/>
      <c r="BS70" s="10" t="str">
        <f t="shared" si="21"/>
        <v/>
      </c>
      <c r="BT70" s="26"/>
      <c r="BU70" s="26"/>
      <c r="BV70" s="26" t="s">
        <v>123</v>
      </c>
      <c r="BW70" s="26"/>
      <c r="BX70" s="26"/>
      <c r="BY70" s="26"/>
      <c r="BZ70" s="26"/>
      <c r="CA70" s="26"/>
      <c r="CB70" s="26"/>
      <c r="CC70" s="26"/>
      <c r="CD70" s="26"/>
      <c r="CE70" s="26"/>
      <c r="CF70" s="26" t="s">
        <v>367</v>
      </c>
      <c r="CG70" s="26" t="s">
        <v>138</v>
      </c>
      <c r="CH70" s="26" t="s">
        <v>200</v>
      </c>
      <c r="CI70" s="26" t="s">
        <v>138</v>
      </c>
      <c r="CJ70" s="26"/>
      <c r="CK70" s="26"/>
      <c r="CL70" s="26" t="s">
        <v>139</v>
      </c>
      <c r="CM70" s="26"/>
      <c r="CN70" s="26" t="s">
        <v>336</v>
      </c>
      <c r="CO70" s="26"/>
      <c r="CP70" s="26"/>
      <c r="CQ70" s="26" t="s">
        <v>140</v>
      </c>
      <c r="CR70" s="26" t="s">
        <v>299</v>
      </c>
      <c r="CS70" s="26" t="s">
        <v>125</v>
      </c>
      <c r="CT70" s="26" t="s">
        <v>141</v>
      </c>
      <c r="CU70" s="26" t="s">
        <v>255</v>
      </c>
      <c r="CV70" s="26"/>
      <c r="CW70" s="26"/>
      <c r="CX70" s="26"/>
      <c r="CY70" s="26"/>
      <c r="CZ70" s="26"/>
      <c r="DA70" s="26"/>
      <c r="DB70" s="26"/>
      <c r="DC70" s="26" t="s">
        <v>141</v>
      </c>
      <c r="DD70" s="26"/>
      <c r="DE70" s="26" t="s">
        <v>255</v>
      </c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 t="s">
        <v>142</v>
      </c>
      <c r="DQ70" s="26"/>
      <c r="DR70" s="26"/>
    </row>
    <row r="71" spans="1:122" ht="16" customHeight="1" x14ac:dyDescent="0.2">
      <c r="A71" s="20"/>
      <c r="B71" s="20"/>
      <c r="C71" s="20"/>
      <c r="D71" s="20"/>
      <c r="E71" s="20"/>
      <c r="F71" s="20"/>
      <c r="G71" s="30"/>
      <c r="H71" s="26" t="s">
        <v>368</v>
      </c>
      <c r="I71" s="26" t="s">
        <v>366</v>
      </c>
      <c r="J71" s="26"/>
      <c r="K71" s="26" t="s">
        <v>123</v>
      </c>
      <c r="L71" s="26">
        <v>600</v>
      </c>
      <c r="M71" s="26" t="s">
        <v>294</v>
      </c>
      <c r="N71" s="26"/>
      <c r="O71" s="26" t="str">
        <f>IFERROR(INDEX(_courses_lookup!$C:$C,MATCH(K71&amp;L71,_courses_lookup!$E:$E,0)),"")</f>
        <v>The Early Church to AD 604</v>
      </c>
      <c r="P71" s="26">
        <f>IFERROR(INDEX(_courses_lookup!$D:$D,MATCH(K71&amp;L71,_courses_lookup!$E:$E,0)),"")</f>
        <v>0</v>
      </c>
      <c r="Q71" s="26"/>
      <c r="R71" s="26" t="s">
        <v>332</v>
      </c>
      <c r="S71" s="26" t="s">
        <v>125</v>
      </c>
      <c r="T71" s="26"/>
      <c r="U71" s="26"/>
      <c r="V71" s="26"/>
      <c r="W71" s="26"/>
      <c r="X71" s="26" t="s">
        <v>127</v>
      </c>
      <c r="Y71" s="26" t="s">
        <v>199</v>
      </c>
      <c r="Z71" s="26" t="s">
        <v>200</v>
      </c>
      <c r="AA71" s="26"/>
      <c r="AB71" s="26" t="s">
        <v>333</v>
      </c>
      <c r="AC71" s="26" t="s">
        <v>144</v>
      </c>
      <c r="AD71" s="23" t="s">
        <v>131</v>
      </c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 t="s">
        <v>131</v>
      </c>
      <c r="AK71" s="23" t="s">
        <v>334</v>
      </c>
      <c r="AL71" s="10">
        <f t="shared" si="13"/>
        <v>1</v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>
        <f t="shared" si="18"/>
        <v>1</v>
      </c>
      <c r="AU71" s="26"/>
      <c r="AV71" s="23" t="s">
        <v>133</v>
      </c>
      <c r="AW71" s="26"/>
      <c r="AX71" s="26"/>
      <c r="AY71" s="26"/>
      <c r="AZ71" s="26"/>
      <c r="BA71" s="26"/>
      <c r="BB71" s="26"/>
      <c r="BC71" s="26"/>
      <c r="BD71" s="26"/>
      <c r="BE71" s="26"/>
      <c r="BF71" s="26" t="s">
        <v>134</v>
      </c>
      <c r="BG71" s="10">
        <f t="shared" si="19"/>
        <v>2026</v>
      </c>
      <c r="BH71" s="10" t="str">
        <f t="shared" si="20"/>
        <v/>
      </c>
      <c r="BI71" s="26"/>
      <c r="BJ71" s="26"/>
      <c r="BK71" s="26" t="s">
        <v>168</v>
      </c>
      <c r="BL71" s="26" t="str">
        <f>IFERROR(INDEX(_names_lookup!$C:$C,MATCH(BK71,_names_lookup!$A:$A,0)),"")</f>
        <v>jreeve@andrews.edu</v>
      </c>
      <c r="BM71" s="26" t="str">
        <f>IFERROR(INDEX(_names_lookup!$B:$B,MATCH(BK71,_names_lookup!$A:$A,0)),"")</f>
        <v>000049018</v>
      </c>
      <c r="BN71" s="26"/>
      <c r="BO71" s="26" t="s">
        <v>136</v>
      </c>
      <c r="BP71" s="26"/>
      <c r="BQ71" s="26"/>
      <c r="BR71" s="26"/>
      <c r="BS71" s="10" t="str">
        <f t="shared" si="21"/>
        <v/>
      </c>
      <c r="BT71" s="26"/>
      <c r="BU71" s="26"/>
      <c r="BV71" s="26" t="s">
        <v>123</v>
      </c>
      <c r="BW71" s="26"/>
      <c r="BX71" s="26"/>
      <c r="BY71" s="26"/>
      <c r="BZ71" s="26"/>
      <c r="CA71" s="26"/>
      <c r="CB71" s="26"/>
      <c r="CC71" s="26"/>
      <c r="CD71" s="26"/>
      <c r="CE71" s="26"/>
      <c r="CF71" s="26" t="s">
        <v>367</v>
      </c>
      <c r="CG71" s="26" t="s">
        <v>138</v>
      </c>
      <c r="CH71" s="26" t="s">
        <v>200</v>
      </c>
      <c r="CI71" s="26" t="s">
        <v>138</v>
      </c>
      <c r="CJ71" s="26"/>
      <c r="CK71" s="26"/>
      <c r="CL71" s="26" t="s">
        <v>139</v>
      </c>
      <c r="CM71" s="26"/>
      <c r="CN71" s="26" t="s">
        <v>336</v>
      </c>
      <c r="CO71" s="26"/>
      <c r="CP71" s="26"/>
      <c r="CQ71" s="26" t="s">
        <v>140</v>
      </c>
      <c r="CR71" s="26" t="s">
        <v>299</v>
      </c>
      <c r="CS71" s="26" t="s">
        <v>125</v>
      </c>
      <c r="CT71" s="26" t="s">
        <v>141</v>
      </c>
      <c r="CU71" s="26" t="s">
        <v>255</v>
      </c>
      <c r="CV71" s="26"/>
      <c r="CW71" s="26"/>
      <c r="CX71" s="26"/>
      <c r="CY71" s="26"/>
      <c r="CZ71" s="26"/>
      <c r="DA71" s="26"/>
      <c r="DB71" s="26"/>
      <c r="DC71" s="26" t="s">
        <v>141</v>
      </c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 t="s">
        <v>142</v>
      </c>
      <c r="DQ71" s="26"/>
      <c r="DR71" s="26"/>
    </row>
    <row r="72" spans="1:122" ht="16" customHeight="1" x14ac:dyDescent="0.2">
      <c r="A72" s="20"/>
      <c r="B72" s="20"/>
      <c r="C72" s="20"/>
      <c r="D72" s="20"/>
      <c r="E72" s="20"/>
      <c r="F72" s="20"/>
      <c r="G72" s="30"/>
      <c r="H72" s="26" t="s">
        <v>369</v>
      </c>
      <c r="I72" s="26" t="s">
        <v>370</v>
      </c>
      <c r="J72" s="26"/>
      <c r="K72" s="26" t="s">
        <v>123</v>
      </c>
      <c r="L72" s="26">
        <v>600</v>
      </c>
      <c r="M72" s="26" t="s">
        <v>371</v>
      </c>
      <c r="N72" s="26"/>
      <c r="O72" s="26" t="str">
        <f>IFERROR(INDEX(_courses_lookup!$C:$C,MATCH(K72&amp;L72,_courses_lookup!$E:$E,0)),"")</f>
        <v>The Early Church to AD 604</v>
      </c>
      <c r="P72" s="26">
        <f>IFERROR(INDEX(_courses_lookup!$D:$D,MATCH(K72&amp;L72,_courses_lookup!$E:$E,0)),"")</f>
        <v>0</v>
      </c>
      <c r="Q72" s="26"/>
      <c r="R72" s="26" t="s">
        <v>332</v>
      </c>
      <c r="S72" s="26" t="s">
        <v>125</v>
      </c>
      <c r="T72" s="26"/>
      <c r="U72" s="26"/>
      <c r="V72" s="26"/>
      <c r="W72" s="26"/>
      <c r="X72" s="26" t="s">
        <v>127</v>
      </c>
      <c r="Y72" s="26" t="s">
        <v>199</v>
      </c>
      <c r="Z72" s="26" t="s">
        <v>190</v>
      </c>
      <c r="AA72" s="26"/>
      <c r="AB72" s="26" t="s">
        <v>333</v>
      </c>
      <c r="AC72" s="26" t="s">
        <v>155</v>
      </c>
      <c r="AD72" s="23" t="s">
        <v>131</v>
      </c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 t="s">
        <v>339</v>
      </c>
      <c r="AK72" s="23" t="s">
        <v>133</v>
      </c>
      <c r="AL72" s="10">
        <f t="shared" si="13"/>
        <v>3</v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>
        <f t="shared" si="18"/>
        <v>3</v>
      </c>
      <c r="AU72" s="26"/>
      <c r="AV72" s="23" t="s">
        <v>133</v>
      </c>
      <c r="AW72" s="26" t="s">
        <v>340</v>
      </c>
      <c r="AX72" s="26" t="s">
        <v>341</v>
      </c>
      <c r="AY72" s="26"/>
      <c r="AZ72" s="26" t="s">
        <v>247</v>
      </c>
      <c r="BA72" s="26" t="s">
        <v>248</v>
      </c>
      <c r="BB72" s="26" t="s">
        <v>189</v>
      </c>
      <c r="BC72" s="26" t="s">
        <v>249</v>
      </c>
      <c r="BD72" s="26"/>
      <c r="BE72" s="26"/>
      <c r="BF72" s="26" t="s">
        <v>134</v>
      </c>
      <c r="BG72" s="10">
        <f t="shared" si="19"/>
        <v>2026</v>
      </c>
      <c r="BH72" s="10" t="str">
        <f t="shared" si="20"/>
        <v/>
      </c>
      <c r="BI72" s="26" t="s">
        <v>296</v>
      </c>
      <c r="BJ72" s="26" t="s">
        <v>297</v>
      </c>
      <c r="BK72" s="26" t="s">
        <v>168</v>
      </c>
      <c r="BL72" s="26" t="str">
        <f>IFERROR(INDEX(_names_lookup!$C:$C,MATCH(BK72,_names_lookup!$A:$A,0)),"")</f>
        <v>jreeve@andrews.edu</v>
      </c>
      <c r="BM72" s="26" t="str">
        <f>IFERROR(INDEX(_names_lookup!$B:$B,MATCH(BK72,_names_lookup!$A:$A,0)),"")</f>
        <v>000049018</v>
      </c>
      <c r="BN72" s="26"/>
      <c r="BO72" s="26" t="s">
        <v>136</v>
      </c>
      <c r="BP72" s="26"/>
      <c r="BQ72" s="26"/>
      <c r="BR72" s="26"/>
      <c r="BS72" s="10" t="str">
        <f t="shared" si="21"/>
        <v/>
      </c>
      <c r="BT72" s="26"/>
      <c r="BU72" s="26"/>
      <c r="BV72" s="26" t="s">
        <v>123</v>
      </c>
      <c r="BW72" s="26"/>
      <c r="BX72" s="26"/>
      <c r="BY72" s="26"/>
      <c r="BZ72" s="26"/>
      <c r="CA72" s="26"/>
      <c r="CB72" s="26"/>
      <c r="CC72" s="26"/>
      <c r="CD72" s="26"/>
      <c r="CE72" s="26"/>
      <c r="CF72" s="26" t="s">
        <v>367</v>
      </c>
      <c r="CG72" s="26" t="s">
        <v>138</v>
      </c>
      <c r="CH72" s="26" t="s">
        <v>190</v>
      </c>
      <c r="CI72" s="26" t="s">
        <v>138</v>
      </c>
      <c r="CJ72" s="26"/>
      <c r="CK72" s="26"/>
      <c r="CL72" s="26" t="s">
        <v>139</v>
      </c>
      <c r="CM72" s="26"/>
      <c r="CN72" s="26" t="s">
        <v>336</v>
      </c>
      <c r="CO72" s="26"/>
      <c r="CP72" s="26"/>
      <c r="CQ72" s="26" t="s">
        <v>140</v>
      </c>
      <c r="CR72" s="26" t="s">
        <v>125</v>
      </c>
      <c r="CS72" s="26" t="s">
        <v>125</v>
      </c>
      <c r="CT72" s="26" t="s">
        <v>141</v>
      </c>
      <c r="CU72" s="26" t="s">
        <v>255</v>
      </c>
      <c r="CV72" s="26"/>
      <c r="CW72" s="26"/>
      <c r="CX72" s="26"/>
      <c r="CY72" s="26"/>
      <c r="CZ72" s="26"/>
      <c r="DA72" s="26"/>
      <c r="DB72" s="26"/>
      <c r="DC72" s="26" t="s">
        <v>141</v>
      </c>
      <c r="DD72" s="26"/>
      <c r="DE72" s="26" t="s">
        <v>255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 t="s">
        <v>142</v>
      </c>
      <c r="DQ72" s="26"/>
      <c r="DR72" s="26"/>
    </row>
    <row r="73" spans="1:122" ht="16" customHeight="1" x14ac:dyDescent="0.2">
      <c r="A73" s="20"/>
      <c r="B73" s="20"/>
      <c r="C73" s="20"/>
      <c r="D73" s="20"/>
      <c r="E73" s="20"/>
      <c r="F73" s="20"/>
      <c r="G73" s="30"/>
      <c r="H73" s="26" t="s">
        <v>372</v>
      </c>
      <c r="I73" s="26" t="s">
        <v>370</v>
      </c>
      <c r="J73" s="26"/>
      <c r="K73" s="26" t="s">
        <v>123</v>
      </c>
      <c r="L73" s="26">
        <v>600</v>
      </c>
      <c r="M73" s="26" t="s">
        <v>371</v>
      </c>
      <c r="N73" s="26"/>
      <c r="O73" s="26" t="str">
        <f>IFERROR(INDEX(_courses_lookup!$C:$C,MATCH(K73&amp;L73,_courses_lookup!$E:$E,0)),"")</f>
        <v>The Early Church to AD 604</v>
      </c>
      <c r="P73" s="26">
        <f>IFERROR(INDEX(_courses_lookup!$D:$D,MATCH(K73&amp;L73,_courses_lookup!$E:$E,0)),"")</f>
        <v>0</v>
      </c>
      <c r="Q73" s="26"/>
      <c r="R73" s="26" t="s">
        <v>332</v>
      </c>
      <c r="S73" s="26" t="s">
        <v>125</v>
      </c>
      <c r="T73" s="26"/>
      <c r="U73" s="26"/>
      <c r="V73" s="26"/>
      <c r="W73" s="26"/>
      <c r="X73" s="26" t="s">
        <v>127</v>
      </c>
      <c r="Y73" s="26" t="s">
        <v>199</v>
      </c>
      <c r="Z73" s="26" t="s">
        <v>190</v>
      </c>
      <c r="AA73" s="26"/>
      <c r="AB73" s="26" t="s">
        <v>333</v>
      </c>
      <c r="AC73" s="26" t="s">
        <v>144</v>
      </c>
      <c r="AD73" s="23" t="s">
        <v>131</v>
      </c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 t="s">
        <v>131</v>
      </c>
      <c r="AK73" s="23" t="s">
        <v>334</v>
      </c>
      <c r="AL73" s="10">
        <f t="shared" si="13"/>
        <v>1</v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>
        <f t="shared" si="18"/>
        <v>1</v>
      </c>
      <c r="AU73" s="26"/>
      <c r="AV73" s="23" t="s">
        <v>133</v>
      </c>
      <c r="AW73" s="26"/>
      <c r="AX73" s="26"/>
      <c r="AY73" s="26"/>
      <c r="AZ73" s="26"/>
      <c r="BA73" s="26"/>
      <c r="BB73" s="26"/>
      <c r="BC73" s="26"/>
      <c r="BD73" s="26"/>
      <c r="BE73" s="26"/>
      <c r="BF73" s="26" t="s">
        <v>134</v>
      </c>
      <c r="BG73" s="10">
        <f t="shared" si="19"/>
        <v>2026</v>
      </c>
      <c r="BH73" s="10" t="str">
        <f t="shared" si="20"/>
        <v/>
      </c>
      <c r="BI73" s="26"/>
      <c r="BJ73" s="26"/>
      <c r="BK73" s="26" t="s">
        <v>168</v>
      </c>
      <c r="BL73" s="26" t="str">
        <f>IFERROR(INDEX(_names_lookup!$C:$C,MATCH(BK73,_names_lookup!$A:$A,0)),"")</f>
        <v>jreeve@andrews.edu</v>
      </c>
      <c r="BM73" s="26" t="str">
        <f>IFERROR(INDEX(_names_lookup!$B:$B,MATCH(BK73,_names_lookup!$A:$A,0)),"")</f>
        <v>000049018</v>
      </c>
      <c r="BN73" s="26"/>
      <c r="BO73" s="26" t="s">
        <v>136</v>
      </c>
      <c r="BP73" s="26"/>
      <c r="BQ73" s="26"/>
      <c r="BR73" s="26"/>
      <c r="BS73" s="10" t="str">
        <f t="shared" si="21"/>
        <v/>
      </c>
      <c r="BT73" s="26"/>
      <c r="BU73" s="26"/>
      <c r="BV73" s="26" t="s">
        <v>123</v>
      </c>
      <c r="BW73" s="26"/>
      <c r="BX73" s="26"/>
      <c r="BY73" s="26"/>
      <c r="BZ73" s="26"/>
      <c r="CA73" s="26"/>
      <c r="CB73" s="26"/>
      <c r="CC73" s="26"/>
      <c r="CD73" s="26"/>
      <c r="CE73" s="26"/>
      <c r="CF73" s="26" t="s">
        <v>367</v>
      </c>
      <c r="CG73" s="26" t="s">
        <v>138</v>
      </c>
      <c r="CH73" s="26" t="s">
        <v>190</v>
      </c>
      <c r="CI73" s="26" t="s">
        <v>138</v>
      </c>
      <c r="CJ73" s="26"/>
      <c r="CK73" s="26"/>
      <c r="CL73" s="26" t="s">
        <v>139</v>
      </c>
      <c r="CM73" s="26"/>
      <c r="CN73" s="26" t="s">
        <v>336</v>
      </c>
      <c r="CO73" s="26"/>
      <c r="CP73" s="26"/>
      <c r="CQ73" s="26" t="s">
        <v>140</v>
      </c>
      <c r="CR73" s="26" t="s">
        <v>125</v>
      </c>
      <c r="CS73" s="26" t="s">
        <v>125</v>
      </c>
      <c r="CT73" s="26" t="s">
        <v>141</v>
      </c>
      <c r="CU73" s="26" t="s">
        <v>255</v>
      </c>
      <c r="CV73" s="26"/>
      <c r="CW73" s="26"/>
      <c r="CX73" s="26"/>
      <c r="CY73" s="26"/>
      <c r="CZ73" s="26"/>
      <c r="DA73" s="26"/>
      <c r="DB73" s="26"/>
      <c r="DC73" s="26" t="s">
        <v>141</v>
      </c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 t="s">
        <v>142</v>
      </c>
      <c r="DQ73" s="26"/>
      <c r="DR73" s="26"/>
    </row>
    <row r="74" spans="1:122" ht="16" customHeight="1" x14ac:dyDescent="0.2">
      <c r="A74" s="20"/>
      <c r="B74" s="20"/>
      <c r="C74" s="20"/>
      <c r="D74" s="20"/>
      <c r="E74" s="20"/>
      <c r="F74" s="20"/>
      <c r="G74" s="30"/>
      <c r="H74" s="26" t="s">
        <v>373</v>
      </c>
      <c r="I74" s="26" t="s">
        <v>374</v>
      </c>
      <c r="J74" s="26"/>
      <c r="K74" s="26" t="s">
        <v>123</v>
      </c>
      <c r="L74" s="26">
        <v>895</v>
      </c>
      <c r="M74" s="26" t="s">
        <v>151</v>
      </c>
      <c r="N74" s="26"/>
      <c r="O74" s="26" t="str">
        <f>IFERROR(INDEX(_courses_lookup!$C:$C,MATCH(K74&amp;L74,_courses_lookup!$E:$E,0)),"")</f>
        <v>Directed Rdg Adventist Studies</v>
      </c>
      <c r="P74" s="26">
        <f>IFERROR(INDEX(_courses_lookup!$D:$D,MATCH(K74&amp;L74,_courses_lookup!$E:$E,0)),"")</f>
        <v>0</v>
      </c>
      <c r="Q74" s="26"/>
      <c r="R74" s="26"/>
      <c r="S74" s="26" t="s">
        <v>125</v>
      </c>
      <c r="T74" s="26"/>
      <c r="U74" s="26"/>
      <c r="V74" s="26"/>
      <c r="W74" s="26"/>
      <c r="X74" s="26" t="s">
        <v>152</v>
      </c>
      <c r="Y74" s="26" t="s">
        <v>153</v>
      </c>
      <c r="Z74" s="26"/>
      <c r="AA74" s="26"/>
      <c r="AB74" s="26" t="s">
        <v>154</v>
      </c>
      <c r="AC74" s="26" t="s">
        <v>155</v>
      </c>
      <c r="AD74" s="23" t="s">
        <v>156</v>
      </c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 t="s">
        <v>156</v>
      </c>
      <c r="AK74" s="23" t="s">
        <v>133</v>
      </c>
      <c r="AL74" s="10">
        <f t="shared" si="13"/>
        <v>12</v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>
        <f t="shared" si="18"/>
        <v>12</v>
      </c>
      <c r="AU74" s="26"/>
      <c r="AV74" s="23" t="s">
        <v>133</v>
      </c>
      <c r="AW74" s="26"/>
      <c r="AX74" s="26"/>
      <c r="AY74" s="26"/>
      <c r="AZ74" s="26"/>
      <c r="BA74" s="26"/>
      <c r="BB74" s="26"/>
      <c r="BC74" s="26"/>
      <c r="BD74" s="26"/>
      <c r="BE74" s="26"/>
      <c r="BF74" s="26" t="s">
        <v>157</v>
      </c>
      <c r="BG74" s="10">
        <f t="shared" si="19"/>
        <v>2026</v>
      </c>
      <c r="BH74" s="10" t="str">
        <f t="shared" si="20"/>
        <v>Summer</v>
      </c>
      <c r="BI74" s="26"/>
      <c r="BJ74" s="26"/>
      <c r="BK74" s="26" t="s">
        <v>158</v>
      </c>
      <c r="BL74" s="26" t="str">
        <f>IFERROR(INDEX(_names_lookup!$C:$C,MATCH(BK74,_names_lookup!$A:$A,0)),"")</f>
        <v>denis@andrews.edu</v>
      </c>
      <c r="BM74" s="26" t="str">
        <f>IFERROR(INDEX(_names_lookup!$B:$B,MATCH(BK74,_names_lookup!$A:$A,0)),"")</f>
        <v>000134382</v>
      </c>
      <c r="BN74" s="26"/>
      <c r="BO74" s="26" t="s">
        <v>136</v>
      </c>
      <c r="BP74" s="26"/>
      <c r="BQ74" s="26"/>
      <c r="BR74" s="26"/>
      <c r="BS74" s="10" t="str">
        <f t="shared" si="21"/>
        <v/>
      </c>
      <c r="BT74" s="26"/>
      <c r="BU74" s="26"/>
      <c r="BV74" s="26" t="s">
        <v>123</v>
      </c>
      <c r="BW74" s="26"/>
      <c r="BX74" s="26"/>
      <c r="BY74" s="26"/>
      <c r="BZ74" s="26"/>
      <c r="CA74" s="26"/>
      <c r="CB74" s="26"/>
      <c r="CC74" s="26"/>
      <c r="CD74" s="26"/>
      <c r="CE74" s="26"/>
      <c r="CF74" s="26" t="s">
        <v>375</v>
      </c>
      <c r="CG74" s="26" t="s">
        <v>138</v>
      </c>
      <c r="CH74" s="26"/>
      <c r="CI74" s="26" t="s">
        <v>159</v>
      </c>
      <c r="CJ74" s="26"/>
      <c r="CK74" s="26"/>
      <c r="CL74" s="26" t="s">
        <v>139</v>
      </c>
      <c r="CM74" s="26"/>
      <c r="CN74" s="26" t="s">
        <v>178</v>
      </c>
      <c r="CO74" s="26"/>
      <c r="CP74" s="26"/>
      <c r="CQ74" s="26" t="s">
        <v>140</v>
      </c>
      <c r="CR74" s="26" t="s">
        <v>152</v>
      </c>
      <c r="CS74" s="26" t="s">
        <v>125</v>
      </c>
      <c r="CT74" s="26" t="s">
        <v>141</v>
      </c>
      <c r="CU74" s="26"/>
      <c r="CV74" s="26"/>
      <c r="CW74" s="26"/>
      <c r="CX74" s="26"/>
      <c r="CY74" s="26"/>
      <c r="CZ74" s="26"/>
      <c r="DA74" s="26"/>
      <c r="DB74" s="26"/>
      <c r="DC74" s="26" t="s">
        <v>141</v>
      </c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 t="s">
        <v>160</v>
      </c>
      <c r="DP74" s="26" t="s">
        <v>142</v>
      </c>
      <c r="DQ74" s="26"/>
      <c r="DR74" s="26"/>
    </row>
    <row r="75" spans="1:122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</row>
    <row r="76" spans="1:122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</row>
    <row r="77" spans="1:122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</row>
    <row r="78" spans="1:122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</row>
    <row r="79" spans="1:122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</row>
    <row r="80" spans="1:122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</row>
    <row r="81" spans="1:122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</row>
    <row r="82" spans="1:122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</row>
    <row r="83" spans="1:122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</row>
    <row r="84" spans="1:122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</row>
    <row r="85" spans="1:122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</row>
    <row r="86" spans="1:122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</row>
    <row r="87" spans="1:122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</row>
    <row r="88" spans="1:122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</row>
    <row r="89" spans="1:122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</row>
    <row r="90" spans="1:122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</row>
    <row r="91" spans="1:122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</row>
    <row r="92" spans="1:122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</row>
    <row r="93" spans="1:122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</row>
    <row r="94" spans="1:122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</row>
    <row r="95" spans="1:122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</row>
    <row r="96" spans="1:122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</row>
    <row r="97" spans="1:122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</row>
    <row r="98" spans="1:122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</row>
    <row r="99" spans="1:122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</row>
    <row r="100" spans="1:122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</row>
    <row r="101" spans="1:122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</row>
    <row r="102" spans="1:122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</row>
    <row r="103" spans="1:122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</row>
    <row r="104" spans="1:122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</row>
    <row r="105" spans="1:122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</row>
    <row r="106" spans="1:122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</row>
    <row r="107" spans="1:122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</row>
    <row r="108" spans="1:122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</row>
    <row r="109" spans="1:122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</row>
    <row r="110" spans="1:122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</row>
    <row r="111" spans="1:122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</row>
    <row r="112" spans="1:122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</row>
    <row r="113" spans="1:122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</row>
    <row r="114" spans="1:122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</row>
    <row r="115" spans="1:122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</row>
    <row r="116" spans="1:122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</row>
    <row r="117" spans="1:122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</row>
    <row r="118" spans="1:122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</row>
    <row r="119" spans="1:122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</row>
    <row r="120" spans="1:122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</row>
    <row r="121" spans="1:122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</row>
    <row r="122" spans="1:122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</row>
    <row r="123" spans="1:122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</row>
    <row r="124" spans="1:122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ref="AG124:AG187" si="22">IF(AND(AE124&lt;&gt;"",AF124&lt;&gt;""),ROUNDUP((AF124-AE124)/7,0),"")</f>
        <v/>
      </c>
      <c r="AH124" s="26"/>
      <c r="AI124" s="10" t="str">
        <f t="shared" ref="AI124:AI187" si="23">IFERROR(IF(AG124*AH124=0,"",AG124*AH124),"")</f>
        <v/>
      </c>
      <c r="AJ124" s="23"/>
      <c r="AK124" s="23"/>
      <c r="AL124" s="10" t="str">
        <f t="shared" ref="AL124:AL187" si="24">IF(AND(AJ124&lt;&gt;"",AK124&lt;&gt;""),ROUNDUP((AK124-AJ124)/7,0),"")</f>
        <v/>
      </c>
      <c r="AM124" s="26"/>
      <c r="AN124" s="10" t="str">
        <f t="shared" ref="AN124:AN187" si="25">IFERROR(IF(AL124*AM124=0,"",AL124*AM124),"")</f>
        <v/>
      </c>
      <c r="AO124" s="23"/>
      <c r="AP124" s="23"/>
      <c r="AQ124" s="10" t="str">
        <f t="shared" ref="AQ124:AQ187" si="26">IF(AND(AO124&lt;&gt;"",AP124&lt;&gt;""),ROUNDUP((AP124-AO124)/7,0),"")</f>
        <v/>
      </c>
      <c r="AR124" s="10" t="str">
        <f t="shared" ref="AR124:AR187" si="27">IFERROR(IF((AU124-(AI124+AN124))/AQ124=0,"",ROUNDUP((AU124-(AI124+AN124))/AQ124,0)),"")</f>
        <v/>
      </c>
      <c r="AS124" s="10" t="str">
        <f t="shared" ref="AS124:AS187" si="28">IFERROR(IF((AU124-(AI124+AN124))=0,"",(AU124-(AI124+AN124))),"")</f>
        <v/>
      </c>
      <c r="AT124" s="10" t="str">
        <f t="shared" ref="AT124:AT187" si="29">IF(AND(AG124="",AQ124=""),AL124,IF(SUM(AG124,AL124,AQ124)=0,"",SUM(AG124,AL124,AQ124)))</f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ref="BG124:BG187" si="30">IF(AD124="","",YEAR(AD124)+IF(MONTH(AD124)&gt;=5,1,0))</f>
        <v/>
      </c>
      <c r="BH124" s="10" t="str">
        <f t="shared" ref="BH124:BH187" si="31">IF(AD124="","",IF(AND(MONTH(AD124)=8,DAY(AD124)&gt;=15),"Fall",IF(MONTH(AD124)&gt;8,"Fall",IF(MONTH(AD124)=5,"Summer",IF(MONTH(AD124)=1,"Spring","")))))</f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ref="BS124:BS187" si="32">IFERROR(IF(BR124*AA124=0,"",BR124*AA124),"")</f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</row>
    <row r="125" spans="1:122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22"/>
        <v/>
      </c>
      <c r="AH125" s="26"/>
      <c r="AI125" s="10" t="str">
        <f t="shared" si="23"/>
        <v/>
      </c>
      <c r="AJ125" s="23"/>
      <c r="AK125" s="23"/>
      <c r="AL125" s="10" t="str">
        <f t="shared" si="24"/>
        <v/>
      </c>
      <c r="AM125" s="26"/>
      <c r="AN125" s="10" t="str">
        <f t="shared" si="25"/>
        <v/>
      </c>
      <c r="AO125" s="23"/>
      <c r="AP125" s="23"/>
      <c r="AQ125" s="10" t="str">
        <f t="shared" si="26"/>
        <v/>
      </c>
      <c r="AR125" s="10" t="str">
        <f t="shared" si="27"/>
        <v/>
      </c>
      <c r="AS125" s="10" t="str">
        <f t="shared" si="28"/>
        <v/>
      </c>
      <c r="AT125" s="10" t="str">
        <f t="shared" si="29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30"/>
        <v/>
      </c>
      <c r="BH125" s="10" t="str">
        <f t="shared" si="31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32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</row>
    <row r="126" spans="1:122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22"/>
        <v/>
      </c>
      <c r="AH126" s="26"/>
      <c r="AI126" s="10" t="str">
        <f t="shared" si="23"/>
        <v/>
      </c>
      <c r="AJ126" s="23"/>
      <c r="AK126" s="23"/>
      <c r="AL126" s="10" t="str">
        <f t="shared" si="24"/>
        <v/>
      </c>
      <c r="AM126" s="26"/>
      <c r="AN126" s="10" t="str">
        <f t="shared" si="25"/>
        <v/>
      </c>
      <c r="AO126" s="23"/>
      <c r="AP126" s="23"/>
      <c r="AQ126" s="10" t="str">
        <f t="shared" si="26"/>
        <v/>
      </c>
      <c r="AR126" s="10" t="str">
        <f t="shared" si="27"/>
        <v/>
      </c>
      <c r="AS126" s="10" t="str">
        <f t="shared" si="28"/>
        <v/>
      </c>
      <c r="AT126" s="10" t="str">
        <f t="shared" si="29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30"/>
        <v/>
      </c>
      <c r="BH126" s="10" t="str">
        <f t="shared" si="31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32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</row>
    <row r="127" spans="1:122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22"/>
        <v/>
      </c>
      <c r="AH127" s="26"/>
      <c r="AI127" s="10" t="str">
        <f t="shared" si="23"/>
        <v/>
      </c>
      <c r="AJ127" s="23"/>
      <c r="AK127" s="23"/>
      <c r="AL127" s="10" t="str">
        <f t="shared" si="24"/>
        <v/>
      </c>
      <c r="AM127" s="26"/>
      <c r="AN127" s="10" t="str">
        <f t="shared" si="25"/>
        <v/>
      </c>
      <c r="AO127" s="23"/>
      <c r="AP127" s="23"/>
      <c r="AQ127" s="10" t="str">
        <f t="shared" si="26"/>
        <v/>
      </c>
      <c r="AR127" s="10" t="str">
        <f t="shared" si="27"/>
        <v/>
      </c>
      <c r="AS127" s="10" t="str">
        <f t="shared" si="28"/>
        <v/>
      </c>
      <c r="AT127" s="10" t="str">
        <f t="shared" si="29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30"/>
        <v/>
      </c>
      <c r="BH127" s="10" t="str">
        <f t="shared" si="31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32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</row>
    <row r="128" spans="1:122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22"/>
        <v/>
      </c>
      <c r="AH128" s="26"/>
      <c r="AI128" s="10" t="str">
        <f t="shared" si="23"/>
        <v/>
      </c>
      <c r="AJ128" s="23"/>
      <c r="AK128" s="23"/>
      <c r="AL128" s="10" t="str">
        <f t="shared" si="24"/>
        <v/>
      </c>
      <c r="AM128" s="26"/>
      <c r="AN128" s="10" t="str">
        <f t="shared" si="25"/>
        <v/>
      </c>
      <c r="AO128" s="23"/>
      <c r="AP128" s="23"/>
      <c r="AQ128" s="10" t="str">
        <f t="shared" si="26"/>
        <v/>
      </c>
      <c r="AR128" s="10" t="str">
        <f t="shared" si="27"/>
        <v/>
      </c>
      <c r="AS128" s="10" t="str">
        <f t="shared" si="28"/>
        <v/>
      </c>
      <c r="AT128" s="10" t="str">
        <f t="shared" si="29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30"/>
        <v/>
      </c>
      <c r="BH128" s="10" t="str">
        <f t="shared" si="31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32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</row>
    <row r="129" spans="1:122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22"/>
        <v/>
      </c>
      <c r="AH129" s="26"/>
      <c r="AI129" s="10" t="str">
        <f t="shared" si="23"/>
        <v/>
      </c>
      <c r="AJ129" s="23"/>
      <c r="AK129" s="23"/>
      <c r="AL129" s="10" t="str">
        <f t="shared" si="24"/>
        <v/>
      </c>
      <c r="AM129" s="26"/>
      <c r="AN129" s="10" t="str">
        <f t="shared" si="25"/>
        <v/>
      </c>
      <c r="AO129" s="23"/>
      <c r="AP129" s="23"/>
      <c r="AQ129" s="10" t="str">
        <f t="shared" si="26"/>
        <v/>
      </c>
      <c r="AR129" s="10" t="str">
        <f t="shared" si="27"/>
        <v/>
      </c>
      <c r="AS129" s="10" t="str">
        <f t="shared" si="28"/>
        <v/>
      </c>
      <c r="AT129" s="10" t="str">
        <f t="shared" si="29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30"/>
        <v/>
      </c>
      <c r="BH129" s="10" t="str">
        <f t="shared" si="31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32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</row>
    <row r="130" spans="1:122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si="22"/>
        <v/>
      </c>
      <c r="AH130" s="26"/>
      <c r="AI130" s="10" t="str">
        <f t="shared" si="23"/>
        <v/>
      </c>
      <c r="AJ130" s="23"/>
      <c r="AK130" s="23"/>
      <c r="AL130" s="10" t="str">
        <f t="shared" si="24"/>
        <v/>
      </c>
      <c r="AM130" s="26"/>
      <c r="AN130" s="10" t="str">
        <f t="shared" si="25"/>
        <v/>
      </c>
      <c r="AO130" s="23"/>
      <c r="AP130" s="23"/>
      <c r="AQ130" s="10" t="str">
        <f t="shared" si="26"/>
        <v/>
      </c>
      <c r="AR130" s="10" t="str">
        <f t="shared" si="27"/>
        <v/>
      </c>
      <c r="AS130" s="10" t="str">
        <f t="shared" si="28"/>
        <v/>
      </c>
      <c r="AT130" s="10" t="str">
        <f t="shared" si="29"/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si="30"/>
        <v/>
      </c>
      <c r="BH130" s="10" t="str">
        <f t="shared" si="31"/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si="32"/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</row>
    <row r="131" spans="1:122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</row>
    <row r="132" spans="1:122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</row>
    <row r="133" spans="1:122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</row>
    <row r="134" spans="1:122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</row>
    <row r="135" spans="1:122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</row>
    <row r="136" spans="1:122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</row>
    <row r="137" spans="1:122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</row>
    <row r="138" spans="1:122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</row>
    <row r="139" spans="1:122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</row>
    <row r="140" spans="1:122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</row>
    <row r="141" spans="1:122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</row>
    <row r="142" spans="1:122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</row>
    <row r="143" spans="1:122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</row>
    <row r="144" spans="1:122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</row>
    <row r="145" spans="1:122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</row>
    <row r="146" spans="1:122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</row>
    <row r="147" spans="1:122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</row>
    <row r="148" spans="1:122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</row>
    <row r="149" spans="1:122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</row>
    <row r="150" spans="1:122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</row>
    <row r="151" spans="1:122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</row>
    <row r="152" spans="1:122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</row>
    <row r="153" spans="1:122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</row>
    <row r="154" spans="1:122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</row>
    <row r="155" spans="1:122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</row>
    <row r="156" spans="1:122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</row>
    <row r="157" spans="1:122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</row>
    <row r="158" spans="1:122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</row>
    <row r="159" spans="1:122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</row>
    <row r="160" spans="1:122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</row>
    <row r="161" spans="1:122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</row>
    <row r="162" spans="1:122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</row>
    <row r="163" spans="1:122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</row>
    <row r="164" spans="1:122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</row>
    <row r="165" spans="1:122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</row>
    <row r="166" spans="1:122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</row>
    <row r="167" spans="1:122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</row>
    <row r="168" spans="1:122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</row>
    <row r="169" spans="1:122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</row>
    <row r="170" spans="1:122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</row>
    <row r="171" spans="1:122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</row>
    <row r="172" spans="1:122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</row>
    <row r="173" spans="1:122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</row>
    <row r="174" spans="1:122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</row>
    <row r="175" spans="1:122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</row>
    <row r="176" spans="1:122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</row>
    <row r="177" spans="1:122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</row>
    <row r="178" spans="1:122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</row>
    <row r="179" spans="1:122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</row>
    <row r="180" spans="1:122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</row>
    <row r="181" spans="1:122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</row>
    <row r="182" spans="1:122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</row>
    <row r="183" spans="1:122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</row>
    <row r="184" spans="1:122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</row>
    <row r="185" spans="1:122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</row>
    <row r="186" spans="1:122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</row>
    <row r="187" spans="1:122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</row>
    <row r="188" spans="1:122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ref="AG188:AG251" si="33">IF(AND(AE188&lt;&gt;"",AF188&lt;&gt;""),ROUNDUP((AF188-AE188)/7,0),"")</f>
        <v/>
      </c>
      <c r="AH188" s="26"/>
      <c r="AI188" s="10" t="str">
        <f t="shared" ref="AI188:AI251" si="34">IFERROR(IF(AG188*AH188=0,"",AG188*AH188),"")</f>
        <v/>
      </c>
      <c r="AJ188" s="23"/>
      <c r="AK188" s="23"/>
      <c r="AL188" s="10" t="str">
        <f t="shared" ref="AL188:AL251" si="35">IF(AND(AJ188&lt;&gt;"",AK188&lt;&gt;""),ROUNDUP((AK188-AJ188)/7,0),"")</f>
        <v/>
      </c>
      <c r="AM188" s="26"/>
      <c r="AN188" s="10" t="str">
        <f t="shared" ref="AN188:AN251" si="36">IFERROR(IF(AL188*AM188=0,"",AL188*AM188),"")</f>
        <v/>
      </c>
      <c r="AO188" s="23"/>
      <c r="AP188" s="23"/>
      <c r="AQ188" s="10" t="str">
        <f t="shared" ref="AQ188:AQ251" si="37">IF(AND(AO188&lt;&gt;"",AP188&lt;&gt;""),ROUNDUP((AP188-AO188)/7,0),"")</f>
        <v/>
      </c>
      <c r="AR188" s="10" t="str">
        <f t="shared" ref="AR188:AR251" si="38">IFERROR(IF((AU188-(AI188+AN188))/AQ188=0,"",ROUNDUP((AU188-(AI188+AN188))/AQ188,0)),"")</f>
        <v/>
      </c>
      <c r="AS188" s="10" t="str">
        <f t="shared" ref="AS188:AS251" si="39">IFERROR(IF((AU188-(AI188+AN188))=0,"",(AU188-(AI188+AN188))),"")</f>
        <v/>
      </c>
      <c r="AT188" s="10" t="str">
        <f t="shared" ref="AT188:AT251" si="40">IF(AND(AG188="",AQ188=""),AL188,IF(SUM(AG188,AL188,AQ188)=0,"",SUM(AG188,AL188,AQ188)))</f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ref="BG188:BG251" si="41">IF(AD188="","",YEAR(AD188)+IF(MONTH(AD188)&gt;=5,1,0))</f>
        <v/>
      </c>
      <c r="BH188" s="10" t="str">
        <f t="shared" ref="BH188:BH251" si="42">IF(AD188="","",IF(AND(MONTH(AD188)=8,DAY(AD188)&gt;=15),"Fall",IF(MONTH(AD188)&gt;8,"Fall",IF(MONTH(AD188)=5,"Summer",IF(MONTH(AD188)=1,"Spring","")))))</f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ref="BS188:BS251" si="43">IFERROR(IF(BR188*AA188=0,"",BR188*AA188),"")</f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</row>
    <row r="189" spans="1:122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33"/>
        <v/>
      </c>
      <c r="AH189" s="26"/>
      <c r="AI189" s="10" t="str">
        <f t="shared" si="34"/>
        <v/>
      </c>
      <c r="AJ189" s="23"/>
      <c r="AK189" s="23"/>
      <c r="AL189" s="10" t="str">
        <f t="shared" si="35"/>
        <v/>
      </c>
      <c r="AM189" s="26"/>
      <c r="AN189" s="10" t="str">
        <f t="shared" si="36"/>
        <v/>
      </c>
      <c r="AO189" s="23"/>
      <c r="AP189" s="23"/>
      <c r="AQ189" s="10" t="str">
        <f t="shared" si="37"/>
        <v/>
      </c>
      <c r="AR189" s="10" t="str">
        <f t="shared" si="38"/>
        <v/>
      </c>
      <c r="AS189" s="10" t="str">
        <f t="shared" si="39"/>
        <v/>
      </c>
      <c r="AT189" s="10" t="str">
        <f t="shared" si="40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41"/>
        <v/>
      </c>
      <c r="BH189" s="10" t="str">
        <f t="shared" si="42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43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</row>
    <row r="190" spans="1:122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33"/>
        <v/>
      </c>
      <c r="AH190" s="26"/>
      <c r="AI190" s="10" t="str">
        <f t="shared" si="34"/>
        <v/>
      </c>
      <c r="AJ190" s="23"/>
      <c r="AK190" s="23"/>
      <c r="AL190" s="10" t="str">
        <f t="shared" si="35"/>
        <v/>
      </c>
      <c r="AM190" s="26"/>
      <c r="AN190" s="10" t="str">
        <f t="shared" si="36"/>
        <v/>
      </c>
      <c r="AO190" s="23"/>
      <c r="AP190" s="23"/>
      <c r="AQ190" s="10" t="str">
        <f t="shared" si="37"/>
        <v/>
      </c>
      <c r="AR190" s="10" t="str">
        <f t="shared" si="38"/>
        <v/>
      </c>
      <c r="AS190" s="10" t="str">
        <f t="shared" si="39"/>
        <v/>
      </c>
      <c r="AT190" s="10" t="str">
        <f t="shared" si="40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41"/>
        <v/>
      </c>
      <c r="BH190" s="10" t="str">
        <f t="shared" si="42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43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  <c r="DR190" s="26"/>
    </row>
    <row r="191" spans="1:122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33"/>
        <v/>
      </c>
      <c r="AH191" s="26"/>
      <c r="AI191" s="10" t="str">
        <f t="shared" si="34"/>
        <v/>
      </c>
      <c r="AJ191" s="23"/>
      <c r="AK191" s="23"/>
      <c r="AL191" s="10" t="str">
        <f t="shared" si="35"/>
        <v/>
      </c>
      <c r="AM191" s="26"/>
      <c r="AN191" s="10" t="str">
        <f t="shared" si="36"/>
        <v/>
      </c>
      <c r="AO191" s="23"/>
      <c r="AP191" s="23"/>
      <c r="AQ191" s="10" t="str">
        <f t="shared" si="37"/>
        <v/>
      </c>
      <c r="AR191" s="10" t="str">
        <f t="shared" si="38"/>
        <v/>
      </c>
      <c r="AS191" s="10" t="str">
        <f t="shared" si="39"/>
        <v/>
      </c>
      <c r="AT191" s="10" t="str">
        <f t="shared" si="40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41"/>
        <v/>
      </c>
      <c r="BH191" s="10" t="str">
        <f t="shared" si="42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43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</row>
    <row r="192" spans="1:122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33"/>
        <v/>
      </c>
      <c r="AH192" s="26"/>
      <c r="AI192" s="10" t="str">
        <f t="shared" si="34"/>
        <v/>
      </c>
      <c r="AJ192" s="23"/>
      <c r="AK192" s="23"/>
      <c r="AL192" s="10" t="str">
        <f t="shared" si="35"/>
        <v/>
      </c>
      <c r="AM192" s="26"/>
      <c r="AN192" s="10" t="str">
        <f t="shared" si="36"/>
        <v/>
      </c>
      <c r="AO192" s="23"/>
      <c r="AP192" s="23"/>
      <c r="AQ192" s="10" t="str">
        <f t="shared" si="37"/>
        <v/>
      </c>
      <c r="AR192" s="10" t="str">
        <f t="shared" si="38"/>
        <v/>
      </c>
      <c r="AS192" s="10" t="str">
        <f t="shared" si="39"/>
        <v/>
      </c>
      <c r="AT192" s="10" t="str">
        <f t="shared" si="40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41"/>
        <v/>
      </c>
      <c r="BH192" s="10" t="str">
        <f t="shared" si="42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43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</row>
    <row r="193" spans="1:122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33"/>
        <v/>
      </c>
      <c r="AH193" s="26"/>
      <c r="AI193" s="10" t="str">
        <f t="shared" si="34"/>
        <v/>
      </c>
      <c r="AJ193" s="23"/>
      <c r="AK193" s="23"/>
      <c r="AL193" s="10" t="str">
        <f t="shared" si="35"/>
        <v/>
      </c>
      <c r="AM193" s="26"/>
      <c r="AN193" s="10" t="str">
        <f t="shared" si="36"/>
        <v/>
      </c>
      <c r="AO193" s="23"/>
      <c r="AP193" s="23"/>
      <c r="AQ193" s="10" t="str">
        <f t="shared" si="37"/>
        <v/>
      </c>
      <c r="AR193" s="10" t="str">
        <f t="shared" si="38"/>
        <v/>
      </c>
      <c r="AS193" s="10" t="str">
        <f t="shared" si="39"/>
        <v/>
      </c>
      <c r="AT193" s="10" t="str">
        <f t="shared" si="40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41"/>
        <v/>
      </c>
      <c r="BH193" s="10" t="str">
        <f t="shared" si="42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43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</row>
    <row r="194" spans="1:122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si="33"/>
        <v/>
      </c>
      <c r="AH194" s="26"/>
      <c r="AI194" s="10" t="str">
        <f t="shared" si="34"/>
        <v/>
      </c>
      <c r="AJ194" s="23"/>
      <c r="AK194" s="23"/>
      <c r="AL194" s="10" t="str">
        <f t="shared" si="35"/>
        <v/>
      </c>
      <c r="AM194" s="26"/>
      <c r="AN194" s="10" t="str">
        <f t="shared" si="36"/>
        <v/>
      </c>
      <c r="AO194" s="23"/>
      <c r="AP194" s="23"/>
      <c r="AQ194" s="10" t="str">
        <f t="shared" si="37"/>
        <v/>
      </c>
      <c r="AR194" s="10" t="str">
        <f t="shared" si="38"/>
        <v/>
      </c>
      <c r="AS194" s="10" t="str">
        <f t="shared" si="39"/>
        <v/>
      </c>
      <c r="AT194" s="10" t="str">
        <f t="shared" si="40"/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si="41"/>
        <v/>
      </c>
      <c r="BH194" s="10" t="str">
        <f t="shared" si="42"/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si="43"/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</row>
    <row r="195" spans="1:122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  <c r="DR195" s="26"/>
    </row>
    <row r="196" spans="1:122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</row>
    <row r="197" spans="1:122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</row>
    <row r="198" spans="1:122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</row>
    <row r="199" spans="1:122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</row>
    <row r="200" spans="1:122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</row>
    <row r="201" spans="1:122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</row>
    <row r="202" spans="1:122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</row>
    <row r="203" spans="1:122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</row>
    <row r="204" spans="1:122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</row>
    <row r="205" spans="1:122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</row>
    <row r="206" spans="1:122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</row>
    <row r="207" spans="1:122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</row>
    <row r="208" spans="1:122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</row>
    <row r="209" spans="1:122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  <c r="DR209" s="26"/>
    </row>
    <row r="210" spans="1:122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</row>
    <row r="211" spans="1:122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</row>
    <row r="212" spans="1:122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</row>
    <row r="213" spans="1:122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</row>
    <row r="214" spans="1:122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</row>
    <row r="215" spans="1:122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</row>
    <row r="216" spans="1:122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</row>
    <row r="217" spans="1:122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</row>
    <row r="218" spans="1:122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</row>
    <row r="219" spans="1:122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</row>
    <row r="220" spans="1:122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</row>
    <row r="221" spans="1:122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</row>
    <row r="222" spans="1:122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  <c r="DR222" s="26"/>
    </row>
    <row r="223" spans="1:122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  <c r="DR223" s="26"/>
    </row>
    <row r="224" spans="1:122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</row>
    <row r="225" spans="1:122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</row>
    <row r="226" spans="1:122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</row>
    <row r="227" spans="1:122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  <c r="DR227" s="26"/>
    </row>
    <row r="228" spans="1:122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</row>
    <row r="229" spans="1:122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</row>
    <row r="230" spans="1:122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  <c r="DR230" s="26"/>
    </row>
    <row r="231" spans="1:122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  <c r="DR231" s="26"/>
    </row>
    <row r="232" spans="1:122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</row>
    <row r="233" spans="1:122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</row>
    <row r="234" spans="1:122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</row>
    <row r="235" spans="1:122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</row>
    <row r="236" spans="1:122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</row>
    <row r="237" spans="1:122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</row>
    <row r="238" spans="1:122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</row>
    <row r="239" spans="1:122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</row>
    <row r="240" spans="1:122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</row>
    <row r="241" spans="1:122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</row>
    <row r="242" spans="1:122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  <c r="DR242" s="26"/>
    </row>
    <row r="243" spans="1:122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</row>
    <row r="244" spans="1:122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</row>
    <row r="245" spans="1:122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</row>
    <row r="246" spans="1:122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</row>
    <row r="247" spans="1:122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</row>
    <row r="248" spans="1:122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</row>
    <row r="249" spans="1:122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</row>
    <row r="250" spans="1:122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</row>
    <row r="251" spans="1:122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</row>
    <row r="252" spans="1:122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ref="AG252:AG315" si="44">IF(AND(AE252&lt;&gt;"",AF252&lt;&gt;""),ROUNDUP((AF252-AE252)/7,0),"")</f>
        <v/>
      </c>
      <c r="AH252" s="26"/>
      <c r="AI252" s="10" t="str">
        <f t="shared" ref="AI252:AI315" si="45">IFERROR(IF(AG252*AH252=0,"",AG252*AH252),"")</f>
        <v/>
      </c>
      <c r="AJ252" s="23"/>
      <c r="AK252" s="23"/>
      <c r="AL252" s="10" t="str">
        <f t="shared" ref="AL252:AL315" si="46">IF(AND(AJ252&lt;&gt;"",AK252&lt;&gt;""),ROUNDUP((AK252-AJ252)/7,0),"")</f>
        <v/>
      </c>
      <c r="AM252" s="26"/>
      <c r="AN252" s="10" t="str">
        <f t="shared" ref="AN252:AN315" si="47">IFERROR(IF(AL252*AM252=0,"",AL252*AM252),"")</f>
        <v/>
      </c>
      <c r="AO252" s="23"/>
      <c r="AP252" s="23"/>
      <c r="AQ252" s="10" t="str">
        <f t="shared" ref="AQ252:AQ315" si="48">IF(AND(AO252&lt;&gt;"",AP252&lt;&gt;""),ROUNDUP((AP252-AO252)/7,0),"")</f>
        <v/>
      </c>
      <c r="AR252" s="10" t="str">
        <f t="shared" ref="AR252:AR315" si="49">IFERROR(IF((AU252-(AI252+AN252))/AQ252=0,"",ROUNDUP((AU252-(AI252+AN252))/AQ252,0)),"")</f>
        <v/>
      </c>
      <c r="AS252" s="10" t="str">
        <f t="shared" ref="AS252:AS294" si="50">IFERROR(IF((AU252-(AI252+AN252))=0,"",(AU252-(AI252+AN252))),"")</f>
        <v/>
      </c>
      <c r="AT252" s="10" t="str">
        <f t="shared" ref="AT252:AT294" si="51">IF(AND(AG252="",AQ252=""),AL252,IF(SUM(AG252,AL252,AQ252)=0,"",SUM(AG252,AL252,AQ252)))</f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ref="BG252:BG294" si="52">IF(AD252="","",YEAR(AD252)+IF(MONTH(AD252)&gt;=5,1,0))</f>
        <v/>
      </c>
      <c r="BH252" s="10" t="str">
        <f t="shared" ref="BH252:BH294" si="53">IF(AD252="","",IF(AND(MONTH(AD252)=8,DAY(AD252)&gt;=15),"Fall",IF(MONTH(AD252)&gt;8,"Fall",IF(MONTH(AD252)=5,"Summer",IF(MONTH(AD252)=1,"Spring","")))))</f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ref="BS252:BS315" si="54">IFERROR(IF(BR252*AA252=0,"",BR252*AA252),"")</f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</row>
    <row r="253" spans="1:122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44"/>
        <v/>
      </c>
      <c r="AH253" s="26"/>
      <c r="AI253" s="10" t="str">
        <f t="shared" si="45"/>
        <v/>
      </c>
      <c r="AJ253" s="23"/>
      <c r="AK253" s="23"/>
      <c r="AL253" s="10" t="str">
        <f t="shared" si="46"/>
        <v/>
      </c>
      <c r="AM253" s="26"/>
      <c r="AN253" s="10" t="str">
        <f t="shared" si="47"/>
        <v/>
      </c>
      <c r="AO253" s="23"/>
      <c r="AP253" s="23"/>
      <c r="AQ253" s="10" t="str">
        <f t="shared" si="48"/>
        <v/>
      </c>
      <c r="AR253" s="10" t="str">
        <f t="shared" si="49"/>
        <v/>
      </c>
      <c r="AS253" s="10" t="str">
        <f t="shared" si="50"/>
        <v/>
      </c>
      <c r="AT253" s="10" t="str">
        <f t="shared" si="51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52"/>
        <v/>
      </c>
      <c r="BH253" s="10" t="str">
        <f t="shared" si="53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54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</row>
    <row r="254" spans="1:122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44"/>
        <v/>
      </c>
      <c r="AH254" s="26"/>
      <c r="AI254" s="10" t="str">
        <f t="shared" si="45"/>
        <v/>
      </c>
      <c r="AJ254" s="23"/>
      <c r="AK254" s="23"/>
      <c r="AL254" s="10" t="str">
        <f t="shared" si="46"/>
        <v/>
      </c>
      <c r="AM254" s="26"/>
      <c r="AN254" s="10" t="str">
        <f t="shared" si="47"/>
        <v/>
      </c>
      <c r="AO254" s="23"/>
      <c r="AP254" s="23"/>
      <c r="AQ254" s="10" t="str">
        <f t="shared" si="48"/>
        <v/>
      </c>
      <c r="AR254" s="10" t="str">
        <f t="shared" si="49"/>
        <v/>
      </c>
      <c r="AS254" s="10" t="str">
        <f t="shared" si="50"/>
        <v/>
      </c>
      <c r="AT254" s="10" t="str">
        <f t="shared" si="51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52"/>
        <v/>
      </c>
      <c r="BH254" s="10" t="str">
        <f t="shared" si="53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54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</row>
    <row r="255" spans="1:122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44"/>
        <v/>
      </c>
      <c r="AH255" s="26"/>
      <c r="AI255" s="10" t="str">
        <f t="shared" si="45"/>
        <v/>
      </c>
      <c r="AJ255" s="23"/>
      <c r="AK255" s="23"/>
      <c r="AL255" s="10" t="str">
        <f t="shared" si="46"/>
        <v/>
      </c>
      <c r="AM255" s="26"/>
      <c r="AN255" s="10" t="str">
        <f t="shared" si="47"/>
        <v/>
      </c>
      <c r="AO255" s="23"/>
      <c r="AP255" s="23"/>
      <c r="AQ255" s="10" t="str">
        <f t="shared" si="48"/>
        <v/>
      </c>
      <c r="AR255" s="10" t="str">
        <f t="shared" si="49"/>
        <v/>
      </c>
      <c r="AS255" s="10" t="str">
        <f t="shared" si="50"/>
        <v/>
      </c>
      <c r="AT255" s="10" t="str">
        <f t="shared" si="51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52"/>
        <v/>
      </c>
      <c r="BH255" s="10" t="str">
        <f t="shared" si="53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54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</row>
    <row r="256" spans="1:122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44"/>
        <v/>
      </c>
      <c r="AH256" s="26"/>
      <c r="AI256" s="10" t="str">
        <f t="shared" si="45"/>
        <v/>
      </c>
      <c r="AJ256" s="23"/>
      <c r="AK256" s="23"/>
      <c r="AL256" s="10" t="str">
        <f t="shared" si="46"/>
        <v/>
      </c>
      <c r="AM256" s="26"/>
      <c r="AN256" s="10" t="str">
        <f t="shared" si="47"/>
        <v/>
      </c>
      <c r="AO256" s="23"/>
      <c r="AP256" s="23"/>
      <c r="AQ256" s="10" t="str">
        <f t="shared" si="48"/>
        <v/>
      </c>
      <c r="AR256" s="10" t="str">
        <f t="shared" si="49"/>
        <v/>
      </c>
      <c r="AS256" s="10" t="str">
        <f t="shared" si="50"/>
        <v/>
      </c>
      <c r="AT256" s="10" t="str">
        <f t="shared" si="51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52"/>
        <v/>
      </c>
      <c r="BH256" s="10" t="str">
        <f t="shared" si="53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54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</row>
    <row r="257" spans="1:122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44"/>
        <v/>
      </c>
      <c r="AH257" s="26"/>
      <c r="AI257" s="10" t="str">
        <f t="shared" si="45"/>
        <v/>
      </c>
      <c r="AJ257" s="23"/>
      <c r="AK257" s="23"/>
      <c r="AL257" s="10" t="str">
        <f t="shared" si="46"/>
        <v/>
      </c>
      <c r="AM257" s="26"/>
      <c r="AN257" s="10" t="str">
        <f t="shared" si="47"/>
        <v/>
      </c>
      <c r="AO257" s="23"/>
      <c r="AP257" s="23"/>
      <c r="AQ257" s="10" t="str">
        <f t="shared" si="48"/>
        <v/>
      </c>
      <c r="AR257" s="10" t="str">
        <f t="shared" si="49"/>
        <v/>
      </c>
      <c r="AS257" s="10" t="str">
        <f t="shared" si="50"/>
        <v/>
      </c>
      <c r="AT257" s="10" t="str">
        <f t="shared" si="51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52"/>
        <v/>
      </c>
      <c r="BH257" s="10" t="str">
        <f t="shared" si="53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54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</row>
    <row r="258" spans="1:122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si="44"/>
        <v/>
      </c>
      <c r="AH258" s="26"/>
      <c r="AI258" s="10" t="str">
        <f t="shared" si="45"/>
        <v/>
      </c>
      <c r="AJ258" s="23"/>
      <c r="AK258" s="23"/>
      <c r="AL258" s="10" t="str">
        <f t="shared" si="46"/>
        <v/>
      </c>
      <c r="AM258" s="26"/>
      <c r="AN258" s="10" t="str">
        <f t="shared" si="47"/>
        <v/>
      </c>
      <c r="AO258" s="23"/>
      <c r="AP258" s="23"/>
      <c r="AQ258" s="10" t="str">
        <f t="shared" si="48"/>
        <v/>
      </c>
      <c r="AR258" s="10" t="str">
        <f t="shared" si="49"/>
        <v/>
      </c>
      <c r="AS258" s="10" t="str">
        <f t="shared" si="50"/>
        <v/>
      </c>
      <c r="AT258" s="10" t="str">
        <f t="shared" si="51"/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si="52"/>
        <v/>
      </c>
      <c r="BH258" s="10" t="str">
        <f t="shared" si="53"/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si="54"/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</row>
    <row r="259" spans="1:122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</row>
    <row r="260" spans="1:122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</row>
    <row r="261" spans="1:122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</row>
    <row r="262" spans="1:122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</row>
    <row r="263" spans="1:122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</row>
    <row r="264" spans="1:122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  <c r="DR264" s="26"/>
    </row>
    <row r="265" spans="1:122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</row>
    <row r="266" spans="1:122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</row>
    <row r="267" spans="1:122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</row>
    <row r="268" spans="1:122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</row>
    <row r="269" spans="1:122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  <c r="DR269" s="26"/>
    </row>
    <row r="270" spans="1:122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</row>
    <row r="271" spans="1:122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</row>
    <row r="272" spans="1:122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</row>
    <row r="273" spans="1:122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</row>
    <row r="274" spans="1:122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</row>
    <row r="275" spans="1:122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</row>
    <row r="276" spans="1:122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</row>
    <row r="277" spans="1:122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</row>
    <row r="278" spans="1:122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</row>
    <row r="279" spans="1:122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</row>
    <row r="280" spans="1:122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</row>
    <row r="281" spans="1:122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</row>
    <row r="282" spans="1:122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  <c r="DR282" s="26"/>
    </row>
    <row r="283" spans="1:122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  <c r="DR283" s="26"/>
    </row>
    <row r="284" spans="1:122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</row>
    <row r="285" spans="1:122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</row>
    <row r="286" spans="1:122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</row>
    <row r="287" spans="1:122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</row>
    <row r="288" spans="1:122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</row>
    <row r="289" spans="1:122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</row>
    <row r="290" spans="1:122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</row>
    <row r="291" spans="1:122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</row>
    <row r="292" spans="1:122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</row>
    <row r="293" spans="1:122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</row>
    <row r="294" spans="1:122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</row>
  </sheetData>
  <sheetProtection algorithmName="SHA-512" hashValue="D2bnlDRJpPeeo05SCcnC8HQ1b3EpkQbEhRvXIPnPTEB2dmmxmaQ4DyjUbtS8rDUSJdD9ywywARZnIt2t1obHfQ==" saltValue="wHOSsPqfPLPY7h/aj4aA+g==" spinCount="100000" sheet="1" formatCells="0" formatColumns="0" insertRows="0" deleteRows="0" sort="0" autoFilter="0"/>
  <autoFilter ref="A1:DR294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000-000000000000}">
          <x14:formula1>
            <xm:f>DropDownMenu!$A$2:$A$19</xm:f>
          </x14:formula1>
          <xm:sqref>G2:G4994</xm:sqref>
        </x14:dataValidation>
        <x14:dataValidation type="list" allowBlank="1" xr:uid="{00000000-0002-0000-0000-000001000000}">
          <x14:formula1>
            <xm:f>DropDownMenu!$B$2:$B$564</xm:f>
          </x14:formula1>
          <xm:sqref>H2:H4994</xm:sqref>
        </x14:dataValidation>
        <x14:dataValidation type="list" allowBlank="1" xr:uid="{00000000-0002-0000-0000-000002000000}">
          <x14:formula1>
            <xm:f>DropDownMenu!$C$2:$C$352</xm:f>
          </x14:formula1>
          <xm:sqref>I2:I4994</xm:sqref>
        </x14:dataValidation>
        <x14:dataValidation type="list" allowBlank="1" xr:uid="{00000000-0002-0000-0000-000003000000}">
          <x14:formula1>
            <xm:f>DropDownMenu!$D$2:$D$10</xm:f>
          </x14:formula1>
          <xm:sqref>K2:K4994</xm:sqref>
        </x14:dataValidation>
        <x14:dataValidation type="list" allowBlank="1" xr:uid="{00000000-0002-0000-0000-000004000000}">
          <x14:formula1>
            <xm:f>DropDownMenu!$E$2:$E$267</xm:f>
          </x14:formula1>
          <xm:sqref>L2:L4994</xm:sqref>
        </x14:dataValidation>
        <x14:dataValidation type="list" allowBlank="1" xr:uid="{00000000-0002-0000-0000-000005000000}">
          <x14:formula1>
            <xm:f>DropDownMenu!$F$2:$F$45</xm:f>
          </x14:formula1>
          <xm:sqref>M2:M4994</xm:sqref>
        </x14:dataValidation>
        <x14:dataValidation type="list" allowBlank="1" xr:uid="{00000000-0002-0000-0000-000006000000}">
          <x14:formula1>
            <xm:f>DropDownMenu!$G$2:$G$16</xm:f>
          </x14:formula1>
          <xm:sqref>N2:N4994</xm:sqref>
        </x14:dataValidation>
        <x14:dataValidation type="list" allowBlank="1" xr:uid="{00000000-0002-0000-0000-000007000000}">
          <x14:formula1>
            <xm:f>DropDownMenu!$H$2:$H$490</xm:f>
          </x14:formula1>
          <xm:sqref>O2:O4994</xm:sqref>
        </x14:dataValidation>
        <x14:dataValidation type="list" allowBlank="1" xr:uid="{00000000-0002-0000-0000-000008000000}">
          <x14:formula1>
            <xm:f>DropDownMenu!$I$2:$I$1103</xm:f>
          </x14:formula1>
          <xm:sqref>P2:P4994</xm:sqref>
        </x14:dataValidation>
        <x14:dataValidation type="list" allowBlank="1" xr:uid="{00000000-0002-0000-0000-000009000000}">
          <x14:formula1>
            <xm:f>DropDownMenu!$J$2:$J$45</xm:f>
          </x14:formula1>
          <xm:sqref>R2:R4994</xm:sqref>
        </x14:dataValidation>
        <x14:dataValidation type="list" allowBlank="1" xr:uid="{00000000-0002-0000-0000-00000A000000}">
          <x14:formula1>
            <xm:f>DropDownMenu!$K$2:$K$6</xm:f>
          </x14:formula1>
          <xm:sqref>S2:S4994</xm:sqref>
        </x14:dataValidation>
        <x14:dataValidation type="list" allowBlank="1" xr:uid="{00000000-0002-0000-0000-00000B000000}">
          <x14:formula1>
            <xm:f>DropDownMenu!$L$2:$L$7</xm:f>
          </x14:formula1>
          <xm:sqref>T2:T4994</xm:sqref>
        </x14:dataValidation>
        <x14:dataValidation type="list" allowBlank="1" xr:uid="{00000000-0002-0000-0000-00000C000000}">
          <x14:formula1>
            <xm:f>DropDownMenu!$M$2:$M$12</xm:f>
          </x14:formula1>
          <xm:sqref>U2:U4994</xm:sqref>
        </x14:dataValidation>
        <x14:dataValidation type="list" allowBlank="1" xr:uid="{00000000-0002-0000-0000-00000D000000}">
          <x14:formula1>
            <xm:f>DropDownMenu!$N$2:$N$13</xm:f>
          </x14:formula1>
          <xm:sqref>V2:V4994</xm:sqref>
        </x14:dataValidation>
        <x14:dataValidation type="list" allowBlank="1" xr:uid="{00000000-0002-0000-0000-00000E000000}">
          <x14:formula1>
            <xm:f>DropDownMenu!$O$2:$O$5</xm:f>
          </x14:formula1>
          <xm:sqref>W2:W4994</xm:sqref>
        </x14:dataValidation>
        <x14:dataValidation type="list" allowBlank="1" xr:uid="{00000000-0002-0000-0000-00000F000000}">
          <x14:formula1>
            <xm:f>DropDownMenu!$P$2:$P$6</xm:f>
          </x14:formula1>
          <xm:sqref>X2:X4994</xm:sqref>
        </x14:dataValidation>
        <x14:dataValidation type="list" allowBlank="1" xr:uid="{00000000-0002-0000-0000-000010000000}">
          <x14:formula1>
            <xm:f>DropDownMenu!$Q$2:$Q$26</xm:f>
          </x14:formula1>
          <xm:sqref>Y2:Y4994</xm:sqref>
        </x14:dataValidation>
        <x14:dataValidation type="list" allowBlank="1" xr:uid="{00000000-0002-0000-0000-000011000000}">
          <x14:formula1>
            <xm:f>DropDownMenu!$R$2:$R$26</xm:f>
          </x14:formula1>
          <xm:sqref>Z2:Z4994</xm:sqref>
        </x14:dataValidation>
        <x14:dataValidation type="list" allowBlank="1" xr:uid="{00000000-0002-0000-0000-000012000000}">
          <x14:formula1>
            <xm:f>DropDownMenu!$S$2:$S$9</xm:f>
          </x14:formula1>
          <xm:sqref>AA2:AA4994</xm:sqref>
        </x14:dataValidation>
        <x14:dataValidation type="list" allowBlank="1" xr:uid="{00000000-0002-0000-0000-000013000000}">
          <x14:formula1>
            <xm:f>DropDownMenu!$T$2:$T$15</xm:f>
          </x14:formula1>
          <xm:sqref>AB2:AB4994</xm:sqref>
        </x14:dataValidation>
        <x14:dataValidation type="list" allowBlank="1" xr:uid="{00000000-0002-0000-0000-000014000000}">
          <x14:formula1>
            <xm:f>DropDownMenu!$U$2:$U$6</xm:f>
          </x14:formula1>
          <xm:sqref>AC2:AC4994</xm:sqref>
        </x14:dataValidation>
        <x14:dataValidation type="list" allowBlank="1" xr:uid="{00000000-0002-0000-0000-000015000000}">
          <x14:formula1>
            <xm:f>DropDownMenu!$V$2:$V$7</xm:f>
          </x14:formula1>
          <xm:sqref>AD2:AD4994</xm:sqref>
        </x14:dataValidation>
        <x14:dataValidation type="list" allowBlank="1" xr:uid="{00000000-0002-0000-0000-000016000000}">
          <x14:formula1>
            <xm:f>DropDownMenu!$W$2:$W$2</xm:f>
          </x14:formula1>
          <xm:sqref>AG2:AG4994</xm:sqref>
        </x14:dataValidation>
        <x14:dataValidation type="list" allowBlank="1" xr:uid="{00000000-0002-0000-0000-000017000000}">
          <x14:formula1>
            <xm:f>DropDownMenu!$X$2:$X$2</xm:f>
          </x14:formula1>
          <xm:sqref>AH2:AH4994</xm:sqref>
        </x14:dataValidation>
        <x14:dataValidation type="list" allowBlank="1" xr:uid="{00000000-0002-0000-0000-000018000000}">
          <x14:formula1>
            <xm:f>DropDownMenu!$Y$2:$Y$2</xm:f>
          </x14:formula1>
          <xm:sqref>AI2:AI4994</xm:sqref>
        </x14:dataValidation>
        <x14:dataValidation type="list" allowBlank="1" xr:uid="{00000000-0002-0000-0000-000019000000}">
          <x14:formula1>
            <xm:f>DropDownMenu!$Z$2:$Z$49</xm:f>
          </x14:formula1>
          <xm:sqref>AJ2:AJ4994</xm:sqref>
        </x14:dataValidation>
        <x14:dataValidation type="list" allowBlank="1" xr:uid="{00000000-0002-0000-0000-00001A000000}">
          <x14:formula1>
            <xm:f>DropDownMenu!$AA$2:$AA$52</xm:f>
          </x14:formula1>
          <xm:sqref>AK2:AK4994</xm:sqref>
        </x14:dataValidation>
        <x14:dataValidation type="list" allowBlank="1" xr:uid="{00000000-0002-0000-0000-00001B000000}">
          <x14:formula1>
            <xm:f>DropDownMenu!$AB$2:$AB$2</xm:f>
          </x14:formula1>
          <xm:sqref>AL2:AL4994</xm:sqref>
        </x14:dataValidation>
        <x14:dataValidation type="list" allowBlank="1" xr:uid="{00000000-0002-0000-0000-00001C000000}">
          <x14:formula1>
            <xm:f>DropDownMenu!$AC$2:$AC$2</xm:f>
          </x14:formula1>
          <xm:sqref>AM2:AM4994</xm:sqref>
        </x14:dataValidation>
        <x14:dataValidation type="list" allowBlank="1" xr:uid="{00000000-0002-0000-0000-00001D000000}">
          <x14:formula1>
            <xm:f>DropDownMenu!$AD$2:$AD$2</xm:f>
          </x14:formula1>
          <xm:sqref>AN2:AN4994</xm:sqref>
        </x14:dataValidation>
        <x14:dataValidation type="list" allowBlank="1" xr:uid="{00000000-0002-0000-0000-00001E000000}">
          <x14:formula1>
            <xm:f>DropDownMenu!$AE$2:$AE$2</xm:f>
          </x14:formula1>
          <xm:sqref>AQ2:AQ4994</xm:sqref>
        </x14:dataValidation>
        <x14:dataValidation type="list" allowBlank="1" xr:uid="{00000000-0002-0000-0000-00001F000000}">
          <x14:formula1>
            <xm:f>DropDownMenu!$AF$2:$AF$2</xm:f>
          </x14:formula1>
          <xm:sqref>AR2:AR4994</xm:sqref>
        </x14:dataValidation>
        <x14:dataValidation type="list" allowBlank="1" xr:uid="{00000000-0002-0000-0000-000020000000}">
          <x14:formula1>
            <xm:f>DropDownMenu!$AG$2:$AG$2</xm:f>
          </x14:formula1>
          <xm:sqref>AS2:AS4994</xm:sqref>
        </x14:dataValidation>
        <x14:dataValidation type="list" allowBlank="1" xr:uid="{00000000-0002-0000-0000-000021000000}">
          <x14:formula1>
            <xm:f>DropDownMenu!$AH$2:$AH$2</xm:f>
          </x14:formula1>
          <xm:sqref>AT2:AT4994</xm:sqref>
        </x14:dataValidation>
        <x14:dataValidation type="list" allowBlank="1" xr:uid="{00000000-0002-0000-0000-000022000000}">
          <x14:formula1>
            <xm:f>DropDownMenu!$AI$2:$AI$2</xm:f>
          </x14:formula1>
          <xm:sqref>AU2:AU4994</xm:sqref>
        </x14:dataValidation>
        <x14:dataValidation type="list" allowBlank="1" xr:uid="{00000000-0002-0000-0000-000023000000}">
          <x14:formula1>
            <xm:f>DropDownMenu!$AJ$2:$AJ$9</xm:f>
          </x14:formula1>
          <xm:sqref>AV2:AV4994</xm:sqref>
        </x14:dataValidation>
        <x14:dataValidation type="list" allowBlank="1" xr:uid="{00000000-0002-0000-0000-000024000000}">
          <x14:formula1>
            <xm:f>DropDownMenu!$AK$2:$AK$6</xm:f>
          </x14:formula1>
          <xm:sqref>AW2:AW4994</xm:sqref>
        </x14:dataValidation>
        <x14:dataValidation type="list" allowBlank="1" xr:uid="{00000000-0002-0000-0000-000025000000}">
          <x14:formula1>
            <xm:f>DropDownMenu!$AL$2:$AL$11</xm:f>
          </x14:formula1>
          <xm:sqref>AX2:AX4994</xm:sqref>
        </x14:dataValidation>
        <x14:dataValidation type="list" allowBlank="1" xr:uid="{00000000-0002-0000-0000-000026000000}">
          <x14:formula1>
            <xm:f>DropDownMenu!$AM$2:$AM$2</xm:f>
          </x14:formula1>
          <xm:sqref>AY2:AY4994</xm:sqref>
        </x14:dataValidation>
        <x14:dataValidation type="list" allowBlank="1" xr:uid="{00000000-0002-0000-0000-000027000000}">
          <x14:formula1>
            <xm:f>DropDownMenu!$AN$2:$AN$2</xm:f>
          </x14:formula1>
          <xm:sqref>AZ2:AZ4994</xm:sqref>
        </x14:dataValidation>
        <x14:dataValidation type="list" allowBlank="1" xr:uid="{00000000-0002-0000-0000-000028000000}">
          <x14:formula1>
            <xm:f>DropDownMenu!$AO$2:$AO$2</xm:f>
          </x14:formula1>
          <xm:sqref>BA2:BA4994</xm:sqref>
        </x14:dataValidation>
        <x14:dataValidation type="list" allowBlank="1" xr:uid="{00000000-0002-0000-0000-000029000000}">
          <x14:formula1>
            <xm:f>DropDownMenu!$AP$2:$AP$2</xm:f>
          </x14:formula1>
          <xm:sqref>BB2:BB4994</xm:sqref>
        </x14:dataValidation>
        <x14:dataValidation type="list" allowBlank="1" xr:uid="{00000000-0002-0000-0000-00002A000000}">
          <x14:formula1>
            <xm:f>DropDownMenu!$AQ$2:$AQ$2</xm:f>
          </x14:formula1>
          <xm:sqref>BC2:BC4994</xm:sqref>
        </x14:dataValidation>
        <x14:dataValidation type="list" allowBlank="1" xr:uid="{00000000-0002-0000-0000-00002B000000}">
          <x14:formula1>
            <xm:f>DropDownMenu!$AR$2:$AR$5</xm:f>
          </x14:formula1>
          <xm:sqref>BF2:BF4994</xm:sqref>
        </x14:dataValidation>
        <x14:dataValidation type="list" allowBlank="1" xr:uid="{00000000-0002-0000-0000-00002C000000}">
          <x14:formula1>
            <xm:f>DropDownMenu!$AS$2:$AS$37</xm:f>
          </x14:formula1>
          <xm:sqref>BG2:BG4994</xm:sqref>
        </x14:dataValidation>
        <x14:dataValidation type="list" allowBlank="1" xr:uid="{00000000-0002-0000-0000-00002D000000}">
          <x14:formula1>
            <xm:f>DropDownMenu!$AT$2:$AT$4</xm:f>
          </x14:formula1>
          <xm:sqref>BH2:BH4994</xm:sqref>
        </x14:dataValidation>
        <x14:dataValidation type="list" allowBlank="1" xr:uid="{00000000-0002-0000-0000-00002E000000}">
          <x14:formula1>
            <xm:f>DropDownMenu!$AU$2:$AU$13</xm:f>
          </x14:formula1>
          <xm:sqref>BI2:BI4994</xm:sqref>
        </x14:dataValidation>
        <x14:dataValidation type="list" allowBlank="1" xr:uid="{00000000-0002-0000-0000-00002F000000}">
          <x14:formula1>
            <xm:f>DropDownMenu!$AV$2:$AV$34</xm:f>
          </x14:formula1>
          <xm:sqref>BJ2:BJ4994</xm:sqref>
        </x14:dataValidation>
        <x14:dataValidation type="list" allowBlank="1" xr:uid="{00000000-0002-0000-0000-000030000000}">
          <x14:formula1>
            <xm:f>DropDownMenu!$AW$2:$AW$261</xm:f>
          </x14:formula1>
          <xm:sqref>BK2:BK4994</xm:sqref>
        </x14:dataValidation>
        <x14:dataValidation type="list" allowBlank="1" xr:uid="{00000000-0002-0000-0000-000031000000}">
          <x14:formula1>
            <xm:f>DropDownMenu!$AX$2:$AX$256</xm:f>
          </x14:formula1>
          <xm:sqref>BL2:BL4994</xm:sqref>
        </x14:dataValidation>
        <x14:dataValidation type="list" allowBlank="1" xr:uid="{00000000-0002-0000-0000-000032000000}">
          <x14:formula1>
            <xm:f>DropDownMenu!$AY$2:$AY$261</xm:f>
          </x14:formula1>
          <xm:sqref>BM2:BM4994</xm:sqref>
        </x14:dataValidation>
        <x14:dataValidation type="list" allowBlank="1" xr:uid="{00000000-0002-0000-0000-000033000000}">
          <x14:formula1>
            <xm:f>DropDownMenu!$AZ$2:$AZ$3</xm:f>
          </x14:formula1>
          <xm:sqref>BN2:BN4994</xm:sqref>
        </x14:dataValidation>
        <x14:dataValidation type="list" allowBlank="1" xr:uid="{00000000-0002-0000-0000-000034000000}">
          <x14:formula1>
            <xm:f>DropDownMenu!$BA$2:$BA$4</xm:f>
          </x14:formula1>
          <xm:sqref>BO2:BO4994</xm:sqref>
        </x14:dataValidation>
        <x14:dataValidation type="list" allowBlank="1" xr:uid="{00000000-0002-0000-0000-000035000000}">
          <x14:formula1>
            <xm:f>DropDownMenu!$BB$2:$BB$6</xm:f>
          </x14:formula1>
          <xm:sqref>BP2:BP4994</xm:sqref>
        </x14:dataValidation>
        <x14:dataValidation type="list" allowBlank="1" xr:uid="{00000000-0002-0000-0000-000036000000}">
          <x14:formula1>
            <xm:f>DropDownMenu!$BC$2:$BC$4</xm:f>
          </x14:formula1>
          <xm:sqref>BQ2:BQ4994</xm:sqref>
        </x14:dataValidation>
        <x14:dataValidation type="list" allowBlank="1" xr:uid="{00000000-0002-0000-0000-000037000000}">
          <x14:formula1>
            <xm:f>DropDownMenu!$BD$2:$BD$3</xm:f>
          </x14:formula1>
          <xm:sqref>BR2:BR4994</xm:sqref>
        </x14:dataValidation>
        <x14:dataValidation type="list" allowBlank="1" xr:uid="{00000000-0002-0000-0000-000038000000}">
          <x14:formula1>
            <xm:f>DropDownMenu!$BE$2:$BE$3</xm:f>
          </x14:formula1>
          <xm:sqref>BT2:BT4994</xm:sqref>
        </x14:dataValidation>
        <x14:dataValidation type="list" allowBlank="1" xr:uid="{00000000-0002-0000-0000-000039000000}">
          <x14:formula1>
            <xm:f>DropDownMenu!$BF$2:$BF$11</xm:f>
          </x14:formula1>
          <xm:sqref>BU2:BU4994</xm:sqref>
        </x14:dataValidation>
        <x14:dataValidation type="list" allowBlank="1" xr:uid="{00000000-0002-0000-0000-00003A000000}">
          <x14:formula1>
            <xm:f>DropDownMenu!$BG$2:$BG$9</xm:f>
          </x14:formula1>
          <xm:sqref>BV2:BV4994</xm:sqref>
        </x14:dataValidation>
        <x14:dataValidation type="list" allowBlank="1" xr:uid="{00000000-0002-0000-0000-00003B000000}">
          <x14:formula1>
            <xm:f>DropDownMenu!$BH$2:$BH$2</xm:f>
          </x14:formula1>
          <xm:sqref>BW2:BW4994</xm:sqref>
        </x14:dataValidation>
        <x14:dataValidation type="list" allowBlank="1" xr:uid="{00000000-0002-0000-0000-00003C000000}">
          <x14:formula1>
            <xm:f>DropDownMenu!$BI$2:$BI$2</xm:f>
          </x14:formula1>
          <xm:sqref>BX2:BX4994</xm:sqref>
        </x14:dataValidation>
        <x14:dataValidation type="list" allowBlank="1" xr:uid="{00000000-0002-0000-0000-00003D000000}">
          <x14:formula1>
            <xm:f>DropDownMenu!$BJ$2:$BJ$2</xm:f>
          </x14:formula1>
          <xm:sqref>BY2:BY4994</xm:sqref>
        </x14:dataValidation>
        <x14:dataValidation type="list" allowBlank="1" xr:uid="{00000000-0002-0000-0000-00003E000000}">
          <x14:formula1>
            <xm:f>DropDownMenu!$BK$2:$BK$9</xm:f>
          </x14:formula1>
          <xm:sqref>BZ2:BZ4994</xm:sqref>
        </x14:dataValidation>
        <x14:dataValidation type="list" allowBlank="1" xr:uid="{00000000-0002-0000-0000-00003F000000}">
          <x14:formula1>
            <xm:f>DropDownMenu!$BL$2:$BL$11</xm:f>
          </x14:formula1>
          <xm:sqref>CA2:CA4994</xm:sqref>
        </x14:dataValidation>
        <x14:dataValidation type="list" allowBlank="1" xr:uid="{00000000-0002-0000-0000-000040000000}">
          <x14:formula1>
            <xm:f>DropDownMenu!$BM$2:$BM$3</xm:f>
          </x14:formula1>
          <xm:sqref>CB2:CB4994</xm:sqref>
        </x14:dataValidation>
        <x14:dataValidation type="list" allowBlank="1" xr:uid="{00000000-0002-0000-0000-000041000000}">
          <x14:formula1>
            <xm:f>DropDownMenu!$BN$2:$BN$4</xm:f>
          </x14:formula1>
          <xm:sqref>CC2:CC4994</xm:sqref>
        </x14:dataValidation>
        <x14:dataValidation type="list" allowBlank="1" xr:uid="{00000000-0002-0000-0000-000042000000}">
          <x14:formula1>
            <xm:f>DropDownMenu!$BO$2:$BO$2</xm:f>
          </x14:formula1>
          <xm:sqref>CE2:CE4994</xm:sqref>
        </x14:dataValidation>
        <x14:dataValidation type="list" allowBlank="1" xr:uid="{00000000-0002-0000-0000-000043000000}">
          <x14:formula1>
            <xm:f>DropDownMenu!$BP$2:$BP$81</xm:f>
          </x14:formula1>
          <xm:sqref>CF2:CF4994</xm:sqref>
        </x14:dataValidation>
        <x14:dataValidation type="list" allowBlank="1" xr:uid="{00000000-0002-0000-0000-000044000000}">
          <x14:formula1>
            <xm:f>DropDownMenu!$BQ$2:$BQ$3</xm:f>
          </x14:formula1>
          <xm:sqref>CG2:CG4994</xm:sqref>
        </x14:dataValidation>
        <x14:dataValidation type="list" allowBlank="1" xr:uid="{00000000-0002-0000-0000-000045000000}">
          <x14:formula1>
            <xm:f>DropDownMenu!$BR$2:$BR$7</xm:f>
          </x14:formula1>
          <xm:sqref>CH2:CH4994</xm:sqref>
        </x14:dataValidation>
        <x14:dataValidation type="list" allowBlank="1" xr:uid="{00000000-0002-0000-0000-000046000000}">
          <x14:formula1>
            <xm:f>DropDownMenu!$BS$2:$BS$9</xm:f>
          </x14:formula1>
          <xm:sqref>CI2:CI4994</xm:sqref>
        </x14:dataValidation>
        <x14:dataValidation type="list" allowBlank="1" xr:uid="{00000000-0002-0000-0000-000047000000}">
          <x14:formula1>
            <xm:f>DropDownMenu!$BT$2:$BT$9</xm:f>
          </x14:formula1>
          <xm:sqref>CJ2:CJ4994</xm:sqref>
        </x14:dataValidation>
        <x14:dataValidation type="list" allowBlank="1" xr:uid="{00000000-0002-0000-0000-000048000000}">
          <x14:formula1>
            <xm:f>DropDownMenu!$BU$2:$BU$3</xm:f>
          </x14:formula1>
          <xm:sqref>CK2:CK4994</xm:sqref>
        </x14:dataValidation>
        <x14:dataValidation type="list" allowBlank="1" xr:uid="{00000000-0002-0000-0000-000049000000}">
          <x14:formula1>
            <xm:f>DropDownMenu!$BV$2:$BV$2</xm:f>
          </x14:formula1>
          <xm:sqref>CL2:CL4994</xm:sqref>
        </x14:dataValidation>
        <x14:dataValidation type="list" allowBlank="1" xr:uid="{00000000-0002-0000-0000-00004A000000}">
          <x14:formula1>
            <xm:f>DropDownMenu!$BW$2:$BW$29</xm:f>
          </x14:formula1>
          <xm:sqref>CN2:CN4994</xm:sqref>
        </x14:dataValidation>
        <x14:dataValidation type="list" allowBlank="1" xr:uid="{00000000-0002-0000-0000-00004B000000}">
          <x14:formula1>
            <xm:f>DropDownMenu!$BX$2:$BX$2</xm:f>
          </x14:formula1>
          <xm:sqref>CQ2:CQ4994</xm:sqref>
        </x14:dataValidation>
        <x14:dataValidation type="list" allowBlank="1" xr:uid="{00000000-0002-0000-0000-00004C000000}">
          <x14:formula1>
            <xm:f>DropDownMenu!$BY$2:$BY$33</xm:f>
          </x14:formula1>
          <xm:sqref>CR2:CR4994</xm:sqref>
        </x14:dataValidation>
        <x14:dataValidation type="list" allowBlank="1" xr:uid="{00000000-0002-0000-0000-00004D000000}">
          <x14:formula1>
            <xm:f>DropDownMenu!$BZ$2:$BZ$2</xm:f>
          </x14:formula1>
          <xm:sqref>CS2:CS4994</xm:sqref>
        </x14:dataValidation>
        <x14:dataValidation type="list" allowBlank="1" xr:uid="{00000000-0002-0000-0000-00004E000000}">
          <x14:formula1>
            <xm:f>DropDownMenu!$CA$2:$CA$2</xm:f>
          </x14:formula1>
          <xm:sqref>CT2:CT4994</xm:sqref>
        </x14:dataValidation>
        <x14:dataValidation type="list" allowBlank="1" xr:uid="{00000000-0002-0000-0000-00004F000000}">
          <x14:formula1>
            <xm:f>DropDownMenu!$CB$2:$CB$2</xm:f>
          </x14:formula1>
          <xm:sqref>CU2:CU4994</xm:sqref>
        </x14:dataValidation>
        <x14:dataValidation type="list" allowBlank="1" xr:uid="{00000000-0002-0000-0000-000050000000}">
          <x14:formula1>
            <xm:f>DropDownMenu!$CC$2:$CC$2</xm:f>
          </x14:formula1>
          <xm:sqref>CV2:CV4994</xm:sqref>
        </x14:dataValidation>
        <x14:dataValidation type="list" allowBlank="1" xr:uid="{00000000-0002-0000-0000-000051000000}">
          <x14:formula1>
            <xm:f>DropDownMenu!$CD$2:$CD$8</xm:f>
          </x14:formula1>
          <xm:sqref>CW2:CW4994</xm:sqref>
        </x14:dataValidation>
        <x14:dataValidation type="list" allowBlank="1" xr:uid="{00000000-0002-0000-0000-000052000000}">
          <x14:formula1>
            <xm:f>DropDownMenu!$CE$2:$CE$8</xm:f>
          </x14:formula1>
          <xm:sqref>CX2:CX4994</xm:sqref>
        </x14:dataValidation>
        <x14:dataValidation type="list" allowBlank="1" xr:uid="{00000000-0002-0000-0000-000053000000}">
          <x14:formula1>
            <xm:f>DropDownMenu!$CF$2:$CF$8</xm:f>
          </x14:formula1>
          <xm:sqref>CY2:CY4994</xm:sqref>
        </x14:dataValidation>
        <x14:dataValidation type="list" allowBlank="1" xr:uid="{00000000-0002-0000-0000-000054000000}">
          <x14:formula1>
            <xm:f>DropDownMenu!$CG$2:$CG$6</xm:f>
          </x14:formula1>
          <xm:sqref>CZ2:CZ4994</xm:sqref>
        </x14:dataValidation>
        <x14:dataValidation type="list" allowBlank="1" xr:uid="{00000000-0002-0000-0000-000055000000}">
          <x14:formula1>
            <xm:f>DropDownMenu!$CH$2:$CH$2</xm:f>
          </x14:formula1>
          <xm:sqref>DA2:DA4994</xm:sqref>
        </x14:dataValidation>
        <x14:dataValidation type="list" allowBlank="1" xr:uid="{00000000-0002-0000-0000-000056000000}">
          <x14:formula1>
            <xm:f>DropDownMenu!$CI$2:$CI$2</xm:f>
          </x14:formula1>
          <xm:sqref>DB2:DB4994</xm:sqref>
        </x14:dataValidation>
        <x14:dataValidation type="list" allowBlank="1" xr:uid="{00000000-0002-0000-0000-000057000000}">
          <x14:formula1>
            <xm:f>DropDownMenu!$CJ$2:$CJ$2</xm:f>
          </x14:formula1>
          <xm:sqref>DC2:DC4994</xm:sqref>
        </x14:dataValidation>
        <x14:dataValidation type="list" allowBlank="1" xr:uid="{00000000-0002-0000-0000-000058000000}">
          <x14:formula1>
            <xm:f>DropDownMenu!$CK$2:$CK$2</xm:f>
          </x14:formula1>
          <xm:sqref>DD2:DD4994</xm:sqref>
        </x14:dataValidation>
        <x14:dataValidation type="list" allowBlank="1" xr:uid="{00000000-0002-0000-0000-000059000000}">
          <x14:formula1>
            <xm:f>DropDownMenu!$CL$2:$CL$2</xm:f>
          </x14:formula1>
          <xm:sqref>DE2:DE4994</xm:sqref>
        </x14:dataValidation>
        <x14:dataValidation type="list" allowBlank="1" xr:uid="{00000000-0002-0000-0000-00005A000000}">
          <x14:formula1>
            <xm:f>DropDownMenu!$CM$2:$CM$2</xm:f>
          </x14:formula1>
          <xm:sqref>DK2:DK4994</xm:sqref>
        </x14:dataValidation>
        <x14:dataValidation type="list" allowBlank="1" xr:uid="{00000000-0002-0000-0000-00005B000000}">
          <x14:formula1>
            <xm:f>DropDownMenu!$CN$2:$CN$2</xm:f>
          </x14:formula1>
          <xm:sqref>DL2:DL4994</xm:sqref>
        </x14:dataValidation>
        <x14:dataValidation type="list" allowBlank="1" xr:uid="{00000000-0002-0000-0000-00005C000000}">
          <x14:formula1>
            <xm:f>DropDownMenu!$CO$2:$CO$2</xm:f>
          </x14:formula1>
          <xm:sqref>DN2:DN4994</xm:sqref>
        </x14:dataValidation>
        <x14:dataValidation type="list" allowBlank="1" xr:uid="{00000000-0002-0000-0000-00005D000000}">
          <x14:formula1>
            <xm:f>DropDownMenu!$CP$2:$CP$5</xm:f>
          </x14:formula1>
          <xm:sqref>DO2:DO4994</xm:sqref>
        </x14:dataValidation>
        <x14:dataValidation type="list" allowBlank="1" xr:uid="{00000000-0002-0000-0000-00005E000000}">
          <x14:formula1>
            <xm:f>DropDownMenu!$CQ$2:$CQ$3</xm:f>
          </x14:formula1>
          <xm:sqref>DQ2:DQ4994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308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20"/>
      <c r="B2" s="20"/>
      <c r="C2" s="20"/>
      <c r="D2" s="20"/>
      <c r="E2" s="20"/>
      <c r="F2" s="20"/>
      <c r="G2" s="30"/>
      <c r="H2" s="26" t="s">
        <v>376</v>
      </c>
      <c r="I2" s="26" t="s">
        <v>377</v>
      </c>
      <c r="J2" s="26"/>
      <c r="K2" s="26" t="s">
        <v>378</v>
      </c>
      <c r="L2" s="26">
        <v>680</v>
      </c>
      <c r="M2" s="26" t="s">
        <v>294</v>
      </c>
      <c r="N2" s="26"/>
      <c r="O2" s="26" t="str">
        <f>IFERROR(INDEX(_courses_lookup!$C:$C,MATCH(K2&amp;L2,_courses_lookup!$E:$E,0)),"")</f>
        <v>Field Practicum:________</v>
      </c>
      <c r="P2" s="26">
        <f>IFERROR(INDEX(_courses_lookup!$D:$D,MATCH(K2&amp;L2,_courses_lookup!$E:$E,0)),"")</f>
        <v>0</v>
      </c>
      <c r="Q2" s="26"/>
      <c r="R2" s="26"/>
      <c r="S2" s="26" t="s">
        <v>125</v>
      </c>
      <c r="T2" s="26"/>
      <c r="U2" s="26"/>
      <c r="V2" s="26"/>
      <c r="W2" s="26"/>
      <c r="X2" s="26" t="s">
        <v>152</v>
      </c>
      <c r="Y2" s="26" t="s">
        <v>153</v>
      </c>
      <c r="Z2" s="26"/>
      <c r="AA2" s="26"/>
      <c r="AB2" s="26" t="s">
        <v>154</v>
      </c>
      <c r="AC2" s="26" t="s">
        <v>155</v>
      </c>
      <c r="AD2" s="23" t="s">
        <v>156</v>
      </c>
      <c r="AE2" s="23"/>
      <c r="AF2" s="23"/>
      <c r="AG2" s="10" t="str">
        <f t="shared" ref="AG2:AG65" si="0">IF(AND(AE2&lt;&gt;"",AF2&lt;&gt;""),ROUNDUP((AF2-AE2)/7,0),"")</f>
        <v/>
      </c>
      <c r="AH2" s="26"/>
      <c r="AI2" s="10" t="str">
        <f t="shared" ref="AI2:AI65" si="1">IFERROR(IF(AG2*AH2=0,"",AG2*AH2),"")</f>
        <v/>
      </c>
      <c r="AJ2" s="23" t="s">
        <v>156</v>
      </c>
      <c r="AK2" s="23" t="s">
        <v>133</v>
      </c>
      <c r="AL2" s="10">
        <f t="shared" ref="AL2:AL65" si="2">IF(AND(AJ2&lt;&gt;"",AK2&lt;&gt;""),ROUNDUP((AK2-AJ2)/7,0),"")</f>
        <v>12</v>
      </c>
      <c r="AM2" s="26"/>
      <c r="AN2" s="10" t="str">
        <f t="shared" ref="AN2:AN65" si="3">IFERROR(IF(AL2*AM2=0,"",AL2*AM2),"")</f>
        <v/>
      </c>
      <c r="AO2" s="23"/>
      <c r="AP2" s="23"/>
      <c r="AQ2" s="10" t="str">
        <f t="shared" ref="AQ2:AQ65" si="4">IF(AND(AO2&lt;&gt;"",AP2&lt;&gt;""),ROUNDUP((AP2-AO2)/7,0),"")</f>
        <v/>
      </c>
      <c r="AR2" s="10" t="str">
        <f t="shared" ref="AR2:AR65" si="5">IFERROR(IF((AU2-(AI2+AN2))/AQ2=0,"",ROUNDUP((AU2-(AI2+AN2))/AQ2,0)),"")</f>
        <v/>
      </c>
      <c r="AS2" s="10" t="str">
        <f t="shared" ref="AS2:AS65" si="6">IFERROR(IF((AU2-(AI2+AN2))=0,"",(AU2-(AI2+AN2))),"")</f>
        <v/>
      </c>
      <c r="AT2" s="10">
        <f t="shared" ref="AT2:AT65" si="7">IF(AND(AG2="",AQ2=""),AL2,IF(SUM(AG2,AL2,AQ2)=0,"",SUM(AG2,AL2,AQ2)))</f>
        <v>12</v>
      </c>
      <c r="AU2" s="26"/>
      <c r="AV2" s="23" t="s">
        <v>133</v>
      </c>
      <c r="AW2" s="26"/>
      <c r="AX2" s="26"/>
      <c r="AY2" s="26"/>
      <c r="AZ2" s="26"/>
      <c r="BA2" s="26"/>
      <c r="BB2" s="26"/>
      <c r="BC2" s="26"/>
      <c r="BD2" s="26"/>
      <c r="BE2" s="26"/>
      <c r="BF2" s="26" t="s">
        <v>157</v>
      </c>
      <c r="BG2" s="10">
        <f t="shared" ref="BG2:BG65" si="8">IF(AD2="","",YEAR(AD2)+IF(MONTH(AD2)&gt;=5,1,0))</f>
        <v>2026</v>
      </c>
      <c r="BH2" s="10" t="str">
        <f t="shared" ref="BH2:BH65" si="9">IF(AD2="","",IF(AND(MONTH(AD2)=8,DAY(AD2)&gt;=15),"Fall",IF(MONTH(AD2)&gt;8,"Fall",IF(MONTH(AD2)=5,"Summer",IF(MONTH(AD2)=1,"Spring","")))))</f>
        <v>Summer</v>
      </c>
      <c r="BI2" s="26"/>
      <c r="BJ2" s="26"/>
      <c r="BK2" s="26" t="s">
        <v>379</v>
      </c>
      <c r="BL2" s="26" t="str">
        <f>IFERROR(INDEX(_names_lookup!$C:$C,MATCH(BK2,_names_lookup!$A:$A,0)),"")</f>
        <v>rpaquini@andrews.edu</v>
      </c>
      <c r="BM2" s="26" t="str">
        <f>IFERROR(INDEX(_names_lookup!$B:$B,MATCH(BK2,_names_lookup!$A:$A,0)),"")</f>
        <v>000105171</v>
      </c>
      <c r="BN2" s="26"/>
      <c r="BO2" s="26" t="s">
        <v>136</v>
      </c>
      <c r="BP2" s="26"/>
      <c r="BQ2" s="26"/>
      <c r="BR2" s="26"/>
      <c r="BS2" s="10" t="str">
        <f t="shared" ref="BS2:BS65" si="10">IFERROR(IF(BR2*AA2=0,"",BR2*AA2),"")</f>
        <v/>
      </c>
      <c r="BT2" s="26"/>
      <c r="BU2" s="26"/>
      <c r="BV2" s="26" t="s">
        <v>378</v>
      </c>
      <c r="BW2" s="26"/>
      <c r="BX2" s="26"/>
      <c r="BY2" s="26"/>
      <c r="BZ2" s="26"/>
      <c r="CA2" s="26"/>
      <c r="CB2" s="26"/>
      <c r="CC2" s="26"/>
      <c r="CD2" s="26"/>
      <c r="CE2" s="26"/>
      <c r="CF2" s="26" t="s">
        <v>380</v>
      </c>
      <c r="CG2" s="26" t="s">
        <v>138</v>
      </c>
      <c r="CH2" s="26"/>
      <c r="CI2" s="26" t="s">
        <v>381</v>
      </c>
      <c r="CJ2" s="26"/>
      <c r="CK2" s="26"/>
      <c r="CL2" s="26" t="s">
        <v>139</v>
      </c>
      <c r="CM2" s="26"/>
      <c r="CN2" s="26"/>
      <c r="CO2" s="26"/>
      <c r="CP2" s="26"/>
      <c r="CQ2" s="26" t="s">
        <v>140</v>
      </c>
      <c r="CR2" s="26" t="s">
        <v>125</v>
      </c>
      <c r="CS2" s="26" t="s">
        <v>125</v>
      </c>
      <c r="CT2" s="26" t="s">
        <v>141</v>
      </c>
      <c r="CU2" s="26"/>
      <c r="CV2" s="26"/>
      <c r="CW2" s="26"/>
      <c r="CX2" s="26"/>
      <c r="CY2" s="26"/>
      <c r="CZ2" s="26"/>
      <c r="DA2" s="26"/>
      <c r="DB2" s="26"/>
      <c r="DC2" s="26" t="s">
        <v>141</v>
      </c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 t="s">
        <v>142</v>
      </c>
      <c r="DQ2" s="26"/>
    </row>
    <row r="3" spans="1:121" ht="16" customHeight="1" x14ac:dyDescent="0.2">
      <c r="A3" s="20"/>
      <c r="B3" s="20"/>
      <c r="C3" s="20"/>
      <c r="D3" s="20"/>
      <c r="E3" s="20"/>
      <c r="F3" s="20"/>
      <c r="G3" s="30"/>
      <c r="H3" s="26" t="s">
        <v>382</v>
      </c>
      <c r="I3" s="26" t="s">
        <v>383</v>
      </c>
      <c r="J3" s="26"/>
      <c r="K3" s="26" t="s">
        <v>378</v>
      </c>
      <c r="L3" s="26">
        <v>680</v>
      </c>
      <c r="M3" s="26" t="s">
        <v>371</v>
      </c>
      <c r="N3" s="26"/>
      <c r="O3" s="26" t="str">
        <f>IFERROR(INDEX(_courses_lookup!$C:$C,MATCH(K3&amp;L3,_courses_lookup!$E:$E,0)),"")</f>
        <v>Field Practicum:________</v>
      </c>
      <c r="P3" s="26">
        <f>IFERROR(INDEX(_courses_lookup!$D:$D,MATCH(K3&amp;L3,_courses_lookup!$E:$E,0)),"")</f>
        <v>0</v>
      </c>
      <c r="Q3" s="26"/>
      <c r="R3" s="26"/>
      <c r="S3" s="26" t="s">
        <v>125</v>
      </c>
      <c r="T3" s="26"/>
      <c r="U3" s="26"/>
      <c r="V3" s="26"/>
      <c r="W3" s="26"/>
      <c r="X3" s="26" t="s">
        <v>152</v>
      </c>
      <c r="Y3" s="26" t="s">
        <v>153</v>
      </c>
      <c r="Z3" s="26"/>
      <c r="AA3" s="26"/>
      <c r="AB3" s="26" t="s">
        <v>154</v>
      </c>
      <c r="AC3" s="26" t="s">
        <v>155</v>
      </c>
      <c r="AD3" s="23" t="s">
        <v>156</v>
      </c>
      <c r="AE3" s="23"/>
      <c r="AF3" s="23"/>
      <c r="AG3" s="10" t="str">
        <f t="shared" si="0"/>
        <v/>
      </c>
      <c r="AH3" s="26"/>
      <c r="AI3" s="10" t="str">
        <f t="shared" si="1"/>
        <v/>
      </c>
      <c r="AJ3" s="23" t="s">
        <v>156</v>
      </c>
      <c r="AK3" s="23" t="s">
        <v>133</v>
      </c>
      <c r="AL3" s="10">
        <f t="shared" si="2"/>
        <v>12</v>
      </c>
      <c r="AM3" s="26"/>
      <c r="AN3" s="10" t="str">
        <f t="shared" si="3"/>
        <v/>
      </c>
      <c r="AO3" s="23"/>
      <c r="AP3" s="23"/>
      <c r="AQ3" s="10" t="str">
        <f t="shared" si="4"/>
        <v/>
      </c>
      <c r="AR3" s="10" t="str">
        <f t="shared" si="5"/>
        <v/>
      </c>
      <c r="AS3" s="10" t="str">
        <f t="shared" si="6"/>
        <v/>
      </c>
      <c r="AT3" s="10">
        <f t="shared" si="7"/>
        <v>12</v>
      </c>
      <c r="AU3" s="26"/>
      <c r="AV3" s="23" t="s">
        <v>133</v>
      </c>
      <c r="AW3" s="26"/>
      <c r="AX3" s="26"/>
      <c r="AY3" s="26"/>
      <c r="AZ3" s="26"/>
      <c r="BA3" s="26"/>
      <c r="BB3" s="26"/>
      <c r="BC3" s="26"/>
      <c r="BD3" s="26"/>
      <c r="BE3" s="26"/>
      <c r="BF3" s="26" t="s">
        <v>157</v>
      </c>
      <c r="BG3" s="10">
        <f t="shared" si="8"/>
        <v>2026</v>
      </c>
      <c r="BH3" s="10" t="str">
        <f t="shared" si="9"/>
        <v>Summer</v>
      </c>
      <c r="BI3" s="26"/>
      <c r="BJ3" s="26"/>
      <c r="BK3" s="26" t="s">
        <v>379</v>
      </c>
      <c r="BL3" s="26" t="str">
        <f>IFERROR(INDEX(_names_lookup!$C:$C,MATCH(BK3,_names_lookup!$A:$A,0)),"")</f>
        <v>rpaquini@andrews.edu</v>
      </c>
      <c r="BM3" s="26" t="str">
        <f>IFERROR(INDEX(_names_lookup!$B:$B,MATCH(BK3,_names_lookup!$A:$A,0)),"")</f>
        <v>000105171</v>
      </c>
      <c r="BN3" s="26"/>
      <c r="BO3" s="26" t="s">
        <v>136</v>
      </c>
      <c r="BP3" s="26"/>
      <c r="BQ3" s="26"/>
      <c r="BR3" s="26"/>
      <c r="BS3" s="10" t="str">
        <f t="shared" si="10"/>
        <v/>
      </c>
      <c r="BT3" s="26"/>
      <c r="BU3" s="26"/>
      <c r="BV3" s="26" t="s">
        <v>378</v>
      </c>
      <c r="BW3" s="26"/>
      <c r="BX3" s="26"/>
      <c r="BY3" s="26"/>
      <c r="BZ3" s="26"/>
      <c r="CA3" s="26"/>
      <c r="CB3" s="26"/>
      <c r="CC3" s="26"/>
      <c r="CD3" s="26"/>
      <c r="CE3" s="26"/>
      <c r="CF3" s="26" t="s">
        <v>380</v>
      </c>
      <c r="CG3" s="26" t="s">
        <v>138</v>
      </c>
      <c r="CH3" s="26"/>
      <c r="CI3" s="26" t="s">
        <v>381</v>
      </c>
      <c r="CJ3" s="26"/>
      <c r="CK3" s="26"/>
      <c r="CL3" s="26" t="s">
        <v>139</v>
      </c>
      <c r="CM3" s="26"/>
      <c r="CN3" s="26"/>
      <c r="CO3" s="26"/>
      <c r="CP3" s="26"/>
      <c r="CQ3" s="26" t="s">
        <v>140</v>
      </c>
      <c r="CR3" s="26" t="s">
        <v>125</v>
      </c>
      <c r="CS3" s="26" t="s">
        <v>125</v>
      </c>
      <c r="CT3" s="26" t="s">
        <v>141</v>
      </c>
      <c r="CU3" s="26"/>
      <c r="CV3" s="26"/>
      <c r="CW3" s="26"/>
      <c r="CX3" s="26"/>
      <c r="CY3" s="26"/>
      <c r="CZ3" s="26"/>
      <c r="DA3" s="26"/>
      <c r="DB3" s="26"/>
      <c r="DC3" s="26" t="s">
        <v>141</v>
      </c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 t="s">
        <v>142</v>
      </c>
      <c r="DQ3" s="26"/>
    </row>
    <row r="4" spans="1:121" ht="16" customHeight="1" x14ac:dyDescent="0.2">
      <c r="A4" s="20"/>
      <c r="B4" s="20"/>
      <c r="C4" s="20"/>
      <c r="D4" s="20"/>
      <c r="E4" s="20"/>
      <c r="F4" s="20"/>
      <c r="G4" s="30"/>
      <c r="H4" s="26" t="s">
        <v>384</v>
      </c>
      <c r="I4" s="26" t="s">
        <v>385</v>
      </c>
      <c r="J4" s="26"/>
      <c r="K4" s="26" t="s">
        <v>378</v>
      </c>
      <c r="L4" s="26">
        <v>870</v>
      </c>
      <c r="M4" s="26" t="s">
        <v>151</v>
      </c>
      <c r="N4" s="26"/>
      <c r="O4" s="26" t="str">
        <f>IFERROR(INDEX(_courses_lookup!$C:$C,MATCH(K4&amp;L4,_courses_lookup!$E:$E,0)),"")</f>
        <v>Adv Studies:</v>
      </c>
      <c r="P4" s="26" t="str">
        <f>IFERROR(INDEX(_courses_lookup!$D:$D,MATCH(K4&amp;L4,_courses_lookup!$E:$E,0)),"")</f>
        <v>Adv Studies:Collab Ministries</v>
      </c>
      <c r="Q4" s="26"/>
      <c r="R4" s="26"/>
      <c r="S4" s="26" t="s">
        <v>125</v>
      </c>
      <c r="T4" s="26"/>
      <c r="U4" s="26"/>
      <c r="V4" s="26"/>
      <c r="W4" s="26"/>
      <c r="X4" s="26" t="s">
        <v>152</v>
      </c>
      <c r="Y4" s="26" t="s">
        <v>386</v>
      </c>
      <c r="Z4" s="26" t="s">
        <v>190</v>
      </c>
      <c r="AA4" s="26"/>
      <c r="AB4" s="26" t="s">
        <v>154</v>
      </c>
      <c r="AC4" s="26" t="s">
        <v>155</v>
      </c>
      <c r="AD4" s="23" t="s">
        <v>156</v>
      </c>
      <c r="AE4" s="23"/>
      <c r="AF4" s="23"/>
      <c r="AG4" s="10" t="str">
        <f t="shared" si="0"/>
        <v/>
      </c>
      <c r="AH4" s="26"/>
      <c r="AI4" s="10" t="str">
        <f t="shared" si="1"/>
        <v/>
      </c>
      <c r="AJ4" s="23" t="s">
        <v>156</v>
      </c>
      <c r="AK4" s="23" t="s">
        <v>133</v>
      </c>
      <c r="AL4" s="10">
        <f t="shared" si="2"/>
        <v>12</v>
      </c>
      <c r="AM4" s="26"/>
      <c r="AN4" s="10" t="str">
        <f t="shared" si="3"/>
        <v/>
      </c>
      <c r="AO4" s="23"/>
      <c r="AP4" s="23"/>
      <c r="AQ4" s="10" t="str">
        <f t="shared" si="4"/>
        <v/>
      </c>
      <c r="AR4" s="10" t="str">
        <f t="shared" si="5"/>
        <v/>
      </c>
      <c r="AS4" s="10" t="str">
        <f t="shared" si="6"/>
        <v/>
      </c>
      <c r="AT4" s="10">
        <f t="shared" si="7"/>
        <v>12</v>
      </c>
      <c r="AU4" s="26"/>
      <c r="AV4" s="23" t="s">
        <v>133</v>
      </c>
      <c r="AW4" s="26"/>
      <c r="AX4" s="26"/>
      <c r="AY4" s="26"/>
      <c r="AZ4" s="26"/>
      <c r="BA4" s="26"/>
      <c r="BB4" s="26"/>
      <c r="BC4" s="26"/>
      <c r="BD4" s="26"/>
      <c r="BE4" s="26"/>
      <c r="BF4" s="26" t="s">
        <v>157</v>
      </c>
      <c r="BG4" s="10">
        <f t="shared" si="8"/>
        <v>2026</v>
      </c>
      <c r="BH4" s="10" t="str">
        <f t="shared" si="9"/>
        <v>Summer</v>
      </c>
      <c r="BI4" s="26"/>
      <c r="BJ4" s="26"/>
      <c r="BK4" s="26" t="s">
        <v>387</v>
      </c>
      <c r="BL4" s="26" t="str">
        <f>IFERROR(INDEX(_names_lookup!$C:$C,MATCH(BK4,_names_lookup!$A:$A,0)),"")</f>
        <v>fraserj@andrews.edu</v>
      </c>
      <c r="BM4" s="26" t="str">
        <f>IFERROR(INDEX(_names_lookup!$B:$B,MATCH(BK4,_names_lookup!$A:$A,0)),"")</f>
        <v>000129106</v>
      </c>
      <c r="BN4" s="26"/>
      <c r="BO4" s="26" t="s">
        <v>136</v>
      </c>
      <c r="BP4" s="26"/>
      <c r="BQ4" s="26"/>
      <c r="BR4" s="26"/>
      <c r="BS4" s="10" t="str">
        <f t="shared" si="10"/>
        <v/>
      </c>
      <c r="BT4" s="26"/>
      <c r="BU4" s="26"/>
      <c r="BV4" s="26" t="s">
        <v>378</v>
      </c>
      <c r="BW4" s="26"/>
      <c r="BX4" s="26"/>
      <c r="BY4" s="26"/>
      <c r="BZ4" s="26"/>
      <c r="CA4" s="26"/>
      <c r="CB4" s="26"/>
      <c r="CC4" s="26"/>
      <c r="CD4" s="26"/>
      <c r="CE4" s="26"/>
      <c r="CF4" s="26" t="s">
        <v>380</v>
      </c>
      <c r="CG4" s="26" t="s">
        <v>138</v>
      </c>
      <c r="CH4" s="26" t="s">
        <v>190</v>
      </c>
      <c r="CI4" s="26" t="s">
        <v>159</v>
      </c>
      <c r="CJ4" s="26"/>
      <c r="CK4" s="26"/>
      <c r="CL4" s="26" t="s">
        <v>139</v>
      </c>
      <c r="CM4" s="26"/>
      <c r="CN4" s="26"/>
      <c r="CO4" s="26"/>
      <c r="CP4" s="26"/>
      <c r="CQ4" s="26" t="s">
        <v>140</v>
      </c>
      <c r="CR4" s="26" t="s">
        <v>125</v>
      </c>
      <c r="CS4" s="26" t="s">
        <v>125</v>
      </c>
      <c r="CT4" s="26" t="s">
        <v>141</v>
      </c>
      <c r="CU4" s="26"/>
      <c r="CV4" s="26"/>
      <c r="CW4" s="26"/>
      <c r="CX4" s="26"/>
      <c r="CY4" s="26"/>
      <c r="CZ4" s="26"/>
      <c r="DA4" s="26"/>
      <c r="DB4" s="26"/>
      <c r="DC4" s="26" t="s">
        <v>141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 t="s">
        <v>160</v>
      </c>
      <c r="DP4" s="26" t="s">
        <v>142</v>
      </c>
      <c r="DQ4" s="26"/>
    </row>
    <row r="5" spans="1:121" ht="16" customHeight="1" x14ac:dyDescent="0.2">
      <c r="A5" s="20"/>
      <c r="B5" s="20"/>
      <c r="C5" s="20"/>
      <c r="D5" s="20"/>
      <c r="E5" s="20"/>
      <c r="F5" s="20"/>
      <c r="G5" s="30"/>
      <c r="H5" s="26" t="s">
        <v>388</v>
      </c>
      <c r="I5" s="26" t="s">
        <v>389</v>
      </c>
      <c r="J5" s="26"/>
      <c r="K5" s="26" t="s">
        <v>378</v>
      </c>
      <c r="L5" s="26">
        <v>880</v>
      </c>
      <c r="M5" s="26" t="s">
        <v>151</v>
      </c>
      <c r="N5" s="26"/>
      <c r="O5" s="26" t="str">
        <f>IFERROR(INDEX(_courses_lookup!$C:$C,MATCH(K5&amp;L5,_courses_lookup!$E:$E,0)),"")</f>
        <v>PhD (DSLE) Prog Cont</v>
      </c>
      <c r="P5" s="26" t="str">
        <f>IFERROR(INDEX(_courses_lookup!$D:$D,MATCH(K5&amp;L5,_courses_lookup!$E:$E,0)),"")</f>
        <v>PhD (Rel Education) Prog Cont</v>
      </c>
      <c r="Q5" s="26"/>
      <c r="R5" s="26"/>
      <c r="S5" s="26" t="s">
        <v>125</v>
      </c>
      <c r="T5" s="26"/>
      <c r="U5" s="26"/>
      <c r="V5" s="26"/>
      <c r="W5" s="26"/>
      <c r="X5" s="26" t="s">
        <v>152</v>
      </c>
      <c r="Y5" s="26" t="s">
        <v>125</v>
      </c>
      <c r="Z5" s="26"/>
      <c r="AA5" s="26"/>
      <c r="AB5" s="26" t="s">
        <v>154</v>
      </c>
      <c r="AC5" s="26" t="s">
        <v>155</v>
      </c>
      <c r="AD5" s="23" t="s">
        <v>156</v>
      </c>
      <c r="AE5" s="23"/>
      <c r="AF5" s="23"/>
      <c r="AG5" s="10" t="str">
        <f t="shared" si="0"/>
        <v/>
      </c>
      <c r="AH5" s="26"/>
      <c r="AI5" s="10" t="str">
        <f t="shared" si="1"/>
        <v/>
      </c>
      <c r="AJ5" s="23" t="s">
        <v>156</v>
      </c>
      <c r="AK5" s="23" t="s">
        <v>133</v>
      </c>
      <c r="AL5" s="10">
        <f t="shared" si="2"/>
        <v>12</v>
      </c>
      <c r="AM5" s="26"/>
      <c r="AN5" s="10" t="str">
        <f t="shared" si="3"/>
        <v/>
      </c>
      <c r="AO5" s="23"/>
      <c r="AP5" s="23"/>
      <c r="AQ5" s="10" t="str">
        <f t="shared" si="4"/>
        <v/>
      </c>
      <c r="AR5" s="10" t="str">
        <f t="shared" si="5"/>
        <v/>
      </c>
      <c r="AS5" s="10" t="str">
        <f t="shared" si="6"/>
        <v/>
      </c>
      <c r="AT5" s="10">
        <f t="shared" si="7"/>
        <v>12</v>
      </c>
      <c r="AU5" s="26"/>
      <c r="AV5" s="23" t="s">
        <v>133</v>
      </c>
      <c r="AW5" s="26"/>
      <c r="AX5" s="26"/>
      <c r="AY5" s="26"/>
      <c r="AZ5" s="26"/>
      <c r="BA5" s="26"/>
      <c r="BB5" s="26"/>
      <c r="BC5" s="26"/>
      <c r="BD5" s="26"/>
      <c r="BE5" s="26"/>
      <c r="BF5" s="26" t="s">
        <v>157</v>
      </c>
      <c r="BG5" s="10">
        <f t="shared" si="8"/>
        <v>2026</v>
      </c>
      <c r="BH5" s="10" t="str">
        <f t="shared" si="9"/>
        <v>Summer</v>
      </c>
      <c r="BI5" s="26"/>
      <c r="BJ5" s="26"/>
      <c r="BK5" s="26" t="s">
        <v>387</v>
      </c>
      <c r="BL5" s="26" t="str">
        <f>IFERROR(INDEX(_names_lookup!$C:$C,MATCH(BK5,_names_lookup!$A:$A,0)),"")</f>
        <v>fraserj@andrews.edu</v>
      </c>
      <c r="BM5" s="26" t="str">
        <f>IFERROR(INDEX(_names_lookup!$B:$B,MATCH(BK5,_names_lookup!$A:$A,0)),"")</f>
        <v>000129106</v>
      </c>
      <c r="BN5" s="26"/>
      <c r="BO5" s="26" t="s">
        <v>136</v>
      </c>
      <c r="BP5" s="26"/>
      <c r="BQ5" s="26"/>
      <c r="BR5" s="26"/>
      <c r="BS5" s="10" t="str">
        <f t="shared" si="10"/>
        <v/>
      </c>
      <c r="BT5" s="26"/>
      <c r="BU5" s="26"/>
      <c r="BV5" s="26" t="s">
        <v>378</v>
      </c>
      <c r="BW5" s="26"/>
      <c r="BX5" s="26"/>
      <c r="BY5" s="26"/>
      <c r="BZ5" s="26"/>
      <c r="CA5" s="26"/>
      <c r="CB5" s="26"/>
      <c r="CC5" s="26"/>
      <c r="CD5" s="26"/>
      <c r="CE5" s="26"/>
      <c r="CF5" s="26" t="s">
        <v>380</v>
      </c>
      <c r="CG5" s="26" t="s">
        <v>138</v>
      </c>
      <c r="CH5" s="26"/>
      <c r="CI5" s="26" t="s">
        <v>159</v>
      </c>
      <c r="CJ5" s="26"/>
      <c r="CK5" s="26"/>
      <c r="CL5" s="26" t="s">
        <v>139</v>
      </c>
      <c r="CM5" s="26"/>
      <c r="CN5" s="26"/>
      <c r="CO5" s="26"/>
      <c r="CP5" s="26"/>
      <c r="CQ5" s="26" t="s">
        <v>140</v>
      </c>
      <c r="CR5" s="26" t="s">
        <v>125</v>
      </c>
      <c r="CS5" s="26" t="s">
        <v>125</v>
      </c>
      <c r="CT5" s="26" t="s">
        <v>141</v>
      </c>
      <c r="CU5" s="26"/>
      <c r="CV5" s="26"/>
      <c r="CW5" s="26"/>
      <c r="CX5" s="26"/>
      <c r="CY5" s="26"/>
      <c r="CZ5" s="26"/>
      <c r="DA5" s="26"/>
      <c r="DB5" s="26"/>
      <c r="DC5" s="26" t="s">
        <v>141</v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 t="s">
        <v>142</v>
      </c>
      <c r="DQ5" s="26"/>
    </row>
    <row r="6" spans="1:121" ht="16" customHeight="1" x14ac:dyDescent="0.2">
      <c r="A6" s="20"/>
      <c r="B6" s="20"/>
      <c r="C6" s="20"/>
      <c r="D6" s="20"/>
      <c r="E6" s="20"/>
      <c r="F6" s="20"/>
      <c r="G6" s="30"/>
      <c r="H6" s="26" t="s">
        <v>390</v>
      </c>
      <c r="I6" s="26" t="s">
        <v>391</v>
      </c>
      <c r="J6" s="26"/>
      <c r="K6" s="26" t="s">
        <v>378</v>
      </c>
      <c r="L6" s="26">
        <v>885</v>
      </c>
      <c r="M6" s="26" t="s">
        <v>294</v>
      </c>
      <c r="N6" s="26"/>
      <c r="O6" s="26" t="str">
        <f>IFERROR(INDEX(_courses_lookup!$C:$C,MATCH(K6&amp;L6,_courses_lookup!$E:$E,0)),"")</f>
        <v>Field Practicum:</v>
      </c>
      <c r="P6" s="26" t="str">
        <f>IFERROR(INDEX(_courses_lookup!$D:$D,MATCH(K6&amp;L6,_courses_lookup!$E:$E,0)),"")</f>
        <v>FldPract:Best Pract Disc Lifsp</v>
      </c>
      <c r="Q6" s="26"/>
      <c r="R6" s="26"/>
      <c r="S6" s="26" t="s">
        <v>125</v>
      </c>
      <c r="T6" s="26"/>
      <c r="U6" s="26"/>
      <c r="V6" s="26"/>
      <c r="W6" s="26"/>
      <c r="X6" s="26" t="s">
        <v>152</v>
      </c>
      <c r="Y6" s="26" t="s">
        <v>392</v>
      </c>
      <c r="Z6" s="26"/>
      <c r="AA6" s="26"/>
      <c r="AB6" s="26" t="s">
        <v>154</v>
      </c>
      <c r="AC6" s="26" t="s">
        <v>155</v>
      </c>
      <c r="AD6" s="23" t="s">
        <v>156</v>
      </c>
      <c r="AE6" s="23"/>
      <c r="AF6" s="23"/>
      <c r="AG6" s="10" t="str">
        <f t="shared" si="0"/>
        <v/>
      </c>
      <c r="AH6" s="26"/>
      <c r="AI6" s="10" t="str">
        <f t="shared" si="1"/>
        <v/>
      </c>
      <c r="AJ6" s="23" t="s">
        <v>156</v>
      </c>
      <c r="AK6" s="23" t="s">
        <v>133</v>
      </c>
      <c r="AL6" s="10">
        <f t="shared" si="2"/>
        <v>12</v>
      </c>
      <c r="AM6" s="26"/>
      <c r="AN6" s="10" t="str">
        <f t="shared" si="3"/>
        <v/>
      </c>
      <c r="AO6" s="23"/>
      <c r="AP6" s="23"/>
      <c r="AQ6" s="10" t="str">
        <f t="shared" si="4"/>
        <v/>
      </c>
      <c r="AR6" s="10" t="str">
        <f t="shared" si="5"/>
        <v/>
      </c>
      <c r="AS6" s="10" t="str">
        <f t="shared" si="6"/>
        <v/>
      </c>
      <c r="AT6" s="10">
        <f t="shared" si="7"/>
        <v>12</v>
      </c>
      <c r="AU6" s="26"/>
      <c r="AV6" s="23" t="s">
        <v>133</v>
      </c>
      <c r="AW6" s="26"/>
      <c r="AX6" s="26"/>
      <c r="AY6" s="26"/>
      <c r="AZ6" s="26"/>
      <c r="BA6" s="26"/>
      <c r="BB6" s="26"/>
      <c r="BC6" s="26"/>
      <c r="BD6" s="26"/>
      <c r="BE6" s="26"/>
      <c r="BF6" s="26" t="s">
        <v>157</v>
      </c>
      <c r="BG6" s="10">
        <f t="shared" si="8"/>
        <v>2026</v>
      </c>
      <c r="BH6" s="10" t="str">
        <f t="shared" si="9"/>
        <v>Summer</v>
      </c>
      <c r="BI6" s="26"/>
      <c r="BJ6" s="26"/>
      <c r="BK6" s="26" t="s">
        <v>387</v>
      </c>
      <c r="BL6" s="26" t="str">
        <f>IFERROR(INDEX(_names_lookup!$C:$C,MATCH(BK6,_names_lookup!$A:$A,0)),"")</f>
        <v>fraserj@andrews.edu</v>
      </c>
      <c r="BM6" s="26" t="str">
        <f>IFERROR(INDEX(_names_lookup!$B:$B,MATCH(BK6,_names_lookup!$A:$A,0)),"")</f>
        <v>000129106</v>
      </c>
      <c r="BN6" s="26"/>
      <c r="BO6" s="26" t="s">
        <v>136</v>
      </c>
      <c r="BP6" s="26"/>
      <c r="BQ6" s="26"/>
      <c r="BR6" s="26"/>
      <c r="BS6" s="10" t="str">
        <f t="shared" si="10"/>
        <v/>
      </c>
      <c r="BT6" s="26"/>
      <c r="BU6" s="26"/>
      <c r="BV6" s="26" t="s">
        <v>378</v>
      </c>
      <c r="BW6" s="26"/>
      <c r="BX6" s="26"/>
      <c r="BY6" s="26"/>
      <c r="BZ6" s="26"/>
      <c r="CA6" s="26"/>
      <c r="CB6" s="26"/>
      <c r="CC6" s="26"/>
      <c r="CD6" s="26"/>
      <c r="CE6" s="26"/>
      <c r="CF6" s="26" t="s">
        <v>380</v>
      </c>
      <c r="CG6" s="26" t="s">
        <v>138</v>
      </c>
      <c r="CH6" s="26"/>
      <c r="CI6" s="26" t="s">
        <v>381</v>
      </c>
      <c r="CJ6" s="26"/>
      <c r="CK6" s="26"/>
      <c r="CL6" s="26" t="s">
        <v>139</v>
      </c>
      <c r="CM6" s="26"/>
      <c r="CN6" s="26"/>
      <c r="CO6" s="26"/>
      <c r="CP6" s="26"/>
      <c r="CQ6" s="26" t="s">
        <v>140</v>
      </c>
      <c r="CR6" s="26" t="s">
        <v>125</v>
      </c>
      <c r="CS6" s="26" t="s">
        <v>125</v>
      </c>
      <c r="CT6" s="26" t="s">
        <v>141</v>
      </c>
      <c r="CU6" s="26"/>
      <c r="CV6" s="26"/>
      <c r="CW6" s="26"/>
      <c r="CX6" s="26"/>
      <c r="CY6" s="26"/>
      <c r="CZ6" s="26"/>
      <c r="DA6" s="26"/>
      <c r="DB6" s="26"/>
      <c r="DC6" s="26" t="s">
        <v>141</v>
      </c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 t="s">
        <v>142</v>
      </c>
      <c r="DQ6" s="26"/>
    </row>
    <row r="7" spans="1:121" ht="16" customHeight="1" x14ac:dyDescent="0.2">
      <c r="A7" s="20"/>
      <c r="B7" s="20"/>
      <c r="C7" s="20"/>
      <c r="D7" s="20"/>
      <c r="E7" s="20"/>
      <c r="F7" s="20"/>
      <c r="G7" s="30"/>
      <c r="H7" s="26" t="s">
        <v>393</v>
      </c>
      <c r="I7" s="26" t="s">
        <v>394</v>
      </c>
      <c r="J7" s="26"/>
      <c r="K7" s="26" t="s">
        <v>378</v>
      </c>
      <c r="L7" s="26">
        <v>994</v>
      </c>
      <c r="M7" s="26" t="s">
        <v>151</v>
      </c>
      <c r="N7" s="26"/>
      <c r="O7" s="26" t="str">
        <f>IFERROR(INDEX(_courses_lookup!$C:$C,MATCH(K7&amp;L7,_courses_lookup!$E:$E,0)),"")</f>
        <v>Dissertation:Literature Review</v>
      </c>
      <c r="P7" s="26">
        <f>IFERROR(INDEX(_courses_lookup!$D:$D,MATCH(K7&amp;L7,_courses_lookup!$E:$E,0)),"")</f>
        <v>0</v>
      </c>
      <c r="Q7" s="26"/>
      <c r="R7" s="26"/>
      <c r="S7" s="26" t="s">
        <v>125</v>
      </c>
      <c r="T7" s="26"/>
      <c r="U7" s="26"/>
      <c r="V7" s="26"/>
      <c r="W7" s="26"/>
      <c r="X7" s="26" t="s">
        <v>152</v>
      </c>
      <c r="Y7" s="26" t="s">
        <v>128</v>
      </c>
      <c r="Z7" s="26" t="s">
        <v>190</v>
      </c>
      <c r="AA7" s="26"/>
      <c r="AB7" s="26" t="s">
        <v>154</v>
      </c>
      <c r="AC7" s="26" t="s">
        <v>155</v>
      </c>
      <c r="AD7" s="23" t="s">
        <v>156</v>
      </c>
      <c r="AE7" s="23"/>
      <c r="AF7" s="23"/>
      <c r="AG7" s="10" t="str">
        <f t="shared" si="0"/>
        <v/>
      </c>
      <c r="AH7" s="26"/>
      <c r="AI7" s="10" t="str">
        <f t="shared" si="1"/>
        <v/>
      </c>
      <c r="AJ7" s="23" t="s">
        <v>156</v>
      </c>
      <c r="AK7" s="23" t="s">
        <v>133</v>
      </c>
      <c r="AL7" s="10">
        <f t="shared" si="2"/>
        <v>12</v>
      </c>
      <c r="AM7" s="26"/>
      <c r="AN7" s="10" t="str">
        <f t="shared" si="3"/>
        <v/>
      </c>
      <c r="AO7" s="23"/>
      <c r="AP7" s="23"/>
      <c r="AQ7" s="10" t="str">
        <f t="shared" si="4"/>
        <v/>
      </c>
      <c r="AR7" s="10" t="str">
        <f t="shared" si="5"/>
        <v/>
      </c>
      <c r="AS7" s="10" t="str">
        <f t="shared" si="6"/>
        <v/>
      </c>
      <c r="AT7" s="10">
        <f t="shared" si="7"/>
        <v>12</v>
      </c>
      <c r="AU7" s="26"/>
      <c r="AV7" s="23" t="s">
        <v>133</v>
      </c>
      <c r="AW7" s="26"/>
      <c r="AX7" s="26"/>
      <c r="AY7" s="26"/>
      <c r="AZ7" s="26"/>
      <c r="BA7" s="26"/>
      <c r="BB7" s="26"/>
      <c r="BC7" s="26"/>
      <c r="BD7" s="26"/>
      <c r="BE7" s="26"/>
      <c r="BF7" s="26" t="s">
        <v>157</v>
      </c>
      <c r="BG7" s="10">
        <f t="shared" si="8"/>
        <v>2026</v>
      </c>
      <c r="BH7" s="10" t="str">
        <f t="shared" si="9"/>
        <v>Summer</v>
      </c>
      <c r="BI7" s="26"/>
      <c r="BJ7" s="26"/>
      <c r="BK7" s="26" t="s">
        <v>387</v>
      </c>
      <c r="BL7" s="26" t="str">
        <f>IFERROR(INDEX(_names_lookup!$C:$C,MATCH(BK7,_names_lookup!$A:$A,0)),"")</f>
        <v>fraserj@andrews.edu</v>
      </c>
      <c r="BM7" s="26" t="str">
        <f>IFERROR(INDEX(_names_lookup!$B:$B,MATCH(BK7,_names_lookup!$A:$A,0)),"")</f>
        <v>000129106</v>
      </c>
      <c r="BN7" s="26"/>
      <c r="BO7" s="26" t="s">
        <v>136</v>
      </c>
      <c r="BP7" s="26"/>
      <c r="BQ7" s="26"/>
      <c r="BR7" s="26"/>
      <c r="BS7" s="10" t="str">
        <f t="shared" si="10"/>
        <v/>
      </c>
      <c r="BT7" s="26"/>
      <c r="BU7" s="26"/>
      <c r="BV7" s="26" t="s">
        <v>378</v>
      </c>
      <c r="BW7" s="26"/>
      <c r="BX7" s="26"/>
      <c r="BY7" s="26"/>
      <c r="BZ7" s="26"/>
      <c r="CA7" s="26"/>
      <c r="CB7" s="26"/>
      <c r="CC7" s="26"/>
      <c r="CD7" s="26"/>
      <c r="CE7" s="26"/>
      <c r="CF7" s="26" t="s">
        <v>380</v>
      </c>
      <c r="CG7" s="26" t="s">
        <v>138</v>
      </c>
      <c r="CH7" s="26" t="s">
        <v>190</v>
      </c>
      <c r="CI7" s="26" t="s">
        <v>159</v>
      </c>
      <c r="CJ7" s="26"/>
      <c r="CK7" s="26"/>
      <c r="CL7" s="26" t="s">
        <v>139</v>
      </c>
      <c r="CM7" s="26"/>
      <c r="CN7" s="26" t="s">
        <v>395</v>
      </c>
      <c r="CO7" s="26"/>
      <c r="CP7" s="26"/>
      <c r="CQ7" s="26" t="s">
        <v>140</v>
      </c>
      <c r="CR7" s="26" t="s">
        <v>125</v>
      </c>
      <c r="CS7" s="26" t="s">
        <v>125</v>
      </c>
      <c r="CT7" s="26" t="s">
        <v>141</v>
      </c>
      <c r="CU7" s="26"/>
      <c r="CV7" s="26"/>
      <c r="CW7" s="26"/>
      <c r="CX7" s="26"/>
      <c r="CY7" s="26"/>
      <c r="CZ7" s="26"/>
      <c r="DA7" s="26"/>
      <c r="DB7" s="26"/>
      <c r="DC7" s="26" t="s">
        <v>141</v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 t="s">
        <v>142</v>
      </c>
      <c r="DQ7" s="26"/>
    </row>
    <row r="8" spans="1:121" ht="16" customHeight="1" x14ac:dyDescent="0.2">
      <c r="A8" s="20"/>
      <c r="B8" s="20"/>
      <c r="C8" s="20"/>
      <c r="D8" s="20"/>
      <c r="E8" s="20"/>
      <c r="F8" s="20"/>
      <c r="G8" s="30"/>
      <c r="H8" s="26" t="s">
        <v>396</v>
      </c>
      <c r="I8" s="26" t="s">
        <v>397</v>
      </c>
      <c r="J8" s="26"/>
      <c r="K8" s="26" t="s">
        <v>378</v>
      </c>
      <c r="L8" s="26">
        <v>699</v>
      </c>
      <c r="M8" s="26" t="s">
        <v>151</v>
      </c>
      <c r="N8" s="26"/>
      <c r="O8" s="26" t="str">
        <f>IFERROR(INDEX(_courses_lookup!$C:$C,MATCH(K8&amp;L8,_courses_lookup!$E:$E,0)),"")</f>
        <v>Thesis</v>
      </c>
      <c r="P8" s="26">
        <f>IFERROR(INDEX(_courses_lookup!$D:$D,MATCH(K8&amp;L8,_courses_lookup!$E:$E,0)),"")</f>
        <v>0</v>
      </c>
      <c r="Q8" s="26"/>
      <c r="R8" s="26"/>
      <c r="S8" s="26" t="s">
        <v>125</v>
      </c>
      <c r="T8" s="26"/>
      <c r="U8" s="26"/>
      <c r="V8" s="26"/>
      <c r="W8" s="26"/>
      <c r="X8" s="26" t="s">
        <v>152</v>
      </c>
      <c r="Y8" s="26" t="s">
        <v>128</v>
      </c>
      <c r="Z8" s="26"/>
      <c r="AA8" s="26"/>
      <c r="AB8" s="26" t="s">
        <v>154</v>
      </c>
      <c r="AC8" s="26" t="s">
        <v>155</v>
      </c>
      <c r="AD8" s="23" t="s">
        <v>156</v>
      </c>
      <c r="AE8" s="23"/>
      <c r="AF8" s="23"/>
      <c r="AG8" s="10" t="str">
        <f t="shared" si="0"/>
        <v/>
      </c>
      <c r="AH8" s="26"/>
      <c r="AI8" s="10" t="str">
        <f t="shared" si="1"/>
        <v/>
      </c>
      <c r="AJ8" s="23" t="s">
        <v>156</v>
      </c>
      <c r="AK8" s="23" t="s">
        <v>133</v>
      </c>
      <c r="AL8" s="10">
        <f t="shared" si="2"/>
        <v>12</v>
      </c>
      <c r="AM8" s="26"/>
      <c r="AN8" s="10" t="str">
        <f t="shared" si="3"/>
        <v/>
      </c>
      <c r="AO8" s="23"/>
      <c r="AP8" s="23"/>
      <c r="AQ8" s="10" t="str">
        <f t="shared" si="4"/>
        <v/>
      </c>
      <c r="AR8" s="10" t="str">
        <f t="shared" si="5"/>
        <v/>
      </c>
      <c r="AS8" s="10" t="str">
        <f t="shared" si="6"/>
        <v/>
      </c>
      <c r="AT8" s="10">
        <f t="shared" si="7"/>
        <v>12</v>
      </c>
      <c r="AU8" s="26"/>
      <c r="AV8" s="23" t="s">
        <v>133</v>
      </c>
      <c r="AW8" s="26"/>
      <c r="AX8" s="26"/>
      <c r="AY8" s="26"/>
      <c r="AZ8" s="26"/>
      <c r="BA8" s="26"/>
      <c r="BB8" s="26"/>
      <c r="BC8" s="26"/>
      <c r="BD8" s="26"/>
      <c r="BE8" s="26"/>
      <c r="BF8" s="26" t="s">
        <v>157</v>
      </c>
      <c r="BG8" s="10">
        <f t="shared" si="8"/>
        <v>2026</v>
      </c>
      <c r="BH8" s="10" t="str">
        <f t="shared" si="9"/>
        <v>Summer</v>
      </c>
      <c r="BI8" s="26"/>
      <c r="BJ8" s="26"/>
      <c r="BK8" s="26" t="s">
        <v>379</v>
      </c>
      <c r="BL8" s="26" t="str">
        <f>IFERROR(INDEX(_names_lookup!$C:$C,MATCH(BK8,_names_lookup!$A:$A,0)),"")</f>
        <v>rpaquini@andrews.edu</v>
      </c>
      <c r="BM8" s="26" t="str">
        <f>IFERROR(INDEX(_names_lookup!$B:$B,MATCH(BK8,_names_lookup!$A:$A,0)),"")</f>
        <v>000105171</v>
      </c>
      <c r="BN8" s="26"/>
      <c r="BO8" s="26" t="s">
        <v>136</v>
      </c>
      <c r="BP8" s="26"/>
      <c r="BQ8" s="26"/>
      <c r="BR8" s="26"/>
      <c r="BS8" s="10" t="str">
        <f t="shared" si="10"/>
        <v/>
      </c>
      <c r="BT8" s="26"/>
      <c r="BU8" s="26"/>
      <c r="BV8" s="26" t="s">
        <v>378</v>
      </c>
      <c r="BW8" s="26"/>
      <c r="BX8" s="26"/>
      <c r="BY8" s="26"/>
      <c r="BZ8" s="26"/>
      <c r="CA8" s="26"/>
      <c r="CB8" s="26"/>
      <c r="CC8" s="26"/>
      <c r="CD8" s="26"/>
      <c r="CE8" s="26"/>
      <c r="CF8" s="26" t="s">
        <v>380</v>
      </c>
      <c r="CG8" s="26" t="s">
        <v>138</v>
      </c>
      <c r="CH8" s="26"/>
      <c r="CI8" s="26" t="s">
        <v>159</v>
      </c>
      <c r="CJ8" s="26"/>
      <c r="CK8" s="26"/>
      <c r="CL8" s="26" t="s">
        <v>139</v>
      </c>
      <c r="CM8" s="26"/>
      <c r="CN8" s="26"/>
      <c r="CO8" s="26"/>
      <c r="CP8" s="26"/>
      <c r="CQ8" s="26" t="s">
        <v>140</v>
      </c>
      <c r="CR8" s="26" t="s">
        <v>125</v>
      </c>
      <c r="CS8" s="26" t="s">
        <v>125</v>
      </c>
      <c r="CT8" s="26" t="s">
        <v>141</v>
      </c>
      <c r="CU8" s="26"/>
      <c r="CV8" s="26"/>
      <c r="CW8" s="26"/>
      <c r="CX8" s="26"/>
      <c r="CY8" s="26"/>
      <c r="CZ8" s="26"/>
      <c r="DA8" s="26"/>
      <c r="DB8" s="26"/>
      <c r="DC8" s="26" t="s">
        <v>141</v>
      </c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 t="s">
        <v>142</v>
      </c>
      <c r="DQ8" s="26"/>
    </row>
    <row r="9" spans="1:121" ht="16" customHeight="1" x14ac:dyDescent="0.2">
      <c r="A9" s="20"/>
      <c r="B9" s="20"/>
      <c r="C9" s="20"/>
      <c r="D9" s="20"/>
      <c r="E9" s="20"/>
      <c r="F9" s="20"/>
      <c r="G9" s="30"/>
      <c r="H9" s="26" t="s">
        <v>398</v>
      </c>
      <c r="I9" s="26" t="s">
        <v>399</v>
      </c>
      <c r="J9" s="26"/>
      <c r="K9" s="26" t="s">
        <v>378</v>
      </c>
      <c r="L9" s="26">
        <v>660</v>
      </c>
      <c r="M9" s="26" t="s">
        <v>151</v>
      </c>
      <c r="N9" s="26"/>
      <c r="O9" s="26" t="str">
        <f>IFERROR(INDEX(_courses_lookup!$C:$C,MATCH(K9&amp;L9,_courses_lookup!$E:$E,0)),"")</f>
        <v>Field Practicum: MAYYAM</v>
      </c>
      <c r="P9" s="26" t="str">
        <f>IFERROR(INDEX(_courses_lookup!$D:$D,MATCH(K9&amp;L9,_courses_lookup!$E:$E,0)),"")</f>
        <v>Field Practicum:MAYYAM</v>
      </c>
      <c r="Q9" s="26"/>
      <c r="R9" s="26"/>
      <c r="S9" s="26" t="s">
        <v>125</v>
      </c>
      <c r="T9" s="26"/>
      <c r="U9" s="26"/>
      <c r="V9" s="26"/>
      <c r="W9" s="26"/>
      <c r="X9" s="26" t="s">
        <v>152</v>
      </c>
      <c r="Y9" s="26" t="s">
        <v>153</v>
      </c>
      <c r="Z9" s="26"/>
      <c r="AA9" s="26"/>
      <c r="AB9" s="26" t="s">
        <v>154</v>
      </c>
      <c r="AC9" s="26" t="s">
        <v>155</v>
      </c>
      <c r="AD9" s="23" t="s">
        <v>156</v>
      </c>
      <c r="AE9" s="23"/>
      <c r="AF9" s="23"/>
      <c r="AG9" s="10" t="str">
        <f t="shared" si="0"/>
        <v/>
      </c>
      <c r="AH9" s="26"/>
      <c r="AI9" s="10" t="str">
        <f t="shared" si="1"/>
        <v/>
      </c>
      <c r="AJ9" s="23" t="s">
        <v>156</v>
      </c>
      <c r="AK9" s="23" t="s">
        <v>133</v>
      </c>
      <c r="AL9" s="10">
        <f t="shared" si="2"/>
        <v>12</v>
      </c>
      <c r="AM9" s="26"/>
      <c r="AN9" s="10" t="str">
        <f t="shared" si="3"/>
        <v/>
      </c>
      <c r="AO9" s="23"/>
      <c r="AP9" s="23"/>
      <c r="AQ9" s="10" t="str">
        <f t="shared" si="4"/>
        <v/>
      </c>
      <c r="AR9" s="10" t="str">
        <f t="shared" si="5"/>
        <v/>
      </c>
      <c r="AS9" s="10" t="str">
        <f t="shared" si="6"/>
        <v/>
      </c>
      <c r="AT9" s="10">
        <f t="shared" si="7"/>
        <v>12</v>
      </c>
      <c r="AU9" s="26"/>
      <c r="AV9" s="23" t="s">
        <v>133</v>
      </c>
      <c r="AW9" s="26"/>
      <c r="AX9" s="26"/>
      <c r="AY9" s="26"/>
      <c r="AZ9" s="26"/>
      <c r="BA9" s="26"/>
      <c r="BB9" s="26"/>
      <c r="BC9" s="26"/>
      <c r="BD9" s="26"/>
      <c r="BE9" s="26"/>
      <c r="BF9" s="26" t="s">
        <v>157</v>
      </c>
      <c r="BG9" s="10">
        <f t="shared" si="8"/>
        <v>2026</v>
      </c>
      <c r="BH9" s="10" t="str">
        <f t="shared" si="9"/>
        <v>Summer</v>
      </c>
      <c r="BI9" s="26"/>
      <c r="BJ9" s="26"/>
      <c r="BK9" s="26" t="s">
        <v>400</v>
      </c>
      <c r="BL9" s="26" t="str">
        <f>IFERROR(INDEX(_names_lookup!$C:$C,MATCH(BK9,_names_lookup!$A:$A,0)),"")</f>
        <v>sward@andrews.edu</v>
      </c>
      <c r="BM9" s="26" t="str">
        <f>IFERROR(INDEX(_names_lookup!$B:$B,MATCH(BK9,_names_lookup!$A:$A,0)),"")</f>
        <v>000077973</v>
      </c>
      <c r="BN9" s="26"/>
      <c r="BO9" s="26" t="s">
        <v>136</v>
      </c>
      <c r="BP9" s="26"/>
      <c r="BQ9" s="26"/>
      <c r="BR9" s="26"/>
      <c r="BS9" s="10" t="str">
        <f t="shared" si="10"/>
        <v/>
      </c>
      <c r="BT9" s="26"/>
      <c r="BU9" s="26"/>
      <c r="BV9" s="26" t="s">
        <v>378</v>
      </c>
      <c r="BW9" s="26"/>
      <c r="BX9" s="26"/>
      <c r="BY9" s="26"/>
      <c r="BZ9" s="26"/>
      <c r="CA9" s="26"/>
      <c r="CB9" s="26"/>
      <c r="CC9" s="26"/>
      <c r="CD9" s="26"/>
      <c r="CE9" s="26"/>
      <c r="CF9" s="26" t="s">
        <v>380</v>
      </c>
      <c r="CG9" s="26" t="s">
        <v>138</v>
      </c>
      <c r="CH9" s="26"/>
      <c r="CI9" s="26" t="s">
        <v>381</v>
      </c>
      <c r="CJ9" s="26"/>
      <c r="CK9" s="26"/>
      <c r="CL9" s="26" t="s">
        <v>139</v>
      </c>
      <c r="CM9" s="26"/>
      <c r="CN9" s="26"/>
      <c r="CO9" s="26"/>
      <c r="CP9" s="26"/>
      <c r="CQ9" s="26" t="s">
        <v>140</v>
      </c>
      <c r="CR9" s="26" t="s">
        <v>125</v>
      </c>
      <c r="CS9" s="26" t="s">
        <v>125</v>
      </c>
      <c r="CT9" s="26" t="s">
        <v>141</v>
      </c>
      <c r="CU9" s="26"/>
      <c r="CV9" s="26"/>
      <c r="CW9" s="26"/>
      <c r="CX9" s="26"/>
      <c r="CY9" s="26"/>
      <c r="CZ9" s="26"/>
      <c r="DA9" s="26"/>
      <c r="DB9" s="26"/>
      <c r="DC9" s="26" t="s">
        <v>141</v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 t="s">
        <v>159</v>
      </c>
      <c r="DP9" s="26" t="s">
        <v>142</v>
      </c>
      <c r="DQ9" s="26"/>
    </row>
    <row r="10" spans="1:121" ht="16" customHeight="1" x14ac:dyDescent="0.2">
      <c r="A10" s="20"/>
      <c r="B10" s="20"/>
      <c r="C10" s="20"/>
      <c r="D10" s="20"/>
      <c r="E10" s="20"/>
      <c r="F10" s="20"/>
      <c r="G10" s="30"/>
      <c r="H10" s="26" t="s">
        <v>401</v>
      </c>
      <c r="I10" s="26" t="s">
        <v>402</v>
      </c>
      <c r="J10" s="26"/>
      <c r="K10" s="26" t="s">
        <v>378</v>
      </c>
      <c r="L10" s="26">
        <v>660</v>
      </c>
      <c r="M10" s="26" t="s">
        <v>163</v>
      </c>
      <c r="N10" s="26"/>
      <c r="O10" s="26" t="str">
        <f>IFERROR(INDEX(_courses_lookup!$C:$C,MATCH(K10&amp;L10,_courses_lookup!$E:$E,0)),"")</f>
        <v>Field Practicum: MAYYAM</v>
      </c>
      <c r="P10" s="26" t="str">
        <f>IFERROR(INDEX(_courses_lookup!$D:$D,MATCH(K10&amp;L10,_courses_lookup!$E:$E,0)),"")</f>
        <v>Field Practicum:MAYYAM</v>
      </c>
      <c r="Q10" s="26"/>
      <c r="R10" s="26"/>
      <c r="S10" s="26" t="s">
        <v>125</v>
      </c>
      <c r="T10" s="26"/>
      <c r="U10" s="26"/>
      <c r="V10" s="26"/>
      <c r="W10" s="26"/>
      <c r="X10" s="26" t="s">
        <v>152</v>
      </c>
      <c r="Y10" s="26" t="s">
        <v>153</v>
      </c>
      <c r="Z10" s="26"/>
      <c r="AA10" s="26"/>
      <c r="AB10" s="26" t="s">
        <v>154</v>
      </c>
      <c r="AC10" s="26" t="s">
        <v>155</v>
      </c>
      <c r="AD10" s="23" t="s">
        <v>156</v>
      </c>
      <c r="AE10" s="23"/>
      <c r="AF10" s="23"/>
      <c r="AG10" s="10" t="str">
        <f t="shared" si="0"/>
        <v/>
      </c>
      <c r="AH10" s="26"/>
      <c r="AI10" s="10" t="str">
        <f t="shared" si="1"/>
        <v/>
      </c>
      <c r="AJ10" s="23" t="s">
        <v>156</v>
      </c>
      <c r="AK10" s="23" t="s">
        <v>133</v>
      </c>
      <c r="AL10" s="10">
        <f t="shared" si="2"/>
        <v>12</v>
      </c>
      <c r="AM10" s="26"/>
      <c r="AN10" s="10" t="str">
        <f t="shared" si="3"/>
        <v/>
      </c>
      <c r="AO10" s="23"/>
      <c r="AP10" s="23"/>
      <c r="AQ10" s="10" t="str">
        <f t="shared" si="4"/>
        <v/>
      </c>
      <c r="AR10" s="10" t="str">
        <f t="shared" si="5"/>
        <v/>
      </c>
      <c r="AS10" s="10" t="str">
        <f t="shared" si="6"/>
        <v/>
      </c>
      <c r="AT10" s="10">
        <f t="shared" si="7"/>
        <v>12</v>
      </c>
      <c r="AU10" s="26"/>
      <c r="AV10" s="23" t="s">
        <v>133</v>
      </c>
      <c r="AW10" s="26"/>
      <c r="AX10" s="26"/>
      <c r="AY10" s="26"/>
      <c r="AZ10" s="26"/>
      <c r="BA10" s="26"/>
      <c r="BB10" s="26"/>
      <c r="BC10" s="26"/>
      <c r="BD10" s="26"/>
      <c r="BE10" s="26"/>
      <c r="BF10" s="26" t="s">
        <v>157</v>
      </c>
      <c r="BG10" s="10">
        <f t="shared" si="8"/>
        <v>2026</v>
      </c>
      <c r="BH10" s="10" t="str">
        <f t="shared" si="9"/>
        <v>Summer</v>
      </c>
      <c r="BI10" s="26"/>
      <c r="BJ10" s="26"/>
      <c r="BK10" s="26" t="s">
        <v>379</v>
      </c>
      <c r="BL10" s="26" t="str">
        <f>IFERROR(INDEX(_names_lookup!$C:$C,MATCH(BK10,_names_lookup!$A:$A,0)),"")</f>
        <v>rpaquini@andrews.edu</v>
      </c>
      <c r="BM10" s="26" t="str">
        <f>IFERROR(INDEX(_names_lookup!$B:$B,MATCH(BK10,_names_lookup!$A:$A,0)),"")</f>
        <v>000105171</v>
      </c>
      <c r="BN10" s="26"/>
      <c r="BO10" s="26" t="s">
        <v>136</v>
      </c>
      <c r="BP10" s="26"/>
      <c r="BQ10" s="26"/>
      <c r="BR10" s="26"/>
      <c r="BS10" s="10" t="str">
        <f t="shared" si="10"/>
        <v/>
      </c>
      <c r="BT10" s="26"/>
      <c r="BU10" s="26"/>
      <c r="BV10" s="26" t="s">
        <v>378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 t="s">
        <v>380</v>
      </c>
      <c r="CG10" s="26" t="s">
        <v>138</v>
      </c>
      <c r="CH10" s="26"/>
      <c r="CI10" s="26" t="s">
        <v>381</v>
      </c>
      <c r="CJ10" s="26"/>
      <c r="CK10" s="26"/>
      <c r="CL10" s="26" t="s">
        <v>139</v>
      </c>
      <c r="CM10" s="26"/>
      <c r="CN10" s="26"/>
      <c r="CO10" s="26"/>
      <c r="CP10" s="26"/>
      <c r="CQ10" s="26" t="s">
        <v>140</v>
      </c>
      <c r="CR10" s="26" t="s">
        <v>125</v>
      </c>
      <c r="CS10" s="26" t="s">
        <v>125</v>
      </c>
      <c r="CT10" s="26" t="s">
        <v>141</v>
      </c>
      <c r="CU10" s="26"/>
      <c r="CV10" s="26"/>
      <c r="CW10" s="26"/>
      <c r="CX10" s="26"/>
      <c r="CY10" s="26"/>
      <c r="CZ10" s="26"/>
      <c r="DA10" s="26"/>
      <c r="DB10" s="26"/>
      <c r="DC10" s="26" t="s">
        <v>141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 t="s">
        <v>159</v>
      </c>
      <c r="DP10" s="26" t="s">
        <v>142</v>
      </c>
      <c r="DQ10" s="26"/>
    </row>
    <row r="11" spans="1:121" ht="16" customHeight="1" x14ac:dyDescent="0.2">
      <c r="A11" s="20"/>
      <c r="B11" s="20"/>
      <c r="C11" s="20"/>
      <c r="D11" s="20"/>
      <c r="E11" s="20"/>
      <c r="F11" s="20"/>
      <c r="G11" s="30"/>
      <c r="H11" s="26" t="s">
        <v>403</v>
      </c>
      <c r="I11" s="26" t="s">
        <v>404</v>
      </c>
      <c r="J11" s="26"/>
      <c r="K11" s="26" t="s">
        <v>378</v>
      </c>
      <c r="L11" s="26">
        <v>878</v>
      </c>
      <c r="M11" s="26" t="s">
        <v>294</v>
      </c>
      <c r="N11" s="26"/>
      <c r="O11" s="26" t="str">
        <f>IFERROR(INDEX(_courses_lookup!$C:$C,MATCH(K11&amp;L11,_courses_lookup!$E:$E,0)),"")</f>
        <v>Adv Scholarly &amp; Prof Dev</v>
      </c>
      <c r="P11" s="26">
        <f>IFERROR(INDEX(_courses_lookup!$D:$D,MATCH(K11&amp;L11,_courses_lookup!$E:$E,0)),"")</f>
        <v>0</v>
      </c>
      <c r="Q11" s="26"/>
      <c r="R11" s="26"/>
      <c r="S11" s="26" t="s">
        <v>125</v>
      </c>
      <c r="T11" s="26"/>
      <c r="U11" s="26"/>
      <c r="V11" s="26"/>
      <c r="W11" s="26"/>
      <c r="X11" s="26" t="s">
        <v>152</v>
      </c>
      <c r="Y11" s="26" t="s">
        <v>125</v>
      </c>
      <c r="Z11" s="26"/>
      <c r="AA11" s="26"/>
      <c r="AB11" s="26" t="s">
        <v>154</v>
      </c>
      <c r="AC11" s="26" t="s">
        <v>155</v>
      </c>
      <c r="AD11" s="23" t="s">
        <v>156</v>
      </c>
      <c r="AE11" s="23"/>
      <c r="AF11" s="23"/>
      <c r="AG11" s="10" t="str">
        <f t="shared" si="0"/>
        <v/>
      </c>
      <c r="AH11" s="26"/>
      <c r="AI11" s="10" t="str">
        <f t="shared" si="1"/>
        <v/>
      </c>
      <c r="AJ11" s="23" t="s">
        <v>156</v>
      </c>
      <c r="AK11" s="23" t="s">
        <v>133</v>
      </c>
      <c r="AL11" s="10">
        <f t="shared" si="2"/>
        <v>12</v>
      </c>
      <c r="AM11" s="26"/>
      <c r="AN11" s="10" t="str">
        <f t="shared" si="3"/>
        <v/>
      </c>
      <c r="AO11" s="23"/>
      <c r="AP11" s="23"/>
      <c r="AQ11" s="10" t="str">
        <f t="shared" si="4"/>
        <v/>
      </c>
      <c r="AR11" s="10" t="str">
        <f t="shared" si="5"/>
        <v/>
      </c>
      <c r="AS11" s="10" t="str">
        <f t="shared" si="6"/>
        <v/>
      </c>
      <c r="AT11" s="10">
        <f t="shared" si="7"/>
        <v>12</v>
      </c>
      <c r="AU11" s="26"/>
      <c r="AV11" s="23" t="s">
        <v>133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 t="s">
        <v>157</v>
      </c>
      <c r="BG11" s="10">
        <f t="shared" si="8"/>
        <v>2026</v>
      </c>
      <c r="BH11" s="10" t="str">
        <f t="shared" si="9"/>
        <v>Summer</v>
      </c>
      <c r="BI11" s="26"/>
      <c r="BJ11" s="26"/>
      <c r="BK11" s="26" t="s">
        <v>387</v>
      </c>
      <c r="BL11" s="26" t="str">
        <f>IFERROR(INDEX(_names_lookup!$C:$C,MATCH(BK11,_names_lookup!$A:$A,0)),"")</f>
        <v>fraserj@andrews.edu</v>
      </c>
      <c r="BM11" s="26" t="str">
        <f>IFERROR(INDEX(_names_lookup!$B:$B,MATCH(BK11,_names_lookup!$A:$A,0)),"")</f>
        <v>000129106</v>
      </c>
      <c r="BN11" s="26"/>
      <c r="BO11" s="26" t="s">
        <v>136</v>
      </c>
      <c r="BP11" s="26"/>
      <c r="BQ11" s="26"/>
      <c r="BR11" s="26"/>
      <c r="BS11" s="10" t="str">
        <f t="shared" si="10"/>
        <v/>
      </c>
      <c r="BT11" s="26"/>
      <c r="BU11" s="26"/>
      <c r="BV11" s="26" t="s">
        <v>378</v>
      </c>
      <c r="BW11" s="26"/>
      <c r="BX11" s="26"/>
      <c r="BY11" s="26"/>
      <c r="BZ11" s="26"/>
      <c r="CA11" s="26"/>
      <c r="CB11" s="26"/>
      <c r="CC11" s="26"/>
      <c r="CD11" s="26"/>
      <c r="CE11" s="26"/>
      <c r="CF11" s="26" t="s">
        <v>207</v>
      </c>
      <c r="CG11" s="26" t="s">
        <v>138</v>
      </c>
      <c r="CH11" s="26"/>
      <c r="CI11" s="26" t="s">
        <v>138</v>
      </c>
      <c r="CJ11" s="26"/>
      <c r="CK11" s="26"/>
      <c r="CL11" s="26" t="s">
        <v>139</v>
      </c>
      <c r="CM11" s="26"/>
      <c r="CN11" s="26"/>
      <c r="CO11" s="26"/>
      <c r="CP11" s="26"/>
      <c r="CQ11" s="26" t="s">
        <v>140</v>
      </c>
      <c r="CR11" s="26" t="s">
        <v>152</v>
      </c>
      <c r="CS11" s="26" t="s">
        <v>125</v>
      </c>
      <c r="CT11" s="26" t="s">
        <v>141</v>
      </c>
      <c r="CU11" s="26"/>
      <c r="CV11" s="26"/>
      <c r="CW11" s="26"/>
      <c r="CX11" s="26"/>
      <c r="CY11" s="26"/>
      <c r="CZ11" s="26"/>
      <c r="DA11" s="26"/>
      <c r="DB11" s="26"/>
      <c r="DC11" s="26" t="s">
        <v>141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 t="s">
        <v>142</v>
      </c>
      <c r="DQ11" s="26"/>
    </row>
    <row r="12" spans="1:121" ht="16" customHeight="1" x14ac:dyDescent="0.2">
      <c r="A12" s="20"/>
      <c r="B12" s="20"/>
      <c r="C12" s="20"/>
      <c r="D12" s="20"/>
      <c r="E12" s="20"/>
      <c r="F12" s="20"/>
      <c r="G12" s="30"/>
      <c r="H12" s="26" t="s">
        <v>405</v>
      </c>
      <c r="I12" s="26" t="s">
        <v>406</v>
      </c>
      <c r="J12" s="26"/>
      <c r="K12" s="26" t="s">
        <v>378</v>
      </c>
      <c r="L12" s="26">
        <v>690</v>
      </c>
      <c r="M12" s="26" t="s">
        <v>294</v>
      </c>
      <c r="N12" s="26"/>
      <c r="O12" s="26" t="str">
        <f>IFERROR(INDEX(_courses_lookup!$C:$C,MATCH(K12&amp;L12,_courses_lookup!$E:$E,0)),"")</f>
        <v>Ind St:</v>
      </c>
      <c r="P12" s="26" t="str">
        <f>IFERROR(INDEX(_courses_lookup!$D:$D,MATCH(K12&amp;L12,_courses_lookup!$E:$E,0)),"")</f>
        <v>Ind St: Mitry to At-Risk Youth</v>
      </c>
      <c r="Q12" s="26"/>
      <c r="R12" s="26"/>
      <c r="S12" s="26" t="s">
        <v>125</v>
      </c>
      <c r="T12" s="26"/>
      <c r="U12" s="26"/>
      <c r="V12" s="26"/>
      <c r="W12" s="26"/>
      <c r="X12" s="26" t="s">
        <v>152</v>
      </c>
      <c r="Y12" s="26" t="s">
        <v>128</v>
      </c>
      <c r="Z12" s="26" t="s">
        <v>152</v>
      </c>
      <c r="AA12" s="26"/>
      <c r="AB12" s="26" t="s">
        <v>407</v>
      </c>
      <c r="AC12" s="26" t="s">
        <v>155</v>
      </c>
      <c r="AD12" s="23" t="s">
        <v>156</v>
      </c>
      <c r="AE12" s="23"/>
      <c r="AF12" s="23"/>
      <c r="AG12" s="10" t="str">
        <f t="shared" si="0"/>
        <v/>
      </c>
      <c r="AH12" s="26"/>
      <c r="AI12" s="10" t="str">
        <f t="shared" si="1"/>
        <v/>
      </c>
      <c r="AJ12" s="23" t="s">
        <v>156</v>
      </c>
      <c r="AK12" s="23" t="s">
        <v>133</v>
      </c>
      <c r="AL12" s="10">
        <f t="shared" si="2"/>
        <v>12</v>
      </c>
      <c r="AM12" s="26"/>
      <c r="AN12" s="10" t="str">
        <f t="shared" si="3"/>
        <v/>
      </c>
      <c r="AO12" s="23"/>
      <c r="AP12" s="23"/>
      <c r="AQ12" s="10" t="str">
        <f t="shared" si="4"/>
        <v/>
      </c>
      <c r="AR12" s="10" t="str">
        <f t="shared" si="5"/>
        <v/>
      </c>
      <c r="AS12" s="10" t="str">
        <f t="shared" si="6"/>
        <v/>
      </c>
      <c r="AT12" s="10">
        <f t="shared" si="7"/>
        <v>12</v>
      </c>
      <c r="AU12" s="26"/>
      <c r="AV12" s="23" t="s">
        <v>133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 t="s">
        <v>157</v>
      </c>
      <c r="BG12" s="10">
        <f t="shared" si="8"/>
        <v>2026</v>
      </c>
      <c r="BH12" s="10" t="str">
        <f t="shared" si="9"/>
        <v>Summer</v>
      </c>
      <c r="BI12" s="26"/>
      <c r="BJ12" s="26"/>
      <c r="BK12" s="26" t="s">
        <v>408</v>
      </c>
      <c r="BL12" s="26" t="str">
        <f>IFERROR(INDEX(_names_lookup!$C:$C,MATCH(BK12,_names_lookup!$A:$A,0)),"")</f>
        <v>ainsworj@andrews.edu</v>
      </c>
      <c r="BM12" s="26" t="str">
        <f>IFERROR(INDEX(_names_lookup!$B:$B,MATCH(BK12,_names_lookup!$A:$A,0)),"")</f>
        <v>000079312</v>
      </c>
      <c r="BN12" s="26"/>
      <c r="BO12" s="26" t="s">
        <v>136</v>
      </c>
      <c r="BP12" s="26"/>
      <c r="BQ12" s="26"/>
      <c r="BR12" s="26"/>
      <c r="BS12" s="10" t="str">
        <f t="shared" si="10"/>
        <v/>
      </c>
      <c r="BT12" s="26"/>
      <c r="BU12" s="26"/>
      <c r="BV12" s="26" t="s">
        <v>378</v>
      </c>
      <c r="BW12" s="26"/>
      <c r="BX12" s="26"/>
      <c r="BY12" s="26"/>
      <c r="BZ12" s="26"/>
      <c r="CA12" s="26"/>
      <c r="CB12" s="26"/>
      <c r="CC12" s="26"/>
      <c r="CD12" s="26"/>
      <c r="CE12" s="26"/>
      <c r="CF12" s="26" t="s">
        <v>409</v>
      </c>
      <c r="CG12" s="26" t="s">
        <v>138</v>
      </c>
      <c r="CH12" s="26" t="s">
        <v>152</v>
      </c>
      <c r="CI12" s="26" t="s">
        <v>159</v>
      </c>
      <c r="CJ12" s="26"/>
      <c r="CK12" s="26"/>
      <c r="CL12" s="26" t="s">
        <v>139</v>
      </c>
      <c r="CM12" s="26"/>
      <c r="CN12" s="26"/>
      <c r="CO12" s="26"/>
      <c r="CP12" s="26"/>
      <c r="CQ12" s="26" t="s">
        <v>140</v>
      </c>
      <c r="CR12" s="26" t="s">
        <v>152</v>
      </c>
      <c r="CS12" s="26" t="s">
        <v>125</v>
      </c>
      <c r="CT12" s="26" t="s">
        <v>141</v>
      </c>
      <c r="CU12" s="26"/>
      <c r="CV12" s="26"/>
      <c r="CW12" s="26"/>
      <c r="CX12" s="26"/>
      <c r="CY12" s="26"/>
      <c r="CZ12" s="26"/>
      <c r="DA12" s="26"/>
      <c r="DB12" s="26"/>
      <c r="DC12" s="26" t="s">
        <v>141</v>
      </c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 t="s">
        <v>159</v>
      </c>
      <c r="DP12" s="26" t="s">
        <v>142</v>
      </c>
      <c r="DQ12" s="26"/>
    </row>
    <row r="13" spans="1:121" ht="16" customHeight="1" x14ac:dyDescent="0.2">
      <c r="A13" s="20"/>
      <c r="B13" s="20"/>
      <c r="C13" s="20"/>
      <c r="D13" s="20"/>
      <c r="E13" s="20"/>
      <c r="F13" s="20"/>
      <c r="G13" s="30"/>
      <c r="H13" s="26" t="s">
        <v>410</v>
      </c>
      <c r="I13" s="26" t="s">
        <v>411</v>
      </c>
      <c r="J13" s="26"/>
      <c r="K13" s="26" t="s">
        <v>378</v>
      </c>
      <c r="L13" s="26">
        <v>541</v>
      </c>
      <c r="M13" s="26" t="s">
        <v>294</v>
      </c>
      <c r="N13" s="26"/>
      <c r="O13" s="26" t="str">
        <f>IFERROR(INDEX(_courses_lookup!$C:$C,MATCH(K13&amp;L13,_courses_lookup!$E:$E,0)),"")</f>
        <v>Fndtns of Biblicl Spirituality</v>
      </c>
      <c r="P13" s="26">
        <f>IFERROR(INDEX(_courses_lookup!$D:$D,MATCH(K13&amp;L13,_courses_lookup!$E:$E,0)),"")</f>
        <v>0</v>
      </c>
      <c r="Q13" s="26"/>
      <c r="R13" s="26" t="s">
        <v>412</v>
      </c>
      <c r="S13" s="26" t="s">
        <v>125</v>
      </c>
      <c r="T13" s="26"/>
      <c r="U13" s="26"/>
      <c r="V13" s="26"/>
      <c r="W13" s="26"/>
      <c r="X13" s="26" t="s">
        <v>152</v>
      </c>
      <c r="Y13" s="26" t="s">
        <v>199</v>
      </c>
      <c r="Z13" s="26" t="s">
        <v>190</v>
      </c>
      <c r="AA13" s="26"/>
      <c r="AB13" s="26" t="s">
        <v>191</v>
      </c>
      <c r="AC13" s="26" t="s">
        <v>155</v>
      </c>
      <c r="AD13" s="23" t="s">
        <v>156</v>
      </c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 t="s">
        <v>413</v>
      </c>
      <c r="AK13" s="23" t="s">
        <v>414</v>
      </c>
      <c r="AL13" s="10">
        <f t="shared" si="2"/>
        <v>1</v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>
        <f t="shared" si="7"/>
        <v>1</v>
      </c>
      <c r="AU13" s="26"/>
      <c r="AV13" s="23" t="s">
        <v>133</v>
      </c>
      <c r="AW13" s="26" t="s">
        <v>415</v>
      </c>
      <c r="AX13" s="26" t="s">
        <v>416</v>
      </c>
      <c r="AY13" s="26"/>
      <c r="AZ13" s="26" t="s">
        <v>247</v>
      </c>
      <c r="BA13" s="26" t="s">
        <v>248</v>
      </c>
      <c r="BB13" s="26" t="s">
        <v>189</v>
      </c>
      <c r="BC13" s="26" t="s">
        <v>249</v>
      </c>
      <c r="BD13" s="26"/>
      <c r="BE13" s="26"/>
      <c r="BF13" s="26" t="s">
        <v>157</v>
      </c>
      <c r="BG13" s="10">
        <f t="shared" si="8"/>
        <v>2026</v>
      </c>
      <c r="BH13" s="10" t="str">
        <f t="shared" si="9"/>
        <v>Summer</v>
      </c>
      <c r="BI13" s="26" t="s">
        <v>417</v>
      </c>
      <c r="BJ13" s="26" t="s">
        <v>418</v>
      </c>
      <c r="BK13" s="26" t="s">
        <v>419</v>
      </c>
      <c r="BL13" s="26" t="str">
        <f>IFERROR(INDEX(_names_lookup!$C:$C,MATCH(BK13,_names_lookup!$A:$A,0)),"")</f>
        <v>kiddersj@andrews.edu</v>
      </c>
      <c r="BM13" s="26" t="str">
        <f>IFERROR(INDEX(_names_lookup!$B:$B,MATCH(BK13,_names_lookup!$A:$A,0)),"")</f>
        <v>000039170</v>
      </c>
      <c r="BN13" s="26"/>
      <c r="BO13" s="26" t="s">
        <v>136</v>
      </c>
      <c r="BP13" s="26"/>
      <c r="BQ13" s="26"/>
      <c r="BR13" s="26"/>
      <c r="BS13" s="10" t="str">
        <f t="shared" si="10"/>
        <v/>
      </c>
      <c r="BT13" s="26"/>
      <c r="BU13" s="26"/>
      <c r="BV13" s="26" t="s">
        <v>378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 t="s">
        <v>420</v>
      </c>
      <c r="CG13" s="26" t="s">
        <v>138</v>
      </c>
      <c r="CH13" s="26" t="s">
        <v>190</v>
      </c>
      <c r="CI13" s="26" t="s">
        <v>138</v>
      </c>
      <c r="CJ13" s="26"/>
      <c r="CK13" s="26"/>
      <c r="CL13" s="26" t="s">
        <v>139</v>
      </c>
      <c r="CM13" s="26"/>
      <c r="CN13" s="26"/>
      <c r="CO13" s="26"/>
      <c r="CP13" s="26"/>
      <c r="CQ13" s="26" t="s">
        <v>140</v>
      </c>
      <c r="CR13" s="26" t="s">
        <v>125</v>
      </c>
      <c r="CS13" s="26" t="s">
        <v>125</v>
      </c>
      <c r="CT13" s="26" t="s">
        <v>141</v>
      </c>
      <c r="CU13" s="26"/>
      <c r="CV13" s="26"/>
      <c r="CW13" s="26"/>
      <c r="CX13" s="26"/>
      <c r="CY13" s="26"/>
      <c r="CZ13" s="26"/>
      <c r="DA13" s="26"/>
      <c r="DB13" s="26"/>
      <c r="DC13" s="26" t="s">
        <v>141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 t="s">
        <v>142</v>
      </c>
      <c r="DQ13" s="26"/>
    </row>
    <row r="14" spans="1:121" ht="16" customHeight="1" x14ac:dyDescent="0.2">
      <c r="A14" s="20"/>
      <c r="B14" s="20"/>
      <c r="C14" s="20"/>
      <c r="D14" s="20"/>
      <c r="E14" s="20"/>
      <c r="F14" s="20"/>
      <c r="G14" s="30"/>
      <c r="H14" s="26" t="s">
        <v>421</v>
      </c>
      <c r="I14" s="26" t="s">
        <v>411</v>
      </c>
      <c r="J14" s="26"/>
      <c r="K14" s="26" t="s">
        <v>378</v>
      </c>
      <c r="L14" s="26">
        <v>541</v>
      </c>
      <c r="M14" s="26" t="s">
        <v>294</v>
      </c>
      <c r="N14" s="26"/>
      <c r="O14" s="26" t="str">
        <f>IFERROR(INDEX(_courses_lookup!$C:$C,MATCH(K14&amp;L14,_courses_lookup!$E:$E,0)),"")</f>
        <v>Fndtns of Biblicl Spirituality</v>
      </c>
      <c r="P14" s="26">
        <f>IFERROR(INDEX(_courses_lookup!$D:$D,MATCH(K14&amp;L14,_courses_lookup!$E:$E,0)),"")</f>
        <v>0</v>
      </c>
      <c r="Q14" s="26"/>
      <c r="R14" s="26" t="s">
        <v>412</v>
      </c>
      <c r="S14" s="26" t="s">
        <v>125</v>
      </c>
      <c r="T14" s="26"/>
      <c r="U14" s="26"/>
      <c r="V14" s="26"/>
      <c r="W14" s="26"/>
      <c r="X14" s="26" t="s">
        <v>152</v>
      </c>
      <c r="Y14" s="26" t="s">
        <v>199</v>
      </c>
      <c r="Z14" s="26" t="s">
        <v>190</v>
      </c>
      <c r="AA14" s="26"/>
      <c r="AB14" s="26" t="s">
        <v>191</v>
      </c>
      <c r="AC14" s="26" t="s">
        <v>155</v>
      </c>
      <c r="AD14" s="23" t="s">
        <v>156</v>
      </c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 t="s">
        <v>413</v>
      </c>
      <c r="AK14" s="23" t="s">
        <v>414</v>
      </c>
      <c r="AL14" s="10">
        <f t="shared" si="2"/>
        <v>1</v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>
        <f t="shared" si="7"/>
        <v>1</v>
      </c>
      <c r="AU14" s="26"/>
      <c r="AV14" s="23" t="s">
        <v>133</v>
      </c>
      <c r="AW14" s="26" t="s">
        <v>422</v>
      </c>
      <c r="AX14" s="26" t="s">
        <v>423</v>
      </c>
      <c r="AY14" s="26"/>
      <c r="AZ14" s="26" t="s">
        <v>247</v>
      </c>
      <c r="BA14" s="26" t="s">
        <v>248</v>
      </c>
      <c r="BB14" s="26" t="s">
        <v>189</v>
      </c>
      <c r="BC14" s="26" t="s">
        <v>249</v>
      </c>
      <c r="BD14" s="26"/>
      <c r="BE14" s="26"/>
      <c r="BF14" s="26" t="s">
        <v>157</v>
      </c>
      <c r="BG14" s="10">
        <f t="shared" si="8"/>
        <v>2026</v>
      </c>
      <c r="BH14" s="10" t="str">
        <f t="shared" si="9"/>
        <v>Summer</v>
      </c>
      <c r="BI14" s="26" t="s">
        <v>417</v>
      </c>
      <c r="BJ14" s="26" t="s">
        <v>418</v>
      </c>
      <c r="BK14" s="26" t="s">
        <v>419</v>
      </c>
      <c r="BL14" s="26" t="str">
        <f>IFERROR(INDEX(_names_lookup!$C:$C,MATCH(BK14,_names_lookup!$A:$A,0)),"")</f>
        <v>kiddersj@andrews.edu</v>
      </c>
      <c r="BM14" s="26" t="str">
        <f>IFERROR(INDEX(_names_lookup!$B:$B,MATCH(BK14,_names_lookup!$A:$A,0)),"")</f>
        <v>000039170</v>
      </c>
      <c r="BN14" s="26"/>
      <c r="BO14" s="26" t="s">
        <v>136</v>
      </c>
      <c r="BP14" s="26"/>
      <c r="BQ14" s="26"/>
      <c r="BR14" s="26"/>
      <c r="BS14" s="10" t="str">
        <f t="shared" si="10"/>
        <v/>
      </c>
      <c r="BT14" s="26"/>
      <c r="BU14" s="26"/>
      <c r="BV14" s="26" t="s">
        <v>378</v>
      </c>
      <c r="BW14" s="26"/>
      <c r="BX14" s="26"/>
      <c r="BY14" s="26"/>
      <c r="BZ14" s="26"/>
      <c r="CA14" s="26"/>
      <c r="CB14" s="26"/>
      <c r="CC14" s="26"/>
      <c r="CD14" s="26"/>
      <c r="CE14" s="26"/>
      <c r="CF14" s="26" t="s">
        <v>420</v>
      </c>
      <c r="CG14" s="26" t="s">
        <v>138</v>
      </c>
      <c r="CH14" s="26" t="s">
        <v>190</v>
      </c>
      <c r="CI14" s="26" t="s">
        <v>138</v>
      </c>
      <c r="CJ14" s="26"/>
      <c r="CK14" s="26"/>
      <c r="CL14" s="26" t="s">
        <v>139</v>
      </c>
      <c r="CM14" s="26"/>
      <c r="CN14" s="26"/>
      <c r="CO14" s="26"/>
      <c r="CP14" s="26"/>
      <c r="CQ14" s="26" t="s">
        <v>140</v>
      </c>
      <c r="CR14" s="26" t="s">
        <v>125</v>
      </c>
      <c r="CS14" s="26" t="s">
        <v>125</v>
      </c>
      <c r="CT14" s="26" t="s">
        <v>141</v>
      </c>
      <c r="CU14" s="26"/>
      <c r="CV14" s="26"/>
      <c r="CW14" s="26"/>
      <c r="CX14" s="26"/>
      <c r="CY14" s="26"/>
      <c r="CZ14" s="26"/>
      <c r="DA14" s="26"/>
      <c r="DB14" s="26"/>
      <c r="DC14" s="26" t="s">
        <v>141</v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 t="s">
        <v>142</v>
      </c>
      <c r="DQ14" s="26"/>
    </row>
    <row r="15" spans="1:121" ht="16" customHeight="1" x14ac:dyDescent="0.2">
      <c r="A15" s="20"/>
      <c r="B15" s="20"/>
      <c r="C15" s="20"/>
      <c r="D15" s="20"/>
      <c r="E15" s="20"/>
      <c r="F15" s="20"/>
      <c r="G15" s="30"/>
      <c r="H15" s="26" t="s">
        <v>424</v>
      </c>
      <c r="I15" s="26" t="s">
        <v>411</v>
      </c>
      <c r="J15" s="26"/>
      <c r="K15" s="26" t="s">
        <v>378</v>
      </c>
      <c r="L15" s="26">
        <v>541</v>
      </c>
      <c r="M15" s="26" t="s">
        <v>294</v>
      </c>
      <c r="N15" s="26"/>
      <c r="O15" s="26" t="str">
        <f>IFERROR(INDEX(_courses_lookup!$C:$C,MATCH(K15&amp;L15,_courses_lookup!$E:$E,0)),"")</f>
        <v>Fndtns of Biblicl Spirituality</v>
      </c>
      <c r="P15" s="26">
        <f>IFERROR(INDEX(_courses_lookup!$D:$D,MATCH(K15&amp;L15,_courses_lookup!$E:$E,0)),"")</f>
        <v>0</v>
      </c>
      <c r="Q15" s="26"/>
      <c r="R15" s="26" t="s">
        <v>412</v>
      </c>
      <c r="S15" s="26" t="s">
        <v>125</v>
      </c>
      <c r="T15" s="26"/>
      <c r="U15" s="26"/>
      <c r="V15" s="26"/>
      <c r="W15" s="26"/>
      <c r="X15" s="26" t="s">
        <v>152</v>
      </c>
      <c r="Y15" s="26" t="s">
        <v>199</v>
      </c>
      <c r="Z15" s="26" t="s">
        <v>190</v>
      </c>
      <c r="AA15" s="26"/>
      <c r="AB15" s="26" t="s">
        <v>191</v>
      </c>
      <c r="AC15" s="26" t="s">
        <v>130</v>
      </c>
      <c r="AD15" s="23" t="s">
        <v>156</v>
      </c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 t="s">
        <v>425</v>
      </c>
      <c r="AK15" s="23" t="s">
        <v>133</v>
      </c>
      <c r="AL15" s="10">
        <f t="shared" si="2"/>
        <v>10</v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>
        <f t="shared" si="7"/>
        <v>10</v>
      </c>
      <c r="AU15" s="26"/>
      <c r="AV15" s="23" t="s">
        <v>133</v>
      </c>
      <c r="AW15" s="26"/>
      <c r="AX15" s="26"/>
      <c r="AY15" s="26"/>
      <c r="AZ15" s="26"/>
      <c r="BA15" s="26"/>
      <c r="BB15" s="26"/>
      <c r="BC15" s="26"/>
      <c r="BD15" s="26"/>
      <c r="BE15" s="26"/>
      <c r="BF15" s="26" t="s">
        <v>157</v>
      </c>
      <c r="BG15" s="10">
        <f t="shared" si="8"/>
        <v>2026</v>
      </c>
      <c r="BH15" s="10" t="str">
        <f t="shared" si="9"/>
        <v>Summer</v>
      </c>
      <c r="BI15" s="26"/>
      <c r="BJ15" s="26"/>
      <c r="BK15" s="26" t="s">
        <v>419</v>
      </c>
      <c r="BL15" s="26" t="str">
        <f>IFERROR(INDEX(_names_lookup!$C:$C,MATCH(BK15,_names_lookup!$A:$A,0)),"")</f>
        <v>kiddersj@andrews.edu</v>
      </c>
      <c r="BM15" s="26" t="str">
        <f>IFERROR(INDEX(_names_lookup!$B:$B,MATCH(BK15,_names_lookup!$A:$A,0)),"")</f>
        <v>000039170</v>
      </c>
      <c r="BN15" s="26"/>
      <c r="BO15" s="26" t="s">
        <v>136</v>
      </c>
      <c r="BP15" s="26"/>
      <c r="BQ15" s="26"/>
      <c r="BR15" s="26"/>
      <c r="BS15" s="10" t="str">
        <f t="shared" si="10"/>
        <v/>
      </c>
      <c r="BT15" s="26"/>
      <c r="BU15" s="26"/>
      <c r="BV15" s="26" t="s">
        <v>378</v>
      </c>
      <c r="BW15" s="26"/>
      <c r="BX15" s="26"/>
      <c r="BY15" s="26"/>
      <c r="BZ15" s="26"/>
      <c r="CA15" s="26"/>
      <c r="CB15" s="26"/>
      <c r="CC15" s="26"/>
      <c r="CD15" s="26"/>
      <c r="CE15" s="26"/>
      <c r="CF15" s="26" t="s">
        <v>420</v>
      </c>
      <c r="CG15" s="26" t="s">
        <v>138</v>
      </c>
      <c r="CH15" s="26" t="s">
        <v>190</v>
      </c>
      <c r="CI15" s="26" t="s">
        <v>138</v>
      </c>
      <c r="CJ15" s="26"/>
      <c r="CK15" s="26"/>
      <c r="CL15" s="26" t="s">
        <v>139</v>
      </c>
      <c r="CM15" s="26"/>
      <c r="CN15" s="26"/>
      <c r="CO15" s="26"/>
      <c r="CP15" s="26"/>
      <c r="CQ15" s="26" t="s">
        <v>140</v>
      </c>
      <c r="CR15" s="26" t="s">
        <v>125</v>
      </c>
      <c r="CS15" s="26" t="s">
        <v>125</v>
      </c>
      <c r="CT15" s="26" t="s">
        <v>141</v>
      </c>
      <c r="CU15" s="26"/>
      <c r="CV15" s="26"/>
      <c r="CW15" s="26"/>
      <c r="CX15" s="26"/>
      <c r="CY15" s="26"/>
      <c r="CZ15" s="26"/>
      <c r="DA15" s="26"/>
      <c r="DB15" s="26"/>
      <c r="DC15" s="26" t="s">
        <v>141</v>
      </c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 t="s">
        <v>142</v>
      </c>
      <c r="DQ15" s="26"/>
    </row>
    <row r="16" spans="1:121" ht="16" customHeight="1" x14ac:dyDescent="0.2">
      <c r="A16" s="20"/>
      <c r="B16" s="20"/>
      <c r="C16" s="20"/>
      <c r="D16" s="20"/>
      <c r="E16" s="20"/>
      <c r="F16" s="20"/>
      <c r="G16" s="30"/>
      <c r="H16" s="26" t="s">
        <v>426</v>
      </c>
      <c r="I16" s="26" t="s">
        <v>411</v>
      </c>
      <c r="J16" s="26"/>
      <c r="K16" s="26" t="s">
        <v>378</v>
      </c>
      <c r="L16" s="26">
        <v>541</v>
      </c>
      <c r="M16" s="26" t="s">
        <v>294</v>
      </c>
      <c r="N16" s="26"/>
      <c r="O16" s="26" t="str">
        <f>IFERROR(INDEX(_courses_lookup!$C:$C,MATCH(K16&amp;L16,_courses_lookup!$E:$E,0)),"")</f>
        <v>Fndtns of Biblicl Spirituality</v>
      </c>
      <c r="P16" s="26">
        <f>IFERROR(INDEX(_courses_lookup!$D:$D,MATCH(K16&amp;L16,_courses_lookup!$E:$E,0)),"")</f>
        <v>0</v>
      </c>
      <c r="Q16" s="26"/>
      <c r="R16" s="26" t="s">
        <v>412</v>
      </c>
      <c r="S16" s="26" t="s">
        <v>125</v>
      </c>
      <c r="T16" s="26"/>
      <c r="U16" s="26"/>
      <c r="V16" s="26"/>
      <c r="W16" s="26"/>
      <c r="X16" s="26" t="s">
        <v>152</v>
      </c>
      <c r="Y16" s="26" t="s">
        <v>199</v>
      </c>
      <c r="Z16" s="26" t="s">
        <v>190</v>
      </c>
      <c r="AA16" s="26"/>
      <c r="AB16" s="26" t="s">
        <v>191</v>
      </c>
      <c r="AC16" s="26" t="s">
        <v>144</v>
      </c>
      <c r="AD16" s="23" t="s">
        <v>156</v>
      </c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 t="s">
        <v>156</v>
      </c>
      <c r="AK16" s="23" t="s">
        <v>427</v>
      </c>
      <c r="AL16" s="10">
        <f t="shared" si="2"/>
        <v>1</v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>
        <f t="shared" si="7"/>
        <v>1</v>
      </c>
      <c r="AU16" s="26"/>
      <c r="AV16" s="23" t="s">
        <v>133</v>
      </c>
      <c r="AW16" s="26"/>
      <c r="AX16" s="26"/>
      <c r="AY16" s="26"/>
      <c r="AZ16" s="26"/>
      <c r="BA16" s="26"/>
      <c r="BB16" s="26"/>
      <c r="BC16" s="26"/>
      <c r="BD16" s="26"/>
      <c r="BE16" s="26"/>
      <c r="BF16" s="26" t="s">
        <v>157</v>
      </c>
      <c r="BG16" s="10">
        <f t="shared" si="8"/>
        <v>2026</v>
      </c>
      <c r="BH16" s="10" t="str">
        <f t="shared" si="9"/>
        <v>Summer</v>
      </c>
      <c r="BI16" s="26"/>
      <c r="BJ16" s="26"/>
      <c r="BK16" s="26" t="s">
        <v>419</v>
      </c>
      <c r="BL16" s="26" t="str">
        <f>IFERROR(INDEX(_names_lookup!$C:$C,MATCH(BK16,_names_lookup!$A:$A,0)),"")</f>
        <v>kiddersj@andrews.edu</v>
      </c>
      <c r="BM16" s="26" t="str">
        <f>IFERROR(INDEX(_names_lookup!$B:$B,MATCH(BK16,_names_lookup!$A:$A,0)),"")</f>
        <v>000039170</v>
      </c>
      <c r="BN16" s="26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6" t="s">
        <v>378</v>
      </c>
      <c r="BW16" s="26"/>
      <c r="BX16" s="26"/>
      <c r="BY16" s="26"/>
      <c r="BZ16" s="26"/>
      <c r="CA16" s="26"/>
      <c r="CB16" s="26"/>
      <c r="CC16" s="26"/>
      <c r="CD16" s="26"/>
      <c r="CE16" s="26"/>
      <c r="CF16" s="26" t="s">
        <v>420</v>
      </c>
      <c r="CG16" s="26" t="s">
        <v>138</v>
      </c>
      <c r="CH16" s="26" t="s">
        <v>190</v>
      </c>
      <c r="CI16" s="26" t="s">
        <v>138</v>
      </c>
      <c r="CJ16" s="26"/>
      <c r="CK16" s="26"/>
      <c r="CL16" s="26" t="s">
        <v>139</v>
      </c>
      <c r="CM16" s="26"/>
      <c r="CN16" s="26"/>
      <c r="CO16" s="26"/>
      <c r="CP16" s="26"/>
      <c r="CQ16" s="26" t="s">
        <v>140</v>
      </c>
      <c r="CR16" s="26" t="s">
        <v>125</v>
      </c>
      <c r="CS16" s="26" t="s">
        <v>125</v>
      </c>
      <c r="CT16" s="26" t="s">
        <v>141</v>
      </c>
      <c r="CU16" s="26"/>
      <c r="CV16" s="26"/>
      <c r="CW16" s="26"/>
      <c r="CX16" s="26"/>
      <c r="CY16" s="26"/>
      <c r="CZ16" s="26"/>
      <c r="DA16" s="26"/>
      <c r="DB16" s="26"/>
      <c r="DC16" s="26" t="s">
        <v>141</v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 t="s">
        <v>142</v>
      </c>
      <c r="DQ16" s="26"/>
    </row>
    <row r="17" spans="1:121" ht="16" customHeight="1" x14ac:dyDescent="0.2">
      <c r="A17" s="20"/>
      <c r="B17" s="20"/>
      <c r="C17" s="20"/>
      <c r="D17" s="20"/>
      <c r="E17" s="20"/>
      <c r="F17" s="20"/>
      <c r="G17" s="30"/>
      <c r="H17" s="26" t="s">
        <v>428</v>
      </c>
      <c r="I17" s="26" t="s">
        <v>429</v>
      </c>
      <c r="J17" s="26"/>
      <c r="K17" s="26" t="s">
        <v>378</v>
      </c>
      <c r="L17" s="26">
        <v>664</v>
      </c>
      <c r="M17" s="26" t="s">
        <v>294</v>
      </c>
      <c r="N17" s="26"/>
      <c r="O17" s="26" t="str">
        <f>IFERROR(INDEX(_courses_lookup!$C:$C,MATCH(K17&amp;L17,_courses_lookup!$E:$E,0)),"")</f>
        <v>Advanced Campus Ministry</v>
      </c>
      <c r="P17" s="26">
        <f>IFERROR(INDEX(_courses_lookup!$D:$D,MATCH(K17&amp;L17,_courses_lookup!$E:$E,0)),"")</f>
        <v>0</v>
      </c>
      <c r="Q17" s="26"/>
      <c r="R17" s="26"/>
      <c r="S17" s="26" t="s">
        <v>125</v>
      </c>
      <c r="T17" s="26"/>
      <c r="U17" s="26"/>
      <c r="V17" s="26"/>
      <c r="W17" s="26"/>
      <c r="X17" s="26" t="s">
        <v>152</v>
      </c>
      <c r="Y17" s="26" t="s">
        <v>190</v>
      </c>
      <c r="Z17" s="26"/>
      <c r="AA17" s="26"/>
      <c r="AB17" s="26" t="s">
        <v>407</v>
      </c>
      <c r="AC17" s="26" t="s">
        <v>155</v>
      </c>
      <c r="AD17" s="23" t="s">
        <v>156</v>
      </c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 t="s">
        <v>156</v>
      </c>
      <c r="AK17" s="23" t="s">
        <v>133</v>
      </c>
      <c r="AL17" s="10">
        <f t="shared" si="2"/>
        <v>12</v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>
        <f t="shared" si="7"/>
        <v>12</v>
      </c>
      <c r="AU17" s="26"/>
      <c r="AV17" s="23" t="s">
        <v>133</v>
      </c>
      <c r="AW17" s="26"/>
      <c r="AX17" s="26"/>
      <c r="AY17" s="26"/>
      <c r="AZ17" s="26"/>
      <c r="BA17" s="26"/>
      <c r="BB17" s="26"/>
      <c r="BC17" s="26"/>
      <c r="BD17" s="26"/>
      <c r="BE17" s="26"/>
      <c r="BF17" s="26" t="s">
        <v>157</v>
      </c>
      <c r="BG17" s="10">
        <f t="shared" si="8"/>
        <v>2026</v>
      </c>
      <c r="BH17" s="10" t="str">
        <f t="shared" si="9"/>
        <v>Summer</v>
      </c>
      <c r="BI17" s="26"/>
      <c r="BJ17" s="26"/>
      <c r="BK17" s="26" t="s">
        <v>430</v>
      </c>
      <c r="BL17" s="26" t="str">
        <f>IFERROR(INDEX(_names_lookup!$C:$C,MATCH(BK17,_names_lookup!$A:$A,0)),"")</f>
        <v>ramosi@andrews.edu</v>
      </c>
      <c r="BM17" s="26" t="str">
        <f>IFERROR(INDEX(_names_lookup!$B:$B,MATCH(BK17,_names_lookup!$A:$A,0)),"")</f>
        <v>000111021</v>
      </c>
      <c r="BN17" s="26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6" t="s">
        <v>378</v>
      </c>
      <c r="BW17" s="26"/>
      <c r="BX17" s="26"/>
      <c r="BY17" s="26"/>
      <c r="BZ17" s="26"/>
      <c r="CA17" s="26"/>
      <c r="CB17" s="26"/>
      <c r="CC17" s="26"/>
      <c r="CD17" s="26"/>
      <c r="CE17" s="26"/>
      <c r="CF17" s="26" t="s">
        <v>225</v>
      </c>
      <c r="CG17" s="26" t="s">
        <v>138</v>
      </c>
      <c r="CH17" s="26"/>
      <c r="CI17" s="26" t="s">
        <v>138</v>
      </c>
      <c r="CJ17" s="26"/>
      <c r="CK17" s="26"/>
      <c r="CL17" s="26" t="s">
        <v>139</v>
      </c>
      <c r="CM17" s="26"/>
      <c r="CN17" s="26"/>
      <c r="CO17" s="26"/>
      <c r="CP17" s="26"/>
      <c r="CQ17" s="26" t="s">
        <v>140</v>
      </c>
      <c r="CR17" s="26" t="s">
        <v>200</v>
      </c>
      <c r="CS17" s="26" t="s">
        <v>125</v>
      </c>
      <c r="CT17" s="26" t="s">
        <v>141</v>
      </c>
      <c r="CU17" s="26"/>
      <c r="CV17" s="26"/>
      <c r="CW17" s="26"/>
      <c r="CX17" s="26"/>
      <c r="CY17" s="26"/>
      <c r="CZ17" s="26"/>
      <c r="DA17" s="26"/>
      <c r="DB17" s="26"/>
      <c r="DC17" s="26" t="s">
        <v>141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 t="s">
        <v>159</v>
      </c>
      <c r="DP17" s="26" t="s">
        <v>142</v>
      </c>
      <c r="DQ17" s="26"/>
    </row>
    <row r="18" spans="1:121" ht="16" customHeight="1" x14ac:dyDescent="0.2">
      <c r="A18" s="20"/>
      <c r="B18" s="20"/>
      <c r="C18" s="20"/>
      <c r="D18" s="20"/>
      <c r="E18" s="20"/>
      <c r="F18" s="20"/>
      <c r="G18" s="30"/>
      <c r="H18" s="26" t="s">
        <v>431</v>
      </c>
      <c r="I18" s="26" t="s">
        <v>432</v>
      </c>
      <c r="J18" s="26"/>
      <c r="K18" s="26" t="s">
        <v>378</v>
      </c>
      <c r="L18" s="26">
        <v>607</v>
      </c>
      <c r="M18" s="26" t="s">
        <v>151</v>
      </c>
      <c r="N18" s="26"/>
      <c r="O18" s="26" t="str">
        <f>IFERROR(INDEX(_courses_lookup!$C:$C,MATCH(K18&amp;L18,_courses_lookup!$E:$E,0)),"")</f>
        <v>Intergenerational Ministry</v>
      </c>
      <c r="P18" s="26">
        <f>IFERROR(INDEX(_courses_lookup!$D:$D,MATCH(K18&amp;L18,_courses_lookup!$E:$E,0)),"")</f>
        <v>0</v>
      </c>
      <c r="Q18" s="26"/>
      <c r="R18" s="26"/>
      <c r="S18" s="26" t="s">
        <v>125</v>
      </c>
      <c r="T18" s="26"/>
      <c r="U18" s="26"/>
      <c r="V18" s="26"/>
      <c r="W18" s="26" t="s">
        <v>259</v>
      </c>
      <c r="X18" s="26" t="s">
        <v>152</v>
      </c>
      <c r="Y18" s="26" t="s">
        <v>200</v>
      </c>
      <c r="Z18" s="26"/>
      <c r="AA18" s="26"/>
      <c r="AB18" s="26" t="s">
        <v>174</v>
      </c>
      <c r="AC18" s="26" t="s">
        <v>155</v>
      </c>
      <c r="AD18" s="23" t="s">
        <v>156</v>
      </c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 t="s">
        <v>156</v>
      </c>
      <c r="AK18" s="23" t="s">
        <v>133</v>
      </c>
      <c r="AL18" s="10">
        <f t="shared" si="2"/>
        <v>12</v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>
        <f t="shared" si="7"/>
        <v>12</v>
      </c>
      <c r="AU18" s="26"/>
      <c r="AV18" s="23" t="s">
        <v>133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 t="s">
        <v>157</v>
      </c>
      <c r="BG18" s="10">
        <f t="shared" si="8"/>
        <v>2026</v>
      </c>
      <c r="BH18" s="10" t="str">
        <f t="shared" si="9"/>
        <v>Summer</v>
      </c>
      <c r="BI18" s="26"/>
      <c r="BJ18" s="26"/>
      <c r="BK18" s="26" t="s">
        <v>379</v>
      </c>
      <c r="BL18" s="26" t="str">
        <f>IFERROR(INDEX(_names_lookup!$C:$C,MATCH(BK18,_names_lookup!$A:$A,0)),"")</f>
        <v>rpaquini@andrews.edu</v>
      </c>
      <c r="BM18" s="26" t="str">
        <f>IFERROR(INDEX(_names_lookup!$B:$B,MATCH(BK18,_names_lookup!$A:$A,0)),"")</f>
        <v>000105171</v>
      </c>
      <c r="BN18" s="26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6" t="s">
        <v>378</v>
      </c>
      <c r="BW18" s="26"/>
      <c r="BX18" s="26"/>
      <c r="BY18" s="26"/>
      <c r="BZ18" s="26" t="s">
        <v>260</v>
      </c>
      <c r="CA18" s="26" t="s">
        <v>261</v>
      </c>
      <c r="CB18" s="26" t="s">
        <v>253</v>
      </c>
      <c r="CC18" s="26" t="s">
        <v>262</v>
      </c>
      <c r="CD18" s="26"/>
      <c r="CE18" s="26" t="s">
        <v>142</v>
      </c>
      <c r="CF18" s="26" t="s">
        <v>167</v>
      </c>
      <c r="CG18" s="26" t="s">
        <v>138</v>
      </c>
      <c r="CH18" s="26"/>
      <c r="CI18" s="26" t="s">
        <v>159</v>
      </c>
      <c r="CJ18" s="26"/>
      <c r="CK18" s="26"/>
      <c r="CL18" s="26" t="s">
        <v>139</v>
      </c>
      <c r="CM18" s="26"/>
      <c r="CN18" s="26"/>
      <c r="CO18" s="26"/>
      <c r="CP18" s="26"/>
      <c r="CQ18" s="26" t="s">
        <v>140</v>
      </c>
      <c r="CR18" s="26" t="s">
        <v>125</v>
      </c>
      <c r="CS18" s="26" t="s">
        <v>125</v>
      </c>
      <c r="CT18" s="26" t="s">
        <v>141</v>
      </c>
      <c r="CU18" s="26"/>
      <c r="CV18" s="26"/>
      <c r="CW18" s="26"/>
      <c r="CX18" s="26"/>
      <c r="CY18" s="26"/>
      <c r="CZ18" s="26"/>
      <c r="DA18" s="26"/>
      <c r="DB18" s="26"/>
      <c r="DC18" s="26" t="s">
        <v>141</v>
      </c>
      <c r="DD18" s="26"/>
      <c r="DE18" s="26"/>
      <c r="DF18" s="26"/>
      <c r="DG18" s="26"/>
      <c r="DH18" s="26"/>
      <c r="DI18" s="26"/>
      <c r="DJ18" s="26"/>
      <c r="DK18" s="26" t="s">
        <v>140</v>
      </c>
      <c r="DL18" s="26"/>
      <c r="DM18" s="26"/>
      <c r="DN18" s="26"/>
      <c r="DO18" s="26"/>
      <c r="DP18" s="26" t="s">
        <v>142</v>
      </c>
      <c r="DQ18" s="26"/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 t="s">
        <v>433</v>
      </c>
      <c r="I19" s="26" t="s">
        <v>432</v>
      </c>
      <c r="J19" s="26"/>
      <c r="K19" s="26" t="s">
        <v>378</v>
      </c>
      <c r="L19" s="26">
        <v>607</v>
      </c>
      <c r="M19" s="26" t="s">
        <v>151</v>
      </c>
      <c r="N19" s="26"/>
      <c r="O19" s="26" t="str">
        <f>IFERROR(INDEX(_courses_lookup!$C:$C,MATCH(K19&amp;L19,_courses_lookup!$E:$E,0)),"")</f>
        <v>Intergenerational Ministry</v>
      </c>
      <c r="P19" s="26">
        <f>IFERROR(INDEX(_courses_lookup!$D:$D,MATCH(K19&amp;L19,_courses_lookup!$E:$E,0)),"")</f>
        <v>0</v>
      </c>
      <c r="Q19" s="26"/>
      <c r="R19" s="26"/>
      <c r="S19" s="26" t="s">
        <v>125</v>
      </c>
      <c r="T19" s="26"/>
      <c r="U19" s="26"/>
      <c r="V19" s="26"/>
      <c r="W19" s="26" t="s">
        <v>262</v>
      </c>
      <c r="X19" s="26" t="s">
        <v>152</v>
      </c>
      <c r="Y19" s="26" t="s">
        <v>200</v>
      </c>
      <c r="Z19" s="26"/>
      <c r="AA19" s="26"/>
      <c r="AB19" s="26" t="s">
        <v>174</v>
      </c>
      <c r="AC19" s="26" t="s">
        <v>155</v>
      </c>
      <c r="AD19" s="23" t="s">
        <v>156</v>
      </c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156</v>
      </c>
      <c r="AK19" s="23" t="s">
        <v>133</v>
      </c>
      <c r="AL19" s="10">
        <f t="shared" si="2"/>
        <v>12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12</v>
      </c>
      <c r="AU19" s="26"/>
      <c r="AV19" s="23" t="s">
        <v>133</v>
      </c>
      <c r="AW19" s="26"/>
      <c r="AX19" s="26"/>
      <c r="AY19" s="26"/>
      <c r="AZ19" s="26"/>
      <c r="BA19" s="26"/>
      <c r="BB19" s="26"/>
      <c r="BC19" s="26"/>
      <c r="BD19" s="26"/>
      <c r="BE19" s="26"/>
      <c r="BF19" s="26" t="s">
        <v>157</v>
      </c>
      <c r="BG19" s="10">
        <f t="shared" si="8"/>
        <v>2026</v>
      </c>
      <c r="BH19" s="10" t="str">
        <f t="shared" si="9"/>
        <v>Summer</v>
      </c>
      <c r="BI19" s="26"/>
      <c r="BJ19" s="26"/>
      <c r="BK19" s="26" t="s">
        <v>379</v>
      </c>
      <c r="BL19" s="26" t="str">
        <f>IFERROR(INDEX(_names_lookup!$C:$C,MATCH(BK19,_names_lookup!$A:$A,0)),"")</f>
        <v>rpaquini@andrews.edu</v>
      </c>
      <c r="BM19" s="26" t="str">
        <f>IFERROR(INDEX(_names_lookup!$B:$B,MATCH(BK19,_names_lookup!$A:$A,0)),"")</f>
        <v>000105171</v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378</v>
      </c>
      <c r="BW19" s="26"/>
      <c r="BX19" s="26"/>
      <c r="BY19" s="26"/>
      <c r="BZ19" s="26" t="s">
        <v>265</v>
      </c>
      <c r="CA19" s="26" t="s">
        <v>266</v>
      </c>
      <c r="CB19" s="26" t="s">
        <v>253</v>
      </c>
      <c r="CC19" s="26" t="s">
        <v>262</v>
      </c>
      <c r="CD19" s="26"/>
      <c r="CE19" s="26" t="s">
        <v>142</v>
      </c>
      <c r="CF19" s="26" t="s">
        <v>167</v>
      </c>
      <c r="CG19" s="26" t="s">
        <v>138</v>
      </c>
      <c r="CH19" s="26"/>
      <c r="CI19" s="26" t="s">
        <v>159</v>
      </c>
      <c r="CJ19" s="26"/>
      <c r="CK19" s="26"/>
      <c r="CL19" s="26" t="s">
        <v>139</v>
      </c>
      <c r="CM19" s="26"/>
      <c r="CN19" s="26"/>
      <c r="CO19" s="26"/>
      <c r="CP19" s="26"/>
      <c r="CQ19" s="26" t="s">
        <v>140</v>
      </c>
      <c r="CR19" s="26" t="s">
        <v>125</v>
      </c>
      <c r="CS19" s="26" t="s">
        <v>125</v>
      </c>
      <c r="CT19" s="26" t="s">
        <v>141</v>
      </c>
      <c r="CU19" s="26"/>
      <c r="CV19" s="26"/>
      <c r="CW19" s="26"/>
      <c r="CX19" s="26"/>
      <c r="CY19" s="26"/>
      <c r="CZ19" s="26"/>
      <c r="DA19" s="26"/>
      <c r="DB19" s="26"/>
      <c r="DC19" s="26" t="s">
        <v>141</v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 t="s">
        <v>267</v>
      </c>
      <c r="DO19" s="26"/>
      <c r="DP19" s="26" t="s">
        <v>142</v>
      </c>
      <c r="DQ19" s="26"/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 t="s">
        <v>434</v>
      </c>
      <c r="I20" s="26" t="s">
        <v>432</v>
      </c>
      <c r="J20" s="26"/>
      <c r="K20" s="26" t="s">
        <v>378</v>
      </c>
      <c r="L20" s="26">
        <v>607</v>
      </c>
      <c r="M20" s="26" t="s">
        <v>151</v>
      </c>
      <c r="N20" s="26"/>
      <c r="O20" s="26" t="str">
        <f>IFERROR(INDEX(_courses_lookup!$C:$C,MATCH(K20&amp;L20,_courses_lookup!$E:$E,0)),"")</f>
        <v>Intergenerational Ministry</v>
      </c>
      <c r="P20" s="26">
        <f>IFERROR(INDEX(_courses_lookup!$D:$D,MATCH(K20&amp;L20,_courses_lookup!$E:$E,0)),"")</f>
        <v>0</v>
      </c>
      <c r="Q20" s="26"/>
      <c r="R20" s="26"/>
      <c r="S20" s="26" t="s">
        <v>125</v>
      </c>
      <c r="T20" s="26"/>
      <c r="U20" s="26"/>
      <c r="V20" s="26"/>
      <c r="W20" s="26" t="s">
        <v>262</v>
      </c>
      <c r="X20" s="26" t="s">
        <v>152</v>
      </c>
      <c r="Y20" s="26" t="s">
        <v>200</v>
      </c>
      <c r="Z20" s="26"/>
      <c r="AA20" s="26"/>
      <c r="AB20" s="26" t="s">
        <v>174</v>
      </c>
      <c r="AC20" s="26" t="s">
        <v>155</v>
      </c>
      <c r="AD20" s="23" t="s">
        <v>156</v>
      </c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156</v>
      </c>
      <c r="AK20" s="23" t="s">
        <v>133</v>
      </c>
      <c r="AL20" s="10">
        <f t="shared" si="2"/>
        <v>12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12</v>
      </c>
      <c r="AU20" s="26"/>
      <c r="AV20" s="23" t="s">
        <v>133</v>
      </c>
      <c r="AW20" s="26"/>
      <c r="AX20" s="26"/>
      <c r="AY20" s="26"/>
      <c r="AZ20" s="26"/>
      <c r="BA20" s="26"/>
      <c r="BB20" s="26"/>
      <c r="BC20" s="26"/>
      <c r="BD20" s="26"/>
      <c r="BE20" s="26"/>
      <c r="BF20" s="26" t="s">
        <v>157</v>
      </c>
      <c r="BG20" s="10">
        <f t="shared" si="8"/>
        <v>2026</v>
      </c>
      <c r="BH20" s="10" t="str">
        <f t="shared" si="9"/>
        <v>Summer</v>
      </c>
      <c r="BI20" s="26"/>
      <c r="BJ20" s="26"/>
      <c r="BK20" s="26" t="s">
        <v>379</v>
      </c>
      <c r="BL20" s="26" t="str">
        <f>IFERROR(INDEX(_names_lookup!$C:$C,MATCH(BK20,_names_lookup!$A:$A,0)),"")</f>
        <v>rpaquini@andrews.edu</v>
      </c>
      <c r="BM20" s="26" t="str">
        <f>IFERROR(INDEX(_names_lookup!$B:$B,MATCH(BK20,_names_lookup!$A:$A,0)),"")</f>
        <v>000105171</v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378</v>
      </c>
      <c r="BW20" s="26"/>
      <c r="BX20" s="26"/>
      <c r="BY20" s="26"/>
      <c r="BZ20" s="26" t="s">
        <v>265</v>
      </c>
      <c r="CA20" s="26" t="s">
        <v>269</v>
      </c>
      <c r="CB20" s="26" t="s">
        <v>253</v>
      </c>
      <c r="CC20" s="26" t="s">
        <v>262</v>
      </c>
      <c r="CD20" s="26"/>
      <c r="CE20" s="26" t="s">
        <v>142</v>
      </c>
      <c r="CF20" s="26" t="s">
        <v>167</v>
      </c>
      <c r="CG20" s="26" t="s">
        <v>138</v>
      </c>
      <c r="CH20" s="26"/>
      <c r="CI20" s="26" t="s">
        <v>159</v>
      </c>
      <c r="CJ20" s="26"/>
      <c r="CK20" s="26"/>
      <c r="CL20" s="26" t="s">
        <v>139</v>
      </c>
      <c r="CM20" s="26"/>
      <c r="CN20" s="26"/>
      <c r="CO20" s="26"/>
      <c r="CP20" s="26"/>
      <c r="CQ20" s="26" t="s">
        <v>140</v>
      </c>
      <c r="CR20" s="26" t="s">
        <v>125</v>
      </c>
      <c r="CS20" s="26" t="s">
        <v>125</v>
      </c>
      <c r="CT20" s="26" t="s">
        <v>141</v>
      </c>
      <c r="CU20" s="26"/>
      <c r="CV20" s="26"/>
      <c r="CW20" s="26"/>
      <c r="CX20" s="26"/>
      <c r="CY20" s="26"/>
      <c r="CZ20" s="26"/>
      <c r="DA20" s="26"/>
      <c r="DB20" s="26"/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 t="s">
        <v>270</v>
      </c>
      <c r="DM20" s="26"/>
      <c r="DN20" s="26"/>
      <c r="DO20" s="26"/>
      <c r="DP20" s="26" t="s">
        <v>142</v>
      </c>
      <c r="DQ20" s="26"/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 t="s">
        <v>435</v>
      </c>
      <c r="I21" s="26" t="s">
        <v>432</v>
      </c>
      <c r="J21" s="26"/>
      <c r="K21" s="26" t="s">
        <v>378</v>
      </c>
      <c r="L21" s="26">
        <v>607</v>
      </c>
      <c r="M21" s="26" t="s">
        <v>151</v>
      </c>
      <c r="N21" s="26"/>
      <c r="O21" s="26" t="str">
        <f>IFERROR(INDEX(_courses_lookup!$C:$C,MATCH(K21&amp;L21,_courses_lookup!$E:$E,0)),"")</f>
        <v>Intergenerational Ministry</v>
      </c>
      <c r="P21" s="26">
        <f>IFERROR(INDEX(_courses_lookup!$D:$D,MATCH(K21&amp;L21,_courses_lookup!$E:$E,0)),"")</f>
        <v>0</v>
      </c>
      <c r="Q21" s="26"/>
      <c r="R21" s="26"/>
      <c r="S21" s="26" t="s">
        <v>125</v>
      </c>
      <c r="T21" s="26"/>
      <c r="U21" s="26"/>
      <c r="V21" s="26"/>
      <c r="W21" s="26" t="s">
        <v>262</v>
      </c>
      <c r="X21" s="26" t="s">
        <v>152</v>
      </c>
      <c r="Y21" s="26" t="s">
        <v>200</v>
      </c>
      <c r="Z21" s="26"/>
      <c r="AA21" s="26"/>
      <c r="AB21" s="26" t="s">
        <v>174</v>
      </c>
      <c r="AC21" s="26" t="s">
        <v>155</v>
      </c>
      <c r="AD21" s="23" t="s">
        <v>156</v>
      </c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156</v>
      </c>
      <c r="AK21" s="23" t="s">
        <v>133</v>
      </c>
      <c r="AL21" s="10">
        <f t="shared" si="2"/>
        <v>12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12</v>
      </c>
      <c r="AU21" s="26"/>
      <c r="AV21" s="23" t="s">
        <v>133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 t="s">
        <v>157</v>
      </c>
      <c r="BG21" s="10">
        <f t="shared" si="8"/>
        <v>2026</v>
      </c>
      <c r="BH21" s="10" t="str">
        <f t="shared" si="9"/>
        <v>Summer</v>
      </c>
      <c r="BI21" s="26"/>
      <c r="BJ21" s="26"/>
      <c r="BK21" s="26" t="s">
        <v>379</v>
      </c>
      <c r="BL21" s="26" t="str">
        <f>IFERROR(INDEX(_names_lookup!$C:$C,MATCH(BK21,_names_lookup!$A:$A,0)),"")</f>
        <v>rpaquini@andrews.edu</v>
      </c>
      <c r="BM21" s="26" t="str">
        <f>IFERROR(INDEX(_names_lookup!$B:$B,MATCH(BK21,_names_lookup!$A:$A,0)),"")</f>
        <v>000105171</v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378</v>
      </c>
      <c r="BW21" s="26"/>
      <c r="BX21" s="26"/>
      <c r="BY21" s="26"/>
      <c r="BZ21" s="26" t="s">
        <v>265</v>
      </c>
      <c r="CA21" s="26" t="s">
        <v>272</v>
      </c>
      <c r="CB21" s="26" t="s">
        <v>253</v>
      </c>
      <c r="CC21" s="26" t="s">
        <v>262</v>
      </c>
      <c r="CD21" s="26"/>
      <c r="CE21" s="26" t="s">
        <v>142</v>
      </c>
      <c r="CF21" s="26" t="s">
        <v>167</v>
      </c>
      <c r="CG21" s="26" t="s">
        <v>138</v>
      </c>
      <c r="CH21" s="26"/>
      <c r="CI21" s="26" t="s">
        <v>159</v>
      </c>
      <c r="CJ21" s="26"/>
      <c r="CK21" s="26"/>
      <c r="CL21" s="26" t="s">
        <v>139</v>
      </c>
      <c r="CM21" s="26"/>
      <c r="CN21" s="26"/>
      <c r="CO21" s="26"/>
      <c r="CP21" s="26"/>
      <c r="CQ21" s="26" t="s">
        <v>140</v>
      </c>
      <c r="CR21" s="26" t="s">
        <v>125</v>
      </c>
      <c r="CS21" s="26" t="s">
        <v>125</v>
      </c>
      <c r="CT21" s="26" t="s">
        <v>141</v>
      </c>
      <c r="CU21" s="26"/>
      <c r="CV21" s="26"/>
      <c r="CW21" s="26"/>
      <c r="CX21" s="26"/>
      <c r="CY21" s="26"/>
      <c r="CZ21" s="26"/>
      <c r="DA21" s="26"/>
      <c r="DB21" s="26"/>
      <c r="DC21" s="26" t="s">
        <v>141</v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 t="s">
        <v>267</v>
      </c>
      <c r="DO21" s="26"/>
      <c r="DP21" s="26" t="s">
        <v>142</v>
      </c>
      <c r="DQ21" s="26"/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 t="s">
        <v>436</v>
      </c>
      <c r="I22" s="26" t="s">
        <v>432</v>
      </c>
      <c r="J22" s="26"/>
      <c r="K22" s="26" t="s">
        <v>378</v>
      </c>
      <c r="L22" s="26">
        <v>607</v>
      </c>
      <c r="M22" s="26" t="s">
        <v>151</v>
      </c>
      <c r="N22" s="26"/>
      <c r="O22" s="26" t="str">
        <f>IFERROR(INDEX(_courses_lookup!$C:$C,MATCH(K22&amp;L22,_courses_lookup!$E:$E,0)),"")</f>
        <v>Intergenerational Ministry</v>
      </c>
      <c r="P22" s="26">
        <f>IFERROR(INDEX(_courses_lookup!$D:$D,MATCH(K22&amp;L22,_courses_lookup!$E:$E,0)),"")</f>
        <v>0</v>
      </c>
      <c r="Q22" s="26"/>
      <c r="R22" s="26"/>
      <c r="S22" s="26" t="s">
        <v>125</v>
      </c>
      <c r="T22" s="26"/>
      <c r="U22" s="26"/>
      <c r="V22" s="26"/>
      <c r="W22" s="26"/>
      <c r="X22" s="26" t="s">
        <v>152</v>
      </c>
      <c r="Y22" s="26" t="s">
        <v>200</v>
      </c>
      <c r="Z22" s="26"/>
      <c r="AA22" s="26"/>
      <c r="AB22" s="26" t="s">
        <v>174</v>
      </c>
      <c r="AC22" s="26" t="s">
        <v>155</v>
      </c>
      <c r="AD22" s="23" t="s">
        <v>156</v>
      </c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156</v>
      </c>
      <c r="AK22" s="23" t="s">
        <v>133</v>
      </c>
      <c r="AL22" s="10">
        <f t="shared" si="2"/>
        <v>12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12</v>
      </c>
      <c r="AU22" s="26"/>
      <c r="AV22" s="23" t="s">
        <v>133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 t="s">
        <v>157</v>
      </c>
      <c r="BG22" s="10">
        <f t="shared" si="8"/>
        <v>2026</v>
      </c>
      <c r="BH22" s="10" t="str">
        <f t="shared" si="9"/>
        <v>Summer</v>
      </c>
      <c r="BI22" s="26"/>
      <c r="BJ22" s="26"/>
      <c r="BK22" s="26" t="s">
        <v>379</v>
      </c>
      <c r="BL22" s="26" t="str">
        <f>IFERROR(INDEX(_names_lookup!$C:$C,MATCH(BK22,_names_lookup!$A:$A,0)),"")</f>
        <v>rpaquini@andrews.edu</v>
      </c>
      <c r="BM22" s="26" t="str">
        <f>IFERROR(INDEX(_names_lookup!$B:$B,MATCH(BK22,_names_lookup!$A:$A,0)),"")</f>
        <v>000105171</v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378</v>
      </c>
      <c r="BW22" s="26"/>
      <c r="BX22" s="26"/>
      <c r="BY22" s="26"/>
      <c r="BZ22" s="26" t="s">
        <v>274</v>
      </c>
      <c r="CA22" s="26" t="s">
        <v>275</v>
      </c>
      <c r="CB22" s="26" t="s">
        <v>253</v>
      </c>
      <c r="CC22" s="26" t="s">
        <v>262</v>
      </c>
      <c r="CD22" s="26"/>
      <c r="CE22" s="26" t="s">
        <v>142</v>
      </c>
      <c r="CF22" s="26" t="s">
        <v>167</v>
      </c>
      <c r="CG22" s="26" t="s">
        <v>138</v>
      </c>
      <c r="CH22" s="26"/>
      <c r="CI22" s="26" t="s">
        <v>159</v>
      </c>
      <c r="CJ22" s="26"/>
      <c r="CK22" s="26"/>
      <c r="CL22" s="26" t="s">
        <v>139</v>
      </c>
      <c r="CM22" s="26"/>
      <c r="CN22" s="26"/>
      <c r="CO22" s="26"/>
      <c r="CP22" s="26"/>
      <c r="CQ22" s="26" t="s">
        <v>140</v>
      </c>
      <c r="CR22" s="26" t="s">
        <v>125</v>
      </c>
      <c r="CS22" s="26" t="s">
        <v>125</v>
      </c>
      <c r="CT22" s="26" t="s">
        <v>141</v>
      </c>
      <c r="CU22" s="26"/>
      <c r="CV22" s="26"/>
      <c r="CW22" s="26"/>
      <c r="CX22" s="26"/>
      <c r="CY22" s="26"/>
      <c r="CZ22" s="26"/>
      <c r="DA22" s="26"/>
      <c r="DB22" s="26"/>
      <c r="DC22" s="26" t="s">
        <v>141</v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 t="s">
        <v>142</v>
      </c>
      <c r="DQ22" s="26"/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 t="s">
        <v>437</v>
      </c>
      <c r="I23" s="26" t="s">
        <v>438</v>
      </c>
      <c r="J23" s="26"/>
      <c r="K23" s="26" t="s">
        <v>378</v>
      </c>
      <c r="L23" s="26">
        <v>656</v>
      </c>
      <c r="M23" s="26" t="s">
        <v>151</v>
      </c>
      <c r="N23" s="26"/>
      <c r="O23" s="26" t="str">
        <f>IFERROR(INDEX(_courses_lookup!$C:$C,MATCH(K23&amp;L23,_courses_lookup!$E:$E,0)),"")</f>
        <v>Counseling Youth &amp; Young Adult</v>
      </c>
      <c r="P23" s="26">
        <f>IFERROR(INDEX(_courses_lookup!$D:$D,MATCH(K23&amp;L23,_courses_lookup!$E:$E,0)),"")</f>
        <v>0</v>
      </c>
      <c r="Q23" s="26"/>
      <c r="R23" s="26"/>
      <c r="S23" s="26" t="s">
        <v>125</v>
      </c>
      <c r="T23" s="26"/>
      <c r="U23" s="26"/>
      <c r="V23" s="26"/>
      <c r="W23" s="26"/>
      <c r="X23" s="26" t="s">
        <v>152</v>
      </c>
      <c r="Y23" s="26" t="s">
        <v>199</v>
      </c>
      <c r="Z23" s="26" t="s">
        <v>200</v>
      </c>
      <c r="AA23" s="26"/>
      <c r="AB23" s="26" t="s">
        <v>174</v>
      </c>
      <c r="AC23" s="26" t="s">
        <v>155</v>
      </c>
      <c r="AD23" s="23" t="s">
        <v>156</v>
      </c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156</v>
      </c>
      <c r="AK23" s="23" t="s">
        <v>133</v>
      </c>
      <c r="AL23" s="10">
        <f t="shared" si="2"/>
        <v>12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12</v>
      </c>
      <c r="AU23" s="26"/>
      <c r="AV23" s="23" t="s">
        <v>133</v>
      </c>
      <c r="AW23" s="26"/>
      <c r="AX23" s="26"/>
      <c r="AY23" s="26"/>
      <c r="AZ23" s="26"/>
      <c r="BA23" s="26"/>
      <c r="BB23" s="26"/>
      <c r="BC23" s="26"/>
      <c r="BD23" s="26"/>
      <c r="BE23" s="26"/>
      <c r="BF23" s="26" t="s">
        <v>157</v>
      </c>
      <c r="BG23" s="10">
        <f t="shared" si="8"/>
        <v>2026</v>
      </c>
      <c r="BH23" s="10" t="str">
        <f t="shared" si="9"/>
        <v>Summer</v>
      </c>
      <c r="BI23" s="26"/>
      <c r="BJ23" s="26"/>
      <c r="BK23" s="26" t="s">
        <v>408</v>
      </c>
      <c r="BL23" s="26" t="str">
        <f>IFERROR(INDEX(_names_lookup!$C:$C,MATCH(BK23,_names_lookup!$A:$A,0)),"")</f>
        <v>ainsworj@andrews.edu</v>
      </c>
      <c r="BM23" s="26" t="str">
        <f>IFERROR(INDEX(_names_lookup!$B:$B,MATCH(BK23,_names_lookup!$A:$A,0)),"")</f>
        <v>000079312</v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378</v>
      </c>
      <c r="BW23" s="26"/>
      <c r="BX23" s="26"/>
      <c r="BY23" s="26"/>
      <c r="BZ23" s="26"/>
      <c r="CA23" s="26"/>
      <c r="CB23" s="26"/>
      <c r="CC23" s="26"/>
      <c r="CD23" s="26"/>
      <c r="CE23" s="26"/>
      <c r="CF23" s="26" t="s">
        <v>167</v>
      </c>
      <c r="CG23" s="26" t="s">
        <v>138</v>
      </c>
      <c r="CH23" s="26" t="s">
        <v>200</v>
      </c>
      <c r="CI23" s="26" t="s">
        <v>159</v>
      </c>
      <c r="CJ23" s="26"/>
      <c r="CK23" s="26"/>
      <c r="CL23" s="26" t="s">
        <v>139</v>
      </c>
      <c r="CM23" s="26"/>
      <c r="CN23" s="26"/>
      <c r="CO23" s="26"/>
      <c r="CP23" s="26"/>
      <c r="CQ23" s="26" t="s">
        <v>140</v>
      </c>
      <c r="CR23" s="26" t="s">
        <v>152</v>
      </c>
      <c r="CS23" s="26" t="s">
        <v>125</v>
      </c>
      <c r="CT23" s="26" t="s">
        <v>141</v>
      </c>
      <c r="CU23" s="26"/>
      <c r="CV23" s="26"/>
      <c r="CW23" s="26"/>
      <c r="CX23" s="26"/>
      <c r="CY23" s="26"/>
      <c r="CZ23" s="26"/>
      <c r="DA23" s="26"/>
      <c r="DB23" s="26"/>
      <c r="DC23" s="26" t="s">
        <v>141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/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 t="s">
        <v>439</v>
      </c>
      <c r="I24" s="26" t="s">
        <v>440</v>
      </c>
      <c r="J24" s="26"/>
      <c r="K24" s="26" t="s">
        <v>378</v>
      </c>
      <c r="L24" s="26">
        <v>652</v>
      </c>
      <c r="M24" s="26" t="s">
        <v>154</v>
      </c>
      <c r="N24" s="26"/>
      <c r="O24" s="26" t="str">
        <f>IFERROR(INDEX(_courses_lookup!$C:$C,MATCH(K24&amp;L24,_courses_lookup!$E:$E,0)),"")</f>
        <v>Personal &amp; Fam Finance</v>
      </c>
      <c r="P24" s="26">
        <f>IFERROR(INDEX(_courses_lookup!$D:$D,MATCH(K24&amp;L24,_courses_lookup!$E:$E,0)),"")</f>
        <v>0</v>
      </c>
      <c r="Q24" s="26"/>
      <c r="R24" s="26"/>
      <c r="S24" s="26" t="s">
        <v>235</v>
      </c>
      <c r="T24" s="26"/>
      <c r="U24" s="26"/>
      <c r="V24" s="26" t="s">
        <v>314</v>
      </c>
      <c r="W24" s="26" t="s">
        <v>243</v>
      </c>
      <c r="X24" s="26" t="s">
        <v>152</v>
      </c>
      <c r="Y24" s="26" t="s">
        <v>190</v>
      </c>
      <c r="Z24" s="26"/>
      <c r="AA24" s="26"/>
      <c r="AB24" s="26" t="s">
        <v>125</v>
      </c>
      <c r="AC24" s="26"/>
      <c r="AD24" s="23" t="s">
        <v>156</v>
      </c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/>
      <c r="AK24" s="23"/>
      <c r="AL24" s="10" t="str">
        <f t="shared" si="2"/>
        <v/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 t="str">
        <f t="shared" si="7"/>
        <v/>
      </c>
      <c r="AU24" s="26"/>
      <c r="AV24" s="23" t="s">
        <v>133</v>
      </c>
      <c r="AW24" s="26"/>
      <c r="AX24" s="26"/>
      <c r="AY24" s="26"/>
      <c r="AZ24" s="26"/>
      <c r="BA24" s="26"/>
      <c r="BB24" s="26"/>
      <c r="BC24" s="26"/>
      <c r="BD24" s="26"/>
      <c r="BE24" s="26"/>
      <c r="BF24" s="26" t="s">
        <v>157</v>
      </c>
      <c r="BG24" s="10">
        <f t="shared" si="8"/>
        <v>2026</v>
      </c>
      <c r="BH24" s="10" t="str">
        <f t="shared" si="9"/>
        <v>Summer</v>
      </c>
      <c r="BI24" s="26"/>
      <c r="BJ24" s="26"/>
      <c r="BK24" s="26" t="s">
        <v>441</v>
      </c>
      <c r="BL24" s="26" t="str">
        <f>IFERROR(INDEX(_names_lookup!$C:$C,MATCH(BK24,_names_lookup!$A:$A,0)),"")</f>
        <v/>
      </c>
      <c r="BM24" s="26" t="str">
        <f>IFERROR(INDEX(_names_lookup!$B:$B,MATCH(BK24,_names_lookup!$A:$A,0)),"")</f>
        <v/>
      </c>
      <c r="BN24" s="26"/>
      <c r="BO24" s="26"/>
      <c r="BP24" s="26"/>
      <c r="BQ24" s="26"/>
      <c r="BR24" s="26"/>
      <c r="BS24" s="10" t="str">
        <f t="shared" si="10"/>
        <v/>
      </c>
      <c r="BT24" s="26"/>
      <c r="BU24" s="26"/>
      <c r="BV24" s="26" t="s">
        <v>378</v>
      </c>
      <c r="BW24" s="26"/>
      <c r="BX24" s="26"/>
      <c r="BY24" s="26"/>
      <c r="BZ24" s="26" t="s">
        <v>251</v>
      </c>
      <c r="CA24" s="26" t="s">
        <v>252</v>
      </c>
      <c r="CB24" s="26" t="s">
        <v>253</v>
      </c>
      <c r="CC24" s="26" t="s">
        <v>243</v>
      </c>
      <c r="CD24" s="26"/>
      <c r="CE24" s="26" t="s">
        <v>142</v>
      </c>
      <c r="CF24" s="26" t="s">
        <v>442</v>
      </c>
      <c r="CG24" s="26" t="s">
        <v>138</v>
      </c>
      <c r="CH24" s="26"/>
      <c r="CI24" s="26" t="s">
        <v>317</v>
      </c>
      <c r="CJ24" s="26"/>
      <c r="CK24" s="26"/>
      <c r="CL24" s="26" t="s">
        <v>139</v>
      </c>
      <c r="CM24" s="26"/>
      <c r="CN24" s="26"/>
      <c r="CO24" s="26"/>
      <c r="CP24" s="26"/>
      <c r="CQ24" s="26" t="s">
        <v>140</v>
      </c>
      <c r="CR24" s="26" t="s">
        <v>125</v>
      </c>
      <c r="CS24" s="26" t="s">
        <v>125</v>
      </c>
      <c r="CT24" s="26"/>
      <c r="CU24" s="26"/>
      <c r="CV24" s="26"/>
      <c r="CW24" s="26"/>
      <c r="CX24" s="26"/>
      <c r="CY24" s="26"/>
      <c r="CZ24" s="26"/>
      <c r="DA24" s="26"/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/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 t="s">
        <v>443</v>
      </c>
      <c r="I25" s="26" t="s">
        <v>444</v>
      </c>
      <c r="J25" s="26"/>
      <c r="K25" s="26" t="s">
        <v>378</v>
      </c>
      <c r="L25" s="26">
        <v>995</v>
      </c>
      <c r="M25" s="26" t="s">
        <v>151</v>
      </c>
      <c r="N25" s="26"/>
      <c r="O25" s="26" t="str">
        <f>IFERROR(INDEX(_courses_lookup!$C:$C,MATCH(K25&amp;L25,_courses_lookup!$E:$E,0)),"")</f>
        <v>Doctoral Dissertation</v>
      </c>
      <c r="P25" s="26">
        <f>IFERROR(INDEX(_courses_lookup!$D:$D,MATCH(K25&amp;L25,_courses_lookup!$E:$E,0)),"")</f>
        <v>0</v>
      </c>
      <c r="Q25" s="26"/>
      <c r="R25" s="26"/>
      <c r="S25" s="26" t="s">
        <v>125</v>
      </c>
      <c r="T25" s="26"/>
      <c r="U25" s="26"/>
      <c r="V25" s="26"/>
      <c r="W25" s="26"/>
      <c r="X25" s="26" t="s">
        <v>152</v>
      </c>
      <c r="Y25" s="26" t="s">
        <v>445</v>
      </c>
      <c r="Z25" s="26"/>
      <c r="AA25" s="26"/>
      <c r="AB25" s="26" t="s">
        <v>154</v>
      </c>
      <c r="AC25" s="26" t="s">
        <v>155</v>
      </c>
      <c r="AD25" s="23" t="s">
        <v>156</v>
      </c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156</v>
      </c>
      <c r="AK25" s="23" t="s">
        <v>133</v>
      </c>
      <c r="AL25" s="10">
        <f t="shared" si="2"/>
        <v>12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12</v>
      </c>
      <c r="AU25" s="26"/>
      <c r="AV25" s="23" t="s">
        <v>133</v>
      </c>
      <c r="AW25" s="26"/>
      <c r="AX25" s="26"/>
      <c r="AY25" s="26"/>
      <c r="AZ25" s="26"/>
      <c r="BA25" s="26"/>
      <c r="BB25" s="26"/>
      <c r="BC25" s="26"/>
      <c r="BD25" s="26"/>
      <c r="BE25" s="26"/>
      <c r="BF25" s="26" t="s">
        <v>157</v>
      </c>
      <c r="BG25" s="10">
        <f t="shared" si="8"/>
        <v>2026</v>
      </c>
      <c r="BH25" s="10" t="str">
        <f t="shared" si="9"/>
        <v>Summer</v>
      </c>
      <c r="BI25" s="26"/>
      <c r="BJ25" s="26"/>
      <c r="BK25" s="26" t="s">
        <v>387</v>
      </c>
      <c r="BL25" s="26" t="str">
        <f>IFERROR(INDEX(_names_lookup!$C:$C,MATCH(BK25,_names_lookup!$A:$A,0)),"")</f>
        <v>fraserj@andrews.edu</v>
      </c>
      <c r="BM25" s="26" t="str">
        <f>IFERROR(INDEX(_names_lookup!$B:$B,MATCH(BK25,_names_lookup!$A:$A,0)),"")</f>
        <v>000129106</v>
      </c>
      <c r="BN25" s="26"/>
      <c r="BO25" s="26" t="s">
        <v>136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378</v>
      </c>
      <c r="BW25" s="26"/>
      <c r="BX25" s="26"/>
      <c r="BY25" s="26"/>
      <c r="BZ25" s="26"/>
      <c r="CA25" s="26"/>
      <c r="CB25" s="26"/>
      <c r="CC25" s="26"/>
      <c r="CD25" s="26"/>
      <c r="CE25" s="26"/>
      <c r="CF25" s="26" t="s">
        <v>446</v>
      </c>
      <c r="CG25" s="26" t="s">
        <v>138</v>
      </c>
      <c r="CH25" s="26"/>
      <c r="CI25" s="26" t="s">
        <v>159</v>
      </c>
      <c r="CJ25" s="26"/>
      <c r="CK25" s="26"/>
      <c r="CL25" s="26" t="s">
        <v>139</v>
      </c>
      <c r="CM25" s="26"/>
      <c r="CN25" s="26" t="s">
        <v>395</v>
      </c>
      <c r="CO25" s="26"/>
      <c r="CP25" s="26"/>
      <c r="CQ25" s="26" t="s">
        <v>140</v>
      </c>
      <c r="CR25" s="26" t="s">
        <v>134</v>
      </c>
      <c r="CS25" s="26" t="s">
        <v>125</v>
      </c>
      <c r="CT25" s="26" t="s">
        <v>141</v>
      </c>
      <c r="CU25" s="26"/>
      <c r="CV25" s="26"/>
      <c r="CW25" s="26"/>
      <c r="CX25" s="26"/>
      <c r="CY25" s="26"/>
      <c r="CZ25" s="26"/>
      <c r="DA25" s="26"/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 t="s">
        <v>142</v>
      </c>
      <c r="DQ25" s="26"/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 t="s">
        <v>447</v>
      </c>
      <c r="I26" s="26" t="s">
        <v>448</v>
      </c>
      <c r="J26" s="26"/>
      <c r="K26" s="26" t="s">
        <v>378</v>
      </c>
      <c r="L26" s="26">
        <v>503</v>
      </c>
      <c r="M26" s="26" t="s">
        <v>240</v>
      </c>
      <c r="N26" s="26"/>
      <c r="O26" s="26" t="str">
        <f>IFERROR(INDEX(_courses_lookup!$C:$C,MATCH(K26&amp;L26,_courses_lookup!$E:$E,0)),"")</f>
        <v>Marriage, Fam&amp;Interprsnl Reltn</v>
      </c>
      <c r="P26" s="26">
        <f>IFERROR(INDEX(_courses_lookup!$D:$D,MATCH(K26&amp;L26,_courses_lookup!$E:$E,0)),"")</f>
        <v>0</v>
      </c>
      <c r="Q26" s="26"/>
      <c r="R26" s="26" t="s">
        <v>449</v>
      </c>
      <c r="S26" s="26" t="s">
        <v>235</v>
      </c>
      <c r="T26" s="26"/>
      <c r="U26" s="26"/>
      <c r="V26" s="26" t="s">
        <v>242</v>
      </c>
      <c r="W26" s="26"/>
      <c r="X26" s="26" t="s">
        <v>190</v>
      </c>
      <c r="Y26" s="26" t="s">
        <v>199</v>
      </c>
      <c r="Z26" s="26"/>
      <c r="AA26" s="26"/>
      <c r="AB26" s="26" t="s">
        <v>407</v>
      </c>
      <c r="AC26" s="26" t="s">
        <v>315</v>
      </c>
      <c r="AD26" s="23" t="s">
        <v>192</v>
      </c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192</v>
      </c>
      <c r="AK26" s="23" t="s">
        <v>450</v>
      </c>
      <c r="AL26" s="10">
        <f t="shared" si="2"/>
        <v>4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4</v>
      </c>
      <c r="AU26" s="26"/>
      <c r="AV26" s="23" t="s">
        <v>450</v>
      </c>
      <c r="AW26" s="26" t="s">
        <v>245</v>
      </c>
      <c r="AX26" s="26" t="s">
        <v>246</v>
      </c>
      <c r="AY26" s="26"/>
      <c r="AZ26" s="26" t="s">
        <v>247</v>
      </c>
      <c r="BA26" s="26" t="s">
        <v>248</v>
      </c>
      <c r="BB26" s="26" t="s">
        <v>189</v>
      </c>
      <c r="BC26" s="26" t="s">
        <v>249</v>
      </c>
      <c r="BD26" s="26"/>
      <c r="BE26" s="26"/>
      <c r="BF26" s="26" t="s">
        <v>134</v>
      </c>
      <c r="BG26" s="10">
        <f t="shared" si="8"/>
        <v>2026</v>
      </c>
      <c r="BH26" s="10" t="str">
        <f t="shared" si="9"/>
        <v/>
      </c>
      <c r="BI26" s="26"/>
      <c r="BJ26" s="26"/>
      <c r="BK26" s="26" t="s">
        <v>408</v>
      </c>
      <c r="BL26" s="26" t="str">
        <f>IFERROR(INDEX(_names_lookup!$C:$C,MATCH(BK26,_names_lookup!$A:$A,0)),"")</f>
        <v>ainsworj@andrews.edu</v>
      </c>
      <c r="BM26" s="26" t="str">
        <f>IFERROR(INDEX(_names_lookup!$B:$B,MATCH(BK26,_names_lookup!$A:$A,0)),"")</f>
        <v>000079312</v>
      </c>
      <c r="BN26" s="26"/>
      <c r="BO26" s="26" t="s">
        <v>136</v>
      </c>
      <c r="BP26" s="26"/>
      <c r="BQ26" s="26"/>
      <c r="BR26" s="26"/>
      <c r="BS26" s="10" t="str">
        <f t="shared" si="10"/>
        <v/>
      </c>
      <c r="BT26" s="26"/>
      <c r="BU26" s="26"/>
      <c r="BV26" s="26" t="s">
        <v>378</v>
      </c>
      <c r="BW26" s="26"/>
      <c r="BX26" s="26"/>
      <c r="BY26" s="26"/>
      <c r="BZ26" s="26"/>
      <c r="CA26" s="26"/>
      <c r="CB26" s="26"/>
      <c r="CC26" s="26"/>
      <c r="CD26" s="26"/>
      <c r="CE26" s="26"/>
      <c r="CF26" s="26" t="s">
        <v>451</v>
      </c>
      <c r="CG26" s="26" t="s">
        <v>138</v>
      </c>
      <c r="CH26" s="26"/>
      <c r="CI26" s="26" t="s">
        <v>317</v>
      </c>
      <c r="CJ26" s="26"/>
      <c r="CK26" s="26"/>
      <c r="CL26" s="26" t="s">
        <v>139</v>
      </c>
      <c r="CM26" s="26"/>
      <c r="CN26" s="26"/>
      <c r="CO26" s="26"/>
      <c r="CP26" s="26"/>
      <c r="CQ26" s="26" t="s">
        <v>140</v>
      </c>
      <c r="CR26" s="26" t="s">
        <v>452</v>
      </c>
      <c r="CS26" s="26" t="s">
        <v>125</v>
      </c>
      <c r="CT26" s="26" t="s">
        <v>141</v>
      </c>
      <c r="CU26" s="26"/>
      <c r="CV26" s="26"/>
      <c r="CW26" s="26"/>
      <c r="CX26" s="26"/>
      <c r="CY26" s="26"/>
      <c r="CZ26" s="26"/>
      <c r="DA26" s="26"/>
      <c r="DB26" s="26"/>
      <c r="DC26" s="26" t="s">
        <v>141</v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/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 t="s">
        <v>453</v>
      </c>
      <c r="I27" s="26" t="s">
        <v>454</v>
      </c>
      <c r="J27" s="26"/>
      <c r="K27" s="26" t="s">
        <v>378</v>
      </c>
      <c r="L27" s="26">
        <v>503</v>
      </c>
      <c r="M27" s="26" t="s">
        <v>294</v>
      </c>
      <c r="N27" s="26"/>
      <c r="O27" s="26" t="str">
        <f>IFERROR(INDEX(_courses_lookup!$C:$C,MATCH(K27&amp;L27,_courses_lookup!$E:$E,0)),"")</f>
        <v>Marriage, Fam&amp;Interprsnl Reltn</v>
      </c>
      <c r="P27" s="26">
        <f>IFERROR(INDEX(_courses_lookup!$D:$D,MATCH(K27&amp;L27,_courses_lookup!$E:$E,0)),"")</f>
        <v>0</v>
      </c>
      <c r="Q27" s="26"/>
      <c r="R27" s="26" t="s">
        <v>449</v>
      </c>
      <c r="S27" s="26" t="s">
        <v>125</v>
      </c>
      <c r="T27" s="26"/>
      <c r="U27" s="26"/>
      <c r="V27" s="26"/>
      <c r="W27" s="26"/>
      <c r="X27" s="26" t="s">
        <v>190</v>
      </c>
      <c r="Y27" s="26" t="s">
        <v>199</v>
      </c>
      <c r="Z27" s="26"/>
      <c r="AA27" s="26"/>
      <c r="AB27" s="26" t="s">
        <v>191</v>
      </c>
      <c r="AC27" s="26" t="s">
        <v>155</v>
      </c>
      <c r="AD27" s="23" t="s">
        <v>192</v>
      </c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192</v>
      </c>
      <c r="AK27" s="23" t="s">
        <v>450</v>
      </c>
      <c r="AL27" s="10">
        <f t="shared" si="2"/>
        <v>4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4</v>
      </c>
      <c r="AU27" s="26"/>
      <c r="AV27" s="23" t="s">
        <v>450</v>
      </c>
      <c r="AW27" s="26" t="s">
        <v>245</v>
      </c>
      <c r="AX27" s="26" t="s">
        <v>246</v>
      </c>
      <c r="AY27" s="26"/>
      <c r="AZ27" s="26" t="s">
        <v>247</v>
      </c>
      <c r="BA27" s="26" t="s">
        <v>248</v>
      </c>
      <c r="BB27" s="26" t="s">
        <v>189</v>
      </c>
      <c r="BC27" s="26" t="s">
        <v>249</v>
      </c>
      <c r="BD27" s="26"/>
      <c r="BE27" s="26"/>
      <c r="BF27" s="26" t="s">
        <v>134</v>
      </c>
      <c r="BG27" s="10">
        <f t="shared" si="8"/>
        <v>2026</v>
      </c>
      <c r="BH27" s="10" t="str">
        <f t="shared" si="9"/>
        <v/>
      </c>
      <c r="BI27" s="26" t="s">
        <v>455</v>
      </c>
      <c r="BJ27" s="26" t="s">
        <v>297</v>
      </c>
      <c r="BK27" s="26" t="s">
        <v>408</v>
      </c>
      <c r="BL27" s="26" t="str">
        <f>IFERROR(INDEX(_names_lookup!$C:$C,MATCH(BK27,_names_lookup!$A:$A,0)),"")</f>
        <v>ainsworj@andrews.edu</v>
      </c>
      <c r="BM27" s="26" t="str">
        <f>IFERROR(INDEX(_names_lookup!$B:$B,MATCH(BK27,_names_lookup!$A:$A,0)),"")</f>
        <v>000079312</v>
      </c>
      <c r="BN27" s="26"/>
      <c r="BO27" s="26" t="s">
        <v>136</v>
      </c>
      <c r="BP27" s="26"/>
      <c r="BQ27" s="26"/>
      <c r="BR27" s="26"/>
      <c r="BS27" s="10" t="str">
        <f t="shared" si="10"/>
        <v/>
      </c>
      <c r="BT27" s="26"/>
      <c r="BU27" s="26"/>
      <c r="BV27" s="26" t="s">
        <v>378</v>
      </c>
      <c r="BW27" s="26"/>
      <c r="BX27" s="26"/>
      <c r="BY27" s="26"/>
      <c r="BZ27" s="26"/>
      <c r="CA27" s="26"/>
      <c r="CB27" s="26"/>
      <c r="CC27" s="26"/>
      <c r="CD27" s="26"/>
      <c r="CE27" s="26"/>
      <c r="CF27" s="26" t="s">
        <v>456</v>
      </c>
      <c r="CG27" s="26" t="s">
        <v>138</v>
      </c>
      <c r="CH27" s="26"/>
      <c r="CI27" s="26" t="s">
        <v>138</v>
      </c>
      <c r="CJ27" s="26"/>
      <c r="CK27" s="26"/>
      <c r="CL27" s="26" t="s">
        <v>139</v>
      </c>
      <c r="CM27" s="26"/>
      <c r="CN27" s="26"/>
      <c r="CO27" s="26"/>
      <c r="CP27" s="26"/>
      <c r="CQ27" s="26" t="s">
        <v>140</v>
      </c>
      <c r="CR27" s="26" t="s">
        <v>457</v>
      </c>
      <c r="CS27" s="26" t="s">
        <v>125</v>
      </c>
      <c r="CT27" s="26" t="s">
        <v>141</v>
      </c>
      <c r="CU27" s="26" t="s">
        <v>255</v>
      </c>
      <c r="CV27" s="26"/>
      <c r="CW27" s="26"/>
      <c r="CX27" s="26"/>
      <c r="CY27" s="26"/>
      <c r="CZ27" s="26"/>
      <c r="DA27" s="26"/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/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/>
      <c r="I28" s="26"/>
      <c r="J28" s="26"/>
      <c r="K28" s="26"/>
      <c r="L28" s="26"/>
      <c r="M28" s="26"/>
      <c r="N28" s="26"/>
      <c r="O28" s="26" t="str">
        <f>IFERROR(INDEX(_courses_lookup!$C:$C,MATCH(K28&amp;L28,_courses_lookup!$E:$E,0)),"")</f>
        <v/>
      </c>
      <c r="P28" s="26" t="str">
        <f>IFERROR(INDEX(_courses_lookup!$D:$D,MATCH(K28&amp;L28,_courses_lookup!$E:$E,0)),"")</f>
        <v/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3"/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/>
      <c r="AK28" s="23"/>
      <c r="AL28" s="10" t="str">
        <f t="shared" si="2"/>
        <v/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 t="str">
        <f t="shared" si="7"/>
        <v/>
      </c>
      <c r="AU28" s="26"/>
      <c r="AV28" s="23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10" t="str">
        <f t="shared" si="8"/>
        <v/>
      </c>
      <c r="BH28" s="10" t="str">
        <f t="shared" si="9"/>
        <v/>
      </c>
      <c r="BI28" s="26"/>
      <c r="BJ28" s="26"/>
      <c r="BK28" s="26"/>
      <c r="BL28" s="26" t="str">
        <f>IFERROR(INDEX(_names_lookup!$C:$C,MATCH(BK28,_names_lookup!$A:$A,0)),"")</f>
        <v/>
      </c>
      <c r="BM28" s="26" t="str">
        <f>IFERROR(INDEX(_names_lookup!$B:$B,MATCH(BK28,_names_lookup!$A:$A,0)),"")</f>
        <v/>
      </c>
      <c r="BN28" s="26"/>
      <c r="BO28" s="26"/>
      <c r="BP28" s="26"/>
      <c r="BQ28" s="26"/>
      <c r="BR28" s="26"/>
      <c r="BS28" s="10" t="str">
        <f t="shared" si="10"/>
        <v/>
      </c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/>
      <c r="I29" s="26"/>
      <c r="J29" s="26"/>
      <c r="K29" s="26"/>
      <c r="L29" s="26"/>
      <c r="M29" s="26"/>
      <c r="N29" s="26"/>
      <c r="O29" s="26" t="str">
        <f>IFERROR(INDEX(_courses_lookup!$C:$C,MATCH(K29&amp;L29,_courses_lookup!$E:$E,0)),"")</f>
        <v/>
      </c>
      <c r="P29" s="26" t="str">
        <f>IFERROR(INDEX(_courses_lookup!$D:$D,MATCH(K29&amp;L29,_courses_lookup!$E:$E,0)),"")</f>
        <v/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3"/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/>
      <c r="AK29" s="23"/>
      <c r="AL29" s="10" t="str">
        <f t="shared" si="2"/>
        <v/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 t="str">
        <f t="shared" si="7"/>
        <v/>
      </c>
      <c r="AU29" s="26"/>
      <c r="AV29" s="23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10" t="str">
        <f t="shared" si="8"/>
        <v/>
      </c>
      <c r="BH29" s="10" t="str">
        <f t="shared" si="9"/>
        <v/>
      </c>
      <c r="BI29" s="26"/>
      <c r="BJ29" s="26"/>
      <c r="BK29" s="26"/>
      <c r="BL29" s="26" t="str">
        <f>IFERROR(INDEX(_names_lookup!$C:$C,MATCH(BK29,_names_lookup!$A:$A,0)),"")</f>
        <v/>
      </c>
      <c r="BM29" s="26" t="str">
        <f>IFERROR(INDEX(_names_lookup!$B:$B,MATCH(BK29,_names_lookup!$A:$A,0)),"")</f>
        <v/>
      </c>
      <c r="BN29" s="26"/>
      <c r="BO29" s="26"/>
      <c r="BP29" s="26"/>
      <c r="BQ29" s="26"/>
      <c r="BR29" s="26"/>
      <c r="BS29" s="10" t="str">
        <f t="shared" si="10"/>
        <v/>
      </c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/>
      <c r="I30" s="26"/>
      <c r="J30" s="26"/>
      <c r="K30" s="26"/>
      <c r="L30" s="26"/>
      <c r="M30" s="26"/>
      <c r="N30" s="26"/>
      <c r="O30" s="26" t="str">
        <f>IFERROR(INDEX(_courses_lookup!$C:$C,MATCH(K30&amp;L30,_courses_lookup!$E:$E,0)),"")</f>
        <v/>
      </c>
      <c r="P30" s="26" t="str">
        <f>IFERROR(INDEX(_courses_lookup!$D:$D,MATCH(K30&amp;L30,_courses_lookup!$E:$E,0)),"")</f>
        <v/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3"/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/>
      <c r="AK30" s="23"/>
      <c r="AL30" s="10" t="str">
        <f t="shared" si="2"/>
        <v/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 t="str">
        <f t="shared" si="7"/>
        <v/>
      </c>
      <c r="AU30" s="26"/>
      <c r="AV30" s="23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10" t="str">
        <f t="shared" si="8"/>
        <v/>
      </c>
      <c r="BH30" s="10" t="str">
        <f t="shared" si="9"/>
        <v/>
      </c>
      <c r="BI30" s="26"/>
      <c r="BJ30" s="26"/>
      <c r="BK30" s="26"/>
      <c r="BL30" s="26" t="str">
        <f>IFERROR(INDEX(_names_lookup!$C:$C,MATCH(BK30,_names_lookup!$A:$A,0)),"")</f>
        <v/>
      </c>
      <c r="BM30" s="26" t="str">
        <f>IFERROR(INDEX(_names_lookup!$B:$B,MATCH(BK30,_names_lookup!$A:$A,0)),"")</f>
        <v/>
      </c>
      <c r="BN30" s="26"/>
      <c r="BO30" s="26"/>
      <c r="BP30" s="26"/>
      <c r="BQ30" s="26"/>
      <c r="BR30" s="26"/>
      <c r="BS30" s="10" t="str">
        <f t="shared" si="10"/>
        <v/>
      </c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/>
      <c r="I31" s="26"/>
      <c r="J31" s="26"/>
      <c r="K31" s="26"/>
      <c r="L31" s="26"/>
      <c r="M31" s="26"/>
      <c r="N31" s="26"/>
      <c r="O31" s="26" t="str">
        <f>IFERROR(INDEX(_courses_lookup!$C:$C,MATCH(K31&amp;L31,_courses_lookup!$E:$E,0)),"")</f>
        <v/>
      </c>
      <c r="P31" s="26" t="str">
        <f>IFERROR(INDEX(_courses_lookup!$D:$D,MATCH(K31&amp;L31,_courses_lookup!$E:$E,0)),"")</f>
        <v/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3"/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/>
      <c r="AK31" s="23"/>
      <c r="AL31" s="10" t="str">
        <f t="shared" si="2"/>
        <v/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 t="str">
        <f t="shared" si="7"/>
        <v/>
      </c>
      <c r="AU31" s="26"/>
      <c r="AV31" s="23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10" t="str">
        <f t="shared" si="8"/>
        <v/>
      </c>
      <c r="BH31" s="10" t="str">
        <f t="shared" si="9"/>
        <v/>
      </c>
      <c r="BI31" s="26"/>
      <c r="BJ31" s="26"/>
      <c r="BK31" s="26"/>
      <c r="BL31" s="26" t="str">
        <f>IFERROR(INDEX(_names_lookup!$C:$C,MATCH(BK31,_names_lookup!$A:$A,0)),"")</f>
        <v/>
      </c>
      <c r="BM31" s="26" t="str">
        <f>IFERROR(INDEX(_names_lookup!$B:$B,MATCH(BK31,_names_lookup!$A:$A,0)),"")</f>
        <v/>
      </c>
      <c r="BN31" s="26"/>
      <c r="BO31" s="26"/>
      <c r="BP31" s="26"/>
      <c r="BQ31" s="26"/>
      <c r="BR31" s="26"/>
      <c r="BS31" s="10" t="str">
        <f t="shared" si="10"/>
        <v/>
      </c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/>
      <c r="I32" s="26"/>
      <c r="J32" s="26"/>
      <c r="K32" s="26"/>
      <c r="L32" s="26"/>
      <c r="M32" s="26"/>
      <c r="N32" s="26"/>
      <c r="O32" s="26" t="str">
        <f>IFERROR(INDEX(_courses_lookup!$C:$C,MATCH(K32&amp;L32,_courses_lookup!$E:$E,0)),"")</f>
        <v/>
      </c>
      <c r="P32" s="26" t="str">
        <f>IFERROR(INDEX(_courses_lookup!$D:$D,MATCH(K32&amp;L32,_courses_lookup!$E:$E,0)),"")</f>
        <v/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3"/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/>
      <c r="AK32" s="23"/>
      <c r="AL32" s="10" t="str">
        <f t="shared" si="2"/>
        <v/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 t="str">
        <f t="shared" si="7"/>
        <v/>
      </c>
      <c r="AU32" s="26"/>
      <c r="AV32" s="23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10" t="str">
        <f t="shared" si="8"/>
        <v/>
      </c>
      <c r="BH32" s="10" t="str">
        <f t="shared" si="9"/>
        <v/>
      </c>
      <c r="BI32" s="26"/>
      <c r="BJ32" s="26"/>
      <c r="BK32" s="26"/>
      <c r="BL32" s="26" t="str">
        <f>IFERROR(INDEX(_names_lookup!$C:$C,MATCH(BK32,_names_lookup!$A:$A,0)),"")</f>
        <v/>
      </c>
      <c r="BM32" s="26" t="str">
        <f>IFERROR(INDEX(_names_lookup!$B:$B,MATCH(BK32,_names_lookup!$A:$A,0)),"")</f>
        <v/>
      </c>
      <c r="BN32" s="26"/>
      <c r="BO32" s="26"/>
      <c r="BP32" s="26"/>
      <c r="BQ32" s="26"/>
      <c r="BR32" s="26"/>
      <c r="BS32" s="10" t="str">
        <f t="shared" si="10"/>
        <v/>
      </c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/>
      <c r="I33" s="26"/>
      <c r="J33" s="26"/>
      <c r="K33" s="26"/>
      <c r="L33" s="26"/>
      <c r="M33" s="26"/>
      <c r="N33" s="26"/>
      <c r="O33" s="26" t="str">
        <f>IFERROR(INDEX(_courses_lookup!$C:$C,MATCH(K33&amp;L33,_courses_lookup!$E:$E,0)),"")</f>
        <v/>
      </c>
      <c r="P33" s="26" t="str">
        <f>IFERROR(INDEX(_courses_lookup!$D:$D,MATCH(K33&amp;L33,_courses_lookup!$E:$E,0)),"")</f>
        <v/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3"/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/>
      <c r="AK33" s="23"/>
      <c r="AL33" s="10" t="str">
        <f t="shared" si="2"/>
        <v/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 t="str">
        <f t="shared" si="7"/>
        <v/>
      </c>
      <c r="AU33" s="26"/>
      <c r="AV33" s="23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10" t="str">
        <f t="shared" si="8"/>
        <v/>
      </c>
      <c r="BH33" s="10" t="str">
        <f t="shared" si="9"/>
        <v/>
      </c>
      <c r="BI33" s="26"/>
      <c r="BJ33" s="26"/>
      <c r="BK33" s="26"/>
      <c r="BL33" s="26" t="str">
        <f>IFERROR(INDEX(_names_lookup!$C:$C,MATCH(BK33,_names_lookup!$A:$A,0)),"")</f>
        <v/>
      </c>
      <c r="BM33" s="26" t="str">
        <f>IFERROR(INDEX(_names_lookup!$B:$B,MATCH(BK33,_names_lookup!$A:$A,0)),"")</f>
        <v/>
      </c>
      <c r="BN33" s="26"/>
      <c r="BO33" s="26"/>
      <c r="BP33" s="26"/>
      <c r="BQ33" s="26"/>
      <c r="BR33" s="26"/>
      <c r="BS33" s="10" t="str">
        <f t="shared" si="10"/>
        <v/>
      </c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/>
      <c r="I34" s="26"/>
      <c r="J34" s="26"/>
      <c r="K34" s="26"/>
      <c r="L34" s="26"/>
      <c r="M34" s="26"/>
      <c r="N34" s="26"/>
      <c r="O34" s="26" t="str">
        <f>IFERROR(INDEX(_courses_lookup!$C:$C,MATCH(K34&amp;L34,_courses_lookup!$E:$E,0)),"")</f>
        <v/>
      </c>
      <c r="P34" s="26" t="str">
        <f>IFERROR(INDEX(_courses_lookup!$D:$D,MATCH(K34&amp;L34,_courses_lookup!$E:$E,0)),"")</f>
        <v/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3"/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/>
      <c r="AK34" s="23"/>
      <c r="AL34" s="10" t="str">
        <f t="shared" si="2"/>
        <v/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 t="str">
        <f t="shared" si="7"/>
        <v/>
      </c>
      <c r="AU34" s="26"/>
      <c r="AV34" s="23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10" t="str">
        <f t="shared" si="8"/>
        <v/>
      </c>
      <c r="BH34" s="10" t="str">
        <f t="shared" si="9"/>
        <v/>
      </c>
      <c r="BI34" s="26"/>
      <c r="BJ34" s="26"/>
      <c r="BK34" s="26"/>
      <c r="BL34" s="26" t="str">
        <f>IFERROR(INDEX(_names_lookup!$C:$C,MATCH(BK34,_names_lookup!$A:$A,0)),"")</f>
        <v/>
      </c>
      <c r="BM34" s="26" t="str">
        <f>IFERROR(INDEX(_names_lookup!$B:$B,MATCH(BK34,_names_lookup!$A:$A,0)),"")</f>
        <v/>
      </c>
      <c r="BN34" s="26"/>
      <c r="BO34" s="26"/>
      <c r="BP34" s="26"/>
      <c r="BQ34" s="26"/>
      <c r="BR34" s="26"/>
      <c r="BS34" s="10" t="str">
        <f t="shared" si="10"/>
        <v/>
      </c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/>
      <c r="I35" s="26"/>
      <c r="J35" s="26"/>
      <c r="K35" s="26"/>
      <c r="L35" s="26"/>
      <c r="M35" s="26"/>
      <c r="N35" s="26"/>
      <c r="O35" s="26" t="str">
        <f>IFERROR(INDEX(_courses_lookup!$C:$C,MATCH(K35&amp;L35,_courses_lookup!$E:$E,0)),"")</f>
        <v/>
      </c>
      <c r="P35" s="26" t="str">
        <f>IFERROR(INDEX(_courses_lookup!$D:$D,MATCH(K35&amp;L35,_courses_lookup!$E:$E,0)),"")</f>
        <v/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3"/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/>
      <c r="AK35" s="23"/>
      <c r="AL35" s="10" t="str">
        <f t="shared" si="2"/>
        <v/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 t="str">
        <f t="shared" si="7"/>
        <v/>
      </c>
      <c r="AU35" s="26"/>
      <c r="AV35" s="23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10" t="str">
        <f t="shared" si="8"/>
        <v/>
      </c>
      <c r="BH35" s="10" t="str">
        <f t="shared" si="9"/>
        <v/>
      </c>
      <c r="BI35" s="26"/>
      <c r="BJ35" s="26"/>
      <c r="BK35" s="26"/>
      <c r="BL35" s="26" t="str">
        <f>IFERROR(INDEX(_names_lookup!$C:$C,MATCH(BK35,_names_lookup!$A:$A,0)),"")</f>
        <v/>
      </c>
      <c r="BM35" s="26" t="str">
        <f>IFERROR(INDEX(_names_lookup!$B:$B,MATCH(BK35,_names_lookup!$A:$A,0)),"")</f>
        <v/>
      </c>
      <c r="BN35" s="26"/>
      <c r="BO35" s="26"/>
      <c r="BP35" s="26"/>
      <c r="BQ35" s="26"/>
      <c r="BR35" s="26"/>
      <c r="BS35" s="10" t="str">
        <f t="shared" si="10"/>
        <v/>
      </c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/>
      <c r="I36" s="26"/>
      <c r="J36" s="26"/>
      <c r="K36" s="26"/>
      <c r="L36" s="26"/>
      <c r="M36" s="26"/>
      <c r="N36" s="26"/>
      <c r="O36" s="26" t="str">
        <f>IFERROR(INDEX(_courses_lookup!$C:$C,MATCH(K36&amp;L36,_courses_lookup!$E:$E,0)),"")</f>
        <v/>
      </c>
      <c r="P36" s="26" t="str">
        <f>IFERROR(INDEX(_courses_lookup!$D:$D,MATCH(K36&amp;L36,_courses_lookup!$E:$E,0)),"")</f>
        <v/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3"/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/>
      <c r="AK36" s="23"/>
      <c r="AL36" s="10" t="str">
        <f t="shared" si="2"/>
        <v/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 t="str">
        <f t="shared" si="7"/>
        <v/>
      </c>
      <c r="AU36" s="26"/>
      <c r="AV36" s="23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10" t="str">
        <f t="shared" si="8"/>
        <v/>
      </c>
      <c r="BH36" s="10" t="str">
        <f t="shared" si="9"/>
        <v/>
      </c>
      <c r="BI36" s="26"/>
      <c r="BJ36" s="26"/>
      <c r="BK36" s="26"/>
      <c r="BL36" s="26" t="str">
        <f>IFERROR(INDEX(_names_lookup!$C:$C,MATCH(BK36,_names_lookup!$A:$A,0)),"")</f>
        <v/>
      </c>
      <c r="BM36" s="26" t="str">
        <f>IFERROR(INDEX(_names_lookup!$B:$B,MATCH(BK36,_names_lookup!$A:$A,0)),"")</f>
        <v/>
      </c>
      <c r="BN36" s="26"/>
      <c r="BO36" s="26"/>
      <c r="BP36" s="26"/>
      <c r="BQ36" s="26"/>
      <c r="BR36" s="26"/>
      <c r="BS36" s="10" t="str">
        <f t="shared" si="10"/>
        <v/>
      </c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/>
      <c r="I37" s="26"/>
      <c r="J37" s="26"/>
      <c r="K37" s="26"/>
      <c r="L37" s="26"/>
      <c r="M37" s="26"/>
      <c r="N37" s="26"/>
      <c r="O37" s="26" t="str">
        <f>IFERROR(INDEX(_courses_lookup!$C:$C,MATCH(K37&amp;L37,_courses_lookup!$E:$E,0)),"")</f>
        <v/>
      </c>
      <c r="P37" s="26" t="str">
        <f>IFERROR(INDEX(_courses_lookup!$D:$D,MATCH(K37&amp;L37,_courses_lookup!$E:$E,0)),"")</f>
        <v/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3"/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/>
      <c r="AK37" s="23"/>
      <c r="AL37" s="10" t="str">
        <f t="shared" si="2"/>
        <v/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 t="str">
        <f t="shared" si="7"/>
        <v/>
      </c>
      <c r="AU37" s="26"/>
      <c r="AV37" s="23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10" t="str">
        <f t="shared" si="8"/>
        <v/>
      </c>
      <c r="BH37" s="10" t="str">
        <f t="shared" si="9"/>
        <v/>
      </c>
      <c r="BI37" s="26"/>
      <c r="BJ37" s="26"/>
      <c r="BK37" s="26"/>
      <c r="BL37" s="26" t="str">
        <f>IFERROR(INDEX(_names_lookup!$C:$C,MATCH(BK37,_names_lookup!$A:$A,0)),"")</f>
        <v/>
      </c>
      <c r="BM37" s="26" t="str">
        <f>IFERROR(INDEX(_names_lookup!$B:$B,MATCH(BK37,_names_lookup!$A:$A,0)),"")</f>
        <v/>
      </c>
      <c r="BN37" s="26"/>
      <c r="BO37" s="26"/>
      <c r="BP37" s="26"/>
      <c r="BQ37" s="26"/>
      <c r="BR37" s="26"/>
      <c r="BS37" s="10" t="str">
        <f t="shared" si="10"/>
        <v/>
      </c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/>
      <c r="I38" s="26"/>
      <c r="J38" s="26"/>
      <c r="K38" s="26"/>
      <c r="L38" s="26"/>
      <c r="M38" s="26"/>
      <c r="N38" s="26"/>
      <c r="O38" s="26" t="str">
        <f>IFERROR(INDEX(_courses_lookup!$C:$C,MATCH(K38&amp;L38,_courses_lookup!$E:$E,0)),"")</f>
        <v/>
      </c>
      <c r="P38" s="26" t="str">
        <f>IFERROR(INDEX(_courses_lookup!$D:$D,MATCH(K38&amp;L38,_courses_lookup!$E:$E,0)),"")</f>
        <v/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3"/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/>
      <c r="AK38" s="23"/>
      <c r="AL38" s="10" t="str">
        <f t="shared" si="2"/>
        <v/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 t="str">
        <f t="shared" si="7"/>
        <v/>
      </c>
      <c r="AU38" s="26"/>
      <c r="AV38" s="23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10" t="str">
        <f t="shared" si="8"/>
        <v/>
      </c>
      <c r="BH38" s="10" t="str">
        <f t="shared" si="9"/>
        <v/>
      </c>
      <c r="BI38" s="26"/>
      <c r="BJ38" s="26"/>
      <c r="BK38" s="26"/>
      <c r="BL38" s="26" t="str">
        <f>IFERROR(INDEX(_names_lookup!$C:$C,MATCH(BK38,_names_lookup!$A:$A,0)),"")</f>
        <v/>
      </c>
      <c r="BM38" s="26" t="str">
        <f>IFERROR(INDEX(_names_lookup!$B:$B,MATCH(BK38,_names_lookup!$A:$A,0)),"")</f>
        <v/>
      </c>
      <c r="BN38" s="26"/>
      <c r="BO38" s="26"/>
      <c r="BP38" s="26"/>
      <c r="BQ38" s="26"/>
      <c r="BR38" s="26"/>
      <c r="BS38" s="10" t="str">
        <f t="shared" si="10"/>
        <v/>
      </c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/>
      <c r="I39" s="26"/>
      <c r="J39" s="26"/>
      <c r="K39" s="26"/>
      <c r="L39" s="26"/>
      <c r="M39" s="26"/>
      <c r="N39" s="26"/>
      <c r="O39" s="26" t="str">
        <f>IFERROR(INDEX(_courses_lookup!$C:$C,MATCH(K39&amp;L39,_courses_lookup!$E:$E,0)),"")</f>
        <v/>
      </c>
      <c r="P39" s="26" t="str">
        <f>IFERROR(INDEX(_courses_lookup!$D:$D,MATCH(K39&amp;L39,_courses_lookup!$E:$E,0)),"")</f>
        <v/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3"/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/>
      <c r="AK39" s="23"/>
      <c r="AL39" s="10" t="str">
        <f t="shared" si="2"/>
        <v/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 t="str">
        <f t="shared" si="7"/>
        <v/>
      </c>
      <c r="AU39" s="26"/>
      <c r="AV39" s="23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10" t="str">
        <f t="shared" si="8"/>
        <v/>
      </c>
      <c r="BH39" s="10" t="str">
        <f t="shared" si="9"/>
        <v/>
      </c>
      <c r="BI39" s="26"/>
      <c r="BJ39" s="26"/>
      <c r="BK39" s="26"/>
      <c r="BL39" s="26" t="str">
        <f>IFERROR(INDEX(_names_lookup!$C:$C,MATCH(BK39,_names_lookup!$A:$A,0)),"")</f>
        <v/>
      </c>
      <c r="BM39" s="26" t="str">
        <f>IFERROR(INDEX(_names_lookup!$B:$B,MATCH(BK39,_names_lookup!$A:$A,0)),"")</f>
        <v/>
      </c>
      <c r="BN39" s="26"/>
      <c r="BO39" s="26"/>
      <c r="BP39" s="26"/>
      <c r="BQ39" s="26"/>
      <c r="BR39" s="26"/>
      <c r="BS39" s="10" t="str">
        <f t="shared" si="10"/>
        <v/>
      </c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/>
      <c r="I40" s="26"/>
      <c r="J40" s="26"/>
      <c r="K40" s="26"/>
      <c r="L40" s="26"/>
      <c r="M40" s="26"/>
      <c r="N40" s="26"/>
      <c r="O40" s="26" t="str">
        <f>IFERROR(INDEX(_courses_lookup!$C:$C,MATCH(K40&amp;L40,_courses_lookup!$E:$E,0)),"")</f>
        <v/>
      </c>
      <c r="P40" s="26" t="str">
        <f>IFERROR(INDEX(_courses_lookup!$D:$D,MATCH(K40&amp;L40,_courses_lookup!$E:$E,0)),"")</f>
        <v/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3"/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/>
      <c r="AK40" s="23"/>
      <c r="AL40" s="10" t="str">
        <f t="shared" si="2"/>
        <v/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 t="str">
        <f t="shared" si="7"/>
        <v/>
      </c>
      <c r="AU40" s="26"/>
      <c r="AV40" s="23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10" t="str">
        <f t="shared" si="8"/>
        <v/>
      </c>
      <c r="BH40" s="10" t="str">
        <f t="shared" si="9"/>
        <v/>
      </c>
      <c r="BI40" s="26"/>
      <c r="BJ40" s="26"/>
      <c r="BK40" s="26"/>
      <c r="BL40" s="26" t="str">
        <f>IFERROR(INDEX(_names_lookup!$C:$C,MATCH(BK40,_names_lookup!$A:$A,0)),"")</f>
        <v/>
      </c>
      <c r="BM40" s="26" t="str">
        <f>IFERROR(INDEX(_names_lookup!$B:$B,MATCH(BK40,_names_lookup!$A:$A,0)),"")</f>
        <v/>
      </c>
      <c r="BN40" s="26"/>
      <c r="BO40" s="26"/>
      <c r="BP40" s="26"/>
      <c r="BQ40" s="26"/>
      <c r="BR40" s="26"/>
      <c r="BS40" s="10" t="str">
        <f t="shared" si="10"/>
        <v/>
      </c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/>
      <c r="I41" s="26"/>
      <c r="J41" s="26"/>
      <c r="K41" s="26"/>
      <c r="L41" s="26"/>
      <c r="M41" s="26"/>
      <c r="N41" s="26"/>
      <c r="O41" s="26" t="str">
        <f>IFERROR(INDEX(_courses_lookup!$C:$C,MATCH(K41&amp;L41,_courses_lookup!$E:$E,0)),"")</f>
        <v/>
      </c>
      <c r="P41" s="26" t="str">
        <f>IFERROR(INDEX(_courses_lookup!$D:$D,MATCH(K41&amp;L41,_courses_lookup!$E:$E,0)),"")</f>
        <v/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3"/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/>
      <c r="AK41" s="23"/>
      <c r="AL41" s="10" t="str">
        <f t="shared" si="2"/>
        <v/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 t="str">
        <f t="shared" si="7"/>
        <v/>
      </c>
      <c r="AU41" s="26"/>
      <c r="AV41" s="23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10" t="str">
        <f t="shared" si="8"/>
        <v/>
      </c>
      <c r="BH41" s="10" t="str">
        <f t="shared" si="9"/>
        <v/>
      </c>
      <c r="BI41" s="26"/>
      <c r="BJ41" s="26"/>
      <c r="BK41" s="26"/>
      <c r="BL41" s="26" t="str">
        <f>IFERROR(INDEX(_names_lookup!$C:$C,MATCH(BK41,_names_lookup!$A:$A,0)),"")</f>
        <v/>
      </c>
      <c r="BM41" s="26" t="str">
        <f>IFERROR(INDEX(_names_lookup!$B:$B,MATCH(BK41,_names_lookup!$A:$A,0)),"")</f>
        <v/>
      </c>
      <c r="BN41" s="26"/>
      <c r="BO41" s="26"/>
      <c r="BP41" s="26"/>
      <c r="BQ41" s="26"/>
      <c r="BR41" s="26"/>
      <c r="BS41" s="10" t="str">
        <f t="shared" si="10"/>
        <v/>
      </c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/>
      <c r="I42" s="26"/>
      <c r="J42" s="26"/>
      <c r="K42" s="26"/>
      <c r="L42" s="26"/>
      <c r="M42" s="26"/>
      <c r="N42" s="26"/>
      <c r="O42" s="26" t="str">
        <f>IFERROR(INDEX(_courses_lookup!$C:$C,MATCH(K42&amp;L42,_courses_lookup!$E:$E,0)),"")</f>
        <v/>
      </c>
      <c r="P42" s="26" t="str">
        <f>IFERROR(INDEX(_courses_lookup!$D:$D,MATCH(K42&amp;L42,_courses_lookup!$E:$E,0)),"")</f>
        <v/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3"/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/>
      <c r="AK42" s="23"/>
      <c r="AL42" s="10" t="str">
        <f t="shared" si="2"/>
        <v/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 t="str">
        <f t="shared" si="7"/>
        <v/>
      </c>
      <c r="AU42" s="26"/>
      <c r="AV42" s="23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10" t="str">
        <f t="shared" si="8"/>
        <v/>
      </c>
      <c r="BH42" s="10" t="str">
        <f t="shared" si="9"/>
        <v/>
      </c>
      <c r="BI42" s="26"/>
      <c r="BJ42" s="26"/>
      <c r="BK42" s="26"/>
      <c r="BL42" s="26" t="str">
        <f>IFERROR(INDEX(_names_lookup!$C:$C,MATCH(BK42,_names_lookup!$A:$A,0)),"")</f>
        <v/>
      </c>
      <c r="BM42" s="26" t="str">
        <f>IFERROR(INDEX(_names_lookup!$B:$B,MATCH(BK42,_names_lookup!$A:$A,0)),"")</f>
        <v/>
      </c>
      <c r="BN42" s="26"/>
      <c r="BO42" s="26"/>
      <c r="BP42" s="26"/>
      <c r="BQ42" s="26"/>
      <c r="BR42" s="26"/>
      <c r="BS42" s="10" t="str">
        <f t="shared" si="10"/>
        <v/>
      </c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/>
      <c r="I43" s="26"/>
      <c r="J43" s="26"/>
      <c r="K43" s="26"/>
      <c r="L43" s="26"/>
      <c r="M43" s="26"/>
      <c r="N43" s="26"/>
      <c r="O43" s="26" t="str">
        <f>IFERROR(INDEX(_courses_lookup!$C:$C,MATCH(K43&amp;L43,_courses_lookup!$E:$E,0)),"")</f>
        <v/>
      </c>
      <c r="P43" s="26" t="str">
        <f>IFERROR(INDEX(_courses_lookup!$D:$D,MATCH(K43&amp;L43,_courses_lookup!$E:$E,0)),"")</f>
        <v/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3"/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/>
      <c r="AK43" s="23"/>
      <c r="AL43" s="10" t="str">
        <f t="shared" si="2"/>
        <v/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 t="str">
        <f t="shared" si="7"/>
        <v/>
      </c>
      <c r="AU43" s="26"/>
      <c r="AV43" s="23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10" t="str">
        <f t="shared" si="8"/>
        <v/>
      </c>
      <c r="BH43" s="10" t="str">
        <f t="shared" si="9"/>
        <v/>
      </c>
      <c r="BI43" s="26"/>
      <c r="BJ43" s="26"/>
      <c r="BK43" s="26"/>
      <c r="BL43" s="26" t="str">
        <f>IFERROR(INDEX(_names_lookup!$C:$C,MATCH(BK43,_names_lookup!$A:$A,0)),"")</f>
        <v/>
      </c>
      <c r="BM43" s="26" t="str">
        <f>IFERROR(INDEX(_names_lookup!$B:$B,MATCH(BK43,_names_lookup!$A:$A,0)),"")</f>
        <v/>
      </c>
      <c r="BN43" s="26"/>
      <c r="BO43" s="26"/>
      <c r="BP43" s="26"/>
      <c r="BQ43" s="26"/>
      <c r="BR43" s="26"/>
      <c r="BS43" s="10" t="str">
        <f t="shared" si="10"/>
        <v/>
      </c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/>
      <c r="I44" s="26"/>
      <c r="J44" s="26"/>
      <c r="K44" s="26"/>
      <c r="L44" s="26"/>
      <c r="M44" s="26"/>
      <c r="N44" s="26"/>
      <c r="O44" s="26" t="str">
        <f>IFERROR(INDEX(_courses_lookup!$C:$C,MATCH(K44&amp;L44,_courses_lookup!$E:$E,0)),"")</f>
        <v/>
      </c>
      <c r="P44" s="26" t="str">
        <f>IFERROR(INDEX(_courses_lookup!$D:$D,MATCH(K44&amp;L44,_courses_lookup!$E:$E,0)),"")</f>
        <v/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3"/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/>
      <c r="AK44" s="23"/>
      <c r="AL44" s="10" t="str">
        <f t="shared" si="2"/>
        <v/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 t="str">
        <f t="shared" si="7"/>
        <v/>
      </c>
      <c r="AU44" s="26"/>
      <c r="AV44" s="23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10" t="str">
        <f t="shared" si="8"/>
        <v/>
      </c>
      <c r="BH44" s="10" t="str">
        <f t="shared" si="9"/>
        <v/>
      </c>
      <c r="BI44" s="26"/>
      <c r="BJ44" s="26"/>
      <c r="BK44" s="26"/>
      <c r="BL44" s="26" t="str">
        <f>IFERROR(INDEX(_names_lookup!$C:$C,MATCH(BK44,_names_lookup!$A:$A,0)),"")</f>
        <v/>
      </c>
      <c r="BM44" s="26" t="str">
        <f>IFERROR(INDEX(_names_lookup!$B:$B,MATCH(BK44,_names_lookup!$A:$A,0)),"")</f>
        <v/>
      </c>
      <c r="BN44" s="26"/>
      <c r="BO44" s="26"/>
      <c r="BP44" s="26"/>
      <c r="BQ44" s="26"/>
      <c r="BR44" s="26"/>
      <c r="BS44" s="10" t="str">
        <f t="shared" si="10"/>
        <v/>
      </c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/>
      <c r="I45" s="26"/>
      <c r="J45" s="26"/>
      <c r="K45" s="26"/>
      <c r="L45" s="26"/>
      <c r="M45" s="26"/>
      <c r="N45" s="26"/>
      <c r="O45" s="26" t="str">
        <f>IFERROR(INDEX(_courses_lookup!$C:$C,MATCH(K45&amp;L45,_courses_lookup!$E:$E,0)),"")</f>
        <v/>
      </c>
      <c r="P45" s="26" t="str">
        <f>IFERROR(INDEX(_courses_lookup!$D:$D,MATCH(K45&amp;L45,_courses_lookup!$E:$E,0)),"")</f>
        <v/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3"/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/>
      <c r="AK45" s="23"/>
      <c r="AL45" s="10" t="str">
        <f t="shared" si="2"/>
        <v/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 t="str">
        <f t="shared" si="7"/>
        <v/>
      </c>
      <c r="AU45" s="26"/>
      <c r="AV45" s="23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10" t="str">
        <f t="shared" si="8"/>
        <v/>
      </c>
      <c r="BH45" s="10" t="str">
        <f t="shared" si="9"/>
        <v/>
      </c>
      <c r="BI45" s="26"/>
      <c r="BJ45" s="26"/>
      <c r="BK45" s="26"/>
      <c r="BL45" s="26" t="str">
        <f>IFERROR(INDEX(_names_lookup!$C:$C,MATCH(BK45,_names_lookup!$A:$A,0)),"")</f>
        <v/>
      </c>
      <c r="BM45" s="26" t="str">
        <f>IFERROR(INDEX(_names_lookup!$B:$B,MATCH(BK45,_names_lookup!$A:$A,0)),"")</f>
        <v/>
      </c>
      <c r="BN45" s="26"/>
      <c r="BO45" s="26"/>
      <c r="BP45" s="26"/>
      <c r="BQ45" s="26"/>
      <c r="BR45" s="26"/>
      <c r="BS45" s="10" t="str">
        <f t="shared" si="10"/>
        <v/>
      </c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/>
      <c r="I46" s="26"/>
      <c r="J46" s="26"/>
      <c r="K46" s="26"/>
      <c r="L46" s="26"/>
      <c r="M46" s="26"/>
      <c r="N46" s="26"/>
      <c r="O46" s="26" t="str">
        <f>IFERROR(INDEX(_courses_lookup!$C:$C,MATCH(K46&amp;L46,_courses_lookup!$E:$E,0)),"")</f>
        <v/>
      </c>
      <c r="P46" s="26" t="str">
        <f>IFERROR(INDEX(_courses_lookup!$D:$D,MATCH(K46&amp;L46,_courses_lookup!$E:$E,0)),"")</f>
        <v/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3"/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/>
      <c r="AK46" s="23"/>
      <c r="AL46" s="10" t="str">
        <f t="shared" si="2"/>
        <v/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 t="str">
        <f t="shared" si="7"/>
        <v/>
      </c>
      <c r="AU46" s="26"/>
      <c r="AV46" s="23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10" t="str">
        <f t="shared" si="8"/>
        <v/>
      </c>
      <c r="BH46" s="10" t="str">
        <f t="shared" si="9"/>
        <v/>
      </c>
      <c r="BI46" s="26"/>
      <c r="BJ46" s="26"/>
      <c r="BK46" s="26"/>
      <c r="BL46" s="26" t="str">
        <f>IFERROR(INDEX(_names_lookup!$C:$C,MATCH(BK46,_names_lookup!$A:$A,0)),"")</f>
        <v/>
      </c>
      <c r="BM46" s="26" t="str">
        <f>IFERROR(INDEX(_names_lookup!$B:$B,MATCH(BK46,_names_lookup!$A:$A,0)),"")</f>
        <v/>
      </c>
      <c r="BN46" s="26"/>
      <c r="BO46" s="26"/>
      <c r="BP46" s="26"/>
      <c r="BQ46" s="26"/>
      <c r="BR46" s="26"/>
      <c r="BS46" s="10" t="str">
        <f t="shared" si="10"/>
        <v/>
      </c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/>
      <c r="I47" s="26"/>
      <c r="J47" s="26"/>
      <c r="K47" s="26"/>
      <c r="L47" s="26"/>
      <c r="M47" s="26"/>
      <c r="N47" s="26"/>
      <c r="O47" s="26" t="str">
        <f>IFERROR(INDEX(_courses_lookup!$C:$C,MATCH(K47&amp;L47,_courses_lookup!$E:$E,0)),"")</f>
        <v/>
      </c>
      <c r="P47" s="26" t="str">
        <f>IFERROR(INDEX(_courses_lookup!$D:$D,MATCH(K47&amp;L47,_courses_lookup!$E:$E,0)),"")</f>
        <v/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3"/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/>
      <c r="AK47" s="23"/>
      <c r="AL47" s="10" t="str">
        <f t="shared" si="2"/>
        <v/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 t="str">
        <f t="shared" si="7"/>
        <v/>
      </c>
      <c r="AU47" s="26"/>
      <c r="AV47" s="23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10" t="str">
        <f t="shared" si="8"/>
        <v/>
      </c>
      <c r="BH47" s="10" t="str">
        <f t="shared" si="9"/>
        <v/>
      </c>
      <c r="BI47" s="26"/>
      <c r="BJ47" s="26"/>
      <c r="BK47" s="26"/>
      <c r="BL47" s="26" t="str">
        <f>IFERROR(INDEX(_names_lookup!$C:$C,MATCH(BK47,_names_lookup!$A:$A,0)),"")</f>
        <v/>
      </c>
      <c r="BM47" s="26" t="str">
        <f>IFERROR(INDEX(_names_lookup!$B:$B,MATCH(BK47,_names_lookup!$A:$A,0)),"")</f>
        <v/>
      </c>
      <c r="BN47" s="26"/>
      <c r="BO47" s="26"/>
      <c r="BP47" s="26"/>
      <c r="BQ47" s="26"/>
      <c r="BR47" s="26"/>
      <c r="BS47" s="10" t="str">
        <f t="shared" si="10"/>
        <v/>
      </c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/>
      <c r="I48" s="26"/>
      <c r="J48" s="26"/>
      <c r="K48" s="26"/>
      <c r="L48" s="26"/>
      <c r="M48" s="26"/>
      <c r="N48" s="26"/>
      <c r="O48" s="26" t="str">
        <f>IFERROR(INDEX(_courses_lookup!$C:$C,MATCH(K48&amp;L48,_courses_lookup!$E:$E,0)),"")</f>
        <v/>
      </c>
      <c r="P48" s="26" t="str">
        <f>IFERROR(INDEX(_courses_lookup!$D:$D,MATCH(K48&amp;L48,_courses_lookup!$E:$E,0)),"")</f>
        <v/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3"/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/>
      <c r="AK48" s="23"/>
      <c r="AL48" s="10" t="str">
        <f t="shared" si="2"/>
        <v/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 t="str">
        <f t="shared" si="7"/>
        <v/>
      </c>
      <c r="AU48" s="26"/>
      <c r="AV48" s="23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10" t="str">
        <f t="shared" si="8"/>
        <v/>
      </c>
      <c r="BH48" s="10" t="str">
        <f t="shared" si="9"/>
        <v/>
      </c>
      <c r="BI48" s="26"/>
      <c r="BJ48" s="26"/>
      <c r="BK48" s="26"/>
      <c r="BL48" s="26" t="str">
        <f>IFERROR(INDEX(_names_lookup!$C:$C,MATCH(BK48,_names_lookup!$A:$A,0)),"")</f>
        <v/>
      </c>
      <c r="BM48" s="26" t="str">
        <f>IFERROR(INDEX(_names_lookup!$B:$B,MATCH(BK48,_names_lookup!$A:$A,0)),"")</f>
        <v/>
      </c>
      <c r="BN48" s="26"/>
      <c r="BO48" s="26"/>
      <c r="BP48" s="26"/>
      <c r="BQ48" s="26"/>
      <c r="BR48" s="26"/>
      <c r="BS48" s="10" t="str">
        <f t="shared" si="10"/>
        <v/>
      </c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/>
      <c r="I49" s="26"/>
      <c r="J49" s="26"/>
      <c r="K49" s="26"/>
      <c r="L49" s="26"/>
      <c r="M49" s="26"/>
      <c r="N49" s="26"/>
      <c r="O49" s="26" t="str">
        <f>IFERROR(INDEX(_courses_lookup!$C:$C,MATCH(K49&amp;L49,_courses_lookup!$E:$E,0)),"")</f>
        <v/>
      </c>
      <c r="P49" s="26" t="str">
        <f>IFERROR(INDEX(_courses_lookup!$D:$D,MATCH(K49&amp;L49,_courses_lookup!$E:$E,0)),"")</f>
        <v/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3"/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/>
      <c r="AK49" s="23"/>
      <c r="AL49" s="10" t="str">
        <f t="shared" si="2"/>
        <v/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 t="str">
        <f t="shared" si="7"/>
        <v/>
      </c>
      <c r="AU49" s="26"/>
      <c r="AV49" s="23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10" t="str">
        <f t="shared" si="8"/>
        <v/>
      </c>
      <c r="BH49" s="10" t="str">
        <f t="shared" si="9"/>
        <v/>
      </c>
      <c r="BI49" s="26"/>
      <c r="BJ49" s="26"/>
      <c r="BK49" s="26"/>
      <c r="BL49" s="26" t="str">
        <f>IFERROR(INDEX(_names_lookup!$C:$C,MATCH(BK49,_names_lookup!$A:$A,0)),"")</f>
        <v/>
      </c>
      <c r="BM49" s="26" t="str">
        <f>IFERROR(INDEX(_names_lookup!$B:$B,MATCH(BK49,_names_lookup!$A:$A,0)),"")</f>
        <v/>
      </c>
      <c r="BN49" s="26"/>
      <c r="BO49" s="26"/>
      <c r="BP49" s="26"/>
      <c r="BQ49" s="26"/>
      <c r="BR49" s="26"/>
      <c r="BS49" s="10" t="str">
        <f t="shared" si="10"/>
        <v/>
      </c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/>
      <c r="I50" s="26"/>
      <c r="J50" s="26"/>
      <c r="K50" s="26"/>
      <c r="L50" s="26"/>
      <c r="M50" s="26"/>
      <c r="N50" s="26"/>
      <c r="O50" s="26" t="str">
        <f>IFERROR(INDEX(_courses_lookup!$C:$C,MATCH(K50&amp;L50,_courses_lookup!$E:$E,0)),"")</f>
        <v/>
      </c>
      <c r="P50" s="26" t="str">
        <f>IFERROR(INDEX(_courses_lookup!$D:$D,MATCH(K50&amp;L50,_courses_lookup!$E:$E,0)),"")</f>
        <v/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3"/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/>
      <c r="AK50" s="23"/>
      <c r="AL50" s="10" t="str">
        <f t="shared" si="2"/>
        <v/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 t="str">
        <f t="shared" si="7"/>
        <v/>
      </c>
      <c r="AU50" s="26"/>
      <c r="AV50" s="23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10" t="str">
        <f t="shared" si="8"/>
        <v/>
      </c>
      <c r="BH50" s="10" t="str">
        <f t="shared" si="9"/>
        <v/>
      </c>
      <c r="BI50" s="26"/>
      <c r="BJ50" s="26"/>
      <c r="BK50" s="26"/>
      <c r="BL50" s="26" t="str">
        <f>IFERROR(INDEX(_names_lookup!$C:$C,MATCH(BK50,_names_lookup!$A:$A,0)),"")</f>
        <v/>
      </c>
      <c r="BM50" s="26" t="str">
        <f>IFERROR(INDEX(_names_lookup!$B:$B,MATCH(BK50,_names_lookup!$A:$A,0)),"")</f>
        <v/>
      </c>
      <c r="BN50" s="26"/>
      <c r="BO50" s="26"/>
      <c r="BP50" s="26"/>
      <c r="BQ50" s="26"/>
      <c r="BR50" s="26"/>
      <c r="BS50" s="10" t="str">
        <f t="shared" si="10"/>
        <v/>
      </c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/>
      <c r="I51" s="26"/>
      <c r="J51" s="26"/>
      <c r="K51" s="26"/>
      <c r="L51" s="26"/>
      <c r="M51" s="26"/>
      <c r="N51" s="26"/>
      <c r="O51" s="26" t="str">
        <f>IFERROR(INDEX(_courses_lookup!$C:$C,MATCH(K51&amp;L51,_courses_lookup!$E:$E,0)),"")</f>
        <v/>
      </c>
      <c r="P51" s="26" t="str">
        <f>IFERROR(INDEX(_courses_lookup!$D:$D,MATCH(K51&amp;L51,_courses_lookup!$E:$E,0)),"")</f>
        <v/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3"/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/>
      <c r="AK51" s="23"/>
      <c r="AL51" s="10" t="str">
        <f t="shared" si="2"/>
        <v/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 t="str">
        <f t="shared" si="7"/>
        <v/>
      </c>
      <c r="AU51" s="26"/>
      <c r="AV51" s="23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10" t="str">
        <f t="shared" si="8"/>
        <v/>
      </c>
      <c r="BH51" s="10" t="str">
        <f t="shared" si="9"/>
        <v/>
      </c>
      <c r="BI51" s="26"/>
      <c r="BJ51" s="26"/>
      <c r="BK51" s="26"/>
      <c r="BL51" s="26" t="str">
        <f>IFERROR(INDEX(_names_lookup!$C:$C,MATCH(BK51,_names_lookup!$A:$A,0)),"")</f>
        <v/>
      </c>
      <c r="BM51" s="26" t="str">
        <f>IFERROR(INDEX(_names_lookup!$B:$B,MATCH(BK51,_names_lookup!$A:$A,0)),"")</f>
        <v/>
      </c>
      <c r="BN51" s="26"/>
      <c r="BO51" s="26"/>
      <c r="BP51" s="26"/>
      <c r="BQ51" s="26"/>
      <c r="BR51" s="26"/>
      <c r="BS51" s="10" t="str">
        <f t="shared" si="10"/>
        <v/>
      </c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/>
      <c r="I52" s="26"/>
      <c r="J52" s="26"/>
      <c r="K52" s="26"/>
      <c r="L52" s="26"/>
      <c r="M52" s="26"/>
      <c r="N52" s="26"/>
      <c r="O52" s="26" t="str">
        <f>IFERROR(INDEX(_courses_lookup!$C:$C,MATCH(K52&amp;L52,_courses_lookup!$E:$E,0)),"")</f>
        <v/>
      </c>
      <c r="P52" s="26" t="str">
        <f>IFERROR(INDEX(_courses_lookup!$D:$D,MATCH(K52&amp;L52,_courses_lookup!$E:$E,0)),"")</f>
        <v/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3"/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/>
      <c r="AK52" s="23"/>
      <c r="AL52" s="10" t="str">
        <f t="shared" si="2"/>
        <v/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 t="str">
        <f t="shared" si="7"/>
        <v/>
      </c>
      <c r="AU52" s="26"/>
      <c r="AV52" s="23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10" t="str">
        <f t="shared" si="8"/>
        <v/>
      </c>
      <c r="BH52" s="10" t="str">
        <f t="shared" si="9"/>
        <v/>
      </c>
      <c r="BI52" s="26"/>
      <c r="BJ52" s="26"/>
      <c r="BK52" s="26"/>
      <c r="BL52" s="26" t="str">
        <f>IFERROR(INDEX(_names_lookup!$C:$C,MATCH(BK52,_names_lookup!$A:$A,0)),"")</f>
        <v/>
      </c>
      <c r="BM52" s="26" t="str">
        <f>IFERROR(INDEX(_names_lookup!$B:$B,MATCH(BK52,_names_lookup!$A:$A,0)),"")</f>
        <v/>
      </c>
      <c r="BN52" s="26"/>
      <c r="BO52" s="26"/>
      <c r="BP52" s="26"/>
      <c r="BQ52" s="26"/>
      <c r="BR52" s="26"/>
      <c r="BS52" s="10" t="str">
        <f t="shared" si="10"/>
        <v/>
      </c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/>
      <c r="I53" s="26"/>
      <c r="J53" s="26"/>
      <c r="K53" s="26"/>
      <c r="L53" s="26"/>
      <c r="M53" s="26"/>
      <c r="N53" s="26"/>
      <c r="O53" s="26" t="str">
        <f>IFERROR(INDEX(_courses_lookup!$C:$C,MATCH(K53&amp;L53,_courses_lookup!$E:$E,0)),"")</f>
        <v/>
      </c>
      <c r="P53" s="26" t="str">
        <f>IFERROR(INDEX(_courses_lookup!$D:$D,MATCH(K53&amp;L53,_courses_lookup!$E:$E,0)),"")</f>
        <v/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3"/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/>
      <c r="AK53" s="23"/>
      <c r="AL53" s="10" t="str">
        <f t="shared" si="2"/>
        <v/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 t="str">
        <f t="shared" si="7"/>
        <v/>
      </c>
      <c r="AU53" s="26"/>
      <c r="AV53" s="23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10" t="str">
        <f t="shared" si="8"/>
        <v/>
      </c>
      <c r="BH53" s="10" t="str">
        <f t="shared" si="9"/>
        <v/>
      </c>
      <c r="BI53" s="26"/>
      <c r="BJ53" s="26"/>
      <c r="BK53" s="26"/>
      <c r="BL53" s="26" t="str">
        <f>IFERROR(INDEX(_names_lookup!$C:$C,MATCH(BK53,_names_lookup!$A:$A,0)),"")</f>
        <v/>
      </c>
      <c r="BM53" s="26" t="str">
        <f>IFERROR(INDEX(_names_lookup!$B:$B,MATCH(BK53,_names_lookup!$A:$A,0)),"")</f>
        <v/>
      </c>
      <c r="BN53" s="26"/>
      <c r="BO53" s="26"/>
      <c r="BP53" s="26"/>
      <c r="BQ53" s="26"/>
      <c r="BR53" s="26"/>
      <c r="BS53" s="10" t="str">
        <f t="shared" si="10"/>
        <v/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/>
      <c r="I54" s="26"/>
      <c r="J54" s="26"/>
      <c r="K54" s="26"/>
      <c r="L54" s="26"/>
      <c r="M54" s="26"/>
      <c r="N54" s="26"/>
      <c r="O54" s="26" t="str">
        <f>IFERROR(INDEX(_courses_lookup!$C:$C,MATCH(K54&amp;L54,_courses_lookup!$E:$E,0)),"")</f>
        <v/>
      </c>
      <c r="P54" s="26" t="str">
        <f>IFERROR(INDEX(_courses_lookup!$D:$D,MATCH(K54&amp;L54,_courses_lookup!$E:$E,0)),"")</f>
        <v/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3"/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/>
      <c r="AK54" s="23"/>
      <c r="AL54" s="10" t="str">
        <f t="shared" si="2"/>
        <v/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 t="str">
        <f t="shared" si="7"/>
        <v/>
      </c>
      <c r="AU54" s="26"/>
      <c r="AV54" s="23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10" t="str">
        <f t="shared" si="8"/>
        <v/>
      </c>
      <c r="BH54" s="10" t="str">
        <f t="shared" si="9"/>
        <v/>
      </c>
      <c r="BI54" s="26"/>
      <c r="BJ54" s="26"/>
      <c r="BK54" s="26"/>
      <c r="BL54" s="26" t="str">
        <f>IFERROR(INDEX(_names_lookup!$C:$C,MATCH(BK54,_names_lookup!$A:$A,0)),"")</f>
        <v/>
      </c>
      <c r="BM54" s="26" t="str">
        <f>IFERROR(INDEX(_names_lookup!$B:$B,MATCH(BK54,_names_lookup!$A:$A,0)),"")</f>
        <v/>
      </c>
      <c r="BN54" s="26"/>
      <c r="BO54" s="26"/>
      <c r="BP54" s="26"/>
      <c r="BQ54" s="26"/>
      <c r="BR54" s="26"/>
      <c r="BS54" s="10" t="str">
        <f t="shared" si="10"/>
        <v/>
      </c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/>
      <c r="I55" s="26"/>
      <c r="J55" s="26"/>
      <c r="K55" s="26"/>
      <c r="L55" s="26"/>
      <c r="M55" s="26"/>
      <c r="N55" s="26"/>
      <c r="O55" s="26" t="str">
        <f>IFERROR(INDEX(_courses_lookup!$C:$C,MATCH(K55&amp;L55,_courses_lookup!$E:$E,0)),"")</f>
        <v/>
      </c>
      <c r="P55" s="26" t="str">
        <f>IFERROR(INDEX(_courses_lookup!$D:$D,MATCH(K55&amp;L55,_courses_lookup!$E:$E,0)),"")</f>
        <v/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3"/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/>
      <c r="AK55" s="23"/>
      <c r="AL55" s="10" t="str">
        <f t="shared" si="2"/>
        <v/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 t="str">
        <f t="shared" si="7"/>
        <v/>
      </c>
      <c r="AU55" s="26"/>
      <c r="AV55" s="23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10" t="str">
        <f t="shared" si="8"/>
        <v/>
      </c>
      <c r="BH55" s="10" t="str">
        <f t="shared" si="9"/>
        <v/>
      </c>
      <c r="BI55" s="26"/>
      <c r="BJ55" s="26"/>
      <c r="BK55" s="26"/>
      <c r="BL55" s="26" t="str">
        <f>IFERROR(INDEX(_names_lookup!$C:$C,MATCH(BK55,_names_lookup!$A:$A,0)),"")</f>
        <v/>
      </c>
      <c r="BM55" s="26" t="str">
        <f>IFERROR(INDEX(_names_lookup!$B:$B,MATCH(BK55,_names_lookup!$A:$A,0)),"")</f>
        <v/>
      </c>
      <c r="BN55" s="26"/>
      <c r="BO55" s="26"/>
      <c r="BP55" s="26"/>
      <c r="BQ55" s="26"/>
      <c r="BR55" s="26"/>
      <c r="BS55" s="10" t="str">
        <f t="shared" si="10"/>
        <v/>
      </c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/>
      <c r="I56" s="26"/>
      <c r="J56" s="26"/>
      <c r="K56" s="26"/>
      <c r="L56" s="26"/>
      <c r="M56" s="26"/>
      <c r="N56" s="26"/>
      <c r="O56" s="26" t="str">
        <f>IFERROR(INDEX(_courses_lookup!$C:$C,MATCH(K56&amp;L56,_courses_lookup!$E:$E,0)),"")</f>
        <v/>
      </c>
      <c r="P56" s="26" t="str">
        <f>IFERROR(INDEX(_courses_lookup!$D:$D,MATCH(K56&amp;L56,_courses_lookup!$E:$E,0)),"")</f>
        <v/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3"/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/>
      <c r="AK56" s="23"/>
      <c r="AL56" s="10" t="str">
        <f t="shared" si="2"/>
        <v/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 t="str">
        <f t="shared" si="7"/>
        <v/>
      </c>
      <c r="AU56" s="26"/>
      <c r="AV56" s="23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10" t="str">
        <f t="shared" si="8"/>
        <v/>
      </c>
      <c r="BH56" s="10" t="str">
        <f t="shared" si="9"/>
        <v/>
      </c>
      <c r="BI56" s="26"/>
      <c r="BJ56" s="26"/>
      <c r="BK56" s="26"/>
      <c r="BL56" s="26" t="str">
        <f>IFERROR(INDEX(_names_lookup!$C:$C,MATCH(BK56,_names_lookup!$A:$A,0)),"")</f>
        <v/>
      </c>
      <c r="BM56" s="26" t="str">
        <f>IFERROR(INDEX(_names_lookup!$B:$B,MATCH(BK56,_names_lookup!$A:$A,0)),"")</f>
        <v/>
      </c>
      <c r="BN56" s="26"/>
      <c r="BO56" s="26"/>
      <c r="BP56" s="26"/>
      <c r="BQ56" s="26"/>
      <c r="BR56" s="26"/>
      <c r="BS56" s="10" t="str">
        <f t="shared" si="10"/>
        <v/>
      </c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/>
      <c r="I57" s="26"/>
      <c r="J57" s="26"/>
      <c r="K57" s="26"/>
      <c r="L57" s="26"/>
      <c r="M57" s="26"/>
      <c r="N57" s="26"/>
      <c r="O57" s="26" t="str">
        <f>IFERROR(INDEX(_courses_lookup!$C:$C,MATCH(K57&amp;L57,_courses_lookup!$E:$E,0)),"")</f>
        <v/>
      </c>
      <c r="P57" s="26" t="str">
        <f>IFERROR(INDEX(_courses_lookup!$D:$D,MATCH(K57&amp;L57,_courses_lookup!$E:$E,0)),"")</f>
        <v/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3"/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/>
      <c r="AK57" s="23"/>
      <c r="AL57" s="10" t="str">
        <f t="shared" si="2"/>
        <v/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 t="str">
        <f t="shared" si="7"/>
        <v/>
      </c>
      <c r="AU57" s="26"/>
      <c r="AV57" s="23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10" t="str">
        <f t="shared" si="8"/>
        <v/>
      </c>
      <c r="BH57" s="10" t="str">
        <f t="shared" si="9"/>
        <v/>
      </c>
      <c r="BI57" s="26"/>
      <c r="BJ57" s="26"/>
      <c r="BK57" s="26"/>
      <c r="BL57" s="26" t="str">
        <f>IFERROR(INDEX(_names_lookup!$C:$C,MATCH(BK57,_names_lookup!$A:$A,0)),"")</f>
        <v/>
      </c>
      <c r="BM57" s="26" t="str">
        <f>IFERROR(INDEX(_names_lookup!$B:$B,MATCH(BK57,_names_lookup!$A:$A,0)),"")</f>
        <v/>
      </c>
      <c r="BN57" s="26"/>
      <c r="BO57" s="26"/>
      <c r="BP57" s="26"/>
      <c r="BQ57" s="26"/>
      <c r="BR57" s="26"/>
      <c r="BS57" s="10" t="str">
        <f t="shared" si="10"/>
        <v/>
      </c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/>
      <c r="I58" s="26"/>
      <c r="J58" s="26"/>
      <c r="K58" s="26"/>
      <c r="L58" s="26"/>
      <c r="M58" s="26"/>
      <c r="N58" s="26"/>
      <c r="O58" s="26" t="str">
        <f>IFERROR(INDEX(_courses_lookup!$C:$C,MATCH(K58&amp;L58,_courses_lookup!$E:$E,0)),"")</f>
        <v/>
      </c>
      <c r="P58" s="26" t="str">
        <f>IFERROR(INDEX(_courses_lookup!$D:$D,MATCH(K58&amp;L58,_courses_lookup!$E:$E,0)),"")</f>
        <v/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3"/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/>
      <c r="AK58" s="23"/>
      <c r="AL58" s="10" t="str">
        <f t="shared" si="2"/>
        <v/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 t="str">
        <f t="shared" si="7"/>
        <v/>
      </c>
      <c r="AU58" s="26"/>
      <c r="AV58" s="23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10" t="str">
        <f t="shared" si="8"/>
        <v/>
      </c>
      <c r="BH58" s="10" t="str">
        <f t="shared" si="9"/>
        <v/>
      </c>
      <c r="BI58" s="26"/>
      <c r="BJ58" s="26"/>
      <c r="BK58" s="26"/>
      <c r="BL58" s="26" t="str">
        <f>IFERROR(INDEX(_names_lookup!$C:$C,MATCH(BK58,_names_lookup!$A:$A,0)),"")</f>
        <v/>
      </c>
      <c r="BM58" s="26" t="str">
        <f>IFERROR(INDEX(_names_lookup!$B:$B,MATCH(BK58,_names_lookup!$A:$A,0)),"")</f>
        <v/>
      </c>
      <c r="BN58" s="26"/>
      <c r="BO58" s="26"/>
      <c r="BP58" s="26"/>
      <c r="BQ58" s="26"/>
      <c r="BR58" s="26"/>
      <c r="BS58" s="10" t="str">
        <f t="shared" si="10"/>
        <v/>
      </c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/>
      <c r="I59" s="26"/>
      <c r="J59" s="26"/>
      <c r="K59" s="26"/>
      <c r="L59" s="26"/>
      <c r="M59" s="26"/>
      <c r="N59" s="26"/>
      <c r="O59" s="26" t="str">
        <f>IFERROR(INDEX(_courses_lookup!$C:$C,MATCH(K59&amp;L59,_courses_lookup!$E:$E,0)),"")</f>
        <v/>
      </c>
      <c r="P59" s="26" t="str">
        <f>IFERROR(INDEX(_courses_lookup!$D:$D,MATCH(K59&amp;L59,_courses_lookup!$E:$E,0)),"")</f>
        <v/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3"/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/>
      <c r="AK59" s="23"/>
      <c r="AL59" s="10" t="str">
        <f t="shared" si="2"/>
        <v/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 t="str">
        <f t="shared" si="7"/>
        <v/>
      </c>
      <c r="AU59" s="26"/>
      <c r="AV59" s="23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10" t="str">
        <f t="shared" si="8"/>
        <v/>
      </c>
      <c r="BH59" s="10" t="str">
        <f t="shared" si="9"/>
        <v/>
      </c>
      <c r="BI59" s="26"/>
      <c r="BJ59" s="26"/>
      <c r="BK59" s="26"/>
      <c r="BL59" s="26" t="str">
        <f>IFERROR(INDEX(_names_lookup!$C:$C,MATCH(BK59,_names_lookup!$A:$A,0)),"")</f>
        <v/>
      </c>
      <c r="BM59" s="26" t="str">
        <f>IFERROR(INDEX(_names_lookup!$B:$B,MATCH(BK59,_names_lookup!$A:$A,0)),"")</f>
        <v/>
      </c>
      <c r="BN59" s="26"/>
      <c r="BO59" s="26"/>
      <c r="BP59" s="26"/>
      <c r="BQ59" s="26"/>
      <c r="BR59" s="26"/>
      <c r="BS59" s="10" t="str">
        <f t="shared" si="10"/>
        <v/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/>
      <c r="I60" s="26"/>
      <c r="J60" s="26"/>
      <c r="K60" s="26"/>
      <c r="L60" s="26"/>
      <c r="M60" s="26"/>
      <c r="N60" s="26"/>
      <c r="O60" s="26" t="str">
        <f>IFERROR(INDEX(_courses_lookup!$C:$C,MATCH(K60&amp;L60,_courses_lookup!$E:$E,0)),"")</f>
        <v/>
      </c>
      <c r="P60" s="26" t="str">
        <f>IFERROR(INDEX(_courses_lookup!$D:$D,MATCH(K60&amp;L60,_courses_lookup!$E:$E,0)),"")</f>
        <v/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3"/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/>
      <c r="AK60" s="23"/>
      <c r="AL60" s="10" t="str">
        <f t="shared" si="2"/>
        <v/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 t="str">
        <f t="shared" si="7"/>
        <v/>
      </c>
      <c r="AU60" s="26"/>
      <c r="AV60" s="23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10" t="str">
        <f t="shared" si="8"/>
        <v/>
      </c>
      <c r="BH60" s="10" t="str">
        <f t="shared" si="9"/>
        <v/>
      </c>
      <c r="BI60" s="26"/>
      <c r="BJ60" s="26"/>
      <c r="BK60" s="26"/>
      <c r="BL60" s="26" t="str">
        <f>IFERROR(INDEX(_names_lookup!$C:$C,MATCH(BK60,_names_lookup!$A:$A,0)),"")</f>
        <v/>
      </c>
      <c r="BM60" s="26" t="str">
        <f>IFERROR(INDEX(_names_lookup!$B:$B,MATCH(BK60,_names_lookup!$A:$A,0)),"")</f>
        <v/>
      </c>
      <c r="BN60" s="26"/>
      <c r="BO60" s="26"/>
      <c r="BP60" s="26"/>
      <c r="BQ60" s="26"/>
      <c r="BR60" s="26"/>
      <c r="BS60" s="10" t="str">
        <f t="shared" si="10"/>
        <v/>
      </c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/>
      <c r="I61" s="26"/>
      <c r="J61" s="26"/>
      <c r="K61" s="26"/>
      <c r="L61" s="26"/>
      <c r="M61" s="26"/>
      <c r="N61" s="26"/>
      <c r="O61" s="26" t="str">
        <f>IFERROR(INDEX(_courses_lookup!$C:$C,MATCH(K61&amp;L61,_courses_lookup!$E:$E,0)),"")</f>
        <v/>
      </c>
      <c r="P61" s="26" t="str">
        <f>IFERROR(INDEX(_courses_lookup!$D:$D,MATCH(K61&amp;L61,_courses_lookup!$E:$E,0)),"")</f>
        <v/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3"/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/>
      <c r="AK61" s="23"/>
      <c r="AL61" s="10" t="str">
        <f t="shared" si="2"/>
        <v/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 t="str">
        <f t="shared" si="7"/>
        <v/>
      </c>
      <c r="AU61" s="26"/>
      <c r="AV61" s="23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10" t="str">
        <f t="shared" si="8"/>
        <v/>
      </c>
      <c r="BH61" s="10" t="str">
        <f t="shared" si="9"/>
        <v/>
      </c>
      <c r="BI61" s="26"/>
      <c r="BJ61" s="26"/>
      <c r="BK61" s="26"/>
      <c r="BL61" s="26" t="str">
        <f>IFERROR(INDEX(_names_lookup!$C:$C,MATCH(BK61,_names_lookup!$A:$A,0)),"")</f>
        <v/>
      </c>
      <c r="BM61" s="26" t="str">
        <f>IFERROR(INDEX(_names_lookup!$B:$B,MATCH(BK61,_names_lookup!$A:$A,0)),"")</f>
        <v/>
      </c>
      <c r="BN61" s="26"/>
      <c r="BO61" s="26"/>
      <c r="BP61" s="26"/>
      <c r="BQ61" s="26"/>
      <c r="BR61" s="26"/>
      <c r="BS61" s="10" t="str">
        <f t="shared" si="10"/>
        <v/>
      </c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/>
      <c r="I62" s="26"/>
      <c r="J62" s="26"/>
      <c r="K62" s="26"/>
      <c r="L62" s="26"/>
      <c r="M62" s="26"/>
      <c r="N62" s="26"/>
      <c r="O62" s="26" t="str">
        <f>IFERROR(INDEX(_courses_lookup!$C:$C,MATCH(K62&amp;L62,_courses_lookup!$E:$E,0)),"")</f>
        <v/>
      </c>
      <c r="P62" s="26" t="str">
        <f>IFERROR(INDEX(_courses_lookup!$D:$D,MATCH(K62&amp;L62,_courses_lookup!$E:$E,0)),"")</f>
        <v/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3"/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/>
      <c r="AK62" s="23"/>
      <c r="AL62" s="10" t="str">
        <f t="shared" si="2"/>
        <v/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 t="str">
        <f t="shared" si="7"/>
        <v/>
      </c>
      <c r="AU62" s="26"/>
      <c r="AV62" s="23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10" t="str">
        <f t="shared" si="8"/>
        <v/>
      </c>
      <c r="BH62" s="10" t="str">
        <f t="shared" si="9"/>
        <v/>
      </c>
      <c r="BI62" s="26"/>
      <c r="BJ62" s="26"/>
      <c r="BK62" s="26"/>
      <c r="BL62" s="26" t="str">
        <f>IFERROR(INDEX(_names_lookup!$C:$C,MATCH(BK62,_names_lookup!$A:$A,0)),"")</f>
        <v/>
      </c>
      <c r="BM62" s="26" t="str">
        <f>IFERROR(INDEX(_names_lookup!$B:$B,MATCH(BK62,_names_lookup!$A:$A,0)),"")</f>
        <v/>
      </c>
      <c r="BN62" s="26"/>
      <c r="BO62" s="26"/>
      <c r="BP62" s="26"/>
      <c r="BQ62" s="26"/>
      <c r="BR62" s="26"/>
      <c r="BS62" s="10" t="str">
        <f t="shared" si="10"/>
        <v/>
      </c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/>
      <c r="I63" s="26"/>
      <c r="J63" s="26"/>
      <c r="K63" s="26"/>
      <c r="L63" s="26"/>
      <c r="M63" s="26"/>
      <c r="N63" s="26"/>
      <c r="O63" s="26" t="str">
        <f>IFERROR(INDEX(_courses_lookup!$C:$C,MATCH(K63&amp;L63,_courses_lookup!$E:$E,0)),"")</f>
        <v/>
      </c>
      <c r="P63" s="26" t="str">
        <f>IFERROR(INDEX(_courses_lookup!$D:$D,MATCH(K63&amp;L63,_courses_lookup!$E:$E,0)),"")</f>
        <v/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3"/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/>
      <c r="AK63" s="23"/>
      <c r="AL63" s="10" t="str">
        <f t="shared" si="2"/>
        <v/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 t="str">
        <f t="shared" si="7"/>
        <v/>
      </c>
      <c r="AU63" s="26"/>
      <c r="AV63" s="23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10" t="str">
        <f t="shared" si="8"/>
        <v/>
      </c>
      <c r="BH63" s="10" t="str">
        <f t="shared" si="9"/>
        <v/>
      </c>
      <c r="BI63" s="26"/>
      <c r="BJ63" s="26"/>
      <c r="BK63" s="26"/>
      <c r="BL63" s="26" t="str">
        <f>IFERROR(INDEX(_names_lookup!$C:$C,MATCH(BK63,_names_lookup!$A:$A,0)),"")</f>
        <v/>
      </c>
      <c r="BM63" s="26" t="str">
        <f>IFERROR(INDEX(_names_lookup!$B:$B,MATCH(BK63,_names_lookup!$A:$A,0)),"")</f>
        <v/>
      </c>
      <c r="BN63" s="26"/>
      <c r="BO63" s="26"/>
      <c r="BP63" s="26"/>
      <c r="BQ63" s="26"/>
      <c r="BR63" s="26"/>
      <c r="BS63" s="10" t="str">
        <f t="shared" si="10"/>
        <v/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/>
      <c r="I64" s="26"/>
      <c r="J64" s="26"/>
      <c r="K64" s="26"/>
      <c r="L64" s="26"/>
      <c r="M64" s="26"/>
      <c r="N64" s="26"/>
      <c r="O64" s="26" t="str">
        <f>IFERROR(INDEX(_courses_lookup!$C:$C,MATCH(K64&amp;L64,_courses_lookup!$E:$E,0)),"")</f>
        <v/>
      </c>
      <c r="P64" s="26" t="str">
        <f>IFERROR(INDEX(_courses_lookup!$D:$D,MATCH(K64&amp;L64,_courses_lookup!$E:$E,0)),"")</f>
        <v/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3"/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/>
      <c r="AK64" s="23"/>
      <c r="AL64" s="10" t="str">
        <f t="shared" si="2"/>
        <v/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 t="str">
        <f t="shared" si="7"/>
        <v/>
      </c>
      <c r="AU64" s="26"/>
      <c r="AV64" s="23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10" t="str">
        <f t="shared" si="8"/>
        <v/>
      </c>
      <c r="BH64" s="10" t="str">
        <f t="shared" si="9"/>
        <v/>
      </c>
      <c r="BI64" s="26"/>
      <c r="BJ64" s="26"/>
      <c r="BK64" s="26"/>
      <c r="BL64" s="26" t="str">
        <f>IFERROR(INDEX(_names_lookup!$C:$C,MATCH(BK64,_names_lookup!$A:$A,0)),"")</f>
        <v/>
      </c>
      <c r="BM64" s="26" t="str">
        <f>IFERROR(INDEX(_names_lookup!$B:$B,MATCH(BK64,_names_lookup!$A:$A,0)),"")</f>
        <v/>
      </c>
      <c r="BN64" s="26"/>
      <c r="BO64" s="26"/>
      <c r="BP64" s="26"/>
      <c r="BQ64" s="26"/>
      <c r="BR64" s="26"/>
      <c r="BS64" s="10" t="str">
        <f t="shared" si="10"/>
        <v/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/>
      <c r="I65" s="26"/>
      <c r="J65" s="26"/>
      <c r="K65" s="26"/>
      <c r="L65" s="26"/>
      <c r="M65" s="26"/>
      <c r="N65" s="26"/>
      <c r="O65" s="26" t="str">
        <f>IFERROR(INDEX(_courses_lookup!$C:$C,MATCH(K65&amp;L65,_courses_lookup!$E:$E,0)),"")</f>
        <v/>
      </c>
      <c r="P65" s="26" t="str">
        <f>IFERROR(INDEX(_courses_lookup!$D:$D,MATCH(K65&amp;L65,_courses_lookup!$E:$E,0)),"")</f>
        <v/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3"/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/>
      <c r="AK65" s="23"/>
      <c r="AL65" s="10" t="str">
        <f t="shared" si="2"/>
        <v/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 t="str">
        <f t="shared" si="7"/>
        <v/>
      </c>
      <c r="AU65" s="26"/>
      <c r="AV65" s="23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10" t="str">
        <f t="shared" si="8"/>
        <v/>
      </c>
      <c r="BH65" s="10" t="str">
        <f t="shared" si="9"/>
        <v/>
      </c>
      <c r="BI65" s="26"/>
      <c r="BJ65" s="26"/>
      <c r="BK65" s="26"/>
      <c r="BL65" s="26" t="str">
        <f>IFERROR(INDEX(_names_lookup!$C:$C,MATCH(BK65,_names_lookup!$A:$A,0)),"")</f>
        <v/>
      </c>
      <c r="BM65" s="26" t="str">
        <f>IFERROR(INDEX(_names_lookup!$B:$B,MATCH(BK65,_names_lookup!$A:$A,0)),"")</f>
        <v/>
      </c>
      <c r="BN65" s="26"/>
      <c r="BO65" s="26"/>
      <c r="BP65" s="26"/>
      <c r="BQ65" s="26"/>
      <c r="BR65" s="26"/>
      <c r="BS65" s="10" t="str">
        <f t="shared" si="10"/>
        <v/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/>
      <c r="I66" s="26"/>
      <c r="J66" s="26"/>
      <c r="K66" s="26"/>
      <c r="L66" s="26"/>
      <c r="M66" s="26"/>
      <c r="N66" s="26"/>
      <c r="O66" s="26" t="str">
        <f>IFERROR(INDEX(_courses_lookup!$C:$C,MATCH(K66&amp;L66,_courses_lookup!$E:$E,0)),"")</f>
        <v/>
      </c>
      <c r="P66" s="26" t="str">
        <f>IFERROR(INDEX(_courses_lookup!$D:$D,MATCH(K66&amp;L66,_courses_lookup!$E:$E,0)),"")</f>
        <v/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3"/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/>
      <c r="AK66" s="23"/>
      <c r="AL66" s="10" t="str">
        <f t="shared" ref="AL66:AL129" si="13">IF(AND(AJ66&lt;&gt;"",AK66&lt;&gt;""),ROUNDUP((AK66-AJ66)/7,0),"")</f>
        <v/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 t="str">
        <f t="shared" ref="AT66:AT129" si="18">IF(AND(AG66="",AQ66=""),AL66,IF(SUM(AG66,AL66,AQ66)=0,"",SUM(AG66,AL66,AQ66)))</f>
        <v/>
      </c>
      <c r="AU66" s="26"/>
      <c r="AV66" s="23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10" t="str">
        <f t="shared" ref="BG66:BG129" si="19">IF(AD66="","",YEAR(AD66)+IF(MONTH(AD66)&gt;=5,1,0))</f>
        <v/>
      </c>
      <c r="BH66" s="10" t="str">
        <f t="shared" ref="BH66:BH129" si="20">IF(AD66="","",IF(AND(MONTH(AD66)=8,DAY(AD66)&gt;=15),"Fall",IF(MONTH(AD66)&gt;8,"Fall",IF(MONTH(AD66)=5,"Summer",IF(MONTH(AD66)=1,"Spring","")))))</f>
        <v/>
      </c>
      <c r="BI66" s="26"/>
      <c r="BJ66" s="26"/>
      <c r="BK66" s="26"/>
      <c r="BL66" s="26" t="str">
        <f>IFERROR(INDEX(_names_lookup!$C:$C,MATCH(BK66,_names_lookup!$A:$A,0)),"")</f>
        <v/>
      </c>
      <c r="BM66" s="26" t="str">
        <f>IFERROR(INDEX(_names_lookup!$B:$B,MATCH(BK66,_names_lookup!$A:$A,0)),"")</f>
        <v/>
      </c>
      <c r="BN66" s="26"/>
      <c r="BO66" s="26"/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/>
      <c r="I67" s="26"/>
      <c r="J67" s="26"/>
      <c r="K67" s="26"/>
      <c r="L67" s="26"/>
      <c r="M67" s="26"/>
      <c r="N67" s="26"/>
      <c r="O67" s="26" t="str">
        <f>IFERROR(INDEX(_courses_lookup!$C:$C,MATCH(K67&amp;L67,_courses_lookup!$E:$E,0)),"")</f>
        <v/>
      </c>
      <c r="P67" s="26" t="str">
        <f>IFERROR(INDEX(_courses_lookup!$D:$D,MATCH(K67&amp;L67,_courses_lookup!$E:$E,0)),"")</f>
        <v/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3"/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/>
      <c r="AK67" s="23"/>
      <c r="AL67" s="10" t="str">
        <f t="shared" si="13"/>
        <v/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 t="str">
        <f t="shared" si="18"/>
        <v/>
      </c>
      <c r="AU67" s="26"/>
      <c r="AV67" s="23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10" t="str">
        <f t="shared" si="19"/>
        <v/>
      </c>
      <c r="BH67" s="10" t="str">
        <f t="shared" si="20"/>
        <v/>
      </c>
      <c r="BI67" s="26"/>
      <c r="BJ67" s="26"/>
      <c r="BK67" s="26"/>
      <c r="BL67" s="26" t="str">
        <f>IFERROR(INDEX(_names_lookup!$C:$C,MATCH(BK67,_names_lookup!$A:$A,0)),"")</f>
        <v/>
      </c>
      <c r="BM67" s="26" t="str">
        <f>IFERROR(INDEX(_names_lookup!$B:$B,MATCH(BK67,_names_lookup!$A:$A,0)),"")</f>
        <v/>
      </c>
      <c r="BN67" s="26"/>
      <c r="BO67" s="26"/>
      <c r="BP67" s="26"/>
      <c r="BQ67" s="26"/>
      <c r="BR67" s="26"/>
      <c r="BS67" s="10" t="str">
        <f t="shared" si="21"/>
        <v/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/>
      <c r="I68" s="26"/>
      <c r="J68" s="26"/>
      <c r="K68" s="26"/>
      <c r="L68" s="26"/>
      <c r="M68" s="26"/>
      <c r="N68" s="26"/>
      <c r="O68" s="26" t="str">
        <f>IFERROR(INDEX(_courses_lookup!$C:$C,MATCH(K68&amp;L68,_courses_lookup!$E:$E,0)),"")</f>
        <v/>
      </c>
      <c r="P68" s="26" t="str">
        <f>IFERROR(INDEX(_courses_lookup!$D:$D,MATCH(K68&amp;L68,_courses_lookup!$E:$E,0)),"")</f>
        <v/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3"/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/>
      <c r="AK68" s="23"/>
      <c r="AL68" s="10" t="str">
        <f t="shared" si="13"/>
        <v/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 t="str">
        <f t="shared" si="18"/>
        <v/>
      </c>
      <c r="AU68" s="26"/>
      <c r="AV68" s="23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10" t="str">
        <f t="shared" si="19"/>
        <v/>
      </c>
      <c r="BH68" s="10" t="str">
        <f t="shared" si="20"/>
        <v/>
      </c>
      <c r="BI68" s="26"/>
      <c r="BJ68" s="26"/>
      <c r="BK68" s="26"/>
      <c r="BL68" s="26" t="str">
        <f>IFERROR(INDEX(_names_lookup!$C:$C,MATCH(BK68,_names_lookup!$A:$A,0)),"")</f>
        <v/>
      </c>
      <c r="BM68" s="26" t="str">
        <f>IFERROR(INDEX(_names_lookup!$B:$B,MATCH(BK68,_names_lookup!$A:$A,0)),"")</f>
        <v/>
      </c>
      <c r="BN68" s="26"/>
      <c r="BO68" s="26"/>
      <c r="BP68" s="26"/>
      <c r="BQ68" s="26"/>
      <c r="BR68" s="26"/>
      <c r="BS68" s="10" t="str">
        <f t="shared" si="21"/>
        <v/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/>
      <c r="I69" s="26"/>
      <c r="J69" s="26"/>
      <c r="K69" s="26"/>
      <c r="L69" s="26"/>
      <c r="M69" s="26"/>
      <c r="N69" s="26"/>
      <c r="O69" s="26" t="str">
        <f>IFERROR(INDEX(_courses_lookup!$C:$C,MATCH(K69&amp;L69,_courses_lookup!$E:$E,0)),"")</f>
        <v/>
      </c>
      <c r="P69" s="26" t="str">
        <f>IFERROR(INDEX(_courses_lookup!$D:$D,MATCH(K69&amp;L69,_courses_lookup!$E:$E,0)),"")</f>
        <v/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3"/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/>
      <c r="AK69" s="23"/>
      <c r="AL69" s="10" t="str">
        <f t="shared" si="13"/>
        <v/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 t="str">
        <f t="shared" si="18"/>
        <v/>
      </c>
      <c r="AU69" s="26"/>
      <c r="AV69" s="23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10" t="str">
        <f t="shared" si="19"/>
        <v/>
      </c>
      <c r="BH69" s="10" t="str">
        <f t="shared" si="20"/>
        <v/>
      </c>
      <c r="BI69" s="26"/>
      <c r="BJ69" s="26"/>
      <c r="BK69" s="26"/>
      <c r="BL69" s="26" t="str">
        <f>IFERROR(INDEX(_names_lookup!$C:$C,MATCH(BK69,_names_lookup!$A:$A,0)),"")</f>
        <v/>
      </c>
      <c r="BM69" s="26" t="str">
        <f>IFERROR(INDEX(_names_lookup!$B:$B,MATCH(BK69,_names_lookup!$A:$A,0)),"")</f>
        <v/>
      </c>
      <c r="BN69" s="26"/>
      <c r="BO69" s="26"/>
      <c r="BP69" s="26"/>
      <c r="BQ69" s="26"/>
      <c r="BR69" s="26"/>
      <c r="BS69" s="10" t="str">
        <f t="shared" si="21"/>
        <v/>
      </c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/>
      <c r="I70" s="26"/>
      <c r="J70" s="26"/>
      <c r="K70" s="26"/>
      <c r="L70" s="26"/>
      <c r="M70" s="26"/>
      <c r="N70" s="26"/>
      <c r="O70" s="26" t="str">
        <f>IFERROR(INDEX(_courses_lookup!$C:$C,MATCH(K70&amp;L70,_courses_lookup!$E:$E,0)),"")</f>
        <v/>
      </c>
      <c r="P70" s="26" t="str">
        <f>IFERROR(INDEX(_courses_lookup!$D:$D,MATCH(K70&amp;L70,_courses_lookup!$E:$E,0)),"")</f>
        <v/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3"/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/>
      <c r="AK70" s="23"/>
      <c r="AL70" s="10" t="str">
        <f t="shared" si="13"/>
        <v/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 t="str">
        <f t="shared" si="18"/>
        <v/>
      </c>
      <c r="AU70" s="26"/>
      <c r="AV70" s="23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10" t="str">
        <f t="shared" si="19"/>
        <v/>
      </c>
      <c r="BH70" s="10" t="str">
        <f t="shared" si="20"/>
        <v/>
      </c>
      <c r="BI70" s="26"/>
      <c r="BJ70" s="26"/>
      <c r="BK70" s="26"/>
      <c r="BL70" s="26" t="str">
        <f>IFERROR(INDEX(_names_lookup!$C:$C,MATCH(BK70,_names_lookup!$A:$A,0)),"")</f>
        <v/>
      </c>
      <c r="BM70" s="26" t="str">
        <f>IFERROR(INDEX(_names_lookup!$B:$B,MATCH(BK70,_names_lookup!$A:$A,0)),"")</f>
        <v/>
      </c>
      <c r="BN70" s="26"/>
      <c r="BO70" s="26"/>
      <c r="BP70" s="26"/>
      <c r="BQ70" s="26"/>
      <c r="BR70" s="26"/>
      <c r="BS70" s="10" t="str">
        <f t="shared" si="21"/>
        <v/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/>
      <c r="I71" s="26"/>
      <c r="J71" s="26"/>
      <c r="K71" s="26"/>
      <c r="L71" s="26"/>
      <c r="M71" s="26"/>
      <c r="N71" s="26"/>
      <c r="O71" s="26" t="str">
        <f>IFERROR(INDEX(_courses_lookup!$C:$C,MATCH(K71&amp;L71,_courses_lookup!$E:$E,0)),"")</f>
        <v/>
      </c>
      <c r="P71" s="26" t="str">
        <f>IFERROR(INDEX(_courses_lookup!$D:$D,MATCH(K71&amp;L71,_courses_lookup!$E:$E,0)),"")</f>
        <v/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3"/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/>
      <c r="AK71" s="23"/>
      <c r="AL71" s="10" t="str">
        <f t="shared" si="13"/>
        <v/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 t="str">
        <f t="shared" si="18"/>
        <v/>
      </c>
      <c r="AU71" s="26"/>
      <c r="AV71" s="23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10" t="str">
        <f t="shared" si="19"/>
        <v/>
      </c>
      <c r="BH71" s="10" t="str">
        <f t="shared" si="20"/>
        <v/>
      </c>
      <c r="BI71" s="26"/>
      <c r="BJ71" s="26"/>
      <c r="BK71" s="26"/>
      <c r="BL71" s="26" t="str">
        <f>IFERROR(INDEX(_names_lookup!$C:$C,MATCH(BK71,_names_lookup!$A:$A,0)),"")</f>
        <v/>
      </c>
      <c r="BM71" s="26" t="str">
        <f>IFERROR(INDEX(_names_lookup!$B:$B,MATCH(BK71,_names_lookup!$A:$A,0)),"")</f>
        <v/>
      </c>
      <c r="BN71" s="26"/>
      <c r="BO71" s="26"/>
      <c r="BP71" s="26"/>
      <c r="BQ71" s="26"/>
      <c r="BR71" s="26"/>
      <c r="BS71" s="10" t="str">
        <f t="shared" si="21"/>
        <v/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/>
      <c r="I72" s="26"/>
      <c r="J72" s="26"/>
      <c r="K72" s="26"/>
      <c r="L72" s="26"/>
      <c r="M72" s="26"/>
      <c r="N72" s="26"/>
      <c r="O72" s="26" t="str">
        <f>IFERROR(INDEX(_courses_lookup!$C:$C,MATCH(K72&amp;L72,_courses_lookup!$E:$E,0)),"")</f>
        <v/>
      </c>
      <c r="P72" s="26" t="str">
        <f>IFERROR(INDEX(_courses_lookup!$D:$D,MATCH(K72&amp;L72,_courses_lookup!$E:$E,0)),"")</f>
        <v/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3"/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/>
      <c r="AK72" s="23"/>
      <c r="AL72" s="10" t="str">
        <f t="shared" si="13"/>
        <v/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 t="str">
        <f t="shared" si="18"/>
        <v/>
      </c>
      <c r="AU72" s="26"/>
      <c r="AV72" s="23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10" t="str">
        <f t="shared" si="19"/>
        <v/>
      </c>
      <c r="BH72" s="10" t="str">
        <f t="shared" si="20"/>
        <v/>
      </c>
      <c r="BI72" s="26"/>
      <c r="BJ72" s="26"/>
      <c r="BK72" s="26"/>
      <c r="BL72" s="26" t="str">
        <f>IFERROR(INDEX(_names_lookup!$C:$C,MATCH(BK72,_names_lookup!$A:$A,0)),"")</f>
        <v/>
      </c>
      <c r="BM72" s="26" t="str">
        <f>IFERROR(INDEX(_names_lookup!$B:$B,MATCH(BK72,_names_lookup!$A:$A,0)),"")</f>
        <v/>
      </c>
      <c r="BN72" s="26"/>
      <c r="BO72" s="26"/>
      <c r="BP72" s="26"/>
      <c r="BQ72" s="26"/>
      <c r="BR72" s="26"/>
      <c r="BS72" s="10" t="str">
        <f t="shared" si="21"/>
        <v/>
      </c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/>
      <c r="I73" s="26"/>
      <c r="J73" s="26"/>
      <c r="K73" s="26"/>
      <c r="L73" s="26"/>
      <c r="M73" s="26"/>
      <c r="N73" s="26"/>
      <c r="O73" s="26" t="str">
        <f>IFERROR(INDEX(_courses_lookup!$C:$C,MATCH(K73&amp;L73,_courses_lookup!$E:$E,0)),"")</f>
        <v/>
      </c>
      <c r="P73" s="26" t="str">
        <f>IFERROR(INDEX(_courses_lookup!$D:$D,MATCH(K73&amp;L73,_courses_lookup!$E:$E,0)),"")</f>
        <v/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3"/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/>
      <c r="AK73" s="23"/>
      <c r="AL73" s="10" t="str">
        <f t="shared" si="13"/>
        <v/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 t="str">
        <f t="shared" si="18"/>
        <v/>
      </c>
      <c r="AU73" s="26"/>
      <c r="AV73" s="23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10" t="str">
        <f t="shared" si="19"/>
        <v/>
      </c>
      <c r="BH73" s="10" t="str">
        <f t="shared" si="20"/>
        <v/>
      </c>
      <c r="BI73" s="26"/>
      <c r="BJ73" s="26"/>
      <c r="BK73" s="26"/>
      <c r="BL73" s="26" t="str">
        <f>IFERROR(INDEX(_names_lookup!$C:$C,MATCH(BK73,_names_lookup!$A:$A,0)),"")</f>
        <v/>
      </c>
      <c r="BM73" s="26" t="str">
        <f>IFERROR(INDEX(_names_lookup!$B:$B,MATCH(BK73,_names_lookup!$A:$A,0)),"")</f>
        <v/>
      </c>
      <c r="BN73" s="26"/>
      <c r="BO73" s="26"/>
      <c r="BP73" s="26"/>
      <c r="BQ73" s="26"/>
      <c r="BR73" s="26"/>
      <c r="BS73" s="10" t="str">
        <f t="shared" si="21"/>
        <v/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/>
      <c r="I74" s="26"/>
      <c r="J74" s="26"/>
      <c r="K74" s="26"/>
      <c r="L74" s="26"/>
      <c r="M74" s="26"/>
      <c r="N74" s="26"/>
      <c r="O74" s="26" t="str">
        <f>IFERROR(INDEX(_courses_lookup!$C:$C,MATCH(K74&amp;L74,_courses_lookup!$E:$E,0)),"")</f>
        <v/>
      </c>
      <c r="P74" s="26" t="str">
        <f>IFERROR(INDEX(_courses_lookup!$D:$D,MATCH(K74&amp;L74,_courses_lookup!$E:$E,0)),"")</f>
        <v/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3"/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/>
      <c r="AK74" s="23"/>
      <c r="AL74" s="10" t="str">
        <f t="shared" si="13"/>
        <v/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 t="str">
        <f t="shared" si="18"/>
        <v/>
      </c>
      <c r="AU74" s="26"/>
      <c r="AV74" s="23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10" t="str">
        <f t="shared" si="19"/>
        <v/>
      </c>
      <c r="BH74" s="10" t="str">
        <f t="shared" si="20"/>
        <v/>
      </c>
      <c r="BI74" s="26"/>
      <c r="BJ74" s="26"/>
      <c r="BK74" s="26"/>
      <c r="BL74" s="26" t="str">
        <f>IFERROR(INDEX(_names_lookup!$C:$C,MATCH(BK74,_names_lookup!$A:$A,0)),"")</f>
        <v/>
      </c>
      <c r="BM74" s="26" t="str">
        <f>IFERROR(INDEX(_names_lookup!$B:$B,MATCH(BK74,_names_lookup!$A:$A,0)),"")</f>
        <v/>
      </c>
      <c r="BN74" s="26"/>
      <c r="BO74" s="26"/>
      <c r="BP74" s="26"/>
      <c r="BQ74" s="26"/>
      <c r="BR74" s="26"/>
      <c r="BS74" s="10" t="str">
        <f t="shared" si="21"/>
        <v/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100-000000000000}">
          <x14:formula1>
            <xm:f>DropDownMenu!$A$2:$A$19</xm:f>
          </x14:formula1>
          <xm:sqref>G2:G5000</xm:sqref>
        </x14:dataValidation>
        <x14:dataValidation type="list" allowBlank="1" xr:uid="{00000000-0002-0000-0100-000001000000}">
          <x14:formula1>
            <xm:f>DropDownMenu!$B$2:$B$564</xm:f>
          </x14:formula1>
          <xm:sqref>H2:H5000</xm:sqref>
        </x14:dataValidation>
        <x14:dataValidation type="list" allowBlank="1" xr:uid="{00000000-0002-0000-0100-000002000000}">
          <x14:formula1>
            <xm:f>DropDownMenu!$C$2:$C$352</xm:f>
          </x14:formula1>
          <xm:sqref>I2:I5000</xm:sqref>
        </x14:dataValidation>
        <x14:dataValidation type="list" allowBlank="1" xr:uid="{00000000-0002-0000-0100-000003000000}">
          <x14:formula1>
            <xm:f>DropDownMenu!$D$2:$D$10</xm:f>
          </x14:formula1>
          <xm:sqref>K2:K5000</xm:sqref>
        </x14:dataValidation>
        <x14:dataValidation type="list" allowBlank="1" xr:uid="{00000000-0002-0000-0100-000004000000}">
          <x14:formula1>
            <xm:f>DropDownMenu!$E$2:$E$267</xm:f>
          </x14:formula1>
          <xm:sqref>L2:L5000</xm:sqref>
        </x14:dataValidation>
        <x14:dataValidation type="list" allowBlank="1" xr:uid="{00000000-0002-0000-0100-000005000000}">
          <x14:formula1>
            <xm:f>DropDownMenu!$F$2:$F$45</xm:f>
          </x14:formula1>
          <xm:sqref>M2:M5000</xm:sqref>
        </x14:dataValidation>
        <x14:dataValidation type="list" allowBlank="1" xr:uid="{00000000-0002-0000-0100-000006000000}">
          <x14:formula1>
            <xm:f>DropDownMenu!$G$2:$G$16</xm:f>
          </x14:formula1>
          <xm:sqref>N2:N5000</xm:sqref>
        </x14:dataValidation>
        <x14:dataValidation type="list" allowBlank="1" xr:uid="{00000000-0002-0000-0100-000007000000}">
          <x14:formula1>
            <xm:f>DropDownMenu!$H$2:$H$490</xm:f>
          </x14:formula1>
          <xm:sqref>O2:O5000</xm:sqref>
        </x14:dataValidation>
        <x14:dataValidation type="list" allowBlank="1" xr:uid="{00000000-0002-0000-0100-000008000000}">
          <x14:formula1>
            <xm:f>DropDownMenu!$I$2:$I$1103</xm:f>
          </x14:formula1>
          <xm:sqref>P2:P5000</xm:sqref>
        </x14:dataValidation>
        <x14:dataValidation type="list" allowBlank="1" xr:uid="{00000000-0002-0000-0100-000009000000}">
          <x14:formula1>
            <xm:f>DropDownMenu!$J$2:$J$45</xm:f>
          </x14:formula1>
          <xm:sqref>R2:R5000</xm:sqref>
        </x14:dataValidation>
        <x14:dataValidation type="list" allowBlank="1" xr:uid="{00000000-0002-0000-0100-00000A000000}">
          <x14:formula1>
            <xm:f>DropDownMenu!$K$2:$K$6</xm:f>
          </x14:formula1>
          <xm:sqref>S2:S5000</xm:sqref>
        </x14:dataValidation>
        <x14:dataValidation type="list" allowBlank="1" xr:uid="{00000000-0002-0000-0100-00000B000000}">
          <x14:formula1>
            <xm:f>DropDownMenu!$L$2:$L$7</xm:f>
          </x14:formula1>
          <xm:sqref>T2:T5000</xm:sqref>
        </x14:dataValidation>
        <x14:dataValidation type="list" allowBlank="1" xr:uid="{00000000-0002-0000-0100-00000C000000}">
          <x14:formula1>
            <xm:f>DropDownMenu!$M$2:$M$12</xm:f>
          </x14:formula1>
          <xm:sqref>U2:U5000</xm:sqref>
        </x14:dataValidation>
        <x14:dataValidation type="list" allowBlank="1" xr:uid="{00000000-0002-0000-0100-00000D000000}">
          <x14:formula1>
            <xm:f>DropDownMenu!$N$2:$N$13</xm:f>
          </x14:formula1>
          <xm:sqref>V2:V5000</xm:sqref>
        </x14:dataValidation>
        <x14:dataValidation type="list" allowBlank="1" xr:uid="{00000000-0002-0000-0100-00000E000000}">
          <x14:formula1>
            <xm:f>DropDownMenu!$O$2:$O$5</xm:f>
          </x14:formula1>
          <xm:sqref>W2:W5000</xm:sqref>
        </x14:dataValidation>
        <x14:dataValidation type="list" allowBlank="1" xr:uid="{00000000-0002-0000-0100-00000F000000}">
          <x14:formula1>
            <xm:f>DropDownMenu!$P$2:$P$6</xm:f>
          </x14:formula1>
          <xm:sqref>X2:X5000</xm:sqref>
        </x14:dataValidation>
        <x14:dataValidation type="list" allowBlank="1" xr:uid="{00000000-0002-0000-0100-000010000000}">
          <x14:formula1>
            <xm:f>DropDownMenu!$Q$2:$Q$26</xm:f>
          </x14:formula1>
          <xm:sqref>Y2:Y5000</xm:sqref>
        </x14:dataValidation>
        <x14:dataValidation type="list" allowBlank="1" xr:uid="{00000000-0002-0000-0100-000011000000}">
          <x14:formula1>
            <xm:f>DropDownMenu!$R$2:$R$26</xm:f>
          </x14:formula1>
          <xm:sqref>Z2:Z5000</xm:sqref>
        </x14:dataValidation>
        <x14:dataValidation type="list" allowBlank="1" xr:uid="{00000000-0002-0000-0100-000012000000}">
          <x14:formula1>
            <xm:f>DropDownMenu!$S$2:$S$9</xm:f>
          </x14:formula1>
          <xm:sqref>AA2:AA5000</xm:sqref>
        </x14:dataValidation>
        <x14:dataValidation type="list" allowBlank="1" xr:uid="{00000000-0002-0000-0100-000013000000}">
          <x14:formula1>
            <xm:f>DropDownMenu!$T$2:$T$15</xm:f>
          </x14:formula1>
          <xm:sqref>AB2:AB5000</xm:sqref>
        </x14:dataValidation>
        <x14:dataValidation type="list" allowBlank="1" xr:uid="{00000000-0002-0000-0100-000014000000}">
          <x14:formula1>
            <xm:f>DropDownMenu!$U$2:$U$6</xm:f>
          </x14:formula1>
          <xm:sqref>AC2:AC5000</xm:sqref>
        </x14:dataValidation>
        <x14:dataValidation type="list" allowBlank="1" xr:uid="{00000000-0002-0000-0100-000015000000}">
          <x14:formula1>
            <xm:f>DropDownMenu!$V$2:$V$7</xm:f>
          </x14:formula1>
          <xm:sqref>AD2:AD5000</xm:sqref>
        </x14:dataValidation>
        <x14:dataValidation type="list" allowBlank="1" xr:uid="{00000000-0002-0000-0100-000016000000}">
          <x14:formula1>
            <xm:f>DropDownMenu!$W$2:$W$2</xm:f>
          </x14:formula1>
          <xm:sqref>AG2:AG5000</xm:sqref>
        </x14:dataValidation>
        <x14:dataValidation type="list" allowBlank="1" xr:uid="{00000000-0002-0000-0100-000017000000}">
          <x14:formula1>
            <xm:f>DropDownMenu!$X$2:$X$2</xm:f>
          </x14:formula1>
          <xm:sqref>AH2:AH5000</xm:sqref>
        </x14:dataValidation>
        <x14:dataValidation type="list" allowBlank="1" xr:uid="{00000000-0002-0000-0100-000018000000}">
          <x14:formula1>
            <xm:f>DropDownMenu!$Y$2:$Y$2</xm:f>
          </x14:formula1>
          <xm:sqref>AI2:AI5000</xm:sqref>
        </x14:dataValidation>
        <x14:dataValidation type="list" allowBlank="1" xr:uid="{00000000-0002-0000-0100-000019000000}">
          <x14:formula1>
            <xm:f>DropDownMenu!$Z$2:$Z$49</xm:f>
          </x14:formula1>
          <xm:sqref>AJ2:AJ5000</xm:sqref>
        </x14:dataValidation>
        <x14:dataValidation type="list" allowBlank="1" xr:uid="{00000000-0002-0000-0100-00001A000000}">
          <x14:formula1>
            <xm:f>DropDownMenu!$AA$2:$AA$52</xm:f>
          </x14:formula1>
          <xm:sqref>AK2:AK5000</xm:sqref>
        </x14:dataValidation>
        <x14:dataValidation type="list" allowBlank="1" xr:uid="{00000000-0002-0000-0100-00001B000000}">
          <x14:formula1>
            <xm:f>DropDownMenu!$AB$2:$AB$2</xm:f>
          </x14:formula1>
          <xm:sqref>AL2:AL5000</xm:sqref>
        </x14:dataValidation>
        <x14:dataValidation type="list" allowBlank="1" xr:uid="{00000000-0002-0000-0100-00001C000000}">
          <x14:formula1>
            <xm:f>DropDownMenu!$AC$2:$AC$2</xm:f>
          </x14:formula1>
          <xm:sqref>AM2:AM5000</xm:sqref>
        </x14:dataValidation>
        <x14:dataValidation type="list" allowBlank="1" xr:uid="{00000000-0002-0000-0100-00001D000000}">
          <x14:formula1>
            <xm:f>DropDownMenu!$AD$2:$AD$2</xm:f>
          </x14:formula1>
          <xm:sqref>AN2:AN5000</xm:sqref>
        </x14:dataValidation>
        <x14:dataValidation type="list" allowBlank="1" xr:uid="{00000000-0002-0000-0100-00001E000000}">
          <x14:formula1>
            <xm:f>DropDownMenu!$AE$2:$AE$2</xm:f>
          </x14:formula1>
          <xm:sqref>AQ2:AQ5000</xm:sqref>
        </x14:dataValidation>
        <x14:dataValidation type="list" allowBlank="1" xr:uid="{00000000-0002-0000-0100-00001F000000}">
          <x14:formula1>
            <xm:f>DropDownMenu!$AF$2:$AF$2</xm:f>
          </x14:formula1>
          <xm:sqref>AR2:AR5000</xm:sqref>
        </x14:dataValidation>
        <x14:dataValidation type="list" allowBlank="1" xr:uid="{00000000-0002-0000-0100-000020000000}">
          <x14:formula1>
            <xm:f>DropDownMenu!$AG$2:$AG$2</xm:f>
          </x14:formula1>
          <xm:sqref>AS2:AS5000</xm:sqref>
        </x14:dataValidation>
        <x14:dataValidation type="list" allowBlank="1" xr:uid="{00000000-0002-0000-0100-000021000000}">
          <x14:formula1>
            <xm:f>DropDownMenu!$AH$2:$AH$2</xm:f>
          </x14:formula1>
          <xm:sqref>AT2:AT5000</xm:sqref>
        </x14:dataValidation>
        <x14:dataValidation type="list" allowBlank="1" xr:uid="{00000000-0002-0000-0100-000022000000}">
          <x14:formula1>
            <xm:f>DropDownMenu!$AI$2:$AI$2</xm:f>
          </x14:formula1>
          <xm:sqref>AU2:AU5000</xm:sqref>
        </x14:dataValidation>
        <x14:dataValidation type="list" allowBlank="1" xr:uid="{00000000-0002-0000-0100-000023000000}">
          <x14:formula1>
            <xm:f>DropDownMenu!$AJ$2:$AJ$9</xm:f>
          </x14:formula1>
          <xm:sqref>AV2:AV5000</xm:sqref>
        </x14:dataValidation>
        <x14:dataValidation type="list" allowBlank="1" xr:uid="{00000000-0002-0000-0100-000024000000}">
          <x14:formula1>
            <xm:f>DropDownMenu!$AK$2:$AK$6</xm:f>
          </x14:formula1>
          <xm:sqref>AW2:AW5000</xm:sqref>
        </x14:dataValidation>
        <x14:dataValidation type="list" allowBlank="1" xr:uid="{00000000-0002-0000-0100-000025000000}">
          <x14:formula1>
            <xm:f>DropDownMenu!$AL$2:$AL$11</xm:f>
          </x14:formula1>
          <xm:sqref>AX2:AX5000</xm:sqref>
        </x14:dataValidation>
        <x14:dataValidation type="list" allowBlank="1" xr:uid="{00000000-0002-0000-0100-000026000000}">
          <x14:formula1>
            <xm:f>DropDownMenu!$AM$2:$AM$2</xm:f>
          </x14:formula1>
          <xm:sqref>AY2:AY5000</xm:sqref>
        </x14:dataValidation>
        <x14:dataValidation type="list" allowBlank="1" xr:uid="{00000000-0002-0000-0100-000027000000}">
          <x14:formula1>
            <xm:f>DropDownMenu!$AN$2:$AN$2</xm:f>
          </x14:formula1>
          <xm:sqref>AZ2:AZ5000</xm:sqref>
        </x14:dataValidation>
        <x14:dataValidation type="list" allowBlank="1" xr:uid="{00000000-0002-0000-0100-000028000000}">
          <x14:formula1>
            <xm:f>DropDownMenu!$AO$2:$AO$2</xm:f>
          </x14:formula1>
          <xm:sqref>BA2:BA5000</xm:sqref>
        </x14:dataValidation>
        <x14:dataValidation type="list" allowBlank="1" xr:uid="{00000000-0002-0000-0100-000029000000}">
          <x14:formula1>
            <xm:f>DropDownMenu!$AP$2:$AP$2</xm:f>
          </x14:formula1>
          <xm:sqref>BB2:BB5000</xm:sqref>
        </x14:dataValidation>
        <x14:dataValidation type="list" allowBlank="1" xr:uid="{00000000-0002-0000-0100-00002A000000}">
          <x14:formula1>
            <xm:f>DropDownMenu!$AQ$2:$AQ$2</xm:f>
          </x14:formula1>
          <xm:sqref>BC2:BC5000</xm:sqref>
        </x14:dataValidation>
        <x14:dataValidation type="list" allowBlank="1" xr:uid="{00000000-0002-0000-0100-00002B000000}">
          <x14:formula1>
            <xm:f>DropDownMenu!$AR$2:$AR$5</xm:f>
          </x14:formula1>
          <xm:sqref>BF2:BF5000</xm:sqref>
        </x14:dataValidation>
        <x14:dataValidation type="list" allowBlank="1" xr:uid="{00000000-0002-0000-0100-00002C000000}">
          <x14:formula1>
            <xm:f>DropDownMenu!$AS$2:$AS$37</xm:f>
          </x14:formula1>
          <xm:sqref>BG2:BG5000</xm:sqref>
        </x14:dataValidation>
        <x14:dataValidation type="list" allowBlank="1" xr:uid="{00000000-0002-0000-0100-00002D000000}">
          <x14:formula1>
            <xm:f>DropDownMenu!$AT$2:$AT$4</xm:f>
          </x14:formula1>
          <xm:sqref>BH2:BH5000</xm:sqref>
        </x14:dataValidation>
        <x14:dataValidation type="list" allowBlank="1" xr:uid="{00000000-0002-0000-0100-00002E000000}">
          <x14:formula1>
            <xm:f>DropDownMenu!$AU$2:$AU$13</xm:f>
          </x14:formula1>
          <xm:sqref>BI2:BI5000</xm:sqref>
        </x14:dataValidation>
        <x14:dataValidation type="list" allowBlank="1" xr:uid="{00000000-0002-0000-0100-00002F000000}">
          <x14:formula1>
            <xm:f>DropDownMenu!$AV$2:$AV$34</xm:f>
          </x14:formula1>
          <xm:sqref>BJ2:BJ5000</xm:sqref>
        </x14:dataValidation>
        <x14:dataValidation type="list" allowBlank="1" xr:uid="{00000000-0002-0000-0100-000030000000}">
          <x14:formula1>
            <xm:f>DropDownMenu!$AW$2:$AW$261</xm:f>
          </x14:formula1>
          <xm:sqref>BK2:BK5000</xm:sqref>
        </x14:dataValidation>
        <x14:dataValidation type="list" allowBlank="1" xr:uid="{00000000-0002-0000-0100-000031000000}">
          <x14:formula1>
            <xm:f>DropDownMenu!$AX$2:$AX$256</xm:f>
          </x14:formula1>
          <xm:sqref>BL2:BL5000</xm:sqref>
        </x14:dataValidation>
        <x14:dataValidation type="list" allowBlank="1" xr:uid="{00000000-0002-0000-0100-000032000000}">
          <x14:formula1>
            <xm:f>DropDownMenu!$AY$2:$AY$261</xm:f>
          </x14:formula1>
          <xm:sqref>BM2:BM5000</xm:sqref>
        </x14:dataValidation>
        <x14:dataValidation type="list" allowBlank="1" xr:uid="{00000000-0002-0000-0100-000033000000}">
          <x14:formula1>
            <xm:f>DropDownMenu!$AZ$2:$AZ$3</xm:f>
          </x14:formula1>
          <xm:sqref>BN2:BN5000</xm:sqref>
        </x14:dataValidation>
        <x14:dataValidation type="list" allowBlank="1" xr:uid="{00000000-0002-0000-0100-000034000000}">
          <x14:formula1>
            <xm:f>DropDownMenu!$BA$2:$BA$4</xm:f>
          </x14:formula1>
          <xm:sqref>BO2:BO5000</xm:sqref>
        </x14:dataValidation>
        <x14:dataValidation type="list" allowBlank="1" xr:uid="{00000000-0002-0000-0100-000035000000}">
          <x14:formula1>
            <xm:f>DropDownMenu!$BB$2:$BB$6</xm:f>
          </x14:formula1>
          <xm:sqref>BP2:BP5000</xm:sqref>
        </x14:dataValidation>
        <x14:dataValidation type="list" allowBlank="1" xr:uid="{00000000-0002-0000-0100-000036000000}">
          <x14:formula1>
            <xm:f>DropDownMenu!$BC$2:$BC$4</xm:f>
          </x14:formula1>
          <xm:sqref>BQ2:BQ5000</xm:sqref>
        </x14:dataValidation>
        <x14:dataValidation type="list" allowBlank="1" xr:uid="{00000000-0002-0000-0100-000037000000}">
          <x14:formula1>
            <xm:f>DropDownMenu!$BD$2:$BD$3</xm:f>
          </x14:formula1>
          <xm:sqref>BR2:BR5000</xm:sqref>
        </x14:dataValidation>
        <x14:dataValidation type="list" allowBlank="1" xr:uid="{00000000-0002-0000-0100-000038000000}">
          <x14:formula1>
            <xm:f>DropDownMenu!$BE$2:$BE$3</xm:f>
          </x14:formula1>
          <xm:sqref>BT2:BT5000</xm:sqref>
        </x14:dataValidation>
        <x14:dataValidation type="list" allowBlank="1" xr:uid="{00000000-0002-0000-0100-000039000000}">
          <x14:formula1>
            <xm:f>DropDownMenu!$BF$2:$BF$11</xm:f>
          </x14:formula1>
          <xm:sqref>BU2:BU5000</xm:sqref>
        </x14:dataValidation>
        <x14:dataValidation type="list" allowBlank="1" xr:uid="{00000000-0002-0000-0100-00003A000000}">
          <x14:formula1>
            <xm:f>DropDownMenu!$BG$2:$BG$9</xm:f>
          </x14:formula1>
          <xm:sqref>BV2:BV5000</xm:sqref>
        </x14:dataValidation>
        <x14:dataValidation type="list" allowBlank="1" xr:uid="{00000000-0002-0000-0100-00003B000000}">
          <x14:formula1>
            <xm:f>DropDownMenu!$BH$2:$BH$2</xm:f>
          </x14:formula1>
          <xm:sqref>BW2:BW5000</xm:sqref>
        </x14:dataValidation>
        <x14:dataValidation type="list" allowBlank="1" xr:uid="{00000000-0002-0000-0100-00003C000000}">
          <x14:formula1>
            <xm:f>DropDownMenu!$BI$2:$BI$2</xm:f>
          </x14:formula1>
          <xm:sqref>BX2:BX5000</xm:sqref>
        </x14:dataValidation>
        <x14:dataValidation type="list" allowBlank="1" xr:uid="{00000000-0002-0000-0100-00003D000000}">
          <x14:formula1>
            <xm:f>DropDownMenu!$BJ$2:$BJ$2</xm:f>
          </x14:formula1>
          <xm:sqref>BY2:BY5000</xm:sqref>
        </x14:dataValidation>
        <x14:dataValidation type="list" allowBlank="1" xr:uid="{00000000-0002-0000-0100-00003E000000}">
          <x14:formula1>
            <xm:f>DropDownMenu!$BK$2:$BK$9</xm:f>
          </x14:formula1>
          <xm:sqref>BZ2:BZ5000</xm:sqref>
        </x14:dataValidation>
        <x14:dataValidation type="list" allowBlank="1" xr:uid="{00000000-0002-0000-0100-00003F000000}">
          <x14:formula1>
            <xm:f>DropDownMenu!$BL$2:$BL$11</xm:f>
          </x14:formula1>
          <xm:sqref>CA2:CA5000</xm:sqref>
        </x14:dataValidation>
        <x14:dataValidation type="list" allowBlank="1" xr:uid="{00000000-0002-0000-0100-000040000000}">
          <x14:formula1>
            <xm:f>DropDownMenu!$BM$2:$BM$3</xm:f>
          </x14:formula1>
          <xm:sqref>CB2:CB5000</xm:sqref>
        </x14:dataValidation>
        <x14:dataValidation type="list" allowBlank="1" xr:uid="{00000000-0002-0000-0100-000041000000}">
          <x14:formula1>
            <xm:f>DropDownMenu!$BN$2:$BN$4</xm:f>
          </x14:formula1>
          <xm:sqref>CC2:CC5000</xm:sqref>
        </x14:dataValidation>
        <x14:dataValidation type="list" allowBlank="1" xr:uid="{00000000-0002-0000-0100-000042000000}">
          <x14:formula1>
            <xm:f>DropDownMenu!$BO$2:$BO$2</xm:f>
          </x14:formula1>
          <xm:sqref>CE2:CE5000</xm:sqref>
        </x14:dataValidation>
        <x14:dataValidation type="list" allowBlank="1" xr:uid="{00000000-0002-0000-0100-000043000000}">
          <x14:formula1>
            <xm:f>DropDownMenu!$BP$2:$BP$81</xm:f>
          </x14:formula1>
          <xm:sqref>CF2:CF5000</xm:sqref>
        </x14:dataValidation>
        <x14:dataValidation type="list" allowBlank="1" xr:uid="{00000000-0002-0000-0100-000044000000}">
          <x14:formula1>
            <xm:f>DropDownMenu!$BQ$2:$BQ$3</xm:f>
          </x14:formula1>
          <xm:sqref>CG2:CG5000</xm:sqref>
        </x14:dataValidation>
        <x14:dataValidation type="list" allowBlank="1" xr:uid="{00000000-0002-0000-0100-000045000000}">
          <x14:formula1>
            <xm:f>DropDownMenu!$BR$2:$BR$7</xm:f>
          </x14:formula1>
          <xm:sqref>CH2:CH5000</xm:sqref>
        </x14:dataValidation>
        <x14:dataValidation type="list" allowBlank="1" xr:uid="{00000000-0002-0000-0100-000046000000}">
          <x14:formula1>
            <xm:f>DropDownMenu!$BS$2:$BS$9</xm:f>
          </x14:formula1>
          <xm:sqref>CI2:CI5000</xm:sqref>
        </x14:dataValidation>
        <x14:dataValidation type="list" allowBlank="1" xr:uid="{00000000-0002-0000-0100-000047000000}">
          <x14:formula1>
            <xm:f>DropDownMenu!$BT$2:$BT$9</xm:f>
          </x14:formula1>
          <xm:sqref>CJ2:CJ5000</xm:sqref>
        </x14:dataValidation>
        <x14:dataValidation type="list" allowBlank="1" xr:uid="{00000000-0002-0000-0100-000048000000}">
          <x14:formula1>
            <xm:f>DropDownMenu!$BU$2:$BU$3</xm:f>
          </x14:formula1>
          <xm:sqref>CK2:CK5000</xm:sqref>
        </x14:dataValidation>
        <x14:dataValidation type="list" allowBlank="1" xr:uid="{00000000-0002-0000-0100-000049000000}">
          <x14:formula1>
            <xm:f>DropDownMenu!$BV$2:$BV$2</xm:f>
          </x14:formula1>
          <xm:sqref>CL2:CL5000</xm:sqref>
        </x14:dataValidation>
        <x14:dataValidation type="list" allowBlank="1" xr:uid="{00000000-0002-0000-0100-00004A000000}">
          <x14:formula1>
            <xm:f>DropDownMenu!$BW$2:$BW$29</xm:f>
          </x14:formula1>
          <xm:sqref>CN2:CN5000</xm:sqref>
        </x14:dataValidation>
        <x14:dataValidation type="list" allowBlank="1" xr:uid="{00000000-0002-0000-0100-00004B000000}">
          <x14:formula1>
            <xm:f>DropDownMenu!$BX$2:$BX$2</xm:f>
          </x14:formula1>
          <xm:sqref>CQ2:CQ5000</xm:sqref>
        </x14:dataValidation>
        <x14:dataValidation type="list" allowBlank="1" xr:uid="{00000000-0002-0000-0100-00004C000000}">
          <x14:formula1>
            <xm:f>DropDownMenu!$BY$2:$BY$33</xm:f>
          </x14:formula1>
          <xm:sqref>CR2:CR5000</xm:sqref>
        </x14:dataValidation>
        <x14:dataValidation type="list" allowBlank="1" xr:uid="{00000000-0002-0000-0100-00004D000000}">
          <x14:formula1>
            <xm:f>DropDownMenu!$BZ$2:$BZ$2</xm:f>
          </x14:formula1>
          <xm:sqref>CS2:CS5000</xm:sqref>
        </x14:dataValidation>
        <x14:dataValidation type="list" allowBlank="1" xr:uid="{00000000-0002-0000-0100-00004E000000}">
          <x14:formula1>
            <xm:f>DropDownMenu!$CA$2:$CA$2</xm:f>
          </x14:formula1>
          <xm:sqref>CT2:CT5000</xm:sqref>
        </x14:dataValidation>
        <x14:dataValidation type="list" allowBlank="1" xr:uid="{00000000-0002-0000-0100-00004F000000}">
          <x14:formula1>
            <xm:f>DropDownMenu!$CB$2:$CB$2</xm:f>
          </x14:formula1>
          <xm:sqref>CU2:CU5000</xm:sqref>
        </x14:dataValidation>
        <x14:dataValidation type="list" allowBlank="1" xr:uid="{00000000-0002-0000-0100-000050000000}">
          <x14:formula1>
            <xm:f>DropDownMenu!$CC$2:$CC$2</xm:f>
          </x14:formula1>
          <xm:sqref>CV2:CV5000</xm:sqref>
        </x14:dataValidation>
        <x14:dataValidation type="list" allowBlank="1" xr:uid="{00000000-0002-0000-0100-000051000000}">
          <x14:formula1>
            <xm:f>DropDownMenu!$CD$2:$CD$8</xm:f>
          </x14:formula1>
          <xm:sqref>CW2:CW5000</xm:sqref>
        </x14:dataValidation>
        <x14:dataValidation type="list" allowBlank="1" xr:uid="{00000000-0002-0000-0100-000052000000}">
          <x14:formula1>
            <xm:f>DropDownMenu!$CE$2:$CE$8</xm:f>
          </x14:formula1>
          <xm:sqref>CX2:CX5000</xm:sqref>
        </x14:dataValidation>
        <x14:dataValidation type="list" allowBlank="1" xr:uid="{00000000-0002-0000-0100-000053000000}">
          <x14:formula1>
            <xm:f>DropDownMenu!$CF$2:$CF$8</xm:f>
          </x14:formula1>
          <xm:sqref>CY2:CY5000</xm:sqref>
        </x14:dataValidation>
        <x14:dataValidation type="list" allowBlank="1" xr:uid="{00000000-0002-0000-0100-000054000000}">
          <x14:formula1>
            <xm:f>DropDownMenu!$CG$2:$CG$6</xm:f>
          </x14:formula1>
          <xm:sqref>CZ2:CZ5000</xm:sqref>
        </x14:dataValidation>
        <x14:dataValidation type="list" allowBlank="1" xr:uid="{00000000-0002-0000-0100-000055000000}">
          <x14:formula1>
            <xm:f>DropDownMenu!$CH$2:$CH$2</xm:f>
          </x14:formula1>
          <xm:sqref>DA2:DA5000</xm:sqref>
        </x14:dataValidation>
        <x14:dataValidation type="list" allowBlank="1" xr:uid="{00000000-0002-0000-0100-000056000000}">
          <x14:formula1>
            <xm:f>DropDownMenu!$CI$2:$CI$2</xm:f>
          </x14:formula1>
          <xm:sqref>DB2:DB5000</xm:sqref>
        </x14:dataValidation>
        <x14:dataValidation type="list" allowBlank="1" xr:uid="{00000000-0002-0000-0100-000057000000}">
          <x14:formula1>
            <xm:f>DropDownMenu!$CJ$2:$CJ$2</xm:f>
          </x14:formula1>
          <xm:sqref>DC2:DC5000</xm:sqref>
        </x14:dataValidation>
        <x14:dataValidation type="list" allowBlank="1" xr:uid="{00000000-0002-0000-0100-000058000000}">
          <x14:formula1>
            <xm:f>DropDownMenu!$CK$2:$CK$2</xm:f>
          </x14:formula1>
          <xm:sqref>DD2:DD5000</xm:sqref>
        </x14:dataValidation>
        <x14:dataValidation type="list" allowBlank="1" xr:uid="{00000000-0002-0000-0100-000059000000}">
          <x14:formula1>
            <xm:f>DropDownMenu!$CL$2:$CL$2</xm:f>
          </x14:formula1>
          <xm:sqref>DE2:DE5000</xm:sqref>
        </x14:dataValidation>
        <x14:dataValidation type="list" allowBlank="1" xr:uid="{00000000-0002-0000-0100-00005A000000}">
          <x14:formula1>
            <xm:f>DropDownMenu!$CM$2:$CM$2</xm:f>
          </x14:formula1>
          <xm:sqref>DK2:DK5000</xm:sqref>
        </x14:dataValidation>
        <x14:dataValidation type="list" allowBlank="1" xr:uid="{00000000-0002-0000-0100-00005B000000}">
          <x14:formula1>
            <xm:f>DropDownMenu!$CN$2:$CN$2</xm:f>
          </x14:formula1>
          <xm:sqref>DL2:DL5000</xm:sqref>
        </x14:dataValidation>
        <x14:dataValidation type="list" allowBlank="1" xr:uid="{00000000-0002-0000-0100-00005C000000}">
          <x14:formula1>
            <xm:f>DropDownMenu!$CO$2:$CO$2</xm:f>
          </x14:formula1>
          <xm:sqref>DN2:DN5000</xm:sqref>
        </x14:dataValidation>
        <x14:dataValidation type="list" allowBlank="1" xr:uid="{00000000-0002-0000-0100-00005D000000}">
          <x14:formula1>
            <xm:f>DropDownMenu!$CP$2:$CP$5</xm:f>
          </x14:formula1>
          <xm:sqref>DO2:DO5000</xm:sqref>
        </x14:dataValidation>
        <x14:dataValidation type="list" allowBlank="1" xr:uid="{00000000-0002-0000-01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354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20"/>
      <c r="B2" s="20"/>
      <c r="C2" s="20"/>
      <c r="D2" s="20"/>
      <c r="E2" s="20"/>
      <c r="F2" s="20"/>
      <c r="G2" s="30"/>
      <c r="H2" s="26" t="s">
        <v>458</v>
      </c>
      <c r="I2" s="26" t="s">
        <v>459</v>
      </c>
      <c r="J2" s="26"/>
      <c r="K2" s="26" t="s">
        <v>460</v>
      </c>
      <c r="L2" s="26">
        <v>844</v>
      </c>
      <c r="M2" s="26" t="s">
        <v>173</v>
      </c>
      <c r="N2" s="26"/>
      <c r="O2" s="26" t="str">
        <f>IFERROR(INDEX(_courses_lookup!$C:$C,MATCH(K2&amp;L2,_courses_lookup!$E:$E,0)),"")</f>
        <v>PhD-ThD Diss Prop Prep</v>
      </c>
      <c r="P2" s="26" t="str">
        <f>IFERROR(INDEX(_courses_lookup!$D:$D,MATCH(K2&amp;L2,_courses_lookup!$E:$E,0)),"")</f>
        <v>PhD-ThD Diss Prop Prep</v>
      </c>
      <c r="Q2" s="26"/>
      <c r="R2" s="26"/>
      <c r="S2" s="26" t="s">
        <v>125</v>
      </c>
      <c r="T2" s="26"/>
      <c r="U2" s="26"/>
      <c r="V2" s="26"/>
      <c r="W2" s="26"/>
      <c r="X2" s="26" t="s">
        <v>152</v>
      </c>
      <c r="Y2" s="26" t="s">
        <v>125</v>
      </c>
      <c r="Z2" s="26"/>
      <c r="AA2" s="26"/>
      <c r="AB2" s="26" t="s">
        <v>154</v>
      </c>
      <c r="AC2" s="26" t="s">
        <v>155</v>
      </c>
      <c r="AD2" s="23" t="s">
        <v>156</v>
      </c>
      <c r="AE2" s="23"/>
      <c r="AF2" s="23"/>
      <c r="AG2" s="10" t="str">
        <f t="shared" ref="AG2:AG65" si="0">IF(AND(AE2&lt;&gt;"",AF2&lt;&gt;""),ROUNDUP((AF2-AE2)/7,0),"")</f>
        <v/>
      </c>
      <c r="AH2" s="26"/>
      <c r="AI2" s="10" t="str">
        <f t="shared" ref="AI2:AI65" si="1">IFERROR(IF(AG2*AH2=0,"",AG2*AH2),"")</f>
        <v/>
      </c>
      <c r="AJ2" s="23" t="s">
        <v>156</v>
      </c>
      <c r="AK2" s="23" t="s">
        <v>133</v>
      </c>
      <c r="AL2" s="10">
        <f t="shared" ref="AL2:AL65" si="2">IF(AND(AJ2&lt;&gt;"",AK2&lt;&gt;""),ROUNDUP((AK2-AJ2)/7,0),"")</f>
        <v>12</v>
      </c>
      <c r="AM2" s="26"/>
      <c r="AN2" s="10" t="str">
        <f t="shared" ref="AN2:AN65" si="3">IFERROR(IF(AL2*AM2=0,"",AL2*AM2),"")</f>
        <v/>
      </c>
      <c r="AO2" s="23"/>
      <c r="AP2" s="23"/>
      <c r="AQ2" s="10" t="str">
        <f t="shared" ref="AQ2:AQ65" si="4">IF(AND(AO2&lt;&gt;"",AP2&lt;&gt;""),ROUNDUP((AP2-AO2)/7,0),"")</f>
        <v/>
      </c>
      <c r="AR2" s="10" t="str">
        <f t="shared" ref="AR2:AR65" si="5">IFERROR(IF((AU2-(AI2+AN2))/AQ2=0,"",ROUNDUP((AU2-(AI2+AN2))/AQ2,0)),"")</f>
        <v/>
      </c>
      <c r="AS2" s="10" t="str">
        <f t="shared" ref="AS2:AS65" si="6">IFERROR(IF((AU2-(AI2+AN2))=0,"",(AU2-(AI2+AN2))),"")</f>
        <v/>
      </c>
      <c r="AT2" s="10">
        <f t="shared" ref="AT2:AT65" si="7">IF(AND(AG2="",AQ2=""),AL2,IF(SUM(AG2,AL2,AQ2)=0,"",SUM(AG2,AL2,AQ2)))</f>
        <v>12</v>
      </c>
      <c r="AU2" s="26"/>
      <c r="AV2" s="23" t="s">
        <v>133</v>
      </c>
      <c r="AW2" s="26"/>
      <c r="AX2" s="26"/>
      <c r="AY2" s="26"/>
      <c r="AZ2" s="26"/>
      <c r="BA2" s="26"/>
      <c r="BB2" s="26"/>
      <c r="BC2" s="26"/>
      <c r="BD2" s="26"/>
      <c r="BE2" s="26"/>
      <c r="BF2" s="26" t="s">
        <v>157</v>
      </c>
      <c r="BG2" s="10">
        <f t="shared" ref="BG2:BG65" si="8">IF(AD2="","",YEAR(AD2)+IF(MONTH(AD2)&gt;=5,1,0))</f>
        <v>2026</v>
      </c>
      <c r="BH2" s="10" t="str">
        <f t="shared" ref="BH2:BH65" si="9">IF(AD2="","",IF(AND(MONTH(AD2)=8,DAY(AD2)&gt;=15),"Fall",IF(MONTH(AD2)&gt;8,"Fall",IF(MONTH(AD2)=5,"Summer",IF(MONTH(AD2)=1,"Spring","")))))</f>
        <v>Summer</v>
      </c>
      <c r="BI2" s="26"/>
      <c r="BJ2" s="26"/>
      <c r="BK2" s="26" t="s">
        <v>387</v>
      </c>
      <c r="BL2" s="26" t="str">
        <f>IFERROR(INDEX(_names_lookup!$C:$C,MATCH(BK2,_names_lookup!$A:$A,0)),"")</f>
        <v>fraserj@andrews.edu</v>
      </c>
      <c r="BM2" s="26" t="str">
        <f>IFERROR(INDEX(_names_lookup!$B:$B,MATCH(BK2,_names_lookup!$A:$A,0)),"")</f>
        <v>000129106</v>
      </c>
      <c r="BN2" s="26"/>
      <c r="BO2" s="26" t="s">
        <v>136</v>
      </c>
      <c r="BP2" s="26"/>
      <c r="BQ2" s="26"/>
      <c r="BR2" s="26"/>
      <c r="BS2" s="10" t="str">
        <f t="shared" ref="BS2:BS65" si="10">IFERROR(IF(BR2*AA2=0,"",BR2*AA2),"")</f>
        <v/>
      </c>
      <c r="BT2" s="26"/>
      <c r="BU2" s="26"/>
      <c r="BV2" s="26" t="s">
        <v>460</v>
      </c>
      <c r="BW2" s="26"/>
      <c r="BX2" s="26"/>
      <c r="BY2" s="26"/>
      <c r="BZ2" s="26"/>
      <c r="CA2" s="26"/>
      <c r="CB2" s="26"/>
      <c r="CC2" s="26"/>
      <c r="CD2" s="26"/>
      <c r="CE2" s="26"/>
      <c r="CF2" s="26" t="s">
        <v>380</v>
      </c>
      <c r="CG2" s="26" t="s">
        <v>138</v>
      </c>
      <c r="CH2" s="26"/>
      <c r="CI2" s="26" t="s">
        <v>159</v>
      </c>
      <c r="CJ2" s="26"/>
      <c r="CK2" s="26"/>
      <c r="CL2" s="26" t="s">
        <v>139</v>
      </c>
      <c r="CM2" s="26"/>
      <c r="CN2" s="26" t="s">
        <v>395</v>
      </c>
      <c r="CO2" s="26"/>
      <c r="CP2" s="26"/>
      <c r="CQ2" s="26" t="s">
        <v>140</v>
      </c>
      <c r="CR2" s="26" t="s">
        <v>125</v>
      </c>
      <c r="CS2" s="26" t="s">
        <v>125</v>
      </c>
      <c r="CT2" s="26" t="s">
        <v>141</v>
      </c>
      <c r="CU2" s="26"/>
      <c r="CV2" s="26"/>
      <c r="CW2" s="26"/>
      <c r="CX2" s="26"/>
      <c r="CY2" s="26"/>
      <c r="CZ2" s="26"/>
      <c r="DA2" s="26"/>
      <c r="DB2" s="26"/>
      <c r="DC2" s="26" t="s">
        <v>141</v>
      </c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 t="s">
        <v>142</v>
      </c>
      <c r="DQ2" s="26"/>
    </row>
    <row r="3" spans="1:121" ht="16" customHeight="1" x14ac:dyDescent="0.2">
      <c r="A3" s="20"/>
      <c r="B3" s="20"/>
      <c r="C3" s="20"/>
      <c r="D3" s="20"/>
      <c r="E3" s="20"/>
      <c r="F3" s="20"/>
      <c r="G3" s="30"/>
      <c r="H3" s="26" t="s">
        <v>461</v>
      </c>
      <c r="I3" s="26" t="s">
        <v>462</v>
      </c>
      <c r="J3" s="26"/>
      <c r="K3" s="26" t="s">
        <v>460</v>
      </c>
      <c r="L3" s="26">
        <v>885</v>
      </c>
      <c r="M3" s="26" t="s">
        <v>173</v>
      </c>
      <c r="N3" s="26"/>
      <c r="O3" s="26" t="str">
        <f>IFERROR(INDEX(_courses_lookup!$C:$C,MATCH(K3&amp;L3,_courses_lookup!$E:$E,0)),"")</f>
        <v>PhD-ThD Comp Exams</v>
      </c>
      <c r="P3" s="26">
        <f>IFERROR(INDEX(_courses_lookup!$D:$D,MATCH(K3&amp;L3,_courses_lookup!$E:$E,0)),"")</f>
        <v>0</v>
      </c>
      <c r="Q3" s="26"/>
      <c r="R3" s="26"/>
      <c r="S3" s="26" t="s">
        <v>125</v>
      </c>
      <c r="T3" s="26"/>
      <c r="U3" s="26"/>
      <c r="V3" s="26"/>
      <c r="W3" s="26"/>
      <c r="X3" s="26" t="s">
        <v>152</v>
      </c>
      <c r="Y3" s="26" t="s">
        <v>125</v>
      </c>
      <c r="Z3" s="26"/>
      <c r="AA3" s="26"/>
      <c r="AB3" s="26" t="s">
        <v>463</v>
      </c>
      <c r="AC3" s="26" t="s">
        <v>155</v>
      </c>
      <c r="AD3" s="23" t="s">
        <v>156</v>
      </c>
      <c r="AE3" s="23"/>
      <c r="AF3" s="23"/>
      <c r="AG3" s="10" t="str">
        <f t="shared" si="0"/>
        <v/>
      </c>
      <c r="AH3" s="26"/>
      <c r="AI3" s="10" t="str">
        <f t="shared" si="1"/>
        <v/>
      </c>
      <c r="AJ3" s="23" t="s">
        <v>156</v>
      </c>
      <c r="AK3" s="23" t="s">
        <v>133</v>
      </c>
      <c r="AL3" s="10">
        <f t="shared" si="2"/>
        <v>12</v>
      </c>
      <c r="AM3" s="26"/>
      <c r="AN3" s="10" t="str">
        <f t="shared" si="3"/>
        <v/>
      </c>
      <c r="AO3" s="23"/>
      <c r="AP3" s="23"/>
      <c r="AQ3" s="10" t="str">
        <f t="shared" si="4"/>
        <v/>
      </c>
      <c r="AR3" s="10" t="str">
        <f t="shared" si="5"/>
        <v/>
      </c>
      <c r="AS3" s="10" t="str">
        <f t="shared" si="6"/>
        <v/>
      </c>
      <c r="AT3" s="10">
        <f t="shared" si="7"/>
        <v>12</v>
      </c>
      <c r="AU3" s="26"/>
      <c r="AV3" s="23" t="s">
        <v>133</v>
      </c>
      <c r="AW3" s="26"/>
      <c r="AX3" s="26"/>
      <c r="AY3" s="26"/>
      <c r="AZ3" s="26"/>
      <c r="BA3" s="26"/>
      <c r="BB3" s="26"/>
      <c r="BC3" s="26"/>
      <c r="BD3" s="26"/>
      <c r="BE3" s="26"/>
      <c r="BF3" s="26" t="s">
        <v>157</v>
      </c>
      <c r="BG3" s="10">
        <f t="shared" si="8"/>
        <v>2026</v>
      </c>
      <c r="BH3" s="10" t="str">
        <f t="shared" si="9"/>
        <v>Summer</v>
      </c>
      <c r="BI3" s="26"/>
      <c r="BJ3" s="26"/>
      <c r="BK3" s="26" t="s">
        <v>387</v>
      </c>
      <c r="BL3" s="26" t="str">
        <f>IFERROR(INDEX(_names_lookup!$C:$C,MATCH(BK3,_names_lookup!$A:$A,0)),"")</f>
        <v>fraserj@andrews.edu</v>
      </c>
      <c r="BM3" s="26" t="str">
        <f>IFERROR(INDEX(_names_lookup!$B:$B,MATCH(BK3,_names_lookup!$A:$A,0)),"")</f>
        <v>000129106</v>
      </c>
      <c r="BN3" s="26"/>
      <c r="BO3" s="26" t="s">
        <v>136</v>
      </c>
      <c r="BP3" s="26"/>
      <c r="BQ3" s="26"/>
      <c r="BR3" s="26"/>
      <c r="BS3" s="10" t="str">
        <f t="shared" si="10"/>
        <v/>
      </c>
      <c r="BT3" s="26"/>
      <c r="BU3" s="26"/>
      <c r="BV3" s="26" t="s">
        <v>460</v>
      </c>
      <c r="BW3" s="26"/>
      <c r="BX3" s="26"/>
      <c r="BY3" s="26"/>
      <c r="BZ3" s="26"/>
      <c r="CA3" s="26"/>
      <c r="CB3" s="26"/>
      <c r="CC3" s="26"/>
      <c r="CD3" s="26"/>
      <c r="CE3" s="26"/>
      <c r="CF3" s="26" t="s">
        <v>380</v>
      </c>
      <c r="CG3" s="26" t="s">
        <v>138</v>
      </c>
      <c r="CH3" s="26"/>
      <c r="CI3" s="26" t="s">
        <v>159</v>
      </c>
      <c r="CJ3" s="26"/>
      <c r="CK3" s="26"/>
      <c r="CL3" s="26" t="s">
        <v>139</v>
      </c>
      <c r="CM3" s="26"/>
      <c r="CN3" s="26" t="s">
        <v>395</v>
      </c>
      <c r="CO3" s="26"/>
      <c r="CP3" s="26"/>
      <c r="CQ3" s="26" t="s">
        <v>140</v>
      </c>
      <c r="CR3" s="26" t="s">
        <v>125</v>
      </c>
      <c r="CS3" s="26" t="s">
        <v>125</v>
      </c>
      <c r="CT3" s="26" t="s">
        <v>141</v>
      </c>
      <c r="CU3" s="26"/>
      <c r="CV3" s="26"/>
      <c r="CW3" s="26"/>
      <c r="CX3" s="26"/>
      <c r="CY3" s="26"/>
      <c r="CZ3" s="26"/>
      <c r="DA3" s="26"/>
      <c r="DB3" s="26"/>
      <c r="DC3" s="26" t="s">
        <v>141</v>
      </c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 t="s">
        <v>142</v>
      </c>
      <c r="DQ3" s="26"/>
    </row>
    <row r="4" spans="1:121" ht="16" customHeight="1" x14ac:dyDescent="0.2">
      <c r="A4" s="20"/>
      <c r="B4" s="20"/>
      <c r="C4" s="20"/>
      <c r="D4" s="20"/>
      <c r="E4" s="20"/>
      <c r="F4" s="20"/>
      <c r="G4" s="30"/>
      <c r="H4" s="26" t="s">
        <v>464</v>
      </c>
      <c r="I4" s="26" t="s">
        <v>465</v>
      </c>
      <c r="J4" s="26"/>
      <c r="K4" s="26" t="s">
        <v>460</v>
      </c>
      <c r="L4" s="26">
        <v>888</v>
      </c>
      <c r="M4" s="26" t="s">
        <v>173</v>
      </c>
      <c r="N4" s="26"/>
      <c r="O4" s="26" t="str">
        <f>IFERROR(INDEX(_courses_lookup!$C:$C,MATCH(K4&amp;L4,_courses_lookup!$E:$E,0)),"")</f>
        <v>Doctoral Degr Continuation</v>
      </c>
      <c r="P4" s="26" t="str">
        <f>IFERROR(INDEX(_courses_lookup!$D:$D,MATCH(K4&amp;L4,_courses_lookup!$E:$E,0)),"")</f>
        <v>Doctoral Degr Continuation</v>
      </c>
      <c r="Q4" s="26"/>
      <c r="R4" s="26"/>
      <c r="S4" s="26" t="s">
        <v>125</v>
      </c>
      <c r="T4" s="26"/>
      <c r="U4" s="26"/>
      <c r="V4" s="26"/>
      <c r="W4" s="26"/>
      <c r="X4" s="26" t="s">
        <v>152</v>
      </c>
      <c r="Y4" s="26" t="s">
        <v>125</v>
      </c>
      <c r="Z4" s="26"/>
      <c r="AA4" s="26"/>
      <c r="AB4" s="26" t="s">
        <v>463</v>
      </c>
      <c r="AC4" s="26" t="s">
        <v>155</v>
      </c>
      <c r="AD4" s="23" t="s">
        <v>156</v>
      </c>
      <c r="AE4" s="23"/>
      <c r="AF4" s="23"/>
      <c r="AG4" s="10" t="str">
        <f t="shared" si="0"/>
        <v/>
      </c>
      <c r="AH4" s="26"/>
      <c r="AI4" s="10" t="str">
        <f t="shared" si="1"/>
        <v/>
      </c>
      <c r="AJ4" s="23" t="s">
        <v>156</v>
      </c>
      <c r="AK4" s="23" t="s">
        <v>133</v>
      </c>
      <c r="AL4" s="10">
        <f t="shared" si="2"/>
        <v>12</v>
      </c>
      <c r="AM4" s="26"/>
      <c r="AN4" s="10" t="str">
        <f t="shared" si="3"/>
        <v/>
      </c>
      <c r="AO4" s="23"/>
      <c r="AP4" s="23"/>
      <c r="AQ4" s="10" t="str">
        <f t="shared" si="4"/>
        <v/>
      </c>
      <c r="AR4" s="10" t="str">
        <f t="shared" si="5"/>
        <v/>
      </c>
      <c r="AS4" s="10" t="str">
        <f t="shared" si="6"/>
        <v/>
      </c>
      <c r="AT4" s="10">
        <f t="shared" si="7"/>
        <v>12</v>
      </c>
      <c r="AU4" s="26"/>
      <c r="AV4" s="23" t="s">
        <v>133</v>
      </c>
      <c r="AW4" s="26"/>
      <c r="AX4" s="26"/>
      <c r="AY4" s="26"/>
      <c r="AZ4" s="26"/>
      <c r="BA4" s="26"/>
      <c r="BB4" s="26"/>
      <c r="BC4" s="26"/>
      <c r="BD4" s="26"/>
      <c r="BE4" s="26"/>
      <c r="BF4" s="26" t="s">
        <v>157</v>
      </c>
      <c r="BG4" s="10">
        <f t="shared" si="8"/>
        <v>2026</v>
      </c>
      <c r="BH4" s="10" t="str">
        <f t="shared" si="9"/>
        <v>Summer</v>
      </c>
      <c r="BI4" s="26"/>
      <c r="BJ4" s="26"/>
      <c r="BK4" s="26" t="s">
        <v>387</v>
      </c>
      <c r="BL4" s="26" t="str">
        <f>IFERROR(INDEX(_names_lookup!$C:$C,MATCH(BK4,_names_lookup!$A:$A,0)),"")</f>
        <v>fraserj@andrews.edu</v>
      </c>
      <c r="BM4" s="26" t="str">
        <f>IFERROR(INDEX(_names_lookup!$B:$B,MATCH(BK4,_names_lookup!$A:$A,0)),"")</f>
        <v>000129106</v>
      </c>
      <c r="BN4" s="26"/>
      <c r="BO4" s="26" t="s">
        <v>136</v>
      </c>
      <c r="BP4" s="26"/>
      <c r="BQ4" s="26"/>
      <c r="BR4" s="26"/>
      <c r="BS4" s="10" t="str">
        <f t="shared" si="10"/>
        <v/>
      </c>
      <c r="BT4" s="26"/>
      <c r="BU4" s="26"/>
      <c r="BV4" s="26" t="s">
        <v>460</v>
      </c>
      <c r="BW4" s="26"/>
      <c r="BX4" s="26"/>
      <c r="BY4" s="26"/>
      <c r="BZ4" s="26"/>
      <c r="CA4" s="26"/>
      <c r="CB4" s="26"/>
      <c r="CC4" s="26"/>
      <c r="CD4" s="26"/>
      <c r="CE4" s="26"/>
      <c r="CF4" s="26" t="s">
        <v>380</v>
      </c>
      <c r="CG4" s="26" t="s">
        <v>138</v>
      </c>
      <c r="CH4" s="26"/>
      <c r="CI4" s="26" t="s">
        <v>159</v>
      </c>
      <c r="CJ4" s="26"/>
      <c r="CK4" s="26"/>
      <c r="CL4" s="26" t="s">
        <v>139</v>
      </c>
      <c r="CM4" s="26"/>
      <c r="CN4" s="26" t="s">
        <v>395</v>
      </c>
      <c r="CO4" s="26"/>
      <c r="CP4" s="26"/>
      <c r="CQ4" s="26" t="s">
        <v>140</v>
      </c>
      <c r="CR4" s="26" t="s">
        <v>125</v>
      </c>
      <c r="CS4" s="26" t="s">
        <v>125</v>
      </c>
      <c r="CT4" s="26" t="s">
        <v>141</v>
      </c>
      <c r="CU4" s="26"/>
      <c r="CV4" s="26"/>
      <c r="CW4" s="26"/>
      <c r="CX4" s="26"/>
      <c r="CY4" s="26"/>
      <c r="CZ4" s="26"/>
      <c r="DA4" s="26"/>
      <c r="DB4" s="26"/>
      <c r="DC4" s="26" t="s">
        <v>141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 t="s">
        <v>142</v>
      </c>
      <c r="DQ4" s="26"/>
    </row>
    <row r="5" spans="1:121" ht="16" customHeight="1" x14ac:dyDescent="0.2">
      <c r="A5" s="20"/>
      <c r="B5" s="20"/>
      <c r="C5" s="20"/>
      <c r="D5" s="20"/>
      <c r="E5" s="20"/>
      <c r="F5" s="20"/>
      <c r="G5" s="30"/>
      <c r="H5" s="26" t="s">
        <v>466</v>
      </c>
      <c r="I5" s="26" t="s">
        <v>467</v>
      </c>
      <c r="J5" s="26"/>
      <c r="K5" s="26" t="s">
        <v>460</v>
      </c>
      <c r="L5" s="26">
        <v>995</v>
      </c>
      <c r="M5" s="26" t="s">
        <v>173</v>
      </c>
      <c r="N5" s="26"/>
      <c r="O5" s="26" t="str">
        <f>IFERROR(INDEX(_courses_lookup!$C:$C,MATCH(K5&amp;L5,_courses_lookup!$E:$E,0)),"")</f>
        <v>PhD-ThD Dissertation</v>
      </c>
      <c r="P5" s="26" t="str">
        <f>IFERROR(INDEX(_courses_lookup!$D:$D,MATCH(K5&amp;L5,_courses_lookup!$E:$E,0)),"")</f>
        <v>PhD-ThD Dissertation</v>
      </c>
      <c r="Q5" s="26"/>
      <c r="R5" s="26"/>
      <c r="S5" s="26" t="s">
        <v>125</v>
      </c>
      <c r="T5" s="26"/>
      <c r="U5" s="26"/>
      <c r="V5" s="26"/>
      <c r="W5" s="26"/>
      <c r="X5" s="26" t="s">
        <v>152</v>
      </c>
      <c r="Y5" s="26" t="s">
        <v>468</v>
      </c>
      <c r="Z5" s="26"/>
      <c r="AA5" s="26"/>
      <c r="AB5" s="26" t="s">
        <v>463</v>
      </c>
      <c r="AC5" s="26" t="s">
        <v>155</v>
      </c>
      <c r="AD5" s="23" t="s">
        <v>156</v>
      </c>
      <c r="AE5" s="23"/>
      <c r="AF5" s="23"/>
      <c r="AG5" s="10" t="str">
        <f t="shared" si="0"/>
        <v/>
      </c>
      <c r="AH5" s="26"/>
      <c r="AI5" s="10" t="str">
        <f t="shared" si="1"/>
        <v/>
      </c>
      <c r="AJ5" s="23" t="s">
        <v>156</v>
      </c>
      <c r="AK5" s="23" t="s">
        <v>133</v>
      </c>
      <c r="AL5" s="10">
        <f t="shared" si="2"/>
        <v>12</v>
      </c>
      <c r="AM5" s="26"/>
      <c r="AN5" s="10" t="str">
        <f t="shared" si="3"/>
        <v/>
      </c>
      <c r="AO5" s="23"/>
      <c r="AP5" s="23"/>
      <c r="AQ5" s="10" t="str">
        <f t="shared" si="4"/>
        <v/>
      </c>
      <c r="AR5" s="10" t="str">
        <f t="shared" si="5"/>
        <v/>
      </c>
      <c r="AS5" s="10" t="str">
        <f t="shared" si="6"/>
        <v/>
      </c>
      <c r="AT5" s="10">
        <f t="shared" si="7"/>
        <v>12</v>
      </c>
      <c r="AU5" s="26"/>
      <c r="AV5" s="23" t="s">
        <v>133</v>
      </c>
      <c r="AW5" s="26"/>
      <c r="AX5" s="26"/>
      <c r="AY5" s="26"/>
      <c r="AZ5" s="26"/>
      <c r="BA5" s="26"/>
      <c r="BB5" s="26"/>
      <c r="BC5" s="26"/>
      <c r="BD5" s="26"/>
      <c r="BE5" s="26"/>
      <c r="BF5" s="26" t="s">
        <v>157</v>
      </c>
      <c r="BG5" s="10">
        <f t="shared" si="8"/>
        <v>2026</v>
      </c>
      <c r="BH5" s="10" t="str">
        <f t="shared" si="9"/>
        <v>Summer</v>
      </c>
      <c r="BI5" s="26"/>
      <c r="BJ5" s="26"/>
      <c r="BK5" s="26" t="s">
        <v>387</v>
      </c>
      <c r="BL5" s="26" t="str">
        <f>IFERROR(INDEX(_names_lookup!$C:$C,MATCH(BK5,_names_lookup!$A:$A,0)),"")</f>
        <v>fraserj@andrews.edu</v>
      </c>
      <c r="BM5" s="26" t="str">
        <f>IFERROR(INDEX(_names_lookup!$B:$B,MATCH(BK5,_names_lookup!$A:$A,0)),"")</f>
        <v>000129106</v>
      </c>
      <c r="BN5" s="26"/>
      <c r="BO5" s="26" t="s">
        <v>136</v>
      </c>
      <c r="BP5" s="26"/>
      <c r="BQ5" s="26"/>
      <c r="BR5" s="26"/>
      <c r="BS5" s="10" t="str">
        <f t="shared" si="10"/>
        <v/>
      </c>
      <c r="BT5" s="26"/>
      <c r="BU5" s="26"/>
      <c r="BV5" s="26" t="s">
        <v>460</v>
      </c>
      <c r="BW5" s="26"/>
      <c r="BX5" s="26"/>
      <c r="BY5" s="26"/>
      <c r="BZ5" s="26"/>
      <c r="CA5" s="26"/>
      <c r="CB5" s="26"/>
      <c r="CC5" s="26"/>
      <c r="CD5" s="26"/>
      <c r="CE5" s="26"/>
      <c r="CF5" s="26" t="s">
        <v>380</v>
      </c>
      <c r="CG5" s="26" t="s">
        <v>138</v>
      </c>
      <c r="CH5" s="26"/>
      <c r="CI5" s="26" t="s">
        <v>159</v>
      </c>
      <c r="CJ5" s="26"/>
      <c r="CK5" s="26"/>
      <c r="CL5" s="26" t="s">
        <v>139</v>
      </c>
      <c r="CM5" s="26"/>
      <c r="CN5" s="26" t="s">
        <v>395</v>
      </c>
      <c r="CO5" s="26"/>
      <c r="CP5" s="26"/>
      <c r="CQ5" s="26" t="s">
        <v>140</v>
      </c>
      <c r="CR5" s="26" t="s">
        <v>125</v>
      </c>
      <c r="CS5" s="26" t="s">
        <v>125</v>
      </c>
      <c r="CT5" s="26" t="s">
        <v>141</v>
      </c>
      <c r="CU5" s="26"/>
      <c r="CV5" s="26"/>
      <c r="CW5" s="26"/>
      <c r="CX5" s="26"/>
      <c r="CY5" s="26"/>
      <c r="CZ5" s="26"/>
      <c r="DA5" s="26"/>
      <c r="DB5" s="26"/>
      <c r="DC5" s="26" t="s">
        <v>141</v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 t="s">
        <v>142</v>
      </c>
      <c r="DQ5" s="26"/>
    </row>
    <row r="6" spans="1:121" ht="16" customHeight="1" x14ac:dyDescent="0.2">
      <c r="A6" s="20"/>
      <c r="B6" s="20"/>
      <c r="C6" s="20"/>
      <c r="D6" s="20"/>
      <c r="E6" s="20"/>
      <c r="F6" s="20"/>
      <c r="G6" s="30"/>
      <c r="H6" s="26" t="s">
        <v>469</v>
      </c>
      <c r="I6" s="26" t="s">
        <v>470</v>
      </c>
      <c r="J6" s="26"/>
      <c r="K6" s="26" t="s">
        <v>460</v>
      </c>
      <c r="L6" s="26">
        <v>898</v>
      </c>
      <c r="M6" s="26" t="s">
        <v>294</v>
      </c>
      <c r="N6" s="26"/>
      <c r="O6" s="26" t="str">
        <f>IFERROR(INDEX(_courses_lookup!$C:$C,MATCH(K6&amp;L6,_courses_lookup!$E:$E,0)),"")</f>
        <v>Postdoctoral Research Project</v>
      </c>
      <c r="P6" s="26">
        <f>IFERROR(INDEX(_courses_lookup!$D:$D,MATCH(K6&amp;L6,_courses_lookup!$E:$E,0)),"")</f>
        <v>0</v>
      </c>
      <c r="Q6" s="26"/>
      <c r="R6" s="26"/>
      <c r="S6" s="26" t="s">
        <v>125</v>
      </c>
      <c r="T6" s="26"/>
      <c r="U6" s="26"/>
      <c r="V6" s="26"/>
      <c r="W6" s="26"/>
      <c r="X6" s="26" t="s">
        <v>152</v>
      </c>
      <c r="Y6" s="26" t="s">
        <v>471</v>
      </c>
      <c r="Z6" s="26"/>
      <c r="AA6" s="26"/>
      <c r="AB6" s="26" t="s">
        <v>154</v>
      </c>
      <c r="AC6" s="26" t="s">
        <v>155</v>
      </c>
      <c r="AD6" s="23" t="s">
        <v>156</v>
      </c>
      <c r="AE6" s="23"/>
      <c r="AF6" s="23"/>
      <c r="AG6" s="10" t="str">
        <f t="shared" si="0"/>
        <v/>
      </c>
      <c r="AH6" s="26"/>
      <c r="AI6" s="10" t="str">
        <f t="shared" si="1"/>
        <v/>
      </c>
      <c r="AJ6" s="23" t="s">
        <v>156</v>
      </c>
      <c r="AK6" s="23" t="s">
        <v>133</v>
      </c>
      <c r="AL6" s="10">
        <f t="shared" si="2"/>
        <v>12</v>
      </c>
      <c r="AM6" s="26"/>
      <c r="AN6" s="10" t="str">
        <f t="shared" si="3"/>
        <v/>
      </c>
      <c r="AO6" s="23"/>
      <c r="AP6" s="23"/>
      <c r="AQ6" s="10" t="str">
        <f t="shared" si="4"/>
        <v/>
      </c>
      <c r="AR6" s="10" t="str">
        <f t="shared" si="5"/>
        <v/>
      </c>
      <c r="AS6" s="10" t="str">
        <f t="shared" si="6"/>
        <v/>
      </c>
      <c r="AT6" s="10">
        <f t="shared" si="7"/>
        <v>12</v>
      </c>
      <c r="AU6" s="26"/>
      <c r="AV6" s="23" t="s">
        <v>133</v>
      </c>
      <c r="AW6" s="26"/>
      <c r="AX6" s="26"/>
      <c r="AY6" s="26"/>
      <c r="AZ6" s="26"/>
      <c r="BA6" s="26"/>
      <c r="BB6" s="26"/>
      <c r="BC6" s="26"/>
      <c r="BD6" s="26"/>
      <c r="BE6" s="26"/>
      <c r="BF6" s="26" t="s">
        <v>157</v>
      </c>
      <c r="BG6" s="10">
        <f t="shared" si="8"/>
        <v>2026</v>
      </c>
      <c r="BH6" s="10" t="str">
        <f t="shared" si="9"/>
        <v>Summer</v>
      </c>
      <c r="BI6" s="26"/>
      <c r="BJ6" s="26"/>
      <c r="BK6" s="26" t="s">
        <v>472</v>
      </c>
      <c r="BL6" s="26" t="str">
        <f>IFERROR(INDEX(_names_lookup!$C:$C,MATCH(BK6,_names_lookup!$A:$A,0)),"")</f>
        <v>kuhn@andrews.edu</v>
      </c>
      <c r="BM6" s="26" t="str">
        <f>IFERROR(INDEX(_names_lookup!$B:$B,MATCH(BK6,_names_lookup!$A:$A,0)),"")</f>
        <v>000067555</v>
      </c>
      <c r="BN6" s="26"/>
      <c r="BO6" s="26" t="s">
        <v>136</v>
      </c>
      <c r="BP6" s="26"/>
      <c r="BQ6" s="26"/>
      <c r="BR6" s="26"/>
      <c r="BS6" s="10" t="str">
        <f t="shared" si="10"/>
        <v/>
      </c>
      <c r="BT6" s="26"/>
      <c r="BU6" s="26"/>
      <c r="BV6" s="26" t="s">
        <v>460</v>
      </c>
      <c r="BW6" s="26"/>
      <c r="BX6" s="26"/>
      <c r="BY6" s="26"/>
      <c r="BZ6" s="26"/>
      <c r="CA6" s="26"/>
      <c r="CB6" s="26"/>
      <c r="CC6" s="26"/>
      <c r="CD6" s="26"/>
      <c r="CE6" s="26"/>
      <c r="CF6" s="26" t="s">
        <v>380</v>
      </c>
      <c r="CG6" s="26" t="s">
        <v>138</v>
      </c>
      <c r="CH6" s="26"/>
      <c r="CI6" s="26" t="s">
        <v>159</v>
      </c>
      <c r="CJ6" s="26"/>
      <c r="CK6" s="26"/>
      <c r="CL6" s="26" t="s">
        <v>139</v>
      </c>
      <c r="CM6" s="26"/>
      <c r="CN6" s="26"/>
      <c r="CO6" s="26"/>
      <c r="CP6" s="26"/>
      <c r="CQ6" s="26" t="s">
        <v>140</v>
      </c>
      <c r="CR6" s="26" t="s">
        <v>125</v>
      </c>
      <c r="CS6" s="26" t="s">
        <v>125</v>
      </c>
      <c r="CT6" s="26" t="s">
        <v>141</v>
      </c>
      <c r="CU6" s="26"/>
      <c r="CV6" s="26"/>
      <c r="CW6" s="26"/>
      <c r="CX6" s="26"/>
      <c r="CY6" s="26"/>
      <c r="CZ6" s="26"/>
      <c r="DA6" s="26"/>
      <c r="DB6" s="26"/>
      <c r="DC6" s="26" t="s">
        <v>141</v>
      </c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 t="s">
        <v>142</v>
      </c>
      <c r="DQ6" s="26"/>
    </row>
    <row r="7" spans="1:121" ht="16" customHeight="1" x14ac:dyDescent="0.2">
      <c r="A7" s="20"/>
      <c r="B7" s="20"/>
      <c r="C7" s="20"/>
      <c r="D7" s="20"/>
      <c r="E7" s="20"/>
      <c r="F7" s="20"/>
      <c r="G7" s="30"/>
      <c r="H7" s="26" t="s">
        <v>473</v>
      </c>
      <c r="I7" s="26" t="s">
        <v>474</v>
      </c>
      <c r="J7" s="26"/>
      <c r="K7" s="26" t="s">
        <v>460</v>
      </c>
      <c r="L7" s="26">
        <v>990</v>
      </c>
      <c r="M7" s="26" t="s">
        <v>151</v>
      </c>
      <c r="N7" s="26"/>
      <c r="O7" s="26" t="str">
        <f>IFERROR(INDEX(_courses_lookup!$C:$C,MATCH(K7&amp;L7,_courses_lookup!$E:$E,0)),"")</f>
        <v>Postdoctoral Seminar</v>
      </c>
      <c r="P7" s="26">
        <f>IFERROR(INDEX(_courses_lookup!$D:$D,MATCH(K7&amp;L7,_courses_lookup!$E:$E,0)),"")</f>
        <v>0</v>
      </c>
      <c r="Q7" s="26"/>
      <c r="R7" s="26"/>
      <c r="S7" s="26" t="s">
        <v>125</v>
      </c>
      <c r="T7" s="26"/>
      <c r="U7" s="26"/>
      <c r="V7" s="26"/>
      <c r="W7" s="26"/>
      <c r="X7" s="26" t="s">
        <v>152</v>
      </c>
      <c r="Y7" s="26" t="s">
        <v>475</v>
      </c>
      <c r="Z7" s="26"/>
      <c r="AA7" s="26"/>
      <c r="AB7" s="26" t="s">
        <v>154</v>
      </c>
      <c r="AC7" s="26" t="s">
        <v>155</v>
      </c>
      <c r="AD7" s="23" t="s">
        <v>156</v>
      </c>
      <c r="AE7" s="23"/>
      <c r="AF7" s="23"/>
      <c r="AG7" s="10" t="str">
        <f t="shared" si="0"/>
        <v/>
      </c>
      <c r="AH7" s="26"/>
      <c r="AI7" s="10" t="str">
        <f t="shared" si="1"/>
        <v/>
      </c>
      <c r="AJ7" s="23" t="s">
        <v>156</v>
      </c>
      <c r="AK7" s="23" t="s">
        <v>133</v>
      </c>
      <c r="AL7" s="10">
        <f t="shared" si="2"/>
        <v>12</v>
      </c>
      <c r="AM7" s="26"/>
      <c r="AN7" s="10" t="str">
        <f t="shared" si="3"/>
        <v/>
      </c>
      <c r="AO7" s="23"/>
      <c r="AP7" s="23"/>
      <c r="AQ7" s="10" t="str">
        <f t="shared" si="4"/>
        <v/>
      </c>
      <c r="AR7" s="10" t="str">
        <f t="shared" si="5"/>
        <v/>
      </c>
      <c r="AS7" s="10" t="str">
        <f t="shared" si="6"/>
        <v/>
      </c>
      <c r="AT7" s="10">
        <f t="shared" si="7"/>
        <v>12</v>
      </c>
      <c r="AU7" s="26"/>
      <c r="AV7" s="23" t="s">
        <v>133</v>
      </c>
      <c r="AW7" s="26"/>
      <c r="AX7" s="26"/>
      <c r="AY7" s="26"/>
      <c r="AZ7" s="26"/>
      <c r="BA7" s="26"/>
      <c r="BB7" s="26"/>
      <c r="BC7" s="26"/>
      <c r="BD7" s="26"/>
      <c r="BE7" s="26"/>
      <c r="BF7" s="26" t="s">
        <v>157</v>
      </c>
      <c r="BG7" s="10">
        <f t="shared" si="8"/>
        <v>2026</v>
      </c>
      <c r="BH7" s="10" t="str">
        <f t="shared" si="9"/>
        <v>Summer</v>
      </c>
      <c r="BI7" s="26"/>
      <c r="BJ7" s="26"/>
      <c r="BK7" s="26" t="s">
        <v>472</v>
      </c>
      <c r="BL7" s="26" t="str">
        <f>IFERROR(INDEX(_names_lookup!$C:$C,MATCH(BK7,_names_lookup!$A:$A,0)),"")</f>
        <v>kuhn@andrews.edu</v>
      </c>
      <c r="BM7" s="26" t="str">
        <f>IFERROR(INDEX(_names_lookup!$B:$B,MATCH(BK7,_names_lookup!$A:$A,0)),"")</f>
        <v>000067555</v>
      </c>
      <c r="BN7" s="26"/>
      <c r="BO7" s="26" t="s">
        <v>136</v>
      </c>
      <c r="BP7" s="26"/>
      <c r="BQ7" s="26"/>
      <c r="BR7" s="26"/>
      <c r="BS7" s="10" t="str">
        <f t="shared" si="10"/>
        <v/>
      </c>
      <c r="BT7" s="26"/>
      <c r="BU7" s="26"/>
      <c r="BV7" s="26" t="s">
        <v>460</v>
      </c>
      <c r="BW7" s="26"/>
      <c r="BX7" s="26"/>
      <c r="BY7" s="26"/>
      <c r="BZ7" s="26"/>
      <c r="CA7" s="26"/>
      <c r="CB7" s="26"/>
      <c r="CC7" s="26"/>
      <c r="CD7" s="26"/>
      <c r="CE7" s="26"/>
      <c r="CF7" s="26" t="s">
        <v>380</v>
      </c>
      <c r="CG7" s="26" t="s">
        <v>138</v>
      </c>
      <c r="CH7" s="26"/>
      <c r="CI7" s="26" t="s">
        <v>247</v>
      </c>
      <c r="CJ7" s="26"/>
      <c r="CK7" s="26"/>
      <c r="CL7" s="26" t="s">
        <v>139</v>
      </c>
      <c r="CM7" s="26"/>
      <c r="CN7" s="26"/>
      <c r="CO7" s="26"/>
      <c r="CP7" s="26"/>
      <c r="CQ7" s="26" t="s">
        <v>140</v>
      </c>
      <c r="CR7" s="26" t="s">
        <v>125</v>
      </c>
      <c r="CS7" s="26" t="s">
        <v>125</v>
      </c>
      <c r="CT7" s="26" t="s">
        <v>141</v>
      </c>
      <c r="CU7" s="26"/>
      <c r="CV7" s="26"/>
      <c r="CW7" s="26"/>
      <c r="CX7" s="26"/>
      <c r="CY7" s="26"/>
      <c r="CZ7" s="26"/>
      <c r="DA7" s="26"/>
      <c r="DB7" s="26"/>
      <c r="DC7" s="26" t="s">
        <v>141</v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 t="s">
        <v>142</v>
      </c>
      <c r="DQ7" s="26"/>
    </row>
    <row r="8" spans="1:121" ht="16" customHeight="1" x14ac:dyDescent="0.2">
      <c r="A8" s="20"/>
      <c r="B8" s="20"/>
      <c r="C8" s="20"/>
      <c r="D8" s="20"/>
      <c r="E8" s="20"/>
      <c r="F8" s="20"/>
      <c r="G8" s="30"/>
      <c r="H8" s="26" t="s">
        <v>476</v>
      </c>
      <c r="I8" s="26" t="s">
        <v>477</v>
      </c>
      <c r="J8" s="26"/>
      <c r="K8" s="26" t="s">
        <v>460</v>
      </c>
      <c r="L8" s="26">
        <v>885</v>
      </c>
      <c r="M8" s="26" t="s">
        <v>151</v>
      </c>
      <c r="N8" s="26"/>
      <c r="O8" s="26" t="str">
        <f>IFERROR(INDEX(_courses_lookup!$C:$C,MATCH(K8&amp;L8,_courses_lookup!$E:$E,0)),"")</f>
        <v>PhD-ThD Comp Exams</v>
      </c>
      <c r="P8" s="26">
        <f>IFERROR(INDEX(_courses_lookup!$D:$D,MATCH(K8&amp;L8,_courses_lookup!$E:$E,0)),"")</f>
        <v>0</v>
      </c>
      <c r="Q8" s="26"/>
      <c r="R8" s="26"/>
      <c r="S8" s="26" t="s">
        <v>125</v>
      </c>
      <c r="T8" s="26"/>
      <c r="U8" s="26"/>
      <c r="V8" s="26"/>
      <c r="W8" s="26"/>
      <c r="X8" s="26" t="s">
        <v>152</v>
      </c>
      <c r="Y8" s="26" t="s">
        <v>125</v>
      </c>
      <c r="Z8" s="26"/>
      <c r="AA8" s="26"/>
      <c r="AB8" s="26" t="s">
        <v>463</v>
      </c>
      <c r="AC8" s="26" t="s">
        <v>155</v>
      </c>
      <c r="AD8" s="23" t="s">
        <v>156</v>
      </c>
      <c r="AE8" s="23"/>
      <c r="AF8" s="23"/>
      <c r="AG8" s="10" t="str">
        <f t="shared" si="0"/>
        <v/>
      </c>
      <c r="AH8" s="26"/>
      <c r="AI8" s="10" t="str">
        <f t="shared" si="1"/>
        <v/>
      </c>
      <c r="AJ8" s="23" t="s">
        <v>156</v>
      </c>
      <c r="AK8" s="23" t="s">
        <v>133</v>
      </c>
      <c r="AL8" s="10">
        <f t="shared" si="2"/>
        <v>12</v>
      </c>
      <c r="AM8" s="26"/>
      <c r="AN8" s="10" t="str">
        <f t="shared" si="3"/>
        <v/>
      </c>
      <c r="AO8" s="23"/>
      <c r="AP8" s="23"/>
      <c r="AQ8" s="10" t="str">
        <f t="shared" si="4"/>
        <v/>
      </c>
      <c r="AR8" s="10" t="str">
        <f t="shared" si="5"/>
        <v/>
      </c>
      <c r="AS8" s="10" t="str">
        <f t="shared" si="6"/>
        <v/>
      </c>
      <c r="AT8" s="10">
        <f t="shared" si="7"/>
        <v>12</v>
      </c>
      <c r="AU8" s="26"/>
      <c r="AV8" s="23" t="s">
        <v>133</v>
      </c>
      <c r="AW8" s="26"/>
      <c r="AX8" s="26"/>
      <c r="AY8" s="26"/>
      <c r="AZ8" s="26"/>
      <c r="BA8" s="26"/>
      <c r="BB8" s="26"/>
      <c r="BC8" s="26"/>
      <c r="BD8" s="26"/>
      <c r="BE8" s="26"/>
      <c r="BF8" s="26" t="s">
        <v>157</v>
      </c>
      <c r="BG8" s="10">
        <f t="shared" si="8"/>
        <v>2026</v>
      </c>
      <c r="BH8" s="10" t="str">
        <f t="shared" si="9"/>
        <v>Summer</v>
      </c>
      <c r="BI8" s="26"/>
      <c r="BJ8" s="26"/>
      <c r="BK8" s="26" t="s">
        <v>168</v>
      </c>
      <c r="BL8" s="26" t="str">
        <f>IFERROR(INDEX(_names_lookup!$C:$C,MATCH(BK8,_names_lookup!$A:$A,0)),"")</f>
        <v>jreeve@andrews.edu</v>
      </c>
      <c r="BM8" s="26" t="str">
        <f>IFERROR(INDEX(_names_lookup!$B:$B,MATCH(BK8,_names_lookup!$A:$A,0)),"")</f>
        <v>000049018</v>
      </c>
      <c r="BN8" s="26"/>
      <c r="BO8" s="26" t="s">
        <v>136</v>
      </c>
      <c r="BP8" s="26"/>
      <c r="BQ8" s="26"/>
      <c r="BR8" s="26"/>
      <c r="BS8" s="10" t="str">
        <f t="shared" si="10"/>
        <v/>
      </c>
      <c r="BT8" s="26"/>
      <c r="BU8" s="26"/>
      <c r="BV8" s="26" t="s">
        <v>460</v>
      </c>
      <c r="BW8" s="26"/>
      <c r="BX8" s="26"/>
      <c r="BY8" s="26"/>
      <c r="BZ8" s="26"/>
      <c r="CA8" s="26"/>
      <c r="CB8" s="26"/>
      <c r="CC8" s="26"/>
      <c r="CD8" s="26"/>
      <c r="CE8" s="26"/>
      <c r="CF8" s="26" t="s">
        <v>380</v>
      </c>
      <c r="CG8" s="26" t="s">
        <v>138</v>
      </c>
      <c r="CH8" s="26"/>
      <c r="CI8" s="26" t="s">
        <v>159</v>
      </c>
      <c r="CJ8" s="26"/>
      <c r="CK8" s="26"/>
      <c r="CL8" s="26" t="s">
        <v>139</v>
      </c>
      <c r="CM8" s="26"/>
      <c r="CN8" s="26" t="s">
        <v>395</v>
      </c>
      <c r="CO8" s="26"/>
      <c r="CP8" s="26"/>
      <c r="CQ8" s="26" t="s">
        <v>140</v>
      </c>
      <c r="CR8" s="26" t="s">
        <v>125</v>
      </c>
      <c r="CS8" s="26" t="s">
        <v>125</v>
      </c>
      <c r="CT8" s="26" t="s">
        <v>141</v>
      </c>
      <c r="CU8" s="26"/>
      <c r="CV8" s="26"/>
      <c r="CW8" s="26"/>
      <c r="CX8" s="26"/>
      <c r="CY8" s="26"/>
      <c r="CZ8" s="26"/>
      <c r="DA8" s="26"/>
      <c r="DB8" s="26"/>
      <c r="DC8" s="26" t="s">
        <v>141</v>
      </c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 t="s">
        <v>142</v>
      </c>
      <c r="DQ8" s="26"/>
    </row>
    <row r="9" spans="1:121" ht="16" customHeight="1" x14ac:dyDescent="0.2">
      <c r="A9" s="20"/>
      <c r="B9" s="20"/>
      <c r="C9" s="20"/>
      <c r="D9" s="20"/>
      <c r="E9" s="20"/>
      <c r="F9" s="20"/>
      <c r="G9" s="30"/>
      <c r="H9" s="26" t="s">
        <v>478</v>
      </c>
      <c r="I9" s="26" t="s">
        <v>479</v>
      </c>
      <c r="J9" s="26"/>
      <c r="K9" s="26" t="s">
        <v>460</v>
      </c>
      <c r="L9" s="26">
        <v>695</v>
      </c>
      <c r="M9" s="26" t="s">
        <v>151</v>
      </c>
      <c r="N9" s="26"/>
      <c r="O9" s="26" t="str">
        <f>IFERROR(INDEX(_courses_lookup!$C:$C,MATCH(K9&amp;L9,_courses_lookup!$E:$E,0)),"")</f>
        <v>Research Project</v>
      </c>
      <c r="P9" s="26">
        <f>IFERROR(INDEX(_courses_lookup!$D:$D,MATCH(K9&amp;L9,_courses_lookup!$E:$E,0)),"")</f>
        <v>0</v>
      </c>
      <c r="Q9" s="26"/>
      <c r="R9" s="26"/>
      <c r="S9" s="26" t="s">
        <v>125</v>
      </c>
      <c r="T9" s="26"/>
      <c r="U9" s="26"/>
      <c r="V9" s="26"/>
      <c r="W9" s="26"/>
      <c r="X9" s="26" t="s">
        <v>152</v>
      </c>
      <c r="Y9" s="26" t="s">
        <v>199</v>
      </c>
      <c r="Z9" s="26"/>
      <c r="AA9" s="26"/>
      <c r="AB9" s="26" t="s">
        <v>154</v>
      </c>
      <c r="AC9" s="26" t="s">
        <v>155</v>
      </c>
      <c r="AD9" s="23" t="s">
        <v>156</v>
      </c>
      <c r="AE9" s="23"/>
      <c r="AF9" s="23"/>
      <c r="AG9" s="10" t="str">
        <f t="shared" si="0"/>
        <v/>
      </c>
      <c r="AH9" s="26"/>
      <c r="AI9" s="10" t="str">
        <f t="shared" si="1"/>
        <v/>
      </c>
      <c r="AJ9" s="23" t="s">
        <v>156</v>
      </c>
      <c r="AK9" s="23" t="s">
        <v>133</v>
      </c>
      <c r="AL9" s="10">
        <f t="shared" si="2"/>
        <v>12</v>
      </c>
      <c r="AM9" s="26"/>
      <c r="AN9" s="10" t="str">
        <f t="shared" si="3"/>
        <v/>
      </c>
      <c r="AO9" s="23"/>
      <c r="AP9" s="23"/>
      <c r="AQ9" s="10" t="str">
        <f t="shared" si="4"/>
        <v/>
      </c>
      <c r="AR9" s="10" t="str">
        <f t="shared" si="5"/>
        <v/>
      </c>
      <c r="AS9" s="10" t="str">
        <f t="shared" si="6"/>
        <v/>
      </c>
      <c r="AT9" s="10">
        <f t="shared" si="7"/>
        <v>12</v>
      </c>
      <c r="AU9" s="26"/>
      <c r="AV9" s="23" t="s">
        <v>133</v>
      </c>
      <c r="AW9" s="26"/>
      <c r="AX9" s="26"/>
      <c r="AY9" s="26"/>
      <c r="AZ9" s="26"/>
      <c r="BA9" s="26"/>
      <c r="BB9" s="26"/>
      <c r="BC9" s="26"/>
      <c r="BD9" s="26"/>
      <c r="BE9" s="26"/>
      <c r="BF9" s="26" t="s">
        <v>157</v>
      </c>
      <c r="BG9" s="10">
        <f t="shared" si="8"/>
        <v>2026</v>
      </c>
      <c r="BH9" s="10" t="str">
        <f t="shared" si="9"/>
        <v>Summer</v>
      </c>
      <c r="BI9" s="26"/>
      <c r="BJ9" s="26"/>
      <c r="BK9" s="26" t="s">
        <v>480</v>
      </c>
      <c r="BL9" s="26" t="str">
        <f>IFERROR(INDEX(_names_lookup!$C:$C,MATCH(BK9,_names_lookup!$A:$A,0)),"")</f>
        <v>cvine@andrews.edu</v>
      </c>
      <c r="BM9" s="26" t="str">
        <f>IFERROR(INDEX(_names_lookup!$B:$B,MATCH(BK9,_names_lookup!$A:$A,0)),"")</f>
        <v>000093509</v>
      </c>
      <c r="BN9" s="26"/>
      <c r="BO9" s="26" t="s">
        <v>136</v>
      </c>
      <c r="BP9" s="26"/>
      <c r="BQ9" s="26"/>
      <c r="BR9" s="26"/>
      <c r="BS9" s="10" t="str">
        <f t="shared" si="10"/>
        <v/>
      </c>
      <c r="BT9" s="26"/>
      <c r="BU9" s="26"/>
      <c r="BV9" s="26" t="s">
        <v>460</v>
      </c>
      <c r="BW9" s="26"/>
      <c r="BX9" s="26"/>
      <c r="BY9" s="26"/>
      <c r="BZ9" s="26"/>
      <c r="CA9" s="26"/>
      <c r="CB9" s="26"/>
      <c r="CC9" s="26"/>
      <c r="CD9" s="26"/>
      <c r="CE9" s="26"/>
      <c r="CF9" s="26" t="s">
        <v>380</v>
      </c>
      <c r="CG9" s="26" t="s">
        <v>138</v>
      </c>
      <c r="CH9" s="26"/>
      <c r="CI9" s="26" t="s">
        <v>159</v>
      </c>
      <c r="CJ9" s="26"/>
      <c r="CK9" s="26"/>
      <c r="CL9" s="26" t="s">
        <v>139</v>
      </c>
      <c r="CM9" s="26"/>
      <c r="CN9" s="26"/>
      <c r="CO9" s="26"/>
      <c r="CP9" s="26"/>
      <c r="CQ9" s="26" t="s">
        <v>140</v>
      </c>
      <c r="CR9" s="26" t="s">
        <v>125</v>
      </c>
      <c r="CS9" s="26" t="s">
        <v>125</v>
      </c>
      <c r="CT9" s="26" t="s">
        <v>141</v>
      </c>
      <c r="CU9" s="26"/>
      <c r="CV9" s="26"/>
      <c r="CW9" s="26"/>
      <c r="CX9" s="26"/>
      <c r="CY9" s="26"/>
      <c r="CZ9" s="26"/>
      <c r="DA9" s="26"/>
      <c r="DB9" s="26"/>
      <c r="DC9" s="26" t="s">
        <v>141</v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 t="s">
        <v>142</v>
      </c>
      <c r="DQ9" s="26"/>
    </row>
    <row r="10" spans="1:121" ht="16" customHeight="1" x14ac:dyDescent="0.2">
      <c r="A10" s="20"/>
      <c r="B10" s="20"/>
      <c r="C10" s="20"/>
      <c r="D10" s="20"/>
      <c r="E10" s="20"/>
      <c r="F10" s="20"/>
      <c r="G10" s="30"/>
      <c r="H10" s="26" t="s">
        <v>481</v>
      </c>
      <c r="I10" s="26" t="s">
        <v>482</v>
      </c>
      <c r="J10" s="26"/>
      <c r="K10" s="26" t="s">
        <v>460</v>
      </c>
      <c r="L10" s="26">
        <v>844</v>
      </c>
      <c r="M10" s="26" t="s">
        <v>163</v>
      </c>
      <c r="N10" s="26"/>
      <c r="O10" s="26" t="str">
        <f>IFERROR(INDEX(_courses_lookup!$C:$C,MATCH(K10&amp;L10,_courses_lookup!$E:$E,0)),"")</f>
        <v>PhD-ThD Diss Prop Prep</v>
      </c>
      <c r="P10" s="26" t="str">
        <f>IFERROR(INDEX(_courses_lookup!$D:$D,MATCH(K10&amp;L10,_courses_lookup!$E:$E,0)),"")</f>
        <v>PhD-ThD Diss Prop Prep</v>
      </c>
      <c r="Q10" s="26"/>
      <c r="R10" s="26"/>
      <c r="S10" s="26" t="s">
        <v>125</v>
      </c>
      <c r="T10" s="26"/>
      <c r="U10" s="26"/>
      <c r="V10" s="26"/>
      <c r="W10" s="26"/>
      <c r="X10" s="26" t="s">
        <v>152</v>
      </c>
      <c r="Y10" s="26" t="s">
        <v>125</v>
      </c>
      <c r="Z10" s="26"/>
      <c r="AA10" s="26"/>
      <c r="AB10" s="26" t="s">
        <v>333</v>
      </c>
      <c r="AC10" s="26" t="s">
        <v>155</v>
      </c>
      <c r="AD10" s="23" t="s">
        <v>156</v>
      </c>
      <c r="AE10" s="23"/>
      <c r="AF10" s="23"/>
      <c r="AG10" s="10" t="str">
        <f t="shared" si="0"/>
        <v/>
      </c>
      <c r="AH10" s="26"/>
      <c r="AI10" s="10" t="str">
        <f t="shared" si="1"/>
        <v/>
      </c>
      <c r="AJ10" s="23" t="s">
        <v>156</v>
      </c>
      <c r="AK10" s="23" t="s">
        <v>133</v>
      </c>
      <c r="AL10" s="10">
        <f t="shared" si="2"/>
        <v>12</v>
      </c>
      <c r="AM10" s="26"/>
      <c r="AN10" s="10" t="str">
        <f t="shared" si="3"/>
        <v/>
      </c>
      <c r="AO10" s="23"/>
      <c r="AP10" s="23"/>
      <c r="AQ10" s="10" t="str">
        <f t="shared" si="4"/>
        <v/>
      </c>
      <c r="AR10" s="10" t="str">
        <f t="shared" si="5"/>
        <v/>
      </c>
      <c r="AS10" s="10" t="str">
        <f t="shared" si="6"/>
        <v/>
      </c>
      <c r="AT10" s="10">
        <f t="shared" si="7"/>
        <v>12</v>
      </c>
      <c r="AU10" s="26"/>
      <c r="AV10" s="23" t="s">
        <v>133</v>
      </c>
      <c r="AW10" s="26"/>
      <c r="AX10" s="26"/>
      <c r="AY10" s="26"/>
      <c r="AZ10" s="26"/>
      <c r="BA10" s="26"/>
      <c r="BB10" s="26"/>
      <c r="BC10" s="26"/>
      <c r="BD10" s="26"/>
      <c r="BE10" s="26"/>
      <c r="BF10" s="26" t="s">
        <v>157</v>
      </c>
      <c r="BG10" s="10">
        <f t="shared" si="8"/>
        <v>2026</v>
      </c>
      <c r="BH10" s="10" t="str">
        <f t="shared" si="9"/>
        <v>Summer</v>
      </c>
      <c r="BI10" s="26"/>
      <c r="BJ10" s="26"/>
      <c r="BK10" s="26" t="s">
        <v>483</v>
      </c>
      <c r="BL10" s="26" t="str">
        <f>IFERROR(INDEX(_names_lookup!$C:$C,MATCH(BK10,_names_lookup!$A:$A,0)),"")</f>
        <v>younker@andrews.edu</v>
      </c>
      <c r="BM10" s="26" t="str">
        <f>IFERROR(INDEX(_names_lookup!$B:$B,MATCH(BK10,_names_lookup!$A:$A,0)),"")</f>
        <v>000042559</v>
      </c>
      <c r="BN10" s="26"/>
      <c r="BO10" s="26" t="s">
        <v>136</v>
      </c>
      <c r="BP10" s="26"/>
      <c r="BQ10" s="26"/>
      <c r="BR10" s="26"/>
      <c r="BS10" s="10" t="str">
        <f t="shared" si="10"/>
        <v/>
      </c>
      <c r="BT10" s="26"/>
      <c r="BU10" s="26"/>
      <c r="BV10" s="26" t="s">
        <v>460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 t="s">
        <v>380</v>
      </c>
      <c r="CG10" s="26" t="s">
        <v>138</v>
      </c>
      <c r="CH10" s="26"/>
      <c r="CI10" s="26" t="s">
        <v>159</v>
      </c>
      <c r="CJ10" s="26"/>
      <c r="CK10" s="26"/>
      <c r="CL10" s="26" t="s">
        <v>139</v>
      </c>
      <c r="CM10" s="26"/>
      <c r="CN10" s="26" t="s">
        <v>395</v>
      </c>
      <c r="CO10" s="26"/>
      <c r="CP10" s="26"/>
      <c r="CQ10" s="26" t="s">
        <v>140</v>
      </c>
      <c r="CR10" s="26" t="s">
        <v>125</v>
      </c>
      <c r="CS10" s="26" t="s">
        <v>125</v>
      </c>
      <c r="CT10" s="26" t="s">
        <v>141</v>
      </c>
      <c r="CU10" s="26"/>
      <c r="CV10" s="26"/>
      <c r="CW10" s="26"/>
      <c r="CX10" s="26"/>
      <c r="CY10" s="26"/>
      <c r="CZ10" s="26"/>
      <c r="DA10" s="26"/>
      <c r="DB10" s="26"/>
      <c r="DC10" s="26" t="s">
        <v>141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 t="s">
        <v>142</v>
      </c>
      <c r="DQ10" s="26"/>
    </row>
    <row r="11" spans="1:121" ht="16" customHeight="1" x14ac:dyDescent="0.2">
      <c r="A11" s="20"/>
      <c r="B11" s="20"/>
      <c r="C11" s="20"/>
      <c r="D11" s="20"/>
      <c r="E11" s="20"/>
      <c r="F11" s="20"/>
      <c r="G11" s="30"/>
      <c r="H11" s="26" t="s">
        <v>484</v>
      </c>
      <c r="I11" s="26" t="s">
        <v>485</v>
      </c>
      <c r="J11" s="26"/>
      <c r="K11" s="26" t="s">
        <v>460</v>
      </c>
      <c r="L11" s="26">
        <v>880</v>
      </c>
      <c r="M11" s="26" t="s">
        <v>163</v>
      </c>
      <c r="N11" s="26"/>
      <c r="O11" s="26" t="str">
        <f>IFERROR(INDEX(_courses_lookup!$C:$C,MATCH(K11&amp;L11,_courses_lookup!$E:$E,0)),"")</f>
        <v>Prep for Comprehensive Exams</v>
      </c>
      <c r="P11" s="26" t="str">
        <f>IFERROR(INDEX(_courses_lookup!$D:$D,MATCH(K11&amp;L11,_courses_lookup!$E:$E,0)),"")</f>
        <v>Prep for Comprehensive Exams</v>
      </c>
      <c r="Q11" s="26"/>
      <c r="R11" s="26"/>
      <c r="S11" s="26" t="s">
        <v>125</v>
      </c>
      <c r="T11" s="26"/>
      <c r="U11" s="26"/>
      <c r="V11" s="26"/>
      <c r="W11" s="26"/>
      <c r="X11" s="26" t="s">
        <v>152</v>
      </c>
      <c r="Y11" s="26" t="s">
        <v>125</v>
      </c>
      <c r="Z11" s="26"/>
      <c r="AA11" s="26"/>
      <c r="AB11" s="26" t="s">
        <v>154</v>
      </c>
      <c r="AC11" s="26" t="s">
        <v>155</v>
      </c>
      <c r="AD11" s="23" t="s">
        <v>156</v>
      </c>
      <c r="AE11" s="23"/>
      <c r="AF11" s="23"/>
      <c r="AG11" s="10" t="str">
        <f t="shared" si="0"/>
        <v/>
      </c>
      <c r="AH11" s="26"/>
      <c r="AI11" s="10" t="str">
        <f t="shared" si="1"/>
        <v/>
      </c>
      <c r="AJ11" s="23" t="s">
        <v>156</v>
      </c>
      <c r="AK11" s="23" t="s">
        <v>133</v>
      </c>
      <c r="AL11" s="10">
        <f t="shared" si="2"/>
        <v>12</v>
      </c>
      <c r="AM11" s="26"/>
      <c r="AN11" s="10" t="str">
        <f t="shared" si="3"/>
        <v/>
      </c>
      <c r="AO11" s="23"/>
      <c r="AP11" s="23"/>
      <c r="AQ11" s="10" t="str">
        <f t="shared" si="4"/>
        <v/>
      </c>
      <c r="AR11" s="10" t="str">
        <f t="shared" si="5"/>
        <v/>
      </c>
      <c r="AS11" s="10" t="str">
        <f t="shared" si="6"/>
        <v/>
      </c>
      <c r="AT11" s="10">
        <f t="shared" si="7"/>
        <v>12</v>
      </c>
      <c r="AU11" s="26"/>
      <c r="AV11" s="23" t="s">
        <v>133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 t="s">
        <v>157</v>
      </c>
      <c r="BG11" s="10">
        <f t="shared" si="8"/>
        <v>2026</v>
      </c>
      <c r="BH11" s="10" t="str">
        <f t="shared" si="9"/>
        <v>Summer</v>
      </c>
      <c r="BI11" s="26"/>
      <c r="BJ11" s="26"/>
      <c r="BK11" s="26" t="s">
        <v>483</v>
      </c>
      <c r="BL11" s="26" t="str">
        <f>IFERROR(INDEX(_names_lookup!$C:$C,MATCH(BK11,_names_lookup!$A:$A,0)),"")</f>
        <v>younker@andrews.edu</v>
      </c>
      <c r="BM11" s="26" t="str">
        <f>IFERROR(INDEX(_names_lookup!$B:$B,MATCH(BK11,_names_lookup!$A:$A,0)),"")</f>
        <v>000042559</v>
      </c>
      <c r="BN11" s="26"/>
      <c r="BO11" s="26" t="s">
        <v>136</v>
      </c>
      <c r="BP11" s="26"/>
      <c r="BQ11" s="26"/>
      <c r="BR11" s="26"/>
      <c r="BS11" s="10" t="str">
        <f t="shared" si="10"/>
        <v/>
      </c>
      <c r="BT11" s="26"/>
      <c r="BU11" s="26"/>
      <c r="BV11" s="26" t="s">
        <v>460</v>
      </c>
      <c r="BW11" s="26"/>
      <c r="BX11" s="26"/>
      <c r="BY11" s="26"/>
      <c r="BZ11" s="26"/>
      <c r="CA11" s="26"/>
      <c r="CB11" s="26"/>
      <c r="CC11" s="26"/>
      <c r="CD11" s="26"/>
      <c r="CE11" s="26"/>
      <c r="CF11" s="26" t="s">
        <v>380</v>
      </c>
      <c r="CG11" s="26" t="s">
        <v>138</v>
      </c>
      <c r="CH11" s="26"/>
      <c r="CI11" s="26" t="s">
        <v>159</v>
      </c>
      <c r="CJ11" s="26"/>
      <c r="CK11" s="26"/>
      <c r="CL11" s="26" t="s">
        <v>139</v>
      </c>
      <c r="CM11" s="26"/>
      <c r="CN11" s="26" t="s">
        <v>395</v>
      </c>
      <c r="CO11" s="26"/>
      <c r="CP11" s="26"/>
      <c r="CQ11" s="26" t="s">
        <v>140</v>
      </c>
      <c r="CR11" s="26" t="s">
        <v>125</v>
      </c>
      <c r="CS11" s="26" t="s">
        <v>125</v>
      </c>
      <c r="CT11" s="26" t="s">
        <v>141</v>
      </c>
      <c r="CU11" s="26"/>
      <c r="CV11" s="26"/>
      <c r="CW11" s="26"/>
      <c r="CX11" s="26"/>
      <c r="CY11" s="26"/>
      <c r="CZ11" s="26"/>
      <c r="DA11" s="26"/>
      <c r="DB11" s="26"/>
      <c r="DC11" s="26" t="s">
        <v>141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 t="s">
        <v>142</v>
      </c>
      <c r="DQ11" s="26"/>
    </row>
    <row r="12" spans="1:121" ht="16" customHeight="1" x14ac:dyDescent="0.2">
      <c r="A12" s="20"/>
      <c r="B12" s="20"/>
      <c r="C12" s="20"/>
      <c r="D12" s="20"/>
      <c r="E12" s="20"/>
      <c r="F12" s="20"/>
      <c r="G12" s="30"/>
      <c r="H12" s="26" t="s">
        <v>486</v>
      </c>
      <c r="I12" s="26" t="s">
        <v>487</v>
      </c>
      <c r="J12" s="26"/>
      <c r="K12" s="26" t="s">
        <v>460</v>
      </c>
      <c r="L12" s="26">
        <v>885</v>
      </c>
      <c r="M12" s="26" t="s">
        <v>163</v>
      </c>
      <c r="N12" s="26"/>
      <c r="O12" s="26" t="str">
        <f>IFERROR(INDEX(_courses_lookup!$C:$C,MATCH(K12&amp;L12,_courses_lookup!$E:$E,0)),"")</f>
        <v>PhD-ThD Comp Exams</v>
      </c>
      <c r="P12" s="26">
        <f>IFERROR(INDEX(_courses_lookup!$D:$D,MATCH(K12&amp;L12,_courses_lookup!$E:$E,0)),"")</f>
        <v>0</v>
      </c>
      <c r="Q12" s="26"/>
      <c r="R12" s="26"/>
      <c r="S12" s="26" t="s">
        <v>125</v>
      </c>
      <c r="T12" s="26"/>
      <c r="U12" s="26"/>
      <c r="V12" s="26"/>
      <c r="W12" s="26"/>
      <c r="X12" s="26" t="s">
        <v>152</v>
      </c>
      <c r="Y12" s="26" t="s">
        <v>125</v>
      </c>
      <c r="Z12" s="26"/>
      <c r="AA12" s="26"/>
      <c r="AB12" s="26" t="s">
        <v>463</v>
      </c>
      <c r="AC12" s="26" t="s">
        <v>155</v>
      </c>
      <c r="AD12" s="23" t="s">
        <v>156</v>
      </c>
      <c r="AE12" s="23"/>
      <c r="AF12" s="23"/>
      <c r="AG12" s="10" t="str">
        <f t="shared" si="0"/>
        <v/>
      </c>
      <c r="AH12" s="26"/>
      <c r="AI12" s="10" t="str">
        <f t="shared" si="1"/>
        <v/>
      </c>
      <c r="AJ12" s="23" t="s">
        <v>156</v>
      </c>
      <c r="AK12" s="23" t="s">
        <v>133</v>
      </c>
      <c r="AL12" s="10">
        <f t="shared" si="2"/>
        <v>12</v>
      </c>
      <c r="AM12" s="26"/>
      <c r="AN12" s="10" t="str">
        <f t="shared" si="3"/>
        <v/>
      </c>
      <c r="AO12" s="23"/>
      <c r="AP12" s="23"/>
      <c r="AQ12" s="10" t="str">
        <f t="shared" si="4"/>
        <v/>
      </c>
      <c r="AR12" s="10" t="str">
        <f t="shared" si="5"/>
        <v/>
      </c>
      <c r="AS12" s="10" t="str">
        <f t="shared" si="6"/>
        <v/>
      </c>
      <c r="AT12" s="10">
        <f t="shared" si="7"/>
        <v>12</v>
      </c>
      <c r="AU12" s="26"/>
      <c r="AV12" s="23" t="s">
        <v>133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 t="s">
        <v>157</v>
      </c>
      <c r="BG12" s="10">
        <f t="shared" si="8"/>
        <v>2026</v>
      </c>
      <c r="BH12" s="10" t="str">
        <f t="shared" si="9"/>
        <v>Summer</v>
      </c>
      <c r="BI12" s="26"/>
      <c r="BJ12" s="26"/>
      <c r="BK12" s="26" t="s">
        <v>483</v>
      </c>
      <c r="BL12" s="26" t="str">
        <f>IFERROR(INDEX(_names_lookup!$C:$C,MATCH(BK12,_names_lookup!$A:$A,0)),"")</f>
        <v>younker@andrews.edu</v>
      </c>
      <c r="BM12" s="26" t="str">
        <f>IFERROR(INDEX(_names_lookup!$B:$B,MATCH(BK12,_names_lookup!$A:$A,0)),"")</f>
        <v>000042559</v>
      </c>
      <c r="BN12" s="26"/>
      <c r="BO12" s="26" t="s">
        <v>136</v>
      </c>
      <c r="BP12" s="26"/>
      <c r="BQ12" s="26"/>
      <c r="BR12" s="26"/>
      <c r="BS12" s="10" t="str">
        <f t="shared" si="10"/>
        <v/>
      </c>
      <c r="BT12" s="26"/>
      <c r="BU12" s="26"/>
      <c r="BV12" s="26" t="s">
        <v>460</v>
      </c>
      <c r="BW12" s="26"/>
      <c r="BX12" s="26"/>
      <c r="BY12" s="26"/>
      <c r="BZ12" s="26"/>
      <c r="CA12" s="26"/>
      <c r="CB12" s="26"/>
      <c r="CC12" s="26"/>
      <c r="CD12" s="26"/>
      <c r="CE12" s="26"/>
      <c r="CF12" s="26" t="s">
        <v>380</v>
      </c>
      <c r="CG12" s="26" t="s">
        <v>138</v>
      </c>
      <c r="CH12" s="26"/>
      <c r="CI12" s="26" t="s">
        <v>159</v>
      </c>
      <c r="CJ12" s="26"/>
      <c r="CK12" s="26"/>
      <c r="CL12" s="26" t="s">
        <v>139</v>
      </c>
      <c r="CM12" s="26"/>
      <c r="CN12" s="26" t="s">
        <v>395</v>
      </c>
      <c r="CO12" s="26"/>
      <c r="CP12" s="26"/>
      <c r="CQ12" s="26" t="s">
        <v>140</v>
      </c>
      <c r="CR12" s="26" t="s">
        <v>125</v>
      </c>
      <c r="CS12" s="26" t="s">
        <v>125</v>
      </c>
      <c r="CT12" s="26" t="s">
        <v>141</v>
      </c>
      <c r="CU12" s="26"/>
      <c r="CV12" s="26"/>
      <c r="CW12" s="26"/>
      <c r="CX12" s="26"/>
      <c r="CY12" s="26"/>
      <c r="CZ12" s="26"/>
      <c r="DA12" s="26"/>
      <c r="DB12" s="26"/>
      <c r="DC12" s="26" t="s">
        <v>141</v>
      </c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 t="s">
        <v>142</v>
      </c>
      <c r="DQ12" s="26"/>
    </row>
    <row r="13" spans="1:121" ht="16" customHeight="1" x14ac:dyDescent="0.2">
      <c r="A13" s="20"/>
      <c r="B13" s="20"/>
      <c r="C13" s="20"/>
      <c r="D13" s="20"/>
      <c r="E13" s="20"/>
      <c r="F13" s="20"/>
      <c r="G13" s="30"/>
      <c r="H13" s="26" t="s">
        <v>488</v>
      </c>
      <c r="I13" s="26" t="s">
        <v>489</v>
      </c>
      <c r="J13" s="26"/>
      <c r="K13" s="26" t="s">
        <v>460</v>
      </c>
      <c r="L13" s="26">
        <v>995</v>
      </c>
      <c r="M13" s="26" t="s">
        <v>163</v>
      </c>
      <c r="N13" s="26"/>
      <c r="O13" s="26" t="str">
        <f>IFERROR(INDEX(_courses_lookup!$C:$C,MATCH(K13&amp;L13,_courses_lookup!$E:$E,0)),"")</f>
        <v>PhD-ThD Dissertation</v>
      </c>
      <c r="P13" s="26" t="str">
        <f>IFERROR(INDEX(_courses_lookup!$D:$D,MATCH(K13&amp;L13,_courses_lookup!$E:$E,0)),"")</f>
        <v>PhD-ThD Dissertation</v>
      </c>
      <c r="Q13" s="26"/>
      <c r="R13" s="26"/>
      <c r="S13" s="26" t="s">
        <v>125</v>
      </c>
      <c r="T13" s="26"/>
      <c r="U13" s="26"/>
      <c r="V13" s="26"/>
      <c r="W13" s="26"/>
      <c r="X13" s="26" t="s">
        <v>152</v>
      </c>
      <c r="Y13" s="26" t="s">
        <v>468</v>
      </c>
      <c r="Z13" s="26"/>
      <c r="AA13" s="26"/>
      <c r="AB13" s="26" t="s">
        <v>463</v>
      </c>
      <c r="AC13" s="26" t="s">
        <v>155</v>
      </c>
      <c r="AD13" s="23" t="s">
        <v>156</v>
      </c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 t="s">
        <v>156</v>
      </c>
      <c r="AK13" s="23" t="s">
        <v>133</v>
      </c>
      <c r="AL13" s="10">
        <f t="shared" si="2"/>
        <v>12</v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>
        <f t="shared" si="7"/>
        <v>12</v>
      </c>
      <c r="AU13" s="26"/>
      <c r="AV13" s="23" t="s">
        <v>133</v>
      </c>
      <c r="AW13" s="26"/>
      <c r="AX13" s="26"/>
      <c r="AY13" s="26"/>
      <c r="AZ13" s="26"/>
      <c r="BA13" s="26"/>
      <c r="BB13" s="26"/>
      <c r="BC13" s="26"/>
      <c r="BD13" s="26"/>
      <c r="BE13" s="26"/>
      <c r="BF13" s="26" t="s">
        <v>157</v>
      </c>
      <c r="BG13" s="10">
        <f t="shared" si="8"/>
        <v>2026</v>
      </c>
      <c r="BH13" s="10" t="str">
        <f t="shared" si="9"/>
        <v>Summer</v>
      </c>
      <c r="BI13" s="26"/>
      <c r="BJ13" s="26"/>
      <c r="BK13" s="26" t="s">
        <v>483</v>
      </c>
      <c r="BL13" s="26" t="str">
        <f>IFERROR(INDEX(_names_lookup!$C:$C,MATCH(BK13,_names_lookup!$A:$A,0)),"")</f>
        <v>younker@andrews.edu</v>
      </c>
      <c r="BM13" s="26" t="str">
        <f>IFERROR(INDEX(_names_lookup!$B:$B,MATCH(BK13,_names_lookup!$A:$A,0)),"")</f>
        <v>000042559</v>
      </c>
      <c r="BN13" s="26"/>
      <c r="BO13" s="26" t="s">
        <v>136</v>
      </c>
      <c r="BP13" s="26"/>
      <c r="BQ13" s="26"/>
      <c r="BR13" s="26"/>
      <c r="BS13" s="10" t="str">
        <f t="shared" si="10"/>
        <v/>
      </c>
      <c r="BT13" s="26"/>
      <c r="BU13" s="26"/>
      <c r="BV13" s="26" t="s">
        <v>460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 t="s">
        <v>380</v>
      </c>
      <c r="CG13" s="26" t="s">
        <v>138</v>
      </c>
      <c r="CH13" s="26"/>
      <c r="CI13" s="26" t="s">
        <v>159</v>
      </c>
      <c r="CJ13" s="26"/>
      <c r="CK13" s="26"/>
      <c r="CL13" s="26" t="s">
        <v>139</v>
      </c>
      <c r="CM13" s="26"/>
      <c r="CN13" s="26" t="s">
        <v>395</v>
      </c>
      <c r="CO13" s="26"/>
      <c r="CP13" s="26"/>
      <c r="CQ13" s="26" t="s">
        <v>140</v>
      </c>
      <c r="CR13" s="26" t="s">
        <v>125</v>
      </c>
      <c r="CS13" s="26" t="s">
        <v>125</v>
      </c>
      <c r="CT13" s="26" t="s">
        <v>141</v>
      </c>
      <c r="CU13" s="26"/>
      <c r="CV13" s="26"/>
      <c r="CW13" s="26"/>
      <c r="CX13" s="26"/>
      <c r="CY13" s="26"/>
      <c r="CZ13" s="26"/>
      <c r="DA13" s="26"/>
      <c r="DB13" s="26"/>
      <c r="DC13" s="26" t="s">
        <v>141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 t="s">
        <v>142</v>
      </c>
      <c r="DQ13" s="26"/>
    </row>
    <row r="14" spans="1:121" ht="16" customHeight="1" x14ac:dyDescent="0.2">
      <c r="A14" s="20"/>
      <c r="B14" s="20"/>
      <c r="C14" s="20"/>
      <c r="D14" s="20"/>
      <c r="E14" s="20"/>
      <c r="F14" s="20"/>
      <c r="G14" s="30"/>
      <c r="H14" s="26" t="s">
        <v>490</v>
      </c>
      <c r="I14" s="26" t="s">
        <v>491</v>
      </c>
      <c r="J14" s="26"/>
      <c r="K14" s="26" t="s">
        <v>460</v>
      </c>
      <c r="L14" s="26">
        <v>680</v>
      </c>
      <c r="M14" s="26" t="s">
        <v>154</v>
      </c>
      <c r="N14" s="26"/>
      <c r="O14" s="26" t="str">
        <f>IFERROR(INDEX(_courses_lookup!$C:$C,MATCH(K14&amp;L14,_courses_lookup!$E:$E,0)),"")</f>
        <v>Masters Comprehensive Exam</v>
      </c>
      <c r="P14" s="26">
        <f>IFERROR(INDEX(_courses_lookup!$D:$D,MATCH(K14&amp;L14,_courses_lookup!$E:$E,0)),"")</f>
        <v>0</v>
      </c>
      <c r="Q14" s="26"/>
      <c r="R14" s="26"/>
      <c r="S14" s="26" t="s">
        <v>235</v>
      </c>
      <c r="T14" s="26"/>
      <c r="U14" s="26"/>
      <c r="V14" s="26"/>
      <c r="W14" s="26" t="s">
        <v>243</v>
      </c>
      <c r="X14" s="26" t="s">
        <v>152</v>
      </c>
      <c r="Y14" s="26" t="s">
        <v>125</v>
      </c>
      <c r="Z14" s="26"/>
      <c r="AA14" s="26"/>
      <c r="AB14" s="26" t="s">
        <v>154</v>
      </c>
      <c r="AC14" s="26" t="s">
        <v>155</v>
      </c>
      <c r="AD14" s="23" t="s">
        <v>156</v>
      </c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 t="s">
        <v>156</v>
      </c>
      <c r="AK14" s="23" t="s">
        <v>133</v>
      </c>
      <c r="AL14" s="10">
        <f t="shared" si="2"/>
        <v>12</v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>
        <f t="shared" si="7"/>
        <v>12</v>
      </c>
      <c r="AU14" s="26"/>
      <c r="AV14" s="23" t="s">
        <v>133</v>
      </c>
      <c r="AW14" s="26"/>
      <c r="AX14" s="26"/>
      <c r="AY14" s="26"/>
      <c r="AZ14" s="26"/>
      <c r="BA14" s="26"/>
      <c r="BB14" s="26"/>
      <c r="BC14" s="26"/>
      <c r="BD14" s="26"/>
      <c r="BE14" s="26"/>
      <c r="BF14" s="26" t="s">
        <v>157</v>
      </c>
      <c r="BG14" s="10">
        <f t="shared" si="8"/>
        <v>2026</v>
      </c>
      <c r="BH14" s="10" t="str">
        <f t="shared" si="9"/>
        <v>Summer</v>
      </c>
      <c r="BI14" s="26"/>
      <c r="BJ14" s="26"/>
      <c r="BK14" s="26" t="s">
        <v>480</v>
      </c>
      <c r="BL14" s="26" t="str">
        <f>IFERROR(INDEX(_names_lookup!$C:$C,MATCH(BK14,_names_lookup!$A:$A,0)),"")</f>
        <v>cvine@andrews.edu</v>
      </c>
      <c r="BM14" s="26" t="str">
        <f>IFERROR(INDEX(_names_lookup!$B:$B,MATCH(BK14,_names_lookup!$A:$A,0)),"")</f>
        <v>000093509</v>
      </c>
      <c r="BN14" s="26"/>
      <c r="BO14" s="26" t="s">
        <v>136</v>
      </c>
      <c r="BP14" s="26"/>
      <c r="BQ14" s="26"/>
      <c r="BR14" s="26"/>
      <c r="BS14" s="10" t="str">
        <f t="shared" si="10"/>
        <v/>
      </c>
      <c r="BT14" s="26"/>
      <c r="BU14" s="26"/>
      <c r="BV14" s="26" t="s">
        <v>460</v>
      </c>
      <c r="BW14" s="26"/>
      <c r="BX14" s="26"/>
      <c r="BY14" s="26"/>
      <c r="BZ14" s="26" t="s">
        <v>251</v>
      </c>
      <c r="CA14" s="26" t="s">
        <v>252</v>
      </c>
      <c r="CB14" s="26" t="s">
        <v>253</v>
      </c>
      <c r="CC14" s="26" t="s">
        <v>262</v>
      </c>
      <c r="CD14" s="26"/>
      <c r="CE14" s="26" t="s">
        <v>142</v>
      </c>
      <c r="CF14" s="26" t="s">
        <v>380</v>
      </c>
      <c r="CG14" s="26" t="s">
        <v>138</v>
      </c>
      <c r="CH14" s="26"/>
      <c r="CI14" s="26" t="s">
        <v>159</v>
      </c>
      <c r="CJ14" s="26"/>
      <c r="CK14" s="26"/>
      <c r="CL14" s="26" t="s">
        <v>139</v>
      </c>
      <c r="CM14" s="26"/>
      <c r="CN14" s="26" t="s">
        <v>395</v>
      </c>
      <c r="CO14" s="26"/>
      <c r="CP14" s="26"/>
      <c r="CQ14" s="26" t="s">
        <v>140</v>
      </c>
      <c r="CR14" s="26" t="s">
        <v>125</v>
      </c>
      <c r="CS14" s="26" t="s">
        <v>125</v>
      </c>
      <c r="CT14" s="26" t="s">
        <v>141</v>
      </c>
      <c r="CU14" s="26"/>
      <c r="CV14" s="26"/>
      <c r="CW14" s="26"/>
      <c r="CX14" s="26"/>
      <c r="CY14" s="26"/>
      <c r="CZ14" s="26"/>
      <c r="DA14" s="26"/>
      <c r="DB14" s="26"/>
      <c r="DC14" s="26" t="s">
        <v>141</v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 t="s">
        <v>142</v>
      </c>
      <c r="DQ14" s="26"/>
    </row>
    <row r="15" spans="1:121" ht="16" customHeight="1" x14ac:dyDescent="0.2">
      <c r="A15" s="20"/>
      <c r="B15" s="20"/>
      <c r="C15" s="20"/>
      <c r="D15" s="20"/>
      <c r="E15" s="20"/>
      <c r="F15" s="20"/>
      <c r="G15" s="30"/>
      <c r="H15" s="26" t="s">
        <v>492</v>
      </c>
      <c r="I15" s="26" t="s">
        <v>493</v>
      </c>
      <c r="J15" s="26"/>
      <c r="K15" s="26" t="s">
        <v>460</v>
      </c>
      <c r="L15" s="26">
        <v>688</v>
      </c>
      <c r="M15" s="26" t="s">
        <v>154</v>
      </c>
      <c r="N15" s="26"/>
      <c r="O15" s="26" t="str">
        <f>IFERROR(INDEX(_courses_lookup!$C:$C,MATCH(K15&amp;L15,_courses_lookup!$E:$E,0)),"")</f>
        <v>Master's Degree Contin</v>
      </c>
      <c r="P15" s="26">
        <f>IFERROR(INDEX(_courses_lookup!$D:$D,MATCH(K15&amp;L15,_courses_lookup!$E:$E,0)),"")</f>
        <v>0</v>
      </c>
      <c r="Q15" s="26"/>
      <c r="R15" s="26"/>
      <c r="S15" s="26" t="s">
        <v>235</v>
      </c>
      <c r="T15" s="26"/>
      <c r="U15" s="26"/>
      <c r="V15" s="26"/>
      <c r="W15" s="26"/>
      <c r="X15" s="26" t="s">
        <v>152</v>
      </c>
      <c r="Y15" s="26" t="s">
        <v>125</v>
      </c>
      <c r="Z15" s="26"/>
      <c r="AA15" s="26"/>
      <c r="AB15" s="26" t="s">
        <v>154</v>
      </c>
      <c r="AC15" s="26" t="s">
        <v>155</v>
      </c>
      <c r="AD15" s="23" t="s">
        <v>156</v>
      </c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 t="s">
        <v>156</v>
      </c>
      <c r="AK15" s="23" t="s">
        <v>133</v>
      </c>
      <c r="AL15" s="10">
        <f t="shared" si="2"/>
        <v>12</v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>
        <f t="shared" si="7"/>
        <v>12</v>
      </c>
      <c r="AU15" s="26"/>
      <c r="AV15" s="23" t="s">
        <v>133</v>
      </c>
      <c r="AW15" s="26"/>
      <c r="AX15" s="26"/>
      <c r="AY15" s="26"/>
      <c r="AZ15" s="26"/>
      <c r="BA15" s="26"/>
      <c r="BB15" s="26"/>
      <c r="BC15" s="26"/>
      <c r="BD15" s="26"/>
      <c r="BE15" s="26"/>
      <c r="BF15" s="26" t="s">
        <v>157</v>
      </c>
      <c r="BG15" s="10">
        <f t="shared" si="8"/>
        <v>2026</v>
      </c>
      <c r="BH15" s="10" t="str">
        <f t="shared" si="9"/>
        <v>Summer</v>
      </c>
      <c r="BI15" s="26"/>
      <c r="BJ15" s="26"/>
      <c r="BK15" s="26" t="s">
        <v>480</v>
      </c>
      <c r="BL15" s="26" t="str">
        <f>IFERROR(INDEX(_names_lookup!$C:$C,MATCH(BK15,_names_lookup!$A:$A,0)),"")</f>
        <v>cvine@andrews.edu</v>
      </c>
      <c r="BM15" s="26" t="str">
        <f>IFERROR(INDEX(_names_lookup!$B:$B,MATCH(BK15,_names_lookup!$A:$A,0)),"")</f>
        <v>000093509</v>
      </c>
      <c r="BN15" s="26"/>
      <c r="BO15" s="26" t="s">
        <v>136</v>
      </c>
      <c r="BP15" s="26"/>
      <c r="BQ15" s="26"/>
      <c r="BR15" s="26"/>
      <c r="BS15" s="10" t="str">
        <f t="shared" si="10"/>
        <v/>
      </c>
      <c r="BT15" s="26"/>
      <c r="BU15" s="26"/>
      <c r="BV15" s="26" t="s">
        <v>460</v>
      </c>
      <c r="BW15" s="26"/>
      <c r="BX15" s="26"/>
      <c r="BY15" s="26"/>
      <c r="BZ15" s="26"/>
      <c r="CA15" s="26"/>
      <c r="CB15" s="26"/>
      <c r="CC15" s="26"/>
      <c r="CD15" s="26"/>
      <c r="CE15" s="26"/>
      <c r="CF15" s="26" t="s">
        <v>380</v>
      </c>
      <c r="CG15" s="26" t="s">
        <v>138</v>
      </c>
      <c r="CH15" s="26"/>
      <c r="CI15" s="26" t="s">
        <v>159</v>
      </c>
      <c r="CJ15" s="26"/>
      <c r="CK15" s="26"/>
      <c r="CL15" s="26" t="s">
        <v>139</v>
      </c>
      <c r="CM15" s="26"/>
      <c r="CN15" s="26" t="s">
        <v>395</v>
      </c>
      <c r="CO15" s="26"/>
      <c r="CP15" s="26"/>
      <c r="CQ15" s="26" t="s">
        <v>140</v>
      </c>
      <c r="CR15" s="26" t="s">
        <v>125</v>
      </c>
      <c r="CS15" s="26" t="s">
        <v>125</v>
      </c>
      <c r="CT15" s="26" t="s">
        <v>141</v>
      </c>
      <c r="CU15" s="26"/>
      <c r="CV15" s="26"/>
      <c r="CW15" s="26"/>
      <c r="CX15" s="26"/>
      <c r="CY15" s="26"/>
      <c r="CZ15" s="26"/>
      <c r="DA15" s="26"/>
      <c r="DB15" s="26"/>
      <c r="DC15" s="26" t="s">
        <v>141</v>
      </c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 t="s">
        <v>142</v>
      </c>
      <c r="DQ15" s="26"/>
    </row>
    <row r="16" spans="1:121" ht="16" customHeight="1" x14ac:dyDescent="0.2">
      <c r="A16" s="20"/>
      <c r="B16" s="20"/>
      <c r="C16" s="20"/>
      <c r="D16" s="20"/>
      <c r="E16" s="20"/>
      <c r="F16" s="20"/>
      <c r="G16" s="30"/>
      <c r="H16" s="26" t="s">
        <v>494</v>
      </c>
      <c r="I16" s="26" t="s">
        <v>495</v>
      </c>
      <c r="J16" s="26"/>
      <c r="K16" s="26" t="s">
        <v>460</v>
      </c>
      <c r="L16" s="26">
        <v>695</v>
      </c>
      <c r="M16" s="26" t="s">
        <v>154</v>
      </c>
      <c r="N16" s="26"/>
      <c r="O16" s="26" t="str">
        <f>IFERROR(INDEX(_courses_lookup!$C:$C,MATCH(K16&amp;L16,_courses_lookup!$E:$E,0)),"")</f>
        <v>Research Project</v>
      </c>
      <c r="P16" s="26">
        <f>IFERROR(INDEX(_courses_lookup!$D:$D,MATCH(K16&amp;L16,_courses_lookup!$E:$E,0)),"")</f>
        <v>0</v>
      </c>
      <c r="Q16" s="26"/>
      <c r="R16" s="26"/>
      <c r="S16" s="26" t="s">
        <v>235</v>
      </c>
      <c r="T16" s="26"/>
      <c r="U16" s="26"/>
      <c r="V16" s="26"/>
      <c r="W16" s="26"/>
      <c r="X16" s="26" t="s">
        <v>152</v>
      </c>
      <c r="Y16" s="26" t="s">
        <v>199</v>
      </c>
      <c r="Z16" s="26"/>
      <c r="AA16" s="26"/>
      <c r="AB16" s="26" t="s">
        <v>154</v>
      </c>
      <c r="AC16" s="26" t="s">
        <v>155</v>
      </c>
      <c r="AD16" s="23" t="s">
        <v>156</v>
      </c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 t="s">
        <v>156</v>
      </c>
      <c r="AK16" s="23" t="s">
        <v>133</v>
      </c>
      <c r="AL16" s="10">
        <f t="shared" si="2"/>
        <v>12</v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>
        <f t="shared" si="7"/>
        <v>12</v>
      </c>
      <c r="AU16" s="26"/>
      <c r="AV16" s="23" t="s">
        <v>133</v>
      </c>
      <c r="AW16" s="26"/>
      <c r="AX16" s="26"/>
      <c r="AY16" s="26"/>
      <c r="AZ16" s="26"/>
      <c r="BA16" s="26"/>
      <c r="BB16" s="26"/>
      <c r="BC16" s="26"/>
      <c r="BD16" s="26"/>
      <c r="BE16" s="26"/>
      <c r="BF16" s="26" t="s">
        <v>157</v>
      </c>
      <c r="BG16" s="10">
        <f t="shared" si="8"/>
        <v>2026</v>
      </c>
      <c r="BH16" s="10" t="str">
        <f t="shared" si="9"/>
        <v>Summer</v>
      </c>
      <c r="BI16" s="26"/>
      <c r="BJ16" s="26"/>
      <c r="BK16" s="26" t="s">
        <v>480</v>
      </c>
      <c r="BL16" s="26" t="str">
        <f>IFERROR(INDEX(_names_lookup!$C:$C,MATCH(BK16,_names_lookup!$A:$A,0)),"")</f>
        <v>cvine@andrews.edu</v>
      </c>
      <c r="BM16" s="26" t="str">
        <f>IFERROR(INDEX(_names_lookup!$B:$B,MATCH(BK16,_names_lookup!$A:$A,0)),"")</f>
        <v>000093509</v>
      </c>
      <c r="BN16" s="26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6" t="s">
        <v>460</v>
      </c>
      <c r="BW16" s="26"/>
      <c r="BX16" s="26"/>
      <c r="BY16" s="26"/>
      <c r="BZ16" s="26"/>
      <c r="CA16" s="26"/>
      <c r="CB16" s="26"/>
      <c r="CC16" s="26"/>
      <c r="CD16" s="26"/>
      <c r="CE16" s="26"/>
      <c r="CF16" s="26" t="s">
        <v>380</v>
      </c>
      <c r="CG16" s="26" t="s">
        <v>138</v>
      </c>
      <c r="CH16" s="26"/>
      <c r="CI16" s="26" t="s">
        <v>159</v>
      </c>
      <c r="CJ16" s="26"/>
      <c r="CK16" s="26"/>
      <c r="CL16" s="26" t="s">
        <v>139</v>
      </c>
      <c r="CM16" s="26"/>
      <c r="CN16" s="26"/>
      <c r="CO16" s="26"/>
      <c r="CP16" s="26"/>
      <c r="CQ16" s="26" t="s">
        <v>140</v>
      </c>
      <c r="CR16" s="26" t="s">
        <v>125</v>
      </c>
      <c r="CS16" s="26" t="s">
        <v>125</v>
      </c>
      <c r="CT16" s="26" t="s">
        <v>141</v>
      </c>
      <c r="CU16" s="26"/>
      <c r="CV16" s="26"/>
      <c r="CW16" s="26"/>
      <c r="CX16" s="26"/>
      <c r="CY16" s="26"/>
      <c r="CZ16" s="26"/>
      <c r="DA16" s="26"/>
      <c r="DB16" s="26"/>
      <c r="DC16" s="26" t="s">
        <v>141</v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 t="s">
        <v>142</v>
      </c>
      <c r="DQ16" s="26"/>
    </row>
    <row r="17" spans="1:121" ht="16" customHeight="1" x14ac:dyDescent="0.2">
      <c r="A17" s="20"/>
      <c r="B17" s="20"/>
      <c r="C17" s="20"/>
      <c r="D17" s="20"/>
      <c r="E17" s="20"/>
      <c r="F17" s="20"/>
      <c r="G17" s="30"/>
      <c r="H17" s="26" t="s">
        <v>496</v>
      </c>
      <c r="I17" s="26" t="s">
        <v>497</v>
      </c>
      <c r="J17" s="26"/>
      <c r="K17" s="26" t="s">
        <v>460</v>
      </c>
      <c r="L17" s="26">
        <v>697</v>
      </c>
      <c r="M17" s="26" t="s">
        <v>154</v>
      </c>
      <c r="N17" s="26"/>
      <c r="O17" s="26" t="str">
        <f>IFERROR(INDEX(_courses_lookup!$C:$C,MATCH(K17&amp;L17,_courses_lookup!$E:$E,0)),"")</f>
        <v>Thesis for MA Degree</v>
      </c>
      <c r="P17" s="26">
        <f>IFERROR(INDEX(_courses_lookup!$D:$D,MATCH(K17&amp;L17,_courses_lookup!$E:$E,0)),"")</f>
        <v>0</v>
      </c>
      <c r="Q17" s="26"/>
      <c r="R17" s="26"/>
      <c r="S17" s="26" t="s">
        <v>235</v>
      </c>
      <c r="T17" s="26"/>
      <c r="U17" s="26"/>
      <c r="V17" s="26"/>
      <c r="W17" s="26"/>
      <c r="X17" s="26" t="s">
        <v>152</v>
      </c>
      <c r="Y17" s="26" t="s">
        <v>498</v>
      </c>
      <c r="Z17" s="26"/>
      <c r="AA17" s="26"/>
      <c r="AB17" s="26" t="s">
        <v>154</v>
      </c>
      <c r="AC17" s="26" t="s">
        <v>155</v>
      </c>
      <c r="AD17" s="23" t="s">
        <v>156</v>
      </c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 t="s">
        <v>156</v>
      </c>
      <c r="AK17" s="23" t="s">
        <v>133</v>
      </c>
      <c r="AL17" s="10">
        <f t="shared" si="2"/>
        <v>12</v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>
        <f t="shared" si="7"/>
        <v>12</v>
      </c>
      <c r="AU17" s="26"/>
      <c r="AV17" s="23" t="s">
        <v>133</v>
      </c>
      <c r="AW17" s="26"/>
      <c r="AX17" s="26"/>
      <c r="AY17" s="26"/>
      <c r="AZ17" s="26"/>
      <c r="BA17" s="26"/>
      <c r="BB17" s="26"/>
      <c r="BC17" s="26"/>
      <c r="BD17" s="26"/>
      <c r="BE17" s="26"/>
      <c r="BF17" s="26" t="s">
        <v>157</v>
      </c>
      <c r="BG17" s="10">
        <f t="shared" si="8"/>
        <v>2026</v>
      </c>
      <c r="BH17" s="10" t="str">
        <f t="shared" si="9"/>
        <v>Summer</v>
      </c>
      <c r="BI17" s="26"/>
      <c r="BJ17" s="26"/>
      <c r="BK17" s="26" t="s">
        <v>480</v>
      </c>
      <c r="BL17" s="26" t="str">
        <f>IFERROR(INDEX(_names_lookup!$C:$C,MATCH(BK17,_names_lookup!$A:$A,0)),"")</f>
        <v>cvine@andrews.edu</v>
      </c>
      <c r="BM17" s="26" t="str">
        <f>IFERROR(INDEX(_names_lookup!$B:$B,MATCH(BK17,_names_lookup!$A:$A,0)),"")</f>
        <v>000093509</v>
      </c>
      <c r="BN17" s="26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6" t="s">
        <v>460</v>
      </c>
      <c r="BW17" s="26"/>
      <c r="BX17" s="26"/>
      <c r="BY17" s="26"/>
      <c r="BZ17" s="26"/>
      <c r="CA17" s="26"/>
      <c r="CB17" s="26"/>
      <c r="CC17" s="26"/>
      <c r="CD17" s="26"/>
      <c r="CE17" s="26"/>
      <c r="CF17" s="26" t="s">
        <v>499</v>
      </c>
      <c r="CG17" s="26" t="s">
        <v>138</v>
      </c>
      <c r="CH17" s="26"/>
      <c r="CI17" s="26" t="s">
        <v>159</v>
      </c>
      <c r="CJ17" s="26"/>
      <c r="CK17" s="26"/>
      <c r="CL17" s="26" t="s">
        <v>139</v>
      </c>
      <c r="CM17" s="26"/>
      <c r="CN17" s="26" t="s">
        <v>395</v>
      </c>
      <c r="CO17" s="26"/>
      <c r="CP17" s="26"/>
      <c r="CQ17" s="26" t="s">
        <v>140</v>
      </c>
      <c r="CR17" s="26" t="s">
        <v>152</v>
      </c>
      <c r="CS17" s="26" t="s">
        <v>125</v>
      </c>
      <c r="CT17" s="26" t="s">
        <v>141</v>
      </c>
      <c r="CU17" s="26"/>
      <c r="CV17" s="26"/>
      <c r="CW17" s="26"/>
      <c r="CX17" s="26"/>
      <c r="CY17" s="26"/>
      <c r="CZ17" s="26"/>
      <c r="DA17" s="26"/>
      <c r="DB17" s="26"/>
      <c r="DC17" s="26" t="s">
        <v>141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 t="s">
        <v>142</v>
      </c>
      <c r="DQ17" s="26"/>
    </row>
    <row r="18" spans="1:121" ht="16" customHeight="1" x14ac:dyDescent="0.2">
      <c r="A18" s="20"/>
      <c r="B18" s="20"/>
      <c r="C18" s="20"/>
      <c r="D18" s="20"/>
      <c r="E18" s="20"/>
      <c r="F18" s="20"/>
      <c r="G18" s="30"/>
      <c r="H18" s="26" t="s">
        <v>500</v>
      </c>
      <c r="I18" s="26" t="s">
        <v>501</v>
      </c>
      <c r="J18" s="26"/>
      <c r="K18" s="26" t="s">
        <v>460</v>
      </c>
      <c r="L18" s="26">
        <v>678</v>
      </c>
      <c r="M18" s="26" t="s">
        <v>124</v>
      </c>
      <c r="N18" s="26"/>
      <c r="O18" s="26" t="str">
        <f>IFERROR(INDEX(_courses_lookup!$C:$C,MATCH(K18&amp;L18,_courses_lookup!$E:$E,0)),"")</f>
        <v>Church History Study Tour</v>
      </c>
      <c r="P18" s="26">
        <f>IFERROR(INDEX(_courses_lookup!$D:$D,MATCH(K18&amp;L18,_courses_lookup!$E:$E,0)),"")</f>
        <v>0</v>
      </c>
      <c r="Q18" s="26"/>
      <c r="R18" s="26"/>
      <c r="S18" s="26" t="s">
        <v>125</v>
      </c>
      <c r="T18" s="26"/>
      <c r="U18" s="26"/>
      <c r="V18" s="26" t="s">
        <v>126</v>
      </c>
      <c r="W18" s="26"/>
      <c r="X18" s="26" t="s">
        <v>127</v>
      </c>
      <c r="Y18" s="26" t="s">
        <v>502</v>
      </c>
      <c r="Z18" s="26"/>
      <c r="AA18" s="26"/>
      <c r="AB18" s="26" t="s">
        <v>463</v>
      </c>
      <c r="AC18" s="26" t="s">
        <v>130</v>
      </c>
      <c r="AD18" s="23" t="s">
        <v>192</v>
      </c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 t="s">
        <v>182</v>
      </c>
      <c r="AK18" s="23" t="s">
        <v>133</v>
      </c>
      <c r="AL18" s="10">
        <f t="shared" si="2"/>
        <v>6</v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>
        <f t="shared" si="7"/>
        <v>6</v>
      </c>
      <c r="AU18" s="26"/>
      <c r="AV18" s="23" t="s">
        <v>133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 t="s">
        <v>134</v>
      </c>
      <c r="BG18" s="10">
        <f t="shared" si="8"/>
        <v>2026</v>
      </c>
      <c r="BH18" s="10" t="str">
        <f t="shared" si="9"/>
        <v/>
      </c>
      <c r="BI18" s="26"/>
      <c r="BJ18" s="26"/>
      <c r="BK18" s="26" t="s">
        <v>135</v>
      </c>
      <c r="BL18" s="26" t="str">
        <f>IFERROR(INDEX(_names_lookup!$C:$C,MATCH(BK18,_names_lookup!$A:$A,0)),"")</f>
        <v>burtonk@andrews.edu</v>
      </c>
      <c r="BM18" s="26" t="str">
        <f>IFERROR(INDEX(_names_lookup!$B:$B,MATCH(BK18,_names_lookup!$A:$A,0)),"")</f>
        <v>000148286</v>
      </c>
      <c r="BN18" s="26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6" t="s">
        <v>460</v>
      </c>
      <c r="BW18" s="26"/>
      <c r="BX18" s="26"/>
      <c r="BY18" s="26"/>
      <c r="BZ18" s="26"/>
      <c r="CA18" s="26"/>
      <c r="CB18" s="26"/>
      <c r="CC18" s="26"/>
      <c r="CD18" s="26"/>
      <c r="CE18" s="26"/>
      <c r="CF18" s="26" t="s">
        <v>503</v>
      </c>
      <c r="CG18" s="26" t="s">
        <v>138</v>
      </c>
      <c r="CH18" s="26"/>
      <c r="CI18" s="26" t="s">
        <v>195</v>
      </c>
      <c r="CJ18" s="26"/>
      <c r="CK18" s="26" t="s">
        <v>504</v>
      </c>
      <c r="CL18" s="26" t="s">
        <v>139</v>
      </c>
      <c r="CM18" s="26"/>
      <c r="CN18" s="26" t="s">
        <v>126</v>
      </c>
      <c r="CO18" s="26"/>
      <c r="CP18" s="26"/>
      <c r="CQ18" s="26" t="s">
        <v>140</v>
      </c>
      <c r="CR18" s="26" t="s">
        <v>125</v>
      </c>
      <c r="CS18" s="26" t="s">
        <v>125</v>
      </c>
      <c r="CT18" s="26" t="s">
        <v>141</v>
      </c>
      <c r="CU18" s="26" t="s">
        <v>255</v>
      </c>
      <c r="CV18" s="26"/>
      <c r="CW18" s="26"/>
      <c r="CX18" s="26"/>
      <c r="CY18" s="26"/>
      <c r="CZ18" s="26"/>
      <c r="DA18" s="26"/>
      <c r="DB18" s="26"/>
      <c r="DC18" s="26" t="s">
        <v>141</v>
      </c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 t="s">
        <v>142</v>
      </c>
      <c r="DQ18" s="26"/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 t="s">
        <v>505</v>
      </c>
      <c r="I19" s="26" t="s">
        <v>501</v>
      </c>
      <c r="J19" s="26"/>
      <c r="K19" s="26" t="s">
        <v>460</v>
      </c>
      <c r="L19" s="26">
        <v>678</v>
      </c>
      <c r="M19" s="26" t="s">
        <v>124</v>
      </c>
      <c r="N19" s="26"/>
      <c r="O19" s="26" t="str">
        <f>IFERROR(INDEX(_courses_lookup!$C:$C,MATCH(K19&amp;L19,_courses_lookup!$E:$E,0)),"")</f>
        <v>Church History Study Tour</v>
      </c>
      <c r="P19" s="26">
        <f>IFERROR(INDEX(_courses_lookup!$D:$D,MATCH(K19&amp;L19,_courses_lookup!$E:$E,0)),"")</f>
        <v>0</v>
      </c>
      <c r="Q19" s="26"/>
      <c r="R19" s="26"/>
      <c r="S19" s="26" t="s">
        <v>125</v>
      </c>
      <c r="T19" s="26"/>
      <c r="U19" s="26"/>
      <c r="V19" s="26" t="s">
        <v>126</v>
      </c>
      <c r="W19" s="26"/>
      <c r="X19" s="26" t="s">
        <v>127</v>
      </c>
      <c r="Y19" s="26" t="s">
        <v>502</v>
      </c>
      <c r="Z19" s="26"/>
      <c r="AA19" s="26"/>
      <c r="AB19" s="26" t="s">
        <v>463</v>
      </c>
      <c r="AC19" s="26" t="s">
        <v>126</v>
      </c>
      <c r="AD19" s="23" t="s">
        <v>192</v>
      </c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192</v>
      </c>
      <c r="AK19" s="23" t="s">
        <v>184</v>
      </c>
      <c r="AL19" s="10">
        <f t="shared" si="2"/>
        <v>2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2</v>
      </c>
      <c r="AU19" s="26"/>
      <c r="AV19" s="23" t="s">
        <v>133</v>
      </c>
      <c r="AW19" s="26"/>
      <c r="AX19" s="26"/>
      <c r="AY19" s="26"/>
      <c r="AZ19" s="26"/>
      <c r="BA19" s="26"/>
      <c r="BB19" s="26"/>
      <c r="BC19" s="26"/>
      <c r="BD19" s="26"/>
      <c r="BE19" s="26"/>
      <c r="BF19" s="26" t="s">
        <v>134</v>
      </c>
      <c r="BG19" s="10">
        <f t="shared" si="8"/>
        <v>2026</v>
      </c>
      <c r="BH19" s="10" t="str">
        <f t="shared" si="9"/>
        <v/>
      </c>
      <c r="BI19" s="26"/>
      <c r="BJ19" s="26"/>
      <c r="BK19" s="26" t="s">
        <v>135</v>
      </c>
      <c r="BL19" s="26" t="str">
        <f>IFERROR(INDEX(_names_lookup!$C:$C,MATCH(BK19,_names_lookup!$A:$A,0)),"")</f>
        <v>burtonk@andrews.edu</v>
      </c>
      <c r="BM19" s="26" t="str">
        <f>IFERROR(INDEX(_names_lookup!$B:$B,MATCH(BK19,_names_lookup!$A:$A,0)),"")</f>
        <v>000148286</v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460</v>
      </c>
      <c r="BW19" s="26"/>
      <c r="BX19" s="26"/>
      <c r="BY19" s="26"/>
      <c r="BZ19" s="26"/>
      <c r="CA19" s="26"/>
      <c r="CB19" s="26"/>
      <c r="CC19" s="26"/>
      <c r="CD19" s="26"/>
      <c r="CE19" s="26"/>
      <c r="CF19" s="26" t="s">
        <v>503</v>
      </c>
      <c r="CG19" s="26" t="s">
        <v>138</v>
      </c>
      <c r="CH19" s="26"/>
      <c r="CI19" s="26" t="s">
        <v>195</v>
      </c>
      <c r="CJ19" s="26"/>
      <c r="CK19" s="26" t="s">
        <v>504</v>
      </c>
      <c r="CL19" s="26" t="s">
        <v>139</v>
      </c>
      <c r="CM19" s="26"/>
      <c r="CN19" s="26" t="s">
        <v>126</v>
      </c>
      <c r="CO19" s="26"/>
      <c r="CP19" s="26"/>
      <c r="CQ19" s="26" t="s">
        <v>140</v>
      </c>
      <c r="CR19" s="26" t="s">
        <v>125</v>
      </c>
      <c r="CS19" s="26" t="s">
        <v>125</v>
      </c>
      <c r="CT19" s="26" t="s">
        <v>141</v>
      </c>
      <c r="CU19" s="26" t="s">
        <v>255</v>
      </c>
      <c r="CV19" s="26"/>
      <c r="CW19" s="26"/>
      <c r="CX19" s="26"/>
      <c r="CY19" s="26"/>
      <c r="CZ19" s="26"/>
      <c r="DA19" s="26"/>
      <c r="DB19" s="26"/>
      <c r="DC19" s="26" t="s">
        <v>141</v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 t="s">
        <v>142</v>
      </c>
      <c r="DQ19" s="26"/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 t="s">
        <v>506</v>
      </c>
      <c r="I20" s="26" t="s">
        <v>507</v>
      </c>
      <c r="J20" s="26"/>
      <c r="K20" s="26" t="s">
        <v>460</v>
      </c>
      <c r="L20" s="26">
        <v>888</v>
      </c>
      <c r="M20" s="26" t="s">
        <v>163</v>
      </c>
      <c r="N20" s="26"/>
      <c r="O20" s="26" t="str">
        <f>IFERROR(INDEX(_courses_lookup!$C:$C,MATCH(K20&amp;L20,_courses_lookup!$E:$E,0)),"")</f>
        <v>Doctoral Degr Continuation</v>
      </c>
      <c r="P20" s="26" t="str">
        <f>IFERROR(INDEX(_courses_lookup!$D:$D,MATCH(K20&amp;L20,_courses_lookup!$E:$E,0)),"")</f>
        <v>Doctoral Degr Continuation</v>
      </c>
      <c r="Q20" s="26"/>
      <c r="R20" s="26"/>
      <c r="S20" s="26" t="s">
        <v>125</v>
      </c>
      <c r="T20" s="26"/>
      <c r="U20" s="26"/>
      <c r="V20" s="26"/>
      <c r="W20" s="26"/>
      <c r="X20" s="26" t="s">
        <v>152</v>
      </c>
      <c r="Y20" s="26" t="s">
        <v>125</v>
      </c>
      <c r="Z20" s="26"/>
      <c r="AA20" s="26"/>
      <c r="AB20" s="26" t="s">
        <v>463</v>
      </c>
      <c r="AC20" s="26" t="s">
        <v>155</v>
      </c>
      <c r="AD20" s="23" t="s">
        <v>156</v>
      </c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156</v>
      </c>
      <c r="AK20" s="23" t="s">
        <v>133</v>
      </c>
      <c r="AL20" s="10">
        <f t="shared" si="2"/>
        <v>12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12</v>
      </c>
      <c r="AU20" s="26"/>
      <c r="AV20" s="23" t="s">
        <v>133</v>
      </c>
      <c r="AW20" s="26"/>
      <c r="AX20" s="26"/>
      <c r="AY20" s="26"/>
      <c r="AZ20" s="26"/>
      <c r="BA20" s="26"/>
      <c r="BB20" s="26"/>
      <c r="BC20" s="26"/>
      <c r="BD20" s="26"/>
      <c r="BE20" s="26"/>
      <c r="BF20" s="26" t="s">
        <v>157</v>
      </c>
      <c r="BG20" s="10">
        <f t="shared" si="8"/>
        <v>2026</v>
      </c>
      <c r="BH20" s="10" t="str">
        <f t="shared" si="9"/>
        <v>Summer</v>
      </c>
      <c r="BI20" s="26"/>
      <c r="BJ20" s="26"/>
      <c r="BK20" s="26" t="s">
        <v>483</v>
      </c>
      <c r="BL20" s="26" t="str">
        <f>IFERROR(INDEX(_names_lookup!$C:$C,MATCH(BK20,_names_lookup!$A:$A,0)),"")</f>
        <v>younker@andrews.edu</v>
      </c>
      <c r="BM20" s="26" t="str">
        <f>IFERROR(INDEX(_names_lookup!$B:$B,MATCH(BK20,_names_lookup!$A:$A,0)),"")</f>
        <v>000042559</v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460</v>
      </c>
      <c r="BW20" s="26"/>
      <c r="BX20" s="26"/>
      <c r="BY20" s="26"/>
      <c r="BZ20" s="26"/>
      <c r="CA20" s="26"/>
      <c r="CB20" s="26"/>
      <c r="CC20" s="26"/>
      <c r="CD20" s="26"/>
      <c r="CE20" s="26"/>
      <c r="CF20" s="26" t="s">
        <v>409</v>
      </c>
      <c r="CG20" s="26" t="s">
        <v>138</v>
      </c>
      <c r="CH20" s="26"/>
      <c r="CI20" s="26" t="s">
        <v>159</v>
      </c>
      <c r="CJ20" s="26"/>
      <c r="CK20" s="26"/>
      <c r="CL20" s="26" t="s">
        <v>139</v>
      </c>
      <c r="CM20" s="26"/>
      <c r="CN20" s="26" t="s">
        <v>395</v>
      </c>
      <c r="CO20" s="26"/>
      <c r="CP20" s="26"/>
      <c r="CQ20" s="26" t="s">
        <v>140</v>
      </c>
      <c r="CR20" s="26" t="s">
        <v>152</v>
      </c>
      <c r="CS20" s="26" t="s">
        <v>125</v>
      </c>
      <c r="CT20" s="26" t="s">
        <v>141</v>
      </c>
      <c r="CU20" s="26"/>
      <c r="CV20" s="26"/>
      <c r="CW20" s="26"/>
      <c r="CX20" s="26"/>
      <c r="CY20" s="26"/>
      <c r="CZ20" s="26"/>
      <c r="DA20" s="26"/>
      <c r="DB20" s="26"/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 t="s">
        <v>142</v>
      </c>
      <c r="DQ20" s="26"/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 t="s">
        <v>508</v>
      </c>
      <c r="I21" s="26" t="s">
        <v>509</v>
      </c>
      <c r="J21" s="26"/>
      <c r="K21" s="26" t="s">
        <v>460</v>
      </c>
      <c r="L21" s="26">
        <v>844</v>
      </c>
      <c r="M21" s="26" t="s">
        <v>151</v>
      </c>
      <c r="N21" s="26"/>
      <c r="O21" s="26" t="str">
        <f>IFERROR(INDEX(_courses_lookup!$C:$C,MATCH(K21&amp;L21,_courses_lookup!$E:$E,0)),"")</f>
        <v>PhD-ThD Diss Prop Prep</v>
      </c>
      <c r="P21" s="26" t="str">
        <f>IFERROR(INDEX(_courses_lookup!$D:$D,MATCH(K21&amp;L21,_courses_lookup!$E:$E,0)),"")</f>
        <v>PhD-ThD Diss Prop Prep</v>
      </c>
      <c r="Q21" s="26"/>
      <c r="R21" s="26"/>
      <c r="S21" s="26" t="s">
        <v>125</v>
      </c>
      <c r="T21" s="26"/>
      <c r="U21" s="26"/>
      <c r="V21" s="26"/>
      <c r="W21" s="26"/>
      <c r="X21" s="26" t="s">
        <v>152</v>
      </c>
      <c r="Y21" s="26" t="s">
        <v>125</v>
      </c>
      <c r="Z21" s="26"/>
      <c r="AA21" s="26"/>
      <c r="AB21" s="26" t="s">
        <v>463</v>
      </c>
      <c r="AC21" s="26" t="s">
        <v>155</v>
      </c>
      <c r="AD21" s="23" t="s">
        <v>156</v>
      </c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156</v>
      </c>
      <c r="AK21" s="23" t="s">
        <v>133</v>
      </c>
      <c r="AL21" s="10">
        <f t="shared" si="2"/>
        <v>12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12</v>
      </c>
      <c r="AU21" s="26"/>
      <c r="AV21" s="23" t="s">
        <v>133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 t="s">
        <v>157</v>
      </c>
      <c r="BG21" s="10">
        <f t="shared" si="8"/>
        <v>2026</v>
      </c>
      <c r="BH21" s="10" t="str">
        <f t="shared" si="9"/>
        <v>Summer</v>
      </c>
      <c r="BI21" s="26"/>
      <c r="BJ21" s="26"/>
      <c r="BK21" s="26" t="s">
        <v>168</v>
      </c>
      <c r="BL21" s="26" t="str">
        <f>IFERROR(INDEX(_names_lookup!$C:$C,MATCH(BK21,_names_lookup!$A:$A,0)),"")</f>
        <v>jreeve@andrews.edu</v>
      </c>
      <c r="BM21" s="26" t="str">
        <f>IFERROR(INDEX(_names_lookup!$B:$B,MATCH(BK21,_names_lookup!$A:$A,0)),"")</f>
        <v>000049018</v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460</v>
      </c>
      <c r="BW21" s="26"/>
      <c r="BX21" s="26"/>
      <c r="BY21" s="26"/>
      <c r="BZ21" s="26"/>
      <c r="CA21" s="26"/>
      <c r="CB21" s="26"/>
      <c r="CC21" s="26"/>
      <c r="CD21" s="26"/>
      <c r="CE21" s="26"/>
      <c r="CF21" s="26" t="s">
        <v>213</v>
      </c>
      <c r="CG21" s="26" t="s">
        <v>138</v>
      </c>
      <c r="CH21" s="26"/>
      <c r="CI21" s="26" t="s">
        <v>159</v>
      </c>
      <c r="CJ21" s="26"/>
      <c r="CK21" s="26"/>
      <c r="CL21" s="26" t="s">
        <v>139</v>
      </c>
      <c r="CM21" s="26"/>
      <c r="CN21" s="26" t="s">
        <v>395</v>
      </c>
      <c r="CO21" s="26"/>
      <c r="CP21" s="26"/>
      <c r="CQ21" s="26" t="s">
        <v>140</v>
      </c>
      <c r="CR21" s="26" t="s">
        <v>190</v>
      </c>
      <c r="CS21" s="26" t="s">
        <v>125</v>
      </c>
      <c r="CT21" s="26" t="s">
        <v>141</v>
      </c>
      <c r="CU21" s="26"/>
      <c r="CV21" s="26"/>
      <c r="CW21" s="26"/>
      <c r="CX21" s="26"/>
      <c r="CY21" s="26"/>
      <c r="CZ21" s="26"/>
      <c r="DA21" s="26"/>
      <c r="DB21" s="26"/>
      <c r="DC21" s="26" t="s">
        <v>141</v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 t="s">
        <v>142</v>
      </c>
      <c r="DQ21" s="26"/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 t="s">
        <v>510</v>
      </c>
      <c r="I22" s="26" t="s">
        <v>511</v>
      </c>
      <c r="J22" s="26"/>
      <c r="K22" s="26" t="s">
        <v>460</v>
      </c>
      <c r="L22" s="26">
        <v>628</v>
      </c>
      <c r="M22" s="26" t="s">
        <v>240</v>
      </c>
      <c r="N22" s="26"/>
      <c r="O22" s="26" t="str">
        <f>IFERROR(INDEX(_courses_lookup!$C:$C,MATCH(K22&amp;L22,_courses_lookup!$E:$E,0)),"")</f>
        <v>Grt Controversy, Cov, Law, Sab</v>
      </c>
      <c r="P22" s="26">
        <f>IFERROR(INDEX(_courses_lookup!$D:$D,MATCH(K22&amp;L22,_courses_lookup!$E:$E,0)),"")</f>
        <v>0</v>
      </c>
      <c r="Q22" s="26"/>
      <c r="R22" s="26" t="s">
        <v>512</v>
      </c>
      <c r="S22" s="26" t="s">
        <v>235</v>
      </c>
      <c r="T22" s="26"/>
      <c r="U22" s="26"/>
      <c r="V22" s="26" t="s">
        <v>242</v>
      </c>
      <c r="W22" s="26" t="s">
        <v>243</v>
      </c>
      <c r="X22" s="26" t="s">
        <v>127</v>
      </c>
      <c r="Y22" s="26" t="s">
        <v>199</v>
      </c>
      <c r="Z22" s="26" t="s">
        <v>190</v>
      </c>
      <c r="AA22" s="26"/>
      <c r="AB22" s="26" t="s">
        <v>513</v>
      </c>
      <c r="AC22" s="26" t="s">
        <v>315</v>
      </c>
      <c r="AD22" s="23" t="s">
        <v>131</v>
      </c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131</v>
      </c>
      <c r="AK22" s="23" t="s">
        <v>133</v>
      </c>
      <c r="AL22" s="10">
        <f t="shared" si="2"/>
        <v>4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4</v>
      </c>
      <c r="AU22" s="26"/>
      <c r="AV22" s="23" t="s">
        <v>133</v>
      </c>
      <c r="AW22" s="26" t="s">
        <v>340</v>
      </c>
      <c r="AX22" s="26" t="s">
        <v>514</v>
      </c>
      <c r="AY22" s="26"/>
      <c r="AZ22" s="26" t="s">
        <v>247</v>
      </c>
      <c r="BA22" s="26" t="s">
        <v>248</v>
      </c>
      <c r="BB22" s="26" t="s">
        <v>189</v>
      </c>
      <c r="BC22" s="26" t="s">
        <v>249</v>
      </c>
      <c r="BD22" s="26"/>
      <c r="BE22" s="26"/>
      <c r="BF22" s="26" t="s">
        <v>134</v>
      </c>
      <c r="BG22" s="10">
        <f t="shared" si="8"/>
        <v>2026</v>
      </c>
      <c r="BH22" s="10" t="str">
        <f t="shared" si="9"/>
        <v/>
      </c>
      <c r="BI22" s="26"/>
      <c r="BJ22" s="26"/>
      <c r="BK22" s="26" t="s">
        <v>515</v>
      </c>
      <c r="BL22" s="26" t="str">
        <f>IFERROR(INDEX(_names_lookup!$C:$C,MATCH(BK22,_names_lookup!$A:$A,0)),"")</f>
        <v>adriani@andrews.edu</v>
      </c>
      <c r="BM22" s="26" t="str">
        <f>IFERROR(INDEX(_names_lookup!$B:$B,MATCH(BK22,_names_lookup!$A:$A,0)),"")</f>
        <v>000145425</v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460</v>
      </c>
      <c r="BW22" s="26"/>
      <c r="BX22" s="26"/>
      <c r="BY22" s="26"/>
      <c r="BZ22" s="26" t="s">
        <v>251</v>
      </c>
      <c r="CA22" s="26" t="s">
        <v>252</v>
      </c>
      <c r="CB22" s="26" t="s">
        <v>253</v>
      </c>
      <c r="CC22" s="26" t="s">
        <v>243</v>
      </c>
      <c r="CD22" s="26"/>
      <c r="CE22" s="26" t="s">
        <v>142</v>
      </c>
      <c r="CF22" s="26" t="s">
        <v>516</v>
      </c>
      <c r="CG22" s="26" t="s">
        <v>138</v>
      </c>
      <c r="CH22" s="26" t="s">
        <v>190</v>
      </c>
      <c r="CI22" s="26" t="s">
        <v>317</v>
      </c>
      <c r="CJ22" s="26"/>
      <c r="CK22" s="26"/>
      <c r="CL22" s="26" t="s">
        <v>139</v>
      </c>
      <c r="CM22" s="26"/>
      <c r="CN22" s="26"/>
      <c r="CO22" s="26"/>
      <c r="CP22" s="26"/>
      <c r="CQ22" s="26" t="s">
        <v>140</v>
      </c>
      <c r="CR22" s="26" t="s">
        <v>134</v>
      </c>
      <c r="CS22" s="26" t="s">
        <v>125</v>
      </c>
      <c r="CT22" s="26" t="s">
        <v>141</v>
      </c>
      <c r="CU22" s="26" t="s">
        <v>255</v>
      </c>
      <c r="CV22" s="26"/>
      <c r="CW22" s="26"/>
      <c r="CX22" s="26"/>
      <c r="CY22" s="26"/>
      <c r="CZ22" s="26"/>
      <c r="DA22" s="26"/>
      <c r="DB22" s="26"/>
      <c r="DC22" s="26" t="s">
        <v>141</v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 t="s">
        <v>142</v>
      </c>
      <c r="DQ22" s="26" t="s">
        <v>125</v>
      </c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 t="s">
        <v>517</v>
      </c>
      <c r="I23" s="26" t="s">
        <v>511</v>
      </c>
      <c r="J23" s="26"/>
      <c r="K23" s="26" t="s">
        <v>460</v>
      </c>
      <c r="L23" s="26">
        <v>628</v>
      </c>
      <c r="M23" s="26" t="s">
        <v>240</v>
      </c>
      <c r="N23" s="26"/>
      <c r="O23" s="26" t="str">
        <f>IFERROR(INDEX(_courses_lookup!$C:$C,MATCH(K23&amp;L23,_courses_lookup!$E:$E,0)),"")</f>
        <v>Grt Controversy, Cov, Law, Sab</v>
      </c>
      <c r="P23" s="26">
        <f>IFERROR(INDEX(_courses_lookup!$D:$D,MATCH(K23&amp;L23,_courses_lookup!$E:$E,0)),"")</f>
        <v>0</v>
      </c>
      <c r="Q23" s="26"/>
      <c r="R23" s="26" t="s">
        <v>512</v>
      </c>
      <c r="S23" s="26" t="s">
        <v>235</v>
      </c>
      <c r="T23" s="26"/>
      <c r="U23" s="26"/>
      <c r="V23" s="26" t="s">
        <v>242</v>
      </c>
      <c r="W23" s="26" t="s">
        <v>243</v>
      </c>
      <c r="X23" s="26" t="s">
        <v>127</v>
      </c>
      <c r="Y23" s="26" t="s">
        <v>199</v>
      </c>
      <c r="Z23" s="26" t="s">
        <v>190</v>
      </c>
      <c r="AA23" s="26"/>
      <c r="AB23" s="26" t="s">
        <v>513</v>
      </c>
      <c r="AC23" s="26" t="s">
        <v>315</v>
      </c>
      <c r="AD23" s="23" t="s">
        <v>131</v>
      </c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131</v>
      </c>
      <c r="AK23" s="23" t="s">
        <v>133</v>
      </c>
      <c r="AL23" s="10">
        <f t="shared" si="2"/>
        <v>4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4</v>
      </c>
      <c r="AU23" s="26"/>
      <c r="AV23" s="23" t="s">
        <v>133</v>
      </c>
      <c r="AW23" s="26" t="s">
        <v>340</v>
      </c>
      <c r="AX23" s="26" t="s">
        <v>514</v>
      </c>
      <c r="AY23" s="26"/>
      <c r="AZ23" s="26" t="s">
        <v>247</v>
      </c>
      <c r="BA23" s="26" t="s">
        <v>248</v>
      </c>
      <c r="BB23" s="26" t="s">
        <v>189</v>
      </c>
      <c r="BC23" s="26" t="s">
        <v>249</v>
      </c>
      <c r="BD23" s="26"/>
      <c r="BE23" s="26"/>
      <c r="BF23" s="26" t="s">
        <v>134</v>
      </c>
      <c r="BG23" s="10">
        <f t="shared" si="8"/>
        <v>2026</v>
      </c>
      <c r="BH23" s="10" t="str">
        <f t="shared" si="9"/>
        <v/>
      </c>
      <c r="BI23" s="26"/>
      <c r="BJ23" s="26"/>
      <c r="BK23" s="26" t="s">
        <v>515</v>
      </c>
      <c r="BL23" s="26" t="str">
        <f>IFERROR(INDEX(_names_lookup!$C:$C,MATCH(BK23,_names_lookup!$A:$A,0)),"")</f>
        <v>adriani@andrews.edu</v>
      </c>
      <c r="BM23" s="26" t="str">
        <f>IFERROR(INDEX(_names_lookup!$B:$B,MATCH(BK23,_names_lookup!$A:$A,0)),"")</f>
        <v>000145425</v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460</v>
      </c>
      <c r="BW23" s="26"/>
      <c r="BX23" s="26"/>
      <c r="BY23" s="26"/>
      <c r="BZ23" s="26" t="s">
        <v>251</v>
      </c>
      <c r="CA23" s="26" t="s">
        <v>252</v>
      </c>
      <c r="CB23" s="26" t="s">
        <v>253</v>
      </c>
      <c r="CC23" s="26" t="s">
        <v>243</v>
      </c>
      <c r="CD23" s="26"/>
      <c r="CE23" s="26" t="s">
        <v>142</v>
      </c>
      <c r="CF23" s="26" t="s">
        <v>516</v>
      </c>
      <c r="CG23" s="26" t="s">
        <v>138</v>
      </c>
      <c r="CH23" s="26" t="s">
        <v>190</v>
      </c>
      <c r="CI23" s="26" t="s">
        <v>317</v>
      </c>
      <c r="CJ23" s="26"/>
      <c r="CK23" s="26"/>
      <c r="CL23" s="26" t="s">
        <v>139</v>
      </c>
      <c r="CM23" s="26"/>
      <c r="CN23" s="26"/>
      <c r="CO23" s="26"/>
      <c r="CP23" s="26"/>
      <c r="CQ23" s="26" t="s">
        <v>140</v>
      </c>
      <c r="CR23" s="26" t="s">
        <v>134</v>
      </c>
      <c r="CS23" s="26" t="s">
        <v>125</v>
      </c>
      <c r="CT23" s="26" t="s">
        <v>141</v>
      </c>
      <c r="CU23" s="26" t="s">
        <v>255</v>
      </c>
      <c r="CV23" s="26"/>
      <c r="CW23" s="26"/>
      <c r="CX23" s="26"/>
      <c r="CY23" s="26"/>
      <c r="CZ23" s="26"/>
      <c r="DA23" s="26"/>
      <c r="DB23" s="26"/>
      <c r="DC23" s="26" t="s">
        <v>141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 t="s">
        <v>235</v>
      </c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 t="s">
        <v>518</v>
      </c>
      <c r="I24" s="26" t="s">
        <v>519</v>
      </c>
      <c r="J24" s="26"/>
      <c r="K24" s="26" t="s">
        <v>460</v>
      </c>
      <c r="L24" s="26">
        <v>995</v>
      </c>
      <c r="M24" s="26" t="s">
        <v>151</v>
      </c>
      <c r="N24" s="26"/>
      <c r="O24" s="26" t="str">
        <f>IFERROR(INDEX(_courses_lookup!$C:$C,MATCH(K24&amp;L24,_courses_lookup!$E:$E,0)),"")</f>
        <v>PhD-ThD Dissertation</v>
      </c>
      <c r="P24" s="26" t="str">
        <f>IFERROR(INDEX(_courses_lookup!$D:$D,MATCH(K24&amp;L24,_courses_lookup!$E:$E,0)),"")</f>
        <v>PhD-ThD Dissertation</v>
      </c>
      <c r="Q24" s="26"/>
      <c r="R24" s="26"/>
      <c r="S24" s="26" t="s">
        <v>125</v>
      </c>
      <c r="T24" s="26"/>
      <c r="U24" s="26"/>
      <c r="V24" s="26"/>
      <c r="W24" s="26"/>
      <c r="X24" s="26" t="s">
        <v>152</v>
      </c>
      <c r="Y24" s="26" t="s">
        <v>468</v>
      </c>
      <c r="Z24" s="26"/>
      <c r="AA24" s="26"/>
      <c r="AB24" s="26" t="s">
        <v>463</v>
      </c>
      <c r="AC24" s="26" t="s">
        <v>155</v>
      </c>
      <c r="AD24" s="23" t="s">
        <v>156</v>
      </c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 t="s">
        <v>156</v>
      </c>
      <c r="AK24" s="23" t="s">
        <v>133</v>
      </c>
      <c r="AL24" s="10">
        <f t="shared" si="2"/>
        <v>12</v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>
        <f t="shared" si="7"/>
        <v>12</v>
      </c>
      <c r="AU24" s="26"/>
      <c r="AV24" s="23" t="s">
        <v>133</v>
      </c>
      <c r="AW24" s="26"/>
      <c r="AX24" s="26"/>
      <c r="AY24" s="26"/>
      <c r="AZ24" s="26"/>
      <c r="BA24" s="26"/>
      <c r="BB24" s="26"/>
      <c r="BC24" s="26"/>
      <c r="BD24" s="26"/>
      <c r="BE24" s="26"/>
      <c r="BF24" s="26" t="s">
        <v>157</v>
      </c>
      <c r="BG24" s="10">
        <f t="shared" si="8"/>
        <v>2026</v>
      </c>
      <c r="BH24" s="10" t="str">
        <f t="shared" si="9"/>
        <v>Summer</v>
      </c>
      <c r="BI24" s="26"/>
      <c r="BJ24" s="26"/>
      <c r="BK24" s="26" t="s">
        <v>168</v>
      </c>
      <c r="BL24" s="26" t="str">
        <f>IFERROR(INDEX(_names_lookup!$C:$C,MATCH(BK24,_names_lookup!$A:$A,0)),"")</f>
        <v>jreeve@andrews.edu</v>
      </c>
      <c r="BM24" s="26" t="str">
        <f>IFERROR(INDEX(_names_lookup!$B:$B,MATCH(BK24,_names_lookup!$A:$A,0)),"")</f>
        <v>000049018</v>
      </c>
      <c r="BN24" s="26"/>
      <c r="BO24" s="26" t="s">
        <v>136</v>
      </c>
      <c r="BP24" s="26"/>
      <c r="BQ24" s="26"/>
      <c r="BR24" s="26"/>
      <c r="BS24" s="10" t="str">
        <f t="shared" si="10"/>
        <v/>
      </c>
      <c r="BT24" s="26"/>
      <c r="BU24" s="26"/>
      <c r="BV24" s="26" t="s">
        <v>460</v>
      </c>
      <c r="BW24" s="26"/>
      <c r="BX24" s="26"/>
      <c r="BY24" s="26"/>
      <c r="BZ24" s="26"/>
      <c r="CA24" s="26"/>
      <c r="CB24" s="26"/>
      <c r="CC24" s="26"/>
      <c r="CD24" s="26"/>
      <c r="CE24" s="26"/>
      <c r="CF24" s="26" t="s">
        <v>520</v>
      </c>
      <c r="CG24" s="26" t="s">
        <v>138</v>
      </c>
      <c r="CH24" s="26"/>
      <c r="CI24" s="26" t="s">
        <v>159</v>
      </c>
      <c r="CJ24" s="26"/>
      <c r="CK24" s="26"/>
      <c r="CL24" s="26" t="s">
        <v>139</v>
      </c>
      <c r="CM24" s="26"/>
      <c r="CN24" s="26" t="s">
        <v>395</v>
      </c>
      <c r="CO24" s="26"/>
      <c r="CP24" s="26"/>
      <c r="CQ24" s="26" t="s">
        <v>140</v>
      </c>
      <c r="CR24" s="26" t="s">
        <v>152</v>
      </c>
      <c r="CS24" s="26" t="s">
        <v>125</v>
      </c>
      <c r="CT24" s="26" t="s">
        <v>141</v>
      </c>
      <c r="CU24" s="26"/>
      <c r="CV24" s="26"/>
      <c r="CW24" s="26"/>
      <c r="CX24" s="26"/>
      <c r="CY24" s="26"/>
      <c r="CZ24" s="26"/>
      <c r="DA24" s="26"/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/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 t="s">
        <v>521</v>
      </c>
      <c r="I25" s="26" t="s">
        <v>522</v>
      </c>
      <c r="J25" s="26"/>
      <c r="K25" s="26" t="s">
        <v>460</v>
      </c>
      <c r="L25" s="26">
        <v>688</v>
      </c>
      <c r="M25" s="26" t="s">
        <v>151</v>
      </c>
      <c r="N25" s="26"/>
      <c r="O25" s="26" t="str">
        <f>IFERROR(INDEX(_courses_lookup!$C:$C,MATCH(K25&amp;L25,_courses_lookup!$E:$E,0)),"")</f>
        <v>Master's Degree Contin</v>
      </c>
      <c r="P25" s="26">
        <f>IFERROR(INDEX(_courses_lookup!$D:$D,MATCH(K25&amp;L25,_courses_lookup!$E:$E,0)),"")</f>
        <v>0</v>
      </c>
      <c r="Q25" s="26"/>
      <c r="R25" s="26"/>
      <c r="S25" s="26" t="s">
        <v>125</v>
      </c>
      <c r="T25" s="26"/>
      <c r="U25" s="26"/>
      <c r="V25" s="26"/>
      <c r="W25" s="26"/>
      <c r="X25" s="26" t="s">
        <v>152</v>
      </c>
      <c r="Y25" s="26" t="s">
        <v>125</v>
      </c>
      <c r="Z25" s="26"/>
      <c r="AA25" s="26"/>
      <c r="AB25" s="26" t="s">
        <v>154</v>
      </c>
      <c r="AC25" s="26" t="s">
        <v>155</v>
      </c>
      <c r="AD25" s="23" t="s">
        <v>156</v>
      </c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156</v>
      </c>
      <c r="AK25" s="23" t="s">
        <v>133</v>
      </c>
      <c r="AL25" s="10">
        <f t="shared" si="2"/>
        <v>12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12</v>
      </c>
      <c r="AU25" s="26"/>
      <c r="AV25" s="23" t="s">
        <v>133</v>
      </c>
      <c r="AW25" s="26"/>
      <c r="AX25" s="26"/>
      <c r="AY25" s="26"/>
      <c r="AZ25" s="26"/>
      <c r="BA25" s="26"/>
      <c r="BB25" s="26"/>
      <c r="BC25" s="26"/>
      <c r="BD25" s="26"/>
      <c r="BE25" s="26"/>
      <c r="BF25" s="26" t="s">
        <v>157</v>
      </c>
      <c r="BG25" s="10">
        <f t="shared" si="8"/>
        <v>2026</v>
      </c>
      <c r="BH25" s="10" t="str">
        <f t="shared" si="9"/>
        <v>Summer</v>
      </c>
      <c r="BI25" s="26"/>
      <c r="BJ25" s="26"/>
      <c r="BK25" s="26" t="s">
        <v>480</v>
      </c>
      <c r="BL25" s="26" t="str">
        <f>IFERROR(INDEX(_names_lookup!$C:$C,MATCH(BK25,_names_lookup!$A:$A,0)),"")</f>
        <v>cvine@andrews.edu</v>
      </c>
      <c r="BM25" s="26" t="str">
        <f>IFERROR(INDEX(_names_lookup!$B:$B,MATCH(BK25,_names_lookup!$A:$A,0)),"")</f>
        <v>000093509</v>
      </c>
      <c r="BN25" s="26"/>
      <c r="BO25" s="26" t="s">
        <v>136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460</v>
      </c>
      <c r="BW25" s="26"/>
      <c r="BX25" s="26"/>
      <c r="BY25" s="26"/>
      <c r="BZ25" s="26" t="s">
        <v>523</v>
      </c>
      <c r="CA25" s="26" t="s">
        <v>524</v>
      </c>
      <c r="CB25" s="26" t="s">
        <v>525</v>
      </c>
      <c r="CC25" s="26"/>
      <c r="CD25" s="26"/>
      <c r="CE25" s="26" t="s">
        <v>142</v>
      </c>
      <c r="CF25" s="26" t="s">
        <v>420</v>
      </c>
      <c r="CG25" s="26" t="s">
        <v>138</v>
      </c>
      <c r="CH25" s="26"/>
      <c r="CI25" s="26" t="s">
        <v>159</v>
      </c>
      <c r="CJ25" s="26"/>
      <c r="CK25" s="26"/>
      <c r="CL25" s="26" t="s">
        <v>139</v>
      </c>
      <c r="CM25" s="26"/>
      <c r="CN25" s="26" t="s">
        <v>395</v>
      </c>
      <c r="CO25" s="26"/>
      <c r="CP25" s="26"/>
      <c r="CQ25" s="26" t="s">
        <v>140</v>
      </c>
      <c r="CR25" s="26" t="s">
        <v>152</v>
      </c>
      <c r="CS25" s="26" t="s">
        <v>125</v>
      </c>
      <c r="CT25" s="26" t="s">
        <v>141</v>
      </c>
      <c r="CU25" s="26"/>
      <c r="CV25" s="26"/>
      <c r="CW25" s="26"/>
      <c r="CX25" s="26"/>
      <c r="CY25" s="26"/>
      <c r="CZ25" s="26"/>
      <c r="DA25" s="26"/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 t="s">
        <v>142</v>
      </c>
      <c r="DQ25" s="26"/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 t="s">
        <v>526</v>
      </c>
      <c r="I26" s="26" t="s">
        <v>527</v>
      </c>
      <c r="J26" s="26"/>
      <c r="K26" s="26" t="s">
        <v>460</v>
      </c>
      <c r="L26" s="26">
        <v>697</v>
      </c>
      <c r="M26" s="26" t="s">
        <v>151</v>
      </c>
      <c r="N26" s="26"/>
      <c r="O26" s="26" t="str">
        <f>IFERROR(INDEX(_courses_lookup!$C:$C,MATCH(K26&amp;L26,_courses_lookup!$E:$E,0)),"")</f>
        <v>Thesis for MA Degree</v>
      </c>
      <c r="P26" s="26">
        <f>IFERROR(INDEX(_courses_lookup!$D:$D,MATCH(K26&amp;L26,_courses_lookup!$E:$E,0)),"")</f>
        <v>0</v>
      </c>
      <c r="Q26" s="26"/>
      <c r="R26" s="26"/>
      <c r="S26" s="26" t="s">
        <v>125</v>
      </c>
      <c r="T26" s="26" t="s">
        <v>125</v>
      </c>
      <c r="U26" s="26"/>
      <c r="V26" s="26"/>
      <c r="W26" s="26"/>
      <c r="X26" s="26" t="s">
        <v>152</v>
      </c>
      <c r="Y26" s="26" t="s">
        <v>498</v>
      </c>
      <c r="Z26" s="26"/>
      <c r="AA26" s="26"/>
      <c r="AB26" s="26" t="s">
        <v>154</v>
      </c>
      <c r="AC26" s="26" t="s">
        <v>155</v>
      </c>
      <c r="AD26" s="23" t="s">
        <v>156</v>
      </c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156</v>
      </c>
      <c r="AK26" s="23" t="s">
        <v>133</v>
      </c>
      <c r="AL26" s="10">
        <f t="shared" si="2"/>
        <v>12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12</v>
      </c>
      <c r="AU26" s="26"/>
      <c r="AV26" s="23" t="s">
        <v>133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 t="s">
        <v>157</v>
      </c>
      <c r="BG26" s="10">
        <f t="shared" si="8"/>
        <v>2026</v>
      </c>
      <c r="BH26" s="10" t="str">
        <f t="shared" si="9"/>
        <v>Summer</v>
      </c>
      <c r="BI26" s="26"/>
      <c r="BJ26" s="26"/>
      <c r="BK26" s="26" t="s">
        <v>480</v>
      </c>
      <c r="BL26" s="26" t="str">
        <f>IFERROR(INDEX(_names_lookup!$C:$C,MATCH(BK26,_names_lookup!$A:$A,0)),"")</f>
        <v>cvine@andrews.edu</v>
      </c>
      <c r="BM26" s="26" t="str">
        <f>IFERROR(INDEX(_names_lookup!$B:$B,MATCH(BK26,_names_lookup!$A:$A,0)),"")</f>
        <v>000093509</v>
      </c>
      <c r="BN26" s="26"/>
      <c r="BO26" s="26" t="s">
        <v>136</v>
      </c>
      <c r="BP26" s="26"/>
      <c r="BQ26" s="26"/>
      <c r="BR26" s="26"/>
      <c r="BS26" s="10" t="str">
        <f t="shared" si="10"/>
        <v/>
      </c>
      <c r="BT26" s="26"/>
      <c r="BU26" s="26"/>
      <c r="BV26" s="26" t="s">
        <v>460</v>
      </c>
      <c r="BW26" s="26"/>
      <c r="BX26" s="26"/>
      <c r="BY26" s="26"/>
      <c r="BZ26" s="26"/>
      <c r="CA26" s="26"/>
      <c r="CB26" s="26"/>
      <c r="CC26" s="26"/>
      <c r="CD26" s="26"/>
      <c r="CE26" s="26"/>
      <c r="CF26" s="26" t="s">
        <v>528</v>
      </c>
      <c r="CG26" s="26" t="s">
        <v>138</v>
      </c>
      <c r="CH26" s="26"/>
      <c r="CI26" s="26" t="s">
        <v>159</v>
      </c>
      <c r="CJ26" s="26"/>
      <c r="CK26" s="26"/>
      <c r="CL26" s="26" t="s">
        <v>139</v>
      </c>
      <c r="CM26" s="26"/>
      <c r="CN26" s="26" t="s">
        <v>395</v>
      </c>
      <c r="CO26" s="26"/>
      <c r="CP26" s="26"/>
      <c r="CQ26" s="26" t="s">
        <v>140</v>
      </c>
      <c r="CR26" s="26" t="s">
        <v>152</v>
      </c>
      <c r="CS26" s="26" t="s">
        <v>125</v>
      </c>
      <c r="CT26" s="26" t="s">
        <v>141</v>
      </c>
      <c r="CU26" s="26"/>
      <c r="CV26" s="26"/>
      <c r="CW26" s="26"/>
      <c r="CX26" s="26"/>
      <c r="CY26" s="26"/>
      <c r="CZ26" s="26"/>
      <c r="DA26" s="26"/>
      <c r="DB26" s="26"/>
      <c r="DC26" s="26" t="s">
        <v>141</v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/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 t="s">
        <v>529</v>
      </c>
      <c r="I27" s="26" t="s">
        <v>527</v>
      </c>
      <c r="J27" s="26"/>
      <c r="K27" s="26" t="s">
        <v>460</v>
      </c>
      <c r="L27" s="26">
        <v>697</v>
      </c>
      <c r="M27" s="26" t="s">
        <v>151</v>
      </c>
      <c r="N27" s="26"/>
      <c r="O27" s="26" t="str">
        <f>IFERROR(INDEX(_courses_lookup!$C:$C,MATCH(K27&amp;L27,_courses_lookup!$E:$E,0)),"")</f>
        <v>Thesis for MA Degree</v>
      </c>
      <c r="P27" s="26">
        <f>IFERROR(INDEX(_courses_lookup!$D:$D,MATCH(K27&amp;L27,_courses_lookup!$E:$E,0)),"")</f>
        <v>0</v>
      </c>
      <c r="Q27" s="26"/>
      <c r="R27" s="26"/>
      <c r="S27" s="26" t="s">
        <v>125</v>
      </c>
      <c r="T27" s="26" t="s">
        <v>530</v>
      </c>
      <c r="U27" s="26"/>
      <c r="V27" s="26"/>
      <c r="W27" s="26"/>
      <c r="X27" s="26" t="s">
        <v>152</v>
      </c>
      <c r="Y27" s="26" t="s">
        <v>498</v>
      </c>
      <c r="Z27" s="26"/>
      <c r="AA27" s="26"/>
      <c r="AB27" s="26" t="s">
        <v>154</v>
      </c>
      <c r="AC27" s="26" t="s">
        <v>155</v>
      </c>
      <c r="AD27" s="23" t="s">
        <v>156</v>
      </c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156</v>
      </c>
      <c r="AK27" s="23" t="s">
        <v>133</v>
      </c>
      <c r="AL27" s="10">
        <f t="shared" si="2"/>
        <v>12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12</v>
      </c>
      <c r="AU27" s="26"/>
      <c r="AV27" s="23" t="s">
        <v>133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 t="s">
        <v>157</v>
      </c>
      <c r="BG27" s="10">
        <f t="shared" si="8"/>
        <v>2026</v>
      </c>
      <c r="BH27" s="10" t="str">
        <f t="shared" si="9"/>
        <v>Summer</v>
      </c>
      <c r="BI27" s="26"/>
      <c r="BJ27" s="26"/>
      <c r="BK27" s="26" t="s">
        <v>480</v>
      </c>
      <c r="BL27" s="26" t="str">
        <f>IFERROR(INDEX(_names_lookup!$C:$C,MATCH(BK27,_names_lookup!$A:$A,0)),"")</f>
        <v>cvine@andrews.edu</v>
      </c>
      <c r="BM27" s="26" t="str">
        <f>IFERROR(INDEX(_names_lookup!$B:$B,MATCH(BK27,_names_lookup!$A:$A,0)),"")</f>
        <v>000093509</v>
      </c>
      <c r="BN27" s="26"/>
      <c r="BO27" s="26" t="s">
        <v>136</v>
      </c>
      <c r="BP27" s="26"/>
      <c r="BQ27" s="26"/>
      <c r="BR27" s="26"/>
      <c r="BS27" s="10" t="str">
        <f t="shared" si="10"/>
        <v/>
      </c>
      <c r="BT27" s="26"/>
      <c r="BU27" s="26"/>
      <c r="BV27" s="26" t="s">
        <v>460</v>
      </c>
      <c r="BW27" s="26"/>
      <c r="BX27" s="26"/>
      <c r="BY27" s="26"/>
      <c r="BZ27" s="26"/>
      <c r="CA27" s="26"/>
      <c r="CB27" s="26"/>
      <c r="CC27" s="26"/>
      <c r="CD27" s="26"/>
      <c r="CE27" s="26"/>
      <c r="CF27" s="26" t="s">
        <v>528</v>
      </c>
      <c r="CG27" s="26" t="s">
        <v>138</v>
      </c>
      <c r="CH27" s="26"/>
      <c r="CI27" s="26" t="s">
        <v>159</v>
      </c>
      <c r="CJ27" s="26"/>
      <c r="CK27" s="26"/>
      <c r="CL27" s="26" t="s">
        <v>139</v>
      </c>
      <c r="CM27" s="26"/>
      <c r="CN27" s="26" t="s">
        <v>395</v>
      </c>
      <c r="CO27" s="26"/>
      <c r="CP27" s="26"/>
      <c r="CQ27" s="26" t="s">
        <v>140</v>
      </c>
      <c r="CR27" s="26" t="s">
        <v>152</v>
      </c>
      <c r="CS27" s="26" t="s">
        <v>125</v>
      </c>
      <c r="CT27" s="26" t="s">
        <v>141</v>
      </c>
      <c r="CU27" s="26"/>
      <c r="CV27" s="26"/>
      <c r="CW27" s="26"/>
      <c r="CX27" s="26"/>
      <c r="CY27" s="26"/>
      <c r="CZ27" s="26"/>
      <c r="DA27" s="26"/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/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 t="s">
        <v>531</v>
      </c>
      <c r="I28" s="26" t="s">
        <v>527</v>
      </c>
      <c r="J28" s="26"/>
      <c r="K28" s="26" t="s">
        <v>460</v>
      </c>
      <c r="L28" s="26">
        <v>697</v>
      </c>
      <c r="M28" s="26" t="s">
        <v>151</v>
      </c>
      <c r="N28" s="26"/>
      <c r="O28" s="26" t="str">
        <f>IFERROR(INDEX(_courses_lookup!$C:$C,MATCH(K28&amp;L28,_courses_lookup!$E:$E,0)),"")</f>
        <v>Thesis for MA Degree</v>
      </c>
      <c r="P28" s="26">
        <f>IFERROR(INDEX(_courses_lookup!$D:$D,MATCH(K28&amp;L28,_courses_lookup!$E:$E,0)),"")</f>
        <v>0</v>
      </c>
      <c r="Q28" s="26"/>
      <c r="R28" s="26"/>
      <c r="S28" s="26" t="s">
        <v>125</v>
      </c>
      <c r="T28" s="26" t="s">
        <v>532</v>
      </c>
      <c r="U28" s="26"/>
      <c r="V28" s="26"/>
      <c r="W28" s="26"/>
      <c r="X28" s="26" t="s">
        <v>152</v>
      </c>
      <c r="Y28" s="26" t="s">
        <v>498</v>
      </c>
      <c r="Z28" s="26"/>
      <c r="AA28" s="26"/>
      <c r="AB28" s="26" t="s">
        <v>154</v>
      </c>
      <c r="AC28" s="26" t="s">
        <v>155</v>
      </c>
      <c r="AD28" s="23" t="s">
        <v>156</v>
      </c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 t="s">
        <v>156</v>
      </c>
      <c r="AK28" s="23" t="s">
        <v>133</v>
      </c>
      <c r="AL28" s="10">
        <f t="shared" si="2"/>
        <v>12</v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>
        <f t="shared" si="7"/>
        <v>12</v>
      </c>
      <c r="AU28" s="26"/>
      <c r="AV28" s="23" t="s">
        <v>133</v>
      </c>
      <c r="AW28" s="26"/>
      <c r="AX28" s="26"/>
      <c r="AY28" s="26"/>
      <c r="AZ28" s="26"/>
      <c r="BA28" s="26"/>
      <c r="BB28" s="26"/>
      <c r="BC28" s="26"/>
      <c r="BD28" s="26"/>
      <c r="BE28" s="26"/>
      <c r="BF28" s="26" t="s">
        <v>157</v>
      </c>
      <c r="BG28" s="10">
        <f t="shared" si="8"/>
        <v>2026</v>
      </c>
      <c r="BH28" s="10" t="str">
        <f t="shared" si="9"/>
        <v>Summer</v>
      </c>
      <c r="BI28" s="26"/>
      <c r="BJ28" s="26"/>
      <c r="BK28" s="26" t="s">
        <v>480</v>
      </c>
      <c r="BL28" s="26" t="str">
        <f>IFERROR(INDEX(_names_lookup!$C:$C,MATCH(BK28,_names_lookup!$A:$A,0)),"")</f>
        <v>cvine@andrews.edu</v>
      </c>
      <c r="BM28" s="26" t="str">
        <f>IFERROR(INDEX(_names_lookup!$B:$B,MATCH(BK28,_names_lookup!$A:$A,0)),"")</f>
        <v>000093509</v>
      </c>
      <c r="BN28" s="26"/>
      <c r="BO28" s="26" t="s">
        <v>136</v>
      </c>
      <c r="BP28" s="26"/>
      <c r="BQ28" s="26"/>
      <c r="BR28" s="26"/>
      <c r="BS28" s="10" t="str">
        <f t="shared" si="10"/>
        <v/>
      </c>
      <c r="BT28" s="26"/>
      <c r="BU28" s="26"/>
      <c r="BV28" s="26" t="s">
        <v>460</v>
      </c>
      <c r="BW28" s="26"/>
      <c r="BX28" s="26"/>
      <c r="BY28" s="26"/>
      <c r="BZ28" s="26"/>
      <c r="CA28" s="26"/>
      <c r="CB28" s="26"/>
      <c r="CC28" s="26"/>
      <c r="CD28" s="26"/>
      <c r="CE28" s="26"/>
      <c r="CF28" s="26" t="s">
        <v>528</v>
      </c>
      <c r="CG28" s="26" t="s">
        <v>138</v>
      </c>
      <c r="CH28" s="26"/>
      <c r="CI28" s="26" t="s">
        <v>159</v>
      </c>
      <c r="CJ28" s="26"/>
      <c r="CK28" s="26"/>
      <c r="CL28" s="26" t="s">
        <v>139</v>
      </c>
      <c r="CM28" s="26"/>
      <c r="CN28" s="26" t="s">
        <v>395</v>
      </c>
      <c r="CO28" s="26"/>
      <c r="CP28" s="26"/>
      <c r="CQ28" s="26" t="s">
        <v>140</v>
      </c>
      <c r="CR28" s="26" t="s">
        <v>152</v>
      </c>
      <c r="CS28" s="26" t="s">
        <v>125</v>
      </c>
      <c r="CT28" s="26" t="s">
        <v>141</v>
      </c>
      <c r="CU28" s="26"/>
      <c r="CV28" s="26"/>
      <c r="CW28" s="26"/>
      <c r="CX28" s="26"/>
      <c r="CY28" s="26"/>
      <c r="CZ28" s="26"/>
      <c r="DA28" s="26"/>
      <c r="DB28" s="26"/>
      <c r="DC28" s="26" t="s">
        <v>141</v>
      </c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 t="s">
        <v>142</v>
      </c>
      <c r="DQ28" s="26"/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 t="s">
        <v>533</v>
      </c>
      <c r="I29" s="26" t="s">
        <v>534</v>
      </c>
      <c r="J29" s="26"/>
      <c r="K29" s="26" t="s">
        <v>460</v>
      </c>
      <c r="L29" s="26">
        <v>880</v>
      </c>
      <c r="M29" s="26" t="s">
        <v>173</v>
      </c>
      <c r="N29" s="26"/>
      <c r="O29" s="26" t="str">
        <f>IFERROR(INDEX(_courses_lookup!$C:$C,MATCH(K29&amp;L29,_courses_lookup!$E:$E,0)),"")</f>
        <v>Prep for Comprehensive Exams</v>
      </c>
      <c r="P29" s="26" t="str">
        <f>IFERROR(INDEX(_courses_lookup!$D:$D,MATCH(K29&amp;L29,_courses_lookup!$E:$E,0)),"")</f>
        <v>Prep for Comprehensive Exams</v>
      </c>
      <c r="Q29" s="26"/>
      <c r="R29" s="26"/>
      <c r="S29" s="26" t="s">
        <v>125</v>
      </c>
      <c r="T29" s="26"/>
      <c r="U29" s="26"/>
      <c r="V29" s="26"/>
      <c r="W29" s="26"/>
      <c r="X29" s="26" t="s">
        <v>152</v>
      </c>
      <c r="Y29" s="26" t="s">
        <v>125</v>
      </c>
      <c r="Z29" s="26"/>
      <c r="AA29" s="26"/>
      <c r="AB29" s="26" t="s">
        <v>154</v>
      </c>
      <c r="AC29" s="26" t="s">
        <v>155</v>
      </c>
      <c r="AD29" s="23" t="s">
        <v>156</v>
      </c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 t="s">
        <v>156</v>
      </c>
      <c r="AK29" s="23" t="s">
        <v>133</v>
      </c>
      <c r="AL29" s="10">
        <f t="shared" si="2"/>
        <v>12</v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>
        <f t="shared" si="7"/>
        <v>12</v>
      </c>
      <c r="AU29" s="26"/>
      <c r="AV29" s="23" t="s">
        <v>133</v>
      </c>
      <c r="AW29" s="26"/>
      <c r="AX29" s="26"/>
      <c r="AY29" s="26"/>
      <c r="AZ29" s="26"/>
      <c r="BA29" s="26"/>
      <c r="BB29" s="26"/>
      <c r="BC29" s="26"/>
      <c r="BD29" s="26"/>
      <c r="BE29" s="26"/>
      <c r="BF29" s="26" t="s">
        <v>157</v>
      </c>
      <c r="BG29" s="10">
        <f t="shared" si="8"/>
        <v>2026</v>
      </c>
      <c r="BH29" s="10" t="str">
        <f t="shared" si="9"/>
        <v>Summer</v>
      </c>
      <c r="BI29" s="26"/>
      <c r="BJ29" s="26"/>
      <c r="BK29" s="26" t="s">
        <v>387</v>
      </c>
      <c r="BL29" s="26" t="str">
        <f>IFERROR(INDEX(_names_lookup!$C:$C,MATCH(BK29,_names_lookup!$A:$A,0)),"")</f>
        <v>fraserj@andrews.edu</v>
      </c>
      <c r="BM29" s="26" t="str">
        <f>IFERROR(INDEX(_names_lookup!$B:$B,MATCH(BK29,_names_lookup!$A:$A,0)),"")</f>
        <v>000129106</v>
      </c>
      <c r="BN29" s="26"/>
      <c r="BO29" s="26" t="s">
        <v>136</v>
      </c>
      <c r="BP29" s="26"/>
      <c r="BQ29" s="26"/>
      <c r="BR29" s="26"/>
      <c r="BS29" s="10" t="str">
        <f t="shared" si="10"/>
        <v/>
      </c>
      <c r="BT29" s="26"/>
      <c r="BU29" s="26"/>
      <c r="BV29" s="26" t="s">
        <v>460</v>
      </c>
      <c r="BW29" s="26"/>
      <c r="BX29" s="26"/>
      <c r="BY29" s="26"/>
      <c r="BZ29" s="26"/>
      <c r="CA29" s="26"/>
      <c r="CB29" s="26"/>
      <c r="CC29" s="26"/>
      <c r="CD29" s="26"/>
      <c r="CE29" s="26"/>
      <c r="CF29" s="26" t="s">
        <v>156</v>
      </c>
      <c r="CG29" s="26" t="s">
        <v>138</v>
      </c>
      <c r="CH29" s="26"/>
      <c r="CI29" s="26" t="s">
        <v>159</v>
      </c>
      <c r="CJ29" s="26"/>
      <c r="CK29" s="26"/>
      <c r="CL29" s="26" t="s">
        <v>139</v>
      </c>
      <c r="CM29" s="26"/>
      <c r="CN29" s="26" t="s">
        <v>395</v>
      </c>
      <c r="CO29" s="26"/>
      <c r="CP29" s="26"/>
      <c r="CQ29" s="26" t="s">
        <v>140</v>
      </c>
      <c r="CR29" s="26" t="s">
        <v>152</v>
      </c>
      <c r="CS29" s="26" t="s">
        <v>125</v>
      </c>
      <c r="CT29" s="26" t="s">
        <v>141</v>
      </c>
      <c r="CU29" s="26"/>
      <c r="CV29" s="26"/>
      <c r="CW29" s="26"/>
      <c r="CX29" s="26"/>
      <c r="CY29" s="26"/>
      <c r="CZ29" s="26"/>
      <c r="DA29" s="26"/>
      <c r="DB29" s="26"/>
      <c r="DC29" s="26" t="s">
        <v>141</v>
      </c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 t="s">
        <v>142</v>
      </c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 t="s">
        <v>535</v>
      </c>
      <c r="I30" s="26" t="s">
        <v>536</v>
      </c>
      <c r="J30" s="26"/>
      <c r="K30" s="26" t="s">
        <v>460</v>
      </c>
      <c r="L30" s="26">
        <v>628</v>
      </c>
      <c r="M30" s="26" t="s">
        <v>537</v>
      </c>
      <c r="N30" s="26"/>
      <c r="O30" s="26" t="str">
        <f>IFERROR(INDEX(_courses_lookup!$C:$C,MATCH(K30&amp;L30,_courses_lookup!$E:$E,0)),"")</f>
        <v>Grt Controversy, Cov, Law, Sab</v>
      </c>
      <c r="P30" s="26">
        <f>IFERROR(INDEX(_courses_lookup!$D:$D,MATCH(K30&amp;L30,_courses_lookup!$E:$E,0)),"")</f>
        <v>0</v>
      </c>
      <c r="Q30" s="26"/>
      <c r="R30" s="26" t="s">
        <v>538</v>
      </c>
      <c r="S30" s="26" t="s">
        <v>235</v>
      </c>
      <c r="T30" s="26"/>
      <c r="U30" s="26"/>
      <c r="V30" s="26" t="s">
        <v>314</v>
      </c>
      <c r="W30" s="26" t="s">
        <v>243</v>
      </c>
      <c r="X30" s="26" t="s">
        <v>152</v>
      </c>
      <c r="Y30" s="26" t="s">
        <v>199</v>
      </c>
      <c r="Z30" s="26" t="s">
        <v>190</v>
      </c>
      <c r="AA30" s="26"/>
      <c r="AB30" s="26" t="s">
        <v>463</v>
      </c>
      <c r="AC30" s="26" t="s">
        <v>315</v>
      </c>
      <c r="AD30" s="23" t="s">
        <v>156</v>
      </c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 t="s">
        <v>156</v>
      </c>
      <c r="AK30" s="23" t="s">
        <v>133</v>
      </c>
      <c r="AL30" s="10">
        <f t="shared" si="2"/>
        <v>12</v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>
        <f t="shared" si="7"/>
        <v>12</v>
      </c>
      <c r="AU30" s="26"/>
      <c r="AV30" s="23" t="s">
        <v>133</v>
      </c>
      <c r="AW30" s="26"/>
      <c r="AX30" s="26"/>
      <c r="AY30" s="26"/>
      <c r="AZ30" s="26"/>
      <c r="BA30" s="26"/>
      <c r="BB30" s="26"/>
      <c r="BC30" s="26"/>
      <c r="BD30" s="26"/>
      <c r="BE30" s="26"/>
      <c r="BF30" s="26" t="s">
        <v>157</v>
      </c>
      <c r="BG30" s="10">
        <f t="shared" si="8"/>
        <v>2026</v>
      </c>
      <c r="BH30" s="10" t="str">
        <f t="shared" si="9"/>
        <v>Summer</v>
      </c>
      <c r="BI30" s="26"/>
      <c r="BJ30" s="26"/>
      <c r="BK30" s="26" t="s">
        <v>539</v>
      </c>
      <c r="BL30" s="26" t="str">
        <f>IFERROR(INDEX(_names_lookup!$C:$C,MATCH(BK30,_names_lookup!$A:$A,0)),"")</f>
        <v>davidson@andrews.edu</v>
      </c>
      <c r="BM30" s="26" t="str">
        <f>IFERROR(INDEX(_names_lookup!$B:$B,MATCH(BK30,_names_lookup!$A:$A,0)),"")</f>
        <v>000012107</v>
      </c>
      <c r="BN30" s="26"/>
      <c r="BO30" s="26" t="s">
        <v>136</v>
      </c>
      <c r="BP30" s="26"/>
      <c r="BQ30" s="26"/>
      <c r="BR30" s="26"/>
      <c r="BS30" s="10" t="str">
        <f t="shared" si="10"/>
        <v/>
      </c>
      <c r="BT30" s="26"/>
      <c r="BU30" s="26"/>
      <c r="BV30" s="26" t="s">
        <v>460</v>
      </c>
      <c r="BW30" s="26"/>
      <c r="BX30" s="26"/>
      <c r="BY30" s="26"/>
      <c r="BZ30" s="26" t="s">
        <v>251</v>
      </c>
      <c r="CA30" s="26" t="s">
        <v>252</v>
      </c>
      <c r="CB30" s="26" t="s">
        <v>253</v>
      </c>
      <c r="CC30" s="26" t="s">
        <v>243</v>
      </c>
      <c r="CD30" s="26"/>
      <c r="CE30" s="26" t="s">
        <v>142</v>
      </c>
      <c r="CF30" s="26" t="s">
        <v>167</v>
      </c>
      <c r="CG30" s="26" t="s">
        <v>138</v>
      </c>
      <c r="CH30" s="26" t="s">
        <v>190</v>
      </c>
      <c r="CI30" s="26" t="s">
        <v>317</v>
      </c>
      <c r="CJ30" s="26"/>
      <c r="CK30" s="26"/>
      <c r="CL30" s="26" t="s">
        <v>139</v>
      </c>
      <c r="CM30" s="26"/>
      <c r="CN30" s="26" t="s">
        <v>540</v>
      </c>
      <c r="CO30" s="26"/>
      <c r="CP30" s="26"/>
      <c r="CQ30" s="26" t="s">
        <v>140</v>
      </c>
      <c r="CR30" s="26" t="s">
        <v>174</v>
      </c>
      <c r="CS30" s="26" t="s">
        <v>125</v>
      </c>
      <c r="CT30" s="26" t="s">
        <v>141</v>
      </c>
      <c r="CU30" s="26" t="s">
        <v>255</v>
      </c>
      <c r="CV30" s="26"/>
      <c r="CW30" s="26"/>
      <c r="CX30" s="26"/>
      <c r="CY30" s="26"/>
      <c r="CZ30" s="26"/>
      <c r="DA30" s="26"/>
      <c r="DB30" s="26"/>
      <c r="DC30" s="26" t="s">
        <v>141</v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 t="s">
        <v>142</v>
      </c>
      <c r="DQ30" s="26" t="s">
        <v>125</v>
      </c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 t="s">
        <v>541</v>
      </c>
      <c r="I31" s="26" t="s">
        <v>536</v>
      </c>
      <c r="J31" s="26"/>
      <c r="K31" s="26" t="s">
        <v>460</v>
      </c>
      <c r="L31" s="26">
        <v>628</v>
      </c>
      <c r="M31" s="26" t="s">
        <v>537</v>
      </c>
      <c r="N31" s="26"/>
      <c r="O31" s="26" t="str">
        <f>IFERROR(INDEX(_courses_lookup!$C:$C,MATCH(K31&amp;L31,_courses_lookup!$E:$E,0)),"")</f>
        <v>Grt Controversy, Cov, Law, Sab</v>
      </c>
      <c r="P31" s="26">
        <f>IFERROR(INDEX(_courses_lookup!$D:$D,MATCH(K31&amp;L31,_courses_lookup!$E:$E,0)),"")</f>
        <v>0</v>
      </c>
      <c r="Q31" s="26"/>
      <c r="R31" s="26" t="s">
        <v>538</v>
      </c>
      <c r="S31" s="26" t="s">
        <v>235</v>
      </c>
      <c r="T31" s="26"/>
      <c r="U31" s="26"/>
      <c r="V31" s="26" t="s">
        <v>314</v>
      </c>
      <c r="W31" s="26" t="s">
        <v>243</v>
      </c>
      <c r="X31" s="26" t="s">
        <v>152</v>
      </c>
      <c r="Y31" s="26" t="s">
        <v>199</v>
      </c>
      <c r="Z31" s="26" t="s">
        <v>190</v>
      </c>
      <c r="AA31" s="26"/>
      <c r="AB31" s="26" t="s">
        <v>463</v>
      </c>
      <c r="AC31" s="26" t="s">
        <v>315</v>
      </c>
      <c r="AD31" s="23" t="s">
        <v>156</v>
      </c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 t="s">
        <v>156</v>
      </c>
      <c r="AK31" s="23" t="s">
        <v>133</v>
      </c>
      <c r="AL31" s="10">
        <f t="shared" si="2"/>
        <v>12</v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>
        <f t="shared" si="7"/>
        <v>12</v>
      </c>
      <c r="AU31" s="26"/>
      <c r="AV31" s="23" t="s">
        <v>133</v>
      </c>
      <c r="AW31" s="26"/>
      <c r="AX31" s="26"/>
      <c r="AY31" s="26"/>
      <c r="AZ31" s="26"/>
      <c r="BA31" s="26"/>
      <c r="BB31" s="26"/>
      <c r="BC31" s="26"/>
      <c r="BD31" s="26"/>
      <c r="BE31" s="26"/>
      <c r="BF31" s="26" t="s">
        <v>157</v>
      </c>
      <c r="BG31" s="10">
        <f t="shared" si="8"/>
        <v>2026</v>
      </c>
      <c r="BH31" s="10" t="str">
        <f t="shared" si="9"/>
        <v>Summer</v>
      </c>
      <c r="BI31" s="26"/>
      <c r="BJ31" s="26"/>
      <c r="BK31" s="26" t="s">
        <v>539</v>
      </c>
      <c r="BL31" s="26" t="str">
        <f>IFERROR(INDEX(_names_lookup!$C:$C,MATCH(BK31,_names_lookup!$A:$A,0)),"")</f>
        <v>davidson@andrews.edu</v>
      </c>
      <c r="BM31" s="26" t="str">
        <f>IFERROR(INDEX(_names_lookup!$B:$B,MATCH(BK31,_names_lookup!$A:$A,0)),"")</f>
        <v>000012107</v>
      </c>
      <c r="BN31" s="26"/>
      <c r="BO31" s="26" t="s">
        <v>136</v>
      </c>
      <c r="BP31" s="26"/>
      <c r="BQ31" s="26"/>
      <c r="BR31" s="26"/>
      <c r="BS31" s="10" t="str">
        <f t="shared" si="10"/>
        <v/>
      </c>
      <c r="BT31" s="26"/>
      <c r="BU31" s="26"/>
      <c r="BV31" s="26" t="s">
        <v>460</v>
      </c>
      <c r="BW31" s="26"/>
      <c r="BX31" s="26"/>
      <c r="BY31" s="26"/>
      <c r="BZ31" s="26" t="s">
        <v>251</v>
      </c>
      <c r="CA31" s="26" t="s">
        <v>252</v>
      </c>
      <c r="CB31" s="26" t="s">
        <v>253</v>
      </c>
      <c r="CC31" s="26" t="s">
        <v>243</v>
      </c>
      <c r="CD31" s="26"/>
      <c r="CE31" s="26" t="s">
        <v>142</v>
      </c>
      <c r="CF31" s="26" t="s">
        <v>167</v>
      </c>
      <c r="CG31" s="26" t="s">
        <v>138</v>
      </c>
      <c r="CH31" s="26" t="s">
        <v>190</v>
      </c>
      <c r="CI31" s="26" t="s">
        <v>317</v>
      </c>
      <c r="CJ31" s="26"/>
      <c r="CK31" s="26"/>
      <c r="CL31" s="26" t="s">
        <v>139</v>
      </c>
      <c r="CM31" s="26"/>
      <c r="CN31" s="26" t="s">
        <v>540</v>
      </c>
      <c r="CO31" s="26"/>
      <c r="CP31" s="26"/>
      <c r="CQ31" s="26" t="s">
        <v>140</v>
      </c>
      <c r="CR31" s="26" t="s">
        <v>174</v>
      </c>
      <c r="CS31" s="26" t="s">
        <v>125</v>
      </c>
      <c r="CT31" s="26" t="s">
        <v>141</v>
      </c>
      <c r="CU31" s="26" t="s">
        <v>255</v>
      </c>
      <c r="CV31" s="26"/>
      <c r="CW31" s="26"/>
      <c r="CX31" s="26"/>
      <c r="CY31" s="26"/>
      <c r="CZ31" s="26"/>
      <c r="DA31" s="26"/>
      <c r="DB31" s="26"/>
      <c r="DC31" s="26" t="s">
        <v>141</v>
      </c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 t="s">
        <v>142</v>
      </c>
      <c r="DQ31" s="26" t="s">
        <v>235</v>
      </c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 t="s">
        <v>542</v>
      </c>
      <c r="I32" s="26" t="s">
        <v>543</v>
      </c>
      <c r="J32" s="26"/>
      <c r="K32" s="26" t="s">
        <v>460</v>
      </c>
      <c r="L32" s="26">
        <v>628</v>
      </c>
      <c r="M32" s="26" t="s">
        <v>544</v>
      </c>
      <c r="N32" s="26"/>
      <c r="O32" s="26" t="str">
        <f>IFERROR(INDEX(_courses_lookup!$C:$C,MATCH(K32&amp;L32,_courses_lookup!$E:$E,0)),"")</f>
        <v>Grt Controversy, Cov, Law, Sab</v>
      </c>
      <c r="P32" s="26">
        <f>IFERROR(INDEX(_courses_lookup!$D:$D,MATCH(K32&amp;L32,_courses_lookup!$E:$E,0)),"")</f>
        <v>0</v>
      </c>
      <c r="Q32" s="26"/>
      <c r="R32" s="26" t="s">
        <v>538</v>
      </c>
      <c r="S32" s="26" t="s">
        <v>235</v>
      </c>
      <c r="T32" s="26"/>
      <c r="U32" s="26"/>
      <c r="V32" s="26" t="s">
        <v>314</v>
      </c>
      <c r="W32" s="26" t="s">
        <v>243</v>
      </c>
      <c r="X32" s="26" t="s">
        <v>152</v>
      </c>
      <c r="Y32" s="26" t="s">
        <v>199</v>
      </c>
      <c r="Z32" s="26" t="s">
        <v>190</v>
      </c>
      <c r="AA32" s="26"/>
      <c r="AB32" s="26" t="s">
        <v>463</v>
      </c>
      <c r="AC32" s="26" t="s">
        <v>315</v>
      </c>
      <c r="AD32" s="23" t="s">
        <v>156</v>
      </c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 t="s">
        <v>156</v>
      </c>
      <c r="AK32" s="23" t="s">
        <v>133</v>
      </c>
      <c r="AL32" s="10">
        <f t="shared" si="2"/>
        <v>12</v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>
        <f t="shared" si="7"/>
        <v>12</v>
      </c>
      <c r="AU32" s="26"/>
      <c r="AV32" s="23" t="s">
        <v>133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 t="s">
        <v>157</v>
      </c>
      <c r="BG32" s="10">
        <f t="shared" si="8"/>
        <v>2026</v>
      </c>
      <c r="BH32" s="10" t="str">
        <f t="shared" si="9"/>
        <v>Summer</v>
      </c>
      <c r="BI32" s="26"/>
      <c r="BJ32" s="26"/>
      <c r="BK32" s="26" t="s">
        <v>539</v>
      </c>
      <c r="BL32" s="26" t="str">
        <f>IFERROR(INDEX(_names_lookup!$C:$C,MATCH(BK32,_names_lookup!$A:$A,0)),"")</f>
        <v>davidson@andrews.edu</v>
      </c>
      <c r="BM32" s="26" t="str">
        <f>IFERROR(INDEX(_names_lookup!$B:$B,MATCH(BK32,_names_lookup!$A:$A,0)),"")</f>
        <v>000012107</v>
      </c>
      <c r="BN32" s="26"/>
      <c r="BO32" s="26" t="s">
        <v>136</v>
      </c>
      <c r="BP32" s="26"/>
      <c r="BQ32" s="26"/>
      <c r="BR32" s="26"/>
      <c r="BS32" s="10" t="str">
        <f t="shared" si="10"/>
        <v/>
      </c>
      <c r="BT32" s="26"/>
      <c r="BU32" s="26"/>
      <c r="BV32" s="26" t="s">
        <v>460</v>
      </c>
      <c r="BW32" s="26"/>
      <c r="BX32" s="26"/>
      <c r="BY32" s="26"/>
      <c r="BZ32" s="26" t="s">
        <v>251</v>
      </c>
      <c r="CA32" s="26" t="s">
        <v>252</v>
      </c>
      <c r="CB32" s="26" t="s">
        <v>253</v>
      </c>
      <c r="CC32" s="26" t="s">
        <v>243</v>
      </c>
      <c r="CD32" s="26"/>
      <c r="CE32" s="26" t="s">
        <v>142</v>
      </c>
      <c r="CF32" s="26" t="s">
        <v>545</v>
      </c>
      <c r="CG32" s="26" t="s">
        <v>138</v>
      </c>
      <c r="CH32" s="26" t="s">
        <v>190</v>
      </c>
      <c r="CI32" s="26" t="s">
        <v>317</v>
      </c>
      <c r="CJ32" s="26"/>
      <c r="CK32" s="26"/>
      <c r="CL32" s="26" t="s">
        <v>139</v>
      </c>
      <c r="CM32" s="26"/>
      <c r="CN32" s="26"/>
      <c r="CO32" s="26"/>
      <c r="CP32" s="26"/>
      <c r="CQ32" s="26" t="s">
        <v>140</v>
      </c>
      <c r="CR32" s="26" t="s">
        <v>134</v>
      </c>
      <c r="CS32" s="26" t="s">
        <v>125</v>
      </c>
      <c r="CT32" s="26" t="s">
        <v>141</v>
      </c>
      <c r="CU32" s="26" t="s">
        <v>255</v>
      </c>
      <c r="CV32" s="26"/>
      <c r="CW32" s="26"/>
      <c r="CX32" s="26"/>
      <c r="CY32" s="26"/>
      <c r="CZ32" s="26"/>
      <c r="DA32" s="26"/>
      <c r="DB32" s="26"/>
      <c r="DC32" s="26" t="s">
        <v>141</v>
      </c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 t="s">
        <v>142</v>
      </c>
      <c r="DQ32" s="26" t="s">
        <v>125</v>
      </c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 t="s">
        <v>546</v>
      </c>
      <c r="I33" s="26" t="s">
        <v>543</v>
      </c>
      <c r="J33" s="26"/>
      <c r="K33" s="26" t="s">
        <v>460</v>
      </c>
      <c r="L33" s="26">
        <v>628</v>
      </c>
      <c r="M33" s="26" t="s">
        <v>544</v>
      </c>
      <c r="N33" s="26"/>
      <c r="O33" s="26" t="str">
        <f>IFERROR(INDEX(_courses_lookup!$C:$C,MATCH(K33&amp;L33,_courses_lookup!$E:$E,0)),"")</f>
        <v>Grt Controversy, Cov, Law, Sab</v>
      </c>
      <c r="P33" s="26">
        <f>IFERROR(INDEX(_courses_lookup!$D:$D,MATCH(K33&amp;L33,_courses_lookup!$E:$E,0)),"")</f>
        <v>0</v>
      </c>
      <c r="Q33" s="26"/>
      <c r="R33" s="26" t="s">
        <v>538</v>
      </c>
      <c r="S33" s="26" t="s">
        <v>235</v>
      </c>
      <c r="T33" s="26"/>
      <c r="U33" s="26"/>
      <c r="V33" s="26" t="s">
        <v>314</v>
      </c>
      <c r="W33" s="26" t="s">
        <v>243</v>
      </c>
      <c r="X33" s="26" t="s">
        <v>152</v>
      </c>
      <c r="Y33" s="26" t="s">
        <v>199</v>
      </c>
      <c r="Z33" s="26" t="s">
        <v>190</v>
      </c>
      <c r="AA33" s="26"/>
      <c r="AB33" s="26" t="s">
        <v>463</v>
      </c>
      <c r="AC33" s="26" t="s">
        <v>315</v>
      </c>
      <c r="AD33" s="23" t="s">
        <v>156</v>
      </c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 t="s">
        <v>156</v>
      </c>
      <c r="AK33" s="23" t="s">
        <v>133</v>
      </c>
      <c r="AL33" s="10">
        <f t="shared" si="2"/>
        <v>12</v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>
        <f t="shared" si="7"/>
        <v>12</v>
      </c>
      <c r="AU33" s="26"/>
      <c r="AV33" s="23" t="s">
        <v>133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 t="s">
        <v>157</v>
      </c>
      <c r="BG33" s="10">
        <f t="shared" si="8"/>
        <v>2026</v>
      </c>
      <c r="BH33" s="10" t="str">
        <f t="shared" si="9"/>
        <v>Summer</v>
      </c>
      <c r="BI33" s="26"/>
      <c r="BJ33" s="26"/>
      <c r="BK33" s="26" t="s">
        <v>539</v>
      </c>
      <c r="BL33" s="26" t="str">
        <f>IFERROR(INDEX(_names_lookup!$C:$C,MATCH(BK33,_names_lookup!$A:$A,0)),"")</f>
        <v>davidson@andrews.edu</v>
      </c>
      <c r="BM33" s="26" t="str">
        <f>IFERROR(INDEX(_names_lookup!$B:$B,MATCH(BK33,_names_lookup!$A:$A,0)),"")</f>
        <v>000012107</v>
      </c>
      <c r="BN33" s="26"/>
      <c r="BO33" s="26" t="s">
        <v>136</v>
      </c>
      <c r="BP33" s="26"/>
      <c r="BQ33" s="26"/>
      <c r="BR33" s="26"/>
      <c r="BS33" s="10" t="str">
        <f t="shared" si="10"/>
        <v/>
      </c>
      <c r="BT33" s="26"/>
      <c r="BU33" s="26"/>
      <c r="BV33" s="26" t="s">
        <v>460</v>
      </c>
      <c r="BW33" s="26"/>
      <c r="BX33" s="26"/>
      <c r="BY33" s="26"/>
      <c r="BZ33" s="26" t="s">
        <v>251</v>
      </c>
      <c r="CA33" s="26" t="s">
        <v>252</v>
      </c>
      <c r="CB33" s="26" t="s">
        <v>253</v>
      </c>
      <c r="CC33" s="26" t="s">
        <v>243</v>
      </c>
      <c r="CD33" s="26"/>
      <c r="CE33" s="26" t="s">
        <v>142</v>
      </c>
      <c r="CF33" s="26" t="s">
        <v>545</v>
      </c>
      <c r="CG33" s="26" t="s">
        <v>138</v>
      </c>
      <c r="CH33" s="26" t="s">
        <v>190</v>
      </c>
      <c r="CI33" s="26" t="s">
        <v>317</v>
      </c>
      <c r="CJ33" s="26"/>
      <c r="CK33" s="26"/>
      <c r="CL33" s="26" t="s">
        <v>139</v>
      </c>
      <c r="CM33" s="26"/>
      <c r="CN33" s="26"/>
      <c r="CO33" s="26"/>
      <c r="CP33" s="26"/>
      <c r="CQ33" s="26" t="s">
        <v>140</v>
      </c>
      <c r="CR33" s="26" t="s">
        <v>134</v>
      </c>
      <c r="CS33" s="26" t="s">
        <v>125</v>
      </c>
      <c r="CT33" s="26" t="s">
        <v>141</v>
      </c>
      <c r="CU33" s="26" t="s">
        <v>255</v>
      </c>
      <c r="CV33" s="26"/>
      <c r="CW33" s="26"/>
      <c r="CX33" s="26"/>
      <c r="CY33" s="26"/>
      <c r="CZ33" s="26"/>
      <c r="DA33" s="26"/>
      <c r="DB33" s="26"/>
      <c r="DC33" s="26" t="s">
        <v>141</v>
      </c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 t="s">
        <v>142</v>
      </c>
      <c r="DQ33" s="26" t="s">
        <v>235</v>
      </c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 t="s">
        <v>547</v>
      </c>
      <c r="I34" s="26" t="s">
        <v>548</v>
      </c>
      <c r="J34" s="26"/>
      <c r="K34" s="26" t="s">
        <v>460</v>
      </c>
      <c r="L34" s="26">
        <v>880</v>
      </c>
      <c r="M34" s="26" t="s">
        <v>151</v>
      </c>
      <c r="N34" s="26"/>
      <c r="O34" s="26" t="str">
        <f>IFERROR(INDEX(_courses_lookup!$C:$C,MATCH(K34&amp;L34,_courses_lookup!$E:$E,0)),"")</f>
        <v>Prep for Comprehensive Exams</v>
      </c>
      <c r="P34" s="26" t="str">
        <f>IFERROR(INDEX(_courses_lookup!$D:$D,MATCH(K34&amp;L34,_courses_lookup!$E:$E,0)),"")</f>
        <v>Prep for Comprehensive Exams</v>
      </c>
      <c r="Q34" s="26"/>
      <c r="R34" s="26"/>
      <c r="S34" s="26" t="s">
        <v>125</v>
      </c>
      <c r="T34" s="26"/>
      <c r="U34" s="26"/>
      <c r="V34" s="26"/>
      <c r="W34" s="26"/>
      <c r="X34" s="26" t="s">
        <v>152</v>
      </c>
      <c r="Y34" s="26" t="s">
        <v>125</v>
      </c>
      <c r="Z34" s="26"/>
      <c r="AA34" s="26"/>
      <c r="AB34" s="26" t="s">
        <v>154</v>
      </c>
      <c r="AC34" s="26" t="s">
        <v>155</v>
      </c>
      <c r="AD34" s="23" t="s">
        <v>156</v>
      </c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 t="s">
        <v>156</v>
      </c>
      <c r="AK34" s="23" t="s">
        <v>133</v>
      </c>
      <c r="AL34" s="10">
        <f t="shared" si="2"/>
        <v>12</v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>
        <f t="shared" si="7"/>
        <v>12</v>
      </c>
      <c r="AU34" s="26"/>
      <c r="AV34" s="23" t="s">
        <v>133</v>
      </c>
      <c r="AW34" s="26"/>
      <c r="AX34" s="26"/>
      <c r="AY34" s="26"/>
      <c r="AZ34" s="26"/>
      <c r="BA34" s="26"/>
      <c r="BB34" s="26"/>
      <c r="BC34" s="26"/>
      <c r="BD34" s="26"/>
      <c r="BE34" s="26"/>
      <c r="BF34" s="26" t="s">
        <v>157</v>
      </c>
      <c r="BG34" s="10">
        <f t="shared" si="8"/>
        <v>2026</v>
      </c>
      <c r="BH34" s="10" t="str">
        <f t="shared" si="9"/>
        <v>Summer</v>
      </c>
      <c r="BI34" s="26"/>
      <c r="BJ34" s="26"/>
      <c r="BK34" s="26" t="s">
        <v>168</v>
      </c>
      <c r="BL34" s="26" t="str">
        <f>IFERROR(INDEX(_names_lookup!$C:$C,MATCH(BK34,_names_lookup!$A:$A,0)),"")</f>
        <v>jreeve@andrews.edu</v>
      </c>
      <c r="BM34" s="26" t="str">
        <f>IFERROR(INDEX(_names_lookup!$B:$B,MATCH(BK34,_names_lookup!$A:$A,0)),"")</f>
        <v>000049018</v>
      </c>
      <c r="BN34" s="26"/>
      <c r="BO34" s="26" t="s">
        <v>136</v>
      </c>
      <c r="BP34" s="26"/>
      <c r="BQ34" s="26"/>
      <c r="BR34" s="26"/>
      <c r="BS34" s="10" t="str">
        <f t="shared" si="10"/>
        <v/>
      </c>
      <c r="BT34" s="26"/>
      <c r="BU34" s="26"/>
      <c r="BV34" s="26" t="s">
        <v>460</v>
      </c>
      <c r="BW34" s="26"/>
      <c r="BX34" s="26"/>
      <c r="BY34" s="26"/>
      <c r="BZ34" s="26"/>
      <c r="CA34" s="26"/>
      <c r="CB34" s="26"/>
      <c r="CC34" s="26"/>
      <c r="CD34" s="26"/>
      <c r="CE34" s="26"/>
      <c r="CF34" s="26" t="s">
        <v>549</v>
      </c>
      <c r="CG34" s="26" t="s">
        <v>138</v>
      </c>
      <c r="CH34" s="26"/>
      <c r="CI34" s="26" t="s">
        <v>159</v>
      </c>
      <c r="CJ34" s="26"/>
      <c r="CK34" s="26"/>
      <c r="CL34" s="26" t="s">
        <v>139</v>
      </c>
      <c r="CM34" s="26"/>
      <c r="CN34" s="26" t="s">
        <v>395</v>
      </c>
      <c r="CO34" s="26"/>
      <c r="CP34" s="26"/>
      <c r="CQ34" s="26" t="s">
        <v>140</v>
      </c>
      <c r="CR34" s="26" t="s">
        <v>190</v>
      </c>
      <c r="CS34" s="26" t="s">
        <v>125</v>
      </c>
      <c r="CT34" s="26" t="s">
        <v>141</v>
      </c>
      <c r="CU34" s="26"/>
      <c r="CV34" s="26"/>
      <c r="CW34" s="26"/>
      <c r="CX34" s="26"/>
      <c r="CY34" s="26"/>
      <c r="CZ34" s="26"/>
      <c r="DA34" s="26"/>
      <c r="DB34" s="26"/>
      <c r="DC34" s="26" t="s">
        <v>141</v>
      </c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 t="s">
        <v>142</v>
      </c>
      <c r="DQ34" s="26"/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 t="s">
        <v>550</v>
      </c>
      <c r="I35" s="26" t="s">
        <v>551</v>
      </c>
      <c r="J35" s="26"/>
      <c r="K35" s="26" t="s">
        <v>460</v>
      </c>
      <c r="L35" s="26">
        <v>520</v>
      </c>
      <c r="M35" s="26" t="s">
        <v>154</v>
      </c>
      <c r="N35" s="26"/>
      <c r="O35" s="26" t="str">
        <f>IFERROR(INDEX(_courses_lookup!$C:$C,MATCH(K35&amp;L35,_courses_lookup!$E:$E,0)),"")</f>
        <v>Methods in Biblical &amp; Theo Res</v>
      </c>
      <c r="P35" s="26">
        <f>IFERROR(INDEX(_courses_lookup!$D:$D,MATCH(K35&amp;L35,_courses_lookup!$E:$E,0)),"")</f>
        <v>0</v>
      </c>
      <c r="Q35" s="26"/>
      <c r="R35" s="26"/>
      <c r="S35" s="26" t="s">
        <v>235</v>
      </c>
      <c r="T35" s="26"/>
      <c r="U35" s="26"/>
      <c r="V35" s="26" t="s">
        <v>314</v>
      </c>
      <c r="W35" s="26" t="s">
        <v>243</v>
      </c>
      <c r="X35" s="26" t="s">
        <v>152</v>
      </c>
      <c r="Y35" s="26" t="s">
        <v>200</v>
      </c>
      <c r="Z35" s="26"/>
      <c r="AA35" s="26"/>
      <c r="AB35" s="26" t="s">
        <v>191</v>
      </c>
      <c r="AC35" s="26" t="s">
        <v>315</v>
      </c>
      <c r="AD35" s="23" t="s">
        <v>156</v>
      </c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 t="s">
        <v>156</v>
      </c>
      <c r="AK35" s="23" t="s">
        <v>133</v>
      </c>
      <c r="AL35" s="10">
        <f t="shared" si="2"/>
        <v>12</v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>
        <f t="shared" si="7"/>
        <v>12</v>
      </c>
      <c r="AU35" s="26"/>
      <c r="AV35" s="23" t="s">
        <v>133</v>
      </c>
      <c r="AW35" s="26"/>
      <c r="AX35" s="26"/>
      <c r="AY35" s="26"/>
      <c r="AZ35" s="26"/>
      <c r="BA35" s="26"/>
      <c r="BB35" s="26"/>
      <c r="BC35" s="26"/>
      <c r="BD35" s="26"/>
      <c r="BE35" s="26"/>
      <c r="BF35" s="26" t="s">
        <v>157</v>
      </c>
      <c r="BG35" s="10">
        <f t="shared" si="8"/>
        <v>2026</v>
      </c>
      <c r="BH35" s="10" t="str">
        <f t="shared" si="9"/>
        <v>Summer</v>
      </c>
      <c r="BI35" s="26"/>
      <c r="BJ35" s="26"/>
      <c r="BK35" s="26" t="s">
        <v>168</v>
      </c>
      <c r="BL35" s="26" t="str">
        <f>IFERROR(INDEX(_names_lookup!$C:$C,MATCH(BK35,_names_lookup!$A:$A,0)),"")</f>
        <v>jreeve@andrews.edu</v>
      </c>
      <c r="BM35" s="26" t="str">
        <f>IFERROR(INDEX(_names_lookup!$B:$B,MATCH(BK35,_names_lookup!$A:$A,0)),"")</f>
        <v>000049018</v>
      </c>
      <c r="BN35" s="26"/>
      <c r="BO35" s="26" t="s">
        <v>136</v>
      </c>
      <c r="BP35" s="26"/>
      <c r="BQ35" s="26"/>
      <c r="BR35" s="26"/>
      <c r="BS35" s="10" t="str">
        <f t="shared" si="10"/>
        <v/>
      </c>
      <c r="BT35" s="26"/>
      <c r="BU35" s="26"/>
      <c r="BV35" s="26" t="s">
        <v>460</v>
      </c>
      <c r="BW35" s="26"/>
      <c r="BX35" s="26"/>
      <c r="BY35" s="26"/>
      <c r="BZ35" s="26" t="s">
        <v>251</v>
      </c>
      <c r="CA35" s="26" t="s">
        <v>252</v>
      </c>
      <c r="CB35" s="26" t="s">
        <v>253</v>
      </c>
      <c r="CC35" s="26" t="s">
        <v>243</v>
      </c>
      <c r="CD35" s="26"/>
      <c r="CE35" s="26" t="s">
        <v>142</v>
      </c>
      <c r="CF35" s="26" t="s">
        <v>263</v>
      </c>
      <c r="CG35" s="26" t="s">
        <v>138</v>
      </c>
      <c r="CH35" s="26"/>
      <c r="CI35" s="26" t="s">
        <v>317</v>
      </c>
      <c r="CJ35" s="26"/>
      <c r="CK35" s="26"/>
      <c r="CL35" s="26" t="s">
        <v>139</v>
      </c>
      <c r="CM35" s="26"/>
      <c r="CN35" s="26"/>
      <c r="CO35" s="26"/>
      <c r="CP35" s="26"/>
      <c r="CQ35" s="26" t="s">
        <v>140</v>
      </c>
      <c r="CR35" s="26" t="s">
        <v>134</v>
      </c>
      <c r="CS35" s="26" t="s">
        <v>125</v>
      </c>
      <c r="CT35" s="26" t="s">
        <v>141</v>
      </c>
      <c r="CU35" s="26"/>
      <c r="CV35" s="26"/>
      <c r="CW35" s="26"/>
      <c r="CX35" s="26"/>
      <c r="CY35" s="26"/>
      <c r="CZ35" s="26"/>
      <c r="DA35" s="26"/>
      <c r="DB35" s="26"/>
      <c r="DC35" s="26" t="s">
        <v>141</v>
      </c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 t="s">
        <v>142</v>
      </c>
      <c r="DQ35" s="26" t="s">
        <v>125</v>
      </c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 t="s">
        <v>552</v>
      </c>
      <c r="I36" s="26" t="s">
        <v>551</v>
      </c>
      <c r="J36" s="26"/>
      <c r="K36" s="26" t="s">
        <v>460</v>
      </c>
      <c r="L36" s="26">
        <v>520</v>
      </c>
      <c r="M36" s="26" t="s">
        <v>154</v>
      </c>
      <c r="N36" s="26"/>
      <c r="O36" s="26" t="str">
        <f>IFERROR(INDEX(_courses_lookup!$C:$C,MATCH(K36&amp;L36,_courses_lookup!$E:$E,0)),"")</f>
        <v>Methods in Biblical &amp; Theo Res</v>
      </c>
      <c r="P36" s="26">
        <f>IFERROR(INDEX(_courses_lookup!$D:$D,MATCH(K36&amp;L36,_courses_lookup!$E:$E,0)),"")</f>
        <v>0</v>
      </c>
      <c r="Q36" s="26"/>
      <c r="R36" s="26"/>
      <c r="S36" s="26" t="s">
        <v>235</v>
      </c>
      <c r="T36" s="26"/>
      <c r="U36" s="26"/>
      <c r="V36" s="26" t="s">
        <v>314</v>
      </c>
      <c r="W36" s="26" t="s">
        <v>243</v>
      </c>
      <c r="X36" s="26" t="s">
        <v>152</v>
      </c>
      <c r="Y36" s="26" t="s">
        <v>200</v>
      </c>
      <c r="Z36" s="26"/>
      <c r="AA36" s="26"/>
      <c r="AB36" s="26" t="s">
        <v>191</v>
      </c>
      <c r="AC36" s="26" t="s">
        <v>315</v>
      </c>
      <c r="AD36" s="23" t="s">
        <v>156</v>
      </c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 t="s">
        <v>156</v>
      </c>
      <c r="AK36" s="23" t="s">
        <v>133</v>
      </c>
      <c r="AL36" s="10">
        <f t="shared" si="2"/>
        <v>12</v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>
        <f t="shared" si="7"/>
        <v>12</v>
      </c>
      <c r="AU36" s="26"/>
      <c r="AV36" s="23" t="s">
        <v>133</v>
      </c>
      <c r="AW36" s="26"/>
      <c r="AX36" s="26"/>
      <c r="AY36" s="26"/>
      <c r="AZ36" s="26"/>
      <c r="BA36" s="26"/>
      <c r="BB36" s="26"/>
      <c r="BC36" s="26"/>
      <c r="BD36" s="26"/>
      <c r="BE36" s="26"/>
      <c r="BF36" s="26" t="s">
        <v>157</v>
      </c>
      <c r="BG36" s="10">
        <f t="shared" si="8"/>
        <v>2026</v>
      </c>
      <c r="BH36" s="10" t="str">
        <f t="shared" si="9"/>
        <v>Summer</v>
      </c>
      <c r="BI36" s="26"/>
      <c r="BJ36" s="26"/>
      <c r="BK36" s="26" t="s">
        <v>168</v>
      </c>
      <c r="BL36" s="26" t="str">
        <f>IFERROR(INDEX(_names_lookup!$C:$C,MATCH(BK36,_names_lookup!$A:$A,0)),"")</f>
        <v>jreeve@andrews.edu</v>
      </c>
      <c r="BM36" s="26" t="str">
        <f>IFERROR(INDEX(_names_lookup!$B:$B,MATCH(BK36,_names_lookup!$A:$A,0)),"")</f>
        <v>000049018</v>
      </c>
      <c r="BN36" s="26"/>
      <c r="BO36" s="26" t="s">
        <v>136</v>
      </c>
      <c r="BP36" s="26"/>
      <c r="BQ36" s="26"/>
      <c r="BR36" s="26"/>
      <c r="BS36" s="10" t="str">
        <f t="shared" si="10"/>
        <v/>
      </c>
      <c r="BT36" s="26"/>
      <c r="BU36" s="26"/>
      <c r="BV36" s="26" t="s">
        <v>460</v>
      </c>
      <c r="BW36" s="26"/>
      <c r="BX36" s="26"/>
      <c r="BY36" s="26"/>
      <c r="BZ36" s="26" t="s">
        <v>251</v>
      </c>
      <c r="CA36" s="26" t="s">
        <v>252</v>
      </c>
      <c r="CB36" s="26" t="s">
        <v>253</v>
      </c>
      <c r="CC36" s="26" t="s">
        <v>243</v>
      </c>
      <c r="CD36" s="26"/>
      <c r="CE36" s="26" t="s">
        <v>142</v>
      </c>
      <c r="CF36" s="26" t="s">
        <v>263</v>
      </c>
      <c r="CG36" s="26" t="s">
        <v>138</v>
      </c>
      <c r="CH36" s="26"/>
      <c r="CI36" s="26" t="s">
        <v>317</v>
      </c>
      <c r="CJ36" s="26"/>
      <c r="CK36" s="26"/>
      <c r="CL36" s="26" t="s">
        <v>139</v>
      </c>
      <c r="CM36" s="26"/>
      <c r="CN36" s="26"/>
      <c r="CO36" s="26"/>
      <c r="CP36" s="26"/>
      <c r="CQ36" s="26" t="s">
        <v>140</v>
      </c>
      <c r="CR36" s="26" t="s">
        <v>134</v>
      </c>
      <c r="CS36" s="26" t="s">
        <v>125</v>
      </c>
      <c r="CT36" s="26" t="s">
        <v>141</v>
      </c>
      <c r="CU36" s="26"/>
      <c r="CV36" s="26"/>
      <c r="CW36" s="26"/>
      <c r="CX36" s="26"/>
      <c r="CY36" s="26"/>
      <c r="CZ36" s="26"/>
      <c r="DA36" s="26"/>
      <c r="DB36" s="26"/>
      <c r="DC36" s="26" t="s">
        <v>141</v>
      </c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 t="s">
        <v>142</v>
      </c>
      <c r="DQ36" s="26" t="s">
        <v>235</v>
      </c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 t="s">
        <v>553</v>
      </c>
      <c r="I37" s="26" t="s">
        <v>554</v>
      </c>
      <c r="J37" s="26"/>
      <c r="K37" s="26" t="s">
        <v>460</v>
      </c>
      <c r="L37" s="26">
        <v>628</v>
      </c>
      <c r="M37" s="26" t="s">
        <v>371</v>
      </c>
      <c r="N37" s="26"/>
      <c r="O37" s="26" t="str">
        <f>IFERROR(INDEX(_courses_lookup!$C:$C,MATCH(K37&amp;L37,_courses_lookup!$E:$E,0)),"")</f>
        <v>Grt Controversy, Cov, Law, Sab</v>
      </c>
      <c r="P37" s="26">
        <f>IFERROR(INDEX(_courses_lookup!$D:$D,MATCH(K37&amp;L37,_courses_lookup!$E:$E,0)),"")</f>
        <v>0</v>
      </c>
      <c r="Q37" s="26"/>
      <c r="R37" s="26" t="s">
        <v>512</v>
      </c>
      <c r="S37" s="26" t="s">
        <v>125</v>
      </c>
      <c r="T37" s="26"/>
      <c r="U37" s="26"/>
      <c r="V37" s="26"/>
      <c r="W37" s="26"/>
      <c r="X37" s="26" t="s">
        <v>127</v>
      </c>
      <c r="Y37" s="26" t="s">
        <v>199</v>
      </c>
      <c r="Z37" s="26" t="s">
        <v>190</v>
      </c>
      <c r="AA37" s="26"/>
      <c r="AB37" s="26" t="s">
        <v>463</v>
      </c>
      <c r="AC37" s="26" t="s">
        <v>155</v>
      </c>
      <c r="AD37" s="23" t="s">
        <v>131</v>
      </c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 t="s">
        <v>131</v>
      </c>
      <c r="AK37" s="23" t="s">
        <v>133</v>
      </c>
      <c r="AL37" s="10">
        <f t="shared" si="2"/>
        <v>4</v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>
        <f t="shared" si="7"/>
        <v>4</v>
      </c>
      <c r="AU37" s="26"/>
      <c r="AV37" s="23" t="s">
        <v>133</v>
      </c>
      <c r="AW37" s="26" t="s">
        <v>340</v>
      </c>
      <c r="AX37" s="26" t="s">
        <v>514</v>
      </c>
      <c r="AY37" s="26"/>
      <c r="AZ37" s="26" t="s">
        <v>247</v>
      </c>
      <c r="BA37" s="26" t="s">
        <v>248</v>
      </c>
      <c r="BB37" s="26" t="s">
        <v>189</v>
      </c>
      <c r="BC37" s="26" t="s">
        <v>249</v>
      </c>
      <c r="BD37" s="26"/>
      <c r="BE37" s="26"/>
      <c r="BF37" s="26" t="s">
        <v>134</v>
      </c>
      <c r="BG37" s="10">
        <f t="shared" si="8"/>
        <v>2026</v>
      </c>
      <c r="BH37" s="10" t="str">
        <f t="shared" si="9"/>
        <v/>
      </c>
      <c r="BI37" s="26" t="s">
        <v>555</v>
      </c>
      <c r="BJ37" s="26" t="s">
        <v>297</v>
      </c>
      <c r="BK37" s="26" t="s">
        <v>515</v>
      </c>
      <c r="BL37" s="26" t="str">
        <f>IFERROR(INDEX(_names_lookup!$C:$C,MATCH(BK37,_names_lookup!$A:$A,0)),"")</f>
        <v>adriani@andrews.edu</v>
      </c>
      <c r="BM37" s="26" t="str">
        <f>IFERROR(INDEX(_names_lookup!$B:$B,MATCH(BK37,_names_lookup!$A:$A,0)),"")</f>
        <v>000145425</v>
      </c>
      <c r="BN37" s="26"/>
      <c r="BO37" s="26" t="s">
        <v>136</v>
      </c>
      <c r="BP37" s="26"/>
      <c r="BQ37" s="26"/>
      <c r="BR37" s="26"/>
      <c r="BS37" s="10" t="str">
        <f t="shared" si="10"/>
        <v/>
      </c>
      <c r="BT37" s="26"/>
      <c r="BU37" s="26"/>
      <c r="BV37" s="26" t="s">
        <v>460</v>
      </c>
      <c r="BW37" s="26"/>
      <c r="BX37" s="26"/>
      <c r="BY37" s="26"/>
      <c r="BZ37" s="26"/>
      <c r="CA37" s="26"/>
      <c r="CB37" s="26"/>
      <c r="CC37" s="26"/>
      <c r="CD37" s="26"/>
      <c r="CE37" s="26"/>
      <c r="CF37" s="26" t="s">
        <v>556</v>
      </c>
      <c r="CG37" s="26" t="s">
        <v>138</v>
      </c>
      <c r="CH37" s="26" t="s">
        <v>190</v>
      </c>
      <c r="CI37" s="26" t="s">
        <v>138</v>
      </c>
      <c r="CJ37" s="26"/>
      <c r="CK37" s="26"/>
      <c r="CL37" s="26" t="s">
        <v>139</v>
      </c>
      <c r="CM37" s="26"/>
      <c r="CN37" s="26"/>
      <c r="CO37" s="26"/>
      <c r="CP37" s="26"/>
      <c r="CQ37" s="26" t="s">
        <v>140</v>
      </c>
      <c r="CR37" s="26" t="s">
        <v>174</v>
      </c>
      <c r="CS37" s="26" t="s">
        <v>125</v>
      </c>
      <c r="CT37" s="26" t="s">
        <v>141</v>
      </c>
      <c r="CU37" s="26" t="s">
        <v>255</v>
      </c>
      <c r="CV37" s="26"/>
      <c r="CW37" s="26"/>
      <c r="CX37" s="26"/>
      <c r="CY37" s="26"/>
      <c r="CZ37" s="26"/>
      <c r="DA37" s="26"/>
      <c r="DB37" s="26"/>
      <c r="DC37" s="26" t="s">
        <v>141</v>
      </c>
      <c r="DD37" s="26"/>
      <c r="DE37" s="26" t="s">
        <v>255</v>
      </c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 t="s">
        <v>142</v>
      </c>
      <c r="DQ37" s="26"/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 t="s">
        <v>557</v>
      </c>
      <c r="I38" s="26" t="s">
        <v>558</v>
      </c>
      <c r="J38" s="26"/>
      <c r="K38" s="26" t="s">
        <v>460</v>
      </c>
      <c r="L38" s="26">
        <v>678</v>
      </c>
      <c r="M38" s="26" t="s">
        <v>181</v>
      </c>
      <c r="N38" s="26"/>
      <c r="O38" s="26" t="str">
        <f>IFERROR(INDEX(_courses_lookup!$C:$C,MATCH(K38&amp;L38,_courses_lookup!$E:$E,0)),"")</f>
        <v>Church History Study Tour</v>
      </c>
      <c r="P38" s="26">
        <f>IFERROR(INDEX(_courses_lookup!$D:$D,MATCH(K38&amp;L38,_courses_lookup!$E:$E,0)),"")</f>
        <v>0</v>
      </c>
      <c r="Q38" s="26"/>
      <c r="R38" s="26"/>
      <c r="S38" s="26" t="s">
        <v>125</v>
      </c>
      <c r="T38" s="26"/>
      <c r="U38" s="26"/>
      <c r="V38" s="26" t="s">
        <v>126</v>
      </c>
      <c r="W38" s="26"/>
      <c r="X38" s="26" t="s">
        <v>127</v>
      </c>
      <c r="Y38" s="26" t="s">
        <v>502</v>
      </c>
      <c r="Z38" s="26"/>
      <c r="AA38" s="26"/>
      <c r="AB38" s="26" t="s">
        <v>191</v>
      </c>
      <c r="AC38" s="26" t="s">
        <v>130</v>
      </c>
      <c r="AD38" s="23" t="s">
        <v>131</v>
      </c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 t="s">
        <v>132</v>
      </c>
      <c r="AK38" s="23" t="s">
        <v>133</v>
      </c>
      <c r="AL38" s="10">
        <f t="shared" si="2"/>
        <v>1</v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>
        <f t="shared" si="7"/>
        <v>1</v>
      </c>
      <c r="AU38" s="26"/>
      <c r="AV38" s="23" t="s">
        <v>133</v>
      </c>
      <c r="AW38" s="26"/>
      <c r="AX38" s="26"/>
      <c r="AY38" s="26"/>
      <c r="AZ38" s="26"/>
      <c r="BA38" s="26"/>
      <c r="BB38" s="26"/>
      <c r="BC38" s="26"/>
      <c r="BD38" s="26"/>
      <c r="BE38" s="26"/>
      <c r="BF38" s="26" t="s">
        <v>134</v>
      </c>
      <c r="BG38" s="10">
        <f t="shared" si="8"/>
        <v>2026</v>
      </c>
      <c r="BH38" s="10" t="str">
        <f t="shared" si="9"/>
        <v/>
      </c>
      <c r="BI38" s="26"/>
      <c r="BJ38" s="26"/>
      <c r="BK38" s="26" t="s">
        <v>164</v>
      </c>
      <c r="BL38" s="26" t="str">
        <f>IFERROR(INDEX(_names_lookup!$C:$C,MATCH(BK38,_names_lookup!$A:$A,0)),"")</f>
        <v>toreggio@andrews.edu</v>
      </c>
      <c r="BM38" s="26" t="str">
        <f>IFERROR(INDEX(_names_lookup!$B:$B,MATCH(BK38,_names_lookup!$A:$A,0)),"")</f>
        <v>000035762</v>
      </c>
      <c r="BN38" s="26"/>
      <c r="BO38" s="26" t="s">
        <v>136</v>
      </c>
      <c r="BP38" s="26"/>
      <c r="BQ38" s="26"/>
      <c r="BR38" s="26"/>
      <c r="BS38" s="10" t="str">
        <f t="shared" si="10"/>
        <v/>
      </c>
      <c r="BT38" s="26"/>
      <c r="BU38" s="26"/>
      <c r="BV38" s="26" t="s">
        <v>460</v>
      </c>
      <c r="BW38" s="26"/>
      <c r="BX38" s="26"/>
      <c r="BY38" s="26"/>
      <c r="BZ38" s="26"/>
      <c r="CA38" s="26"/>
      <c r="CB38" s="26"/>
      <c r="CC38" s="26"/>
      <c r="CD38" s="26"/>
      <c r="CE38" s="26"/>
      <c r="CF38" s="26" t="s">
        <v>284</v>
      </c>
      <c r="CG38" s="26" t="s">
        <v>138</v>
      </c>
      <c r="CH38" s="26"/>
      <c r="CI38" s="26" t="s">
        <v>195</v>
      </c>
      <c r="CJ38" s="26"/>
      <c r="CK38" s="26"/>
      <c r="CL38" s="26" t="s">
        <v>139</v>
      </c>
      <c r="CM38" s="26"/>
      <c r="CN38" s="26" t="s">
        <v>126</v>
      </c>
      <c r="CO38" s="26"/>
      <c r="CP38" s="26"/>
      <c r="CQ38" s="26" t="s">
        <v>140</v>
      </c>
      <c r="CR38" s="26" t="s">
        <v>174</v>
      </c>
      <c r="CS38" s="26" t="s">
        <v>125</v>
      </c>
      <c r="CT38" s="26" t="s">
        <v>141</v>
      </c>
      <c r="CU38" s="26"/>
      <c r="CV38" s="26"/>
      <c r="CW38" s="26"/>
      <c r="CX38" s="26"/>
      <c r="CY38" s="26"/>
      <c r="CZ38" s="26"/>
      <c r="DA38" s="26"/>
      <c r="DB38" s="26"/>
      <c r="DC38" s="26" t="s">
        <v>141</v>
      </c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 t="s">
        <v>142</v>
      </c>
      <c r="DQ38" s="26"/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 t="s">
        <v>559</v>
      </c>
      <c r="I39" s="26" t="s">
        <v>558</v>
      </c>
      <c r="J39" s="26"/>
      <c r="K39" s="26" t="s">
        <v>460</v>
      </c>
      <c r="L39" s="26">
        <v>678</v>
      </c>
      <c r="M39" s="26" t="s">
        <v>181</v>
      </c>
      <c r="N39" s="26"/>
      <c r="O39" s="26" t="str">
        <f>IFERROR(INDEX(_courses_lookup!$C:$C,MATCH(K39&amp;L39,_courses_lookup!$E:$E,0)),"")</f>
        <v>Church History Study Tour</v>
      </c>
      <c r="P39" s="26">
        <f>IFERROR(INDEX(_courses_lookup!$D:$D,MATCH(K39&amp;L39,_courses_lookup!$E:$E,0)),"")</f>
        <v>0</v>
      </c>
      <c r="Q39" s="26"/>
      <c r="R39" s="26"/>
      <c r="S39" s="26" t="s">
        <v>125</v>
      </c>
      <c r="T39" s="26"/>
      <c r="U39" s="26"/>
      <c r="V39" s="26" t="s">
        <v>126</v>
      </c>
      <c r="W39" s="26"/>
      <c r="X39" s="26" t="s">
        <v>127</v>
      </c>
      <c r="Y39" s="26" t="s">
        <v>502</v>
      </c>
      <c r="Z39" s="26"/>
      <c r="AA39" s="26"/>
      <c r="AB39" s="26" t="s">
        <v>191</v>
      </c>
      <c r="AC39" s="26" t="s">
        <v>144</v>
      </c>
      <c r="AD39" s="23" t="s">
        <v>131</v>
      </c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 t="s">
        <v>131</v>
      </c>
      <c r="AK39" s="23" t="s">
        <v>145</v>
      </c>
      <c r="AL39" s="10">
        <f t="shared" si="2"/>
        <v>2</v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>
        <f t="shared" si="7"/>
        <v>2</v>
      </c>
      <c r="AU39" s="26"/>
      <c r="AV39" s="23" t="s">
        <v>133</v>
      </c>
      <c r="AW39" s="26"/>
      <c r="AX39" s="26"/>
      <c r="AY39" s="26"/>
      <c r="AZ39" s="26"/>
      <c r="BA39" s="26"/>
      <c r="BB39" s="26"/>
      <c r="BC39" s="26"/>
      <c r="BD39" s="26"/>
      <c r="BE39" s="26"/>
      <c r="BF39" s="26" t="s">
        <v>134</v>
      </c>
      <c r="BG39" s="10">
        <f t="shared" si="8"/>
        <v>2026</v>
      </c>
      <c r="BH39" s="10" t="str">
        <f t="shared" si="9"/>
        <v/>
      </c>
      <c r="BI39" s="26"/>
      <c r="BJ39" s="26"/>
      <c r="BK39" s="26" t="s">
        <v>164</v>
      </c>
      <c r="BL39" s="26" t="str">
        <f>IFERROR(INDEX(_names_lookup!$C:$C,MATCH(BK39,_names_lookup!$A:$A,0)),"")</f>
        <v>toreggio@andrews.edu</v>
      </c>
      <c r="BM39" s="26" t="str">
        <f>IFERROR(INDEX(_names_lookup!$B:$B,MATCH(BK39,_names_lookup!$A:$A,0)),"")</f>
        <v>000035762</v>
      </c>
      <c r="BN39" s="26"/>
      <c r="BO39" s="26" t="s">
        <v>136</v>
      </c>
      <c r="BP39" s="26"/>
      <c r="BQ39" s="26"/>
      <c r="BR39" s="26"/>
      <c r="BS39" s="10" t="str">
        <f t="shared" si="10"/>
        <v/>
      </c>
      <c r="BT39" s="26"/>
      <c r="BU39" s="26"/>
      <c r="BV39" s="26" t="s">
        <v>460</v>
      </c>
      <c r="BW39" s="26"/>
      <c r="BX39" s="26"/>
      <c r="BY39" s="26"/>
      <c r="BZ39" s="26"/>
      <c r="CA39" s="26"/>
      <c r="CB39" s="26"/>
      <c r="CC39" s="26"/>
      <c r="CD39" s="26"/>
      <c r="CE39" s="26"/>
      <c r="CF39" s="26" t="s">
        <v>284</v>
      </c>
      <c r="CG39" s="26" t="s">
        <v>138</v>
      </c>
      <c r="CH39" s="26"/>
      <c r="CI39" s="26" t="s">
        <v>195</v>
      </c>
      <c r="CJ39" s="26"/>
      <c r="CK39" s="26"/>
      <c r="CL39" s="26" t="s">
        <v>139</v>
      </c>
      <c r="CM39" s="26"/>
      <c r="CN39" s="26" t="s">
        <v>126</v>
      </c>
      <c r="CO39" s="26"/>
      <c r="CP39" s="26"/>
      <c r="CQ39" s="26" t="s">
        <v>140</v>
      </c>
      <c r="CR39" s="26" t="s">
        <v>174</v>
      </c>
      <c r="CS39" s="26" t="s">
        <v>125</v>
      </c>
      <c r="CT39" s="26" t="s">
        <v>141</v>
      </c>
      <c r="CU39" s="26"/>
      <c r="CV39" s="26"/>
      <c r="CW39" s="26"/>
      <c r="CX39" s="26"/>
      <c r="CY39" s="26"/>
      <c r="CZ39" s="26"/>
      <c r="DA39" s="26"/>
      <c r="DB39" s="26"/>
      <c r="DC39" s="26" t="s">
        <v>141</v>
      </c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 t="s">
        <v>142</v>
      </c>
      <c r="DQ39" s="26"/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 t="s">
        <v>560</v>
      </c>
      <c r="I40" s="26" t="s">
        <v>558</v>
      </c>
      <c r="J40" s="26"/>
      <c r="K40" s="26" t="s">
        <v>460</v>
      </c>
      <c r="L40" s="26">
        <v>678</v>
      </c>
      <c r="M40" s="26" t="s">
        <v>181</v>
      </c>
      <c r="N40" s="26"/>
      <c r="O40" s="26" t="str">
        <f>IFERROR(INDEX(_courses_lookup!$C:$C,MATCH(K40&amp;L40,_courses_lookup!$E:$E,0)),"")</f>
        <v>Church History Study Tour</v>
      </c>
      <c r="P40" s="26">
        <f>IFERROR(INDEX(_courses_lookup!$D:$D,MATCH(K40&amp;L40,_courses_lookup!$E:$E,0)),"")</f>
        <v>0</v>
      </c>
      <c r="Q40" s="26"/>
      <c r="R40" s="26"/>
      <c r="S40" s="26" t="s">
        <v>125</v>
      </c>
      <c r="T40" s="26"/>
      <c r="U40" s="26"/>
      <c r="V40" s="26" t="s">
        <v>126</v>
      </c>
      <c r="W40" s="26"/>
      <c r="X40" s="26" t="s">
        <v>127</v>
      </c>
      <c r="Y40" s="26" t="s">
        <v>502</v>
      </c>
      <c r="Z40" s="26"/>
      <c r="AA40" s="26"/>
      <c r="AB40" s="26" t="s">
        <v>191</v>
      </c>
      <c r="AC40" s="26" t="s">
        <v>126</v>
      </c>
      <c r="AD40" s="23" t="s">
        <v>131</v>
      </c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 t="s">
        <v>147</v>
      </c>
      <c r="AK40" s="23" t="s">
        <v>148</v>
      </c>
      <c r="AL40" s="10">
        <f t="shared" si="2"/>
        <v>1</v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>
        <f t="shared" si="7"/>
        <v>1</v>
      </c>
      <c r="AU40" s="26"/>
      <c r="AV40" s="23" t="s">
        <v>133</v>
      </c>
      <c r="AW40" s="26"/>
      <c r="AX40" s="26"/>
      <c r="AY40" s="26"/>
      <c r="AZ40" s="26"/>
      <c r="BA40" s="26"/>
      <c r="BB40" s="26"/>
      <c r="BC40" s="26"/>
      <c r="BD40" s="26"/>
      <c r="BE40" s="26"/>
      <c r="BF40" s="26" t="s">
        <v>134</v>
      </c>
      <c r="BG40" s="10">
        <f t="shared" si="8"/>
        <v>2026</v>
      </c>
      <c r="BH40" s="10" t="str">
        <f t="shared" si="9"/>
        <v/>
      </c>
      <c r="BI40" s="26"/>
      <c r="BJ40" s="26"/>
      <c r="BK40" s="26" t="s">
        <v>164</v>
      </c>
      <c r="BL40" s="26" t="str">
        <f>IFERROR(INDEX(_names_lookup!$C:$C,MATCH(BK40,_names_lookup!$A:$A,0)),"")</f>
        <v>toreggio@andrews.edu</v>
      </c>
      <c r="BM40" s="26" t="str">
        <f>IFERROR(INDEX(_names_lookup!$B:$B,MATCH(BK40,_names_lookup!$A:$A,0)),"")</f>
        <v>000035762</v>
      </c>
      <c r="BN40" s="26"/>
      <c r="BO40" s="26" t="s">
        <v>136</v>
      </c>
      <c r="BP40" s="26"/>
      <c r="BQ40" s="26"/>
      <c r="BR40" s="26"/>
      <c r="BS40" s="10" t="str">
        <f t="shared" si="10"/>
        <v/>
      </c>
      <c r="BT40" s="26"/>
      <c r="BU40" s="26"/>
      <c r="BV40" s="26" t="s">
        <v>460</v>
      </c>
      <c r="BW40" s="26"/>
      <c r="BX40" s="26"/>
      <c r="BY40" s="26"/>
      <c r="BZ40" s="26"/>
      <c r="CA40" s="26"/>
      <c r="CB40" s="26"/>
      <c r="CC40" s="26"/>
      <c r="CD40" s="26"/>
      <c r="CE40" s="26"/>
      <c r="CF40" s="26" t="s">
        <v>284</v>
      </c>
      <c r="CG40" s="26" t="s">
        <v>138</v>
      </c>
      <c r="CH40" s="26"/>
      <c r="CI40" s="26" t="s">
        <v>195</v>
      </c>
      <c r="CJ40" s="26"/>
      <c r="CK40" s="26"/>
      <c r="CL40" s="26" t="s">
        <v>139</v>
      </c>
      <c r="CM40" s="26"/>
      <c r="CN40" s="26" t="s">
        <v>126</v>
      </c>
      <c r="CO40" s="26"/>
      <c r="CP40" s="26"/>
      <c r="CQ40" s="26" t="s">
        <v>140</v>
      </c>
      <c r="CR40" s="26" t="s">
        <v>174</v>
      </c>
      <c r="CS40" s="26" t="s">
        <v>125</v>
      </c>
      <c r="CT40" s="26" t="s">
        <v>141</v>
      </c>
      <c r="CU40" s="26"/>
      <c r="CV40" s="26"/>
      <c r="CW40" s="26"/>
      <c r="CX40" s="26"/>
      <c r="CY40" s="26"/>
      <c r="CZ40" s="26"/>
      <c r="DA40" s="26"/>
      <c r="DB40" s="26"/>
      <c r="DC40" s="26" t="s">
        <v>141</v>
      </c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 t="s">
        <v>142</v>
      </c>
      <c r="DQ40" s="26"/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 t="s">
        <v>561</v>
      </c>
      <c r="I41" s="26" t="s">
        <v>562</v>
      </c>
      <c r="J41" s="26"/>
      <c r="K41" s="26" t="s">
        <v>460</v>
      </c>
      <c r="L41" s="26">
        <v>628</v>
      </c>
      <c r="M41" s="26" t="s">
        <v>154</v>
      </c>
      <c r="N41" s="26"/>
      <c r="O41" s="26" t="str">
        <f>IFERROR(INDEX(_courses_lookup!$C:$C,MATCH(K41&amp;L41,_courses_lookup!$E:$E,0)),"")</f>
        <v>Grt Controversy, Cov, Law, Sab</v>
      </c>
      <c r="P41" s="26">
        <f>IFERROR(INDEX(_courses_lookup!$D:$D,MATCH(K41&amp;L41,_courses_lookup!$E:$E,0)),"")</f>
        <v>0</v>
      </c>
      <c r="Q41" s="26"/>
      <c r="R41" s="26" t="s">
        <v>538</v>
      </c>
      <c r="S41" s="26" t="s">
        <v>235</v>
      </c>
      <c r="T41" s="26"/>
      <c r="U41" s="26"/>
      <c r="V41" s="26" t="s">
        <v>314</v>
      </c>
      <c r="W41" s="26" t="s">
        <v>243</v>
      </c>
      <c r="X41" s="26" t="s">
        <v>152</v>
      </c>
      <c r="Y41" s="26" t="s">
        <v>199</v>
      </c>
      <c r="Z41" s="26" t="s">
        <v>200</v>
      </c>
      <c r="AA41" s="26"/>
      <c r="AB41" s="26" t="s">
        <v>463</v>
      </c>
      <c r="AC41" s="26" t="s">
        <v>315</v>
      </c>
      <c r="AD41" s="23" t="s">
        <v>156</v>
      </c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 t="s">
        <v>156</v>
      </c>
      <c r="AK41" s="23" t="s">
        <v>133</v>
      </c>
      <c r="AL41" s="10">
        <f t="shared" si="2"/>
        <v>12</v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>
        <f t="shared" si="7"/>
        <v>12</v>
      </c>
      <c r="AU41" s="26"/>
      <c r="AV41" s="23" t="s">
        <v>133</v>
      </c>
      <c r="AW41" s="26"/>
      <c r="AX41" s="26"/>
      <c r="AY41" s="26"/>
      <c r="AZ41" s="26"/>
      <c r="BA41" s="26"/>
      <c r="BB41" s="26"/>
      <c r="BC41" s="26"/>
      <c r="BD41" s="26"/>
      <c r="BE41" s="26"/>
      <c r="BF41" s="26" t="s">
        <v>157</v>
      </c>
      <c r="BG41" s="10">
        <f t="shared" si="8"/>
        <v>2026</v>
      </c>
      <c r="BH41" s="10" t="str">
        <f t="shared" si="9"/>
        <v>Summer</v>
      </c>
      <c r="BI41" s="26"/>
      <c r="BJ41" s="26"/>
      <c r="BK41" s="26" t="s">
        <v>539</v>
      </c>
      <c r="BL41" s="26" t="str">
        <f>IFERROR(INDEX(_names_lookup!$C:$C,MATCH(BK41,_names_lookup!$A:$A,0)),"")</f>
        <v>davidson@andrews.edu</v>
      </c>
      <c r="BM41" s="26" t="str">
        <f>IFERROR(INDEX(_names_lookup!$B:$B,MATCH(BK41,_names_lookup!$A:$A,0)),"")</f>
        <v>000012107</v>
      </c>
      <c r="BN41" s="26"/>
      <c r="BO41" s="26" t="s">
        <v>136</v>
      </c>
      <c r="BP41" s="26"/>
      <c r="BQ41" s="26"/>
      <c r="BR41" s="26"/>
      <c r="BS41" s="10" t="str">
        <f t="shared" si="10"/>
        <v/>
      </c>
      <c r="BT41" s="26"/>
      <c r="BU41" s="26"/>
      <c r="BV41" s="26" t="s">
        <v>460</v>
      </c>
      <c r="BW41" s="26"/>
      <c r="BX41" s="26"/>
      <c r="BY41" s="26"/>
      <c r="BZ41" s="26" t="s">
        <v>251</v>
      </c>
      <c r="CA41" s="26" t="s">
        <v>252</v>
      </c>
      <c r="CB41" s="26" t="s">
        <v>253</v>
      </c>
      <c r="CC41" s="26" t="s">
        <v>243</v>
      </c>
      <c r="CD41" s="26"/>
      <c r="CE41" s="26" t="s">
        <v>142</v>
      </c>
      <c r="CF41" s="26" t="s">
        <v>316</v>
      </c>
      <c r="CG41" s="26" t="s">
        <v>138</v>
      </c>
      <c r="CH41" s="26" t="s">
        <v>200</v>
      </c>
      <c r="CI41" s="26" t="s">
        <v>317</v>
      </c>
      <c r="CJ41" s="26"/>
      <c r="CK41" s="26"/>
      <c r="CL41" s="26" t="s">
        <v>139</v>
      </c>
      <c r="CM41" s="26"/>
      <c r="CN41" s="26"/>
      <c r="CO41" s="26"/>
      <c r="CP41" s="26"/>
      <c r="CQ41" s="26" t="s">
        <v>140</v>
      </c>
      <c r="CR41" s="26" t="s">
        <v>407</v>
      </c>
      <c r="CS41" s="26" t="s">
        <v>125</v>
      </c>
      <c r="CT41" s="26" t="s">
        <v>141</v>
      </c>
      <c r="CU41" s="26"/>
      <c r="CV41" s="26"/>
      <c r="CW41" s="26"/>
      <c r="CX41" s="26"/>
      <c r="CY41" s="26"/>
      <c r="CZ41" s="26"/>
      <c r="DA41" s="26"/>
      <c r="DB41" s="26"/>
      <c r="DC41" s="26" t="s">
        <v>141</v>
      </c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 t="s">
        <v>142</v>
      </c>
      <c r="DQ41" s="26" t="s">
        <v>125</v>
      </c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 t="s">
        <v>563</v>
      </c>
      <c r="I42" s="26" t="s">
        <v>562</v>
      </c>
      <c r="J42" s="26"/>
      <c r="K42" s="26" t="s">
        <v>460</v>
      </c>
      <c r="L42" s="26">
        <v>628</v>
      </c>
      <c r="M42" s="26" t="s">
        <v>154</v>
      </c>
      <c r="N42" s="26"/>
      <c r="O42" s="26" t="str">
        <f>IFERROR(INDEX(_courses_lookup!$C:$C,MATCH(K42&amp;L42,_courses_lookup!$E:$E,0)),"")</f>
        <v>Grt Controversy, Cov, Law, Sab</v>
      </c>
      <c r="P42" s="26">
        <f>IFERROR(INDEX(_courses_lookup!$D:$D,MATCH(K42&amp;L42,_courses_lookup!$E:$E,0)),"")</f>
        <v>0</v>
      </c>
      <c r="Q42" s="26"/>
      <c r="R42" s="26" t="s">
        <v>538</v>
      </c>
      <c r="S42" s="26" t="s">
        <v>235</v>
      </c>
      <c r="T42" s="26"/>
      <c r="U42" s="26"/>
      <c r="V42" s="26" t="s">
        <v>314</v>
      </c>
      <c r="W42" s="26" t="s">
        <v>243</v>
      </c>
      <c r="X42" s="26" t="s">
        <v>152</v>
      </c>
      <c r="Y42" s="26" t="s">
        <v>199</v>
      </c>
      <c r="Z42" s="26" t="s">
        <v>200</v>
      </c>
      <c r="AA42" s="26"/>
      <c r="AB42" s="26" t="s">
        <v>463</v>
      </c>
      <c r="AC42" s="26" t="s">
        <v>315</v>
      </c>
      <c r="AD42" s="23" t="s">
        <v>156</v>
      </c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 t="s">
        <v>156</v>
      </c>
      <c r="AK42" s="23" t="s">
        <v>133</v>
      </c>
      <c r="AL42" s="10">
        <f t="shared" si="2"/>
        <v>12</v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>
        <f t="shared" si="7"/>
        <v>12</v>
      </c>
      <c r="AU42" s="26"/>
      <c r="AV42" s="23" t="s">
        <v>133</v>
      </c>
      <c r="AW42" s="26"/>
      <c r="AX42" s="26"/>
      <c r="AY42" s="26"/>
      <c r="AZ42" s="26"/>
      <c r="BA42" s="26"/>
      <c r="BB42" s="26"/>
      <c r="BC42" s="26"/>
      <c r="BD42" s="26"/>
      <c r="BE42" s="26"/>
      <c r="BF42" s="26" t="s">
        <v>157</v>
      </c>
      <c r="BG42" s="10">
        <f t="shared" si="8"/>
        <v>2026</v>
      </c>
      <c r="BH42" s="10" t="str">
        <f t="shared" si="9"/>
        <v>Summer</v>
      </c>
      <c r="BI42" s="26"/>
      <c r="BJ42" s="26"/>
      <c r="BK42" s="26" t="s">
        <v>539</v>
      </c>
      <c r="BL42" s="26" t="str">
        <f>IFERROR(INDEX(_names_lookup!$C:$C,MATCH(BK42,_names_lookup!$A:$A,0)),"")</f>
        <v>davidson@andrews.edu</v>
      </c>
      <c r="BM42" s="26" t="str">
        <f>IFERROR(INDEX(_names_lookup!$B:$B,MATCH(BK42,_names_lookup!$A:$A,0)),"")</f>
        <v>000012107</v>
      </c>
      <c r="BN42" s="26"/>
      <c r="BO42" s="26" t="s">
        <v>136</v>
      </c>
      <c r="BP42" s="26"/>
      <c r="BQ42" s="26"/>
      <c r="BR42" s="26"/>
      <c r="BS42" s="10" t="str">
        <f t="shared" si="10"/>
        <v/>
      </c>
      <c r="BT42" s="26"/>
      <c r="BU42" s="26"/>
      <c r="BV42" s="26" t="s">
        <v>460</v>
      </c>
      <c r="BW42" s="26"/>
      <c r="BX42" s="26"/>
      <c r="BY42" s="26"/>
      <c r="BZ42" s="26" t="s">
        <v>251</v>
      </c>
      <c r="CA42" s="26" t="s">
        <v>252</v>
      </c>
      <c r="CB42" s="26" t="s">
        <v>253</v>
      </c>
      <c r="CC42" s="26" t="s">
        <v>243</v>
      </c>
      <c r="CD42" s="26"/>
      <c r="CE42" s="26" t="s">
        <v>142</v>
      </c>
      <c r="CF42" s="26" t="s">
        <v>316</v>
      </c>
      <c r="CG42" s="26" t="s">
        <v>138</v>
      </c>
      <c r="CH42" s="26" t="s">
        <v>200</v>
      </c>
      <c r="CI42" s="26" t="s">
        <v>317</v>
      </c>
      <c r="CJ42" s="26"/>
      <c r="CK42" s="26"/>
      <c r="CL42" s="26" t="s">
        <v>139</v>
      </c>
      <c r="CM42" s="26"/>
      <c r="CN42" s="26"/>
      <c r="CO42" s="26"/>
      <c r="CP42" s="26"/>
      <c r="CQ42" s="26" t="s">
        <v>140</v>
      </c>
      <c r="CR42" s="26" t="s">
        <v>407</v>
      </c>
      <c r="CS42" s="26" t="s">
        <v>125</v>
      </c>
      <c r="CT42" s="26" t="s">
        <v>141</v>
      </c>
      <c r="CU42" s="26"/>
      <c r="CV42" s="26"/>
      <c r="CW42" s="26"/>
      <c r="CX42" s="26"/>
      <c r="CY42" s="26"/>
      <c r="CZ42" s="26"/>
      <c r="DA42" s="26"/>
      <c r="DB42" s="26"/>
      <c r="DC42" s="26" t="s">
        <v>141</v>
      </c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 t="s">
        <v>142</v>
      </c>
      <c r="DQ42" s="26" t="s">
        <v>235</v>
      </c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 t="s">
        <v>564</v>
      </c>
      <c r="I43" s="26" t="s">
        <v>565</v>
      </c>
      <c r="J43" s="26"/>
      <c r="K43" s="26" t="s">
        <v>460</v>
      </c>
      <c r="L43" s="26">
        <v>888</v>
      </c>
      <c r="M43" s="26" t="s">
        <v>151</v>
      </c>
      <c r="N43" s="26"/>
      <c r="O43" s="26" t="str">
        <f>IFERROR(INDEX(_courses_lookup!$C:$C,MATCH(K43&amp;L43,_courses_lookup!$E:$E,0)),"")</f>
        <v>Doctoral Degr Continuation</v>
      </c>
      <c r="P43" s="26" t="str">
        <f>IFERROR(INDEX(_courses_lookup!$D:$D,MATCH(K43&amp;L43,_courses_lookup!$E:$E,0)),"")</f>
        <v>Doctoral Degr Continuation</v>
      </c>
      <c r="Q43" s="26"/>
      <c r="R43" s="26"/>
      <c r="S43" s="26" t="s">
        <v>125</v>
      </c>
      <c r="T43" s="26"/>
      <c r="U43" s="26"/>
      <c r="V43" s="26"/>
      <c r="W43" s="26"/>
      <c r="X43" s="26" t="s">
        <v>152</v>
      </c>
      <c r="Y43" s="26" t="s">
        <v>125</v>
      </c>
      <c r="Z43" s="26"/>
      <c r="AA43" s="26"/>
      <c r="AB43" s="26" t="s">
        <v>463</v>
      </c>
      <c r="AC43" s="26" t="s">
        <v>155</v>
      </c>
      <c r="AD43" s="23" t="s">
        <v>156</v>
      </c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 t="s">
        <v>156</v>
      </c>
      <c r="AK43" s="23" t="s">
        <v>133</v>
      </c>
      <c r="AL43" s="10">
        <f t="shared" si="2"/>
        <v>12</v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>
        <f t="shared" si="7"/>
        <v>12</v>
      </c>
      <c r="AU43" s="26"/>
      <c r="AV43" s="23" t="s">
        <v>133</v>
      </c>
      <c r="AW43" s="26"/>
      <c r="AX43" s="26"/>
      <c r="AY43" s="26"/>
      <c r="AZ43" s="26"/>
      <c r="BA43" s="26"/>
      <c r="BB43" s="26"/>
      <c r="BC43" s="26"/>
      <c r="BD43" s="26"/>
      <c r="BE43" s="26"/>
      <c r="BF43" s="26" t="s">
        <v>157</v>
      </c>
      <c r="BG43" s="10">
        <f t="shared" si="8"/>
        <v>2026</v>
      </c>
      <c r="BH43" s="10" t="str">
        <f t="shared" si="9"/>
        <v>Summer</v>
      </c>
      <c r="BI43" s="26"/>
      <c r="BJ43" s="26"/>
      <c r="BK43" s="26" t="s">
        <v>168</v>
      </c>
      <c r="BL43" s="26" t="str">
        <f>IFERROR(INDEX(_names_lookup!$C:$C,MATCH(BK43,_names_lookup!$A:$A,0)),"")</f>
        <v>jreeve@andrews.edu</v>
      </c>
      <c r="BM43" s="26" t="str">
        <f>IFERROR(INDEX(_names_lookup!$B:$B,MATCH(BK43,_names_lookup!$A:$A,0)),"")</f>
        <v>000049018</v>
      </c>
      <c r="BN43" s="26"/>
      <c r="BO43" s="26" t="s">
        <v>136</v>
      </c>
      <c r="BP43" s="26"/>
      <c r="BQ43" s="26"/>
      <c r="BR43" s="26"/>
      <c r="BS43" s="10" t="str">
        <f t="shared" si="10"/>
        <v/>
      </c>
      <c r="BT43" s="26"/>
      <c r="BU43" s="26"/>
      <c r="BV43" s="26" t="s">
        <v>460</v>
      </c>
      <c r="BW43" s="26"/>
      <c r="BX43" s="26"/>
      <c r="BY43" s="26"/>
      <c r="BZ43" s="26"/>
      <c r="CA43" s="26"/>
      <c r="CB43" s="26"/>
      <c r="CC43" s="26"/>
      <c r="CD43" s="26"/>
      <c r="CE43" s="26"/>
      <c r="CF43" s="26" t="s">
        <v>446</v>
      </c>
      <c r="CG43" s="26" t="s">
        <v>138</v>
      </c>
      <c r="CH43" s="26"/>
      <c r="CI43" s="26" t="s">
        <v>159</v>
      </c>
      <c r="CJ43" s="26"/>
      <c r="CK43" s="26"/>
      <c r="CL43" s="26" t="s">
        <v>139</v>
      </c>
      <c r="CM43" s="26"/>
      <c r="CN43" s="26" t="s">
        <v>395</v>
      </c>
      <c r="CO43" s="26"/>
      <c r="CP43" s="26"/>
      <c r="CQ43" s="26" t="s">
        <v>140</v>
      </c>
      <c r="CR43" s="26" t="s">
        <v>200</v>
      </c>
      <c r="CS43" s="26" t="s">
        <v>125</v>
      </c>
      <c r="CT43" s="26" t="s">
        <v>141</v>
      </c>
      <c r="CU43" s="26"/>
      <c r="CV43" s="26"/>
      <c r="CW43" s="26"/>
      <c r="CX43" s="26"/>
      <c r="CY43" s="26"/>
      <c r="CZ43" s="26"/>
      <c r="DA43" s="26"/>
      <c r="DB43" s="26"/>
      <c r="DC43" s="26" t="s">
        <v>141</v>
      </c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 t="s">
        <v>142</v>
      </c>
      <c r="DQ43" s="26"/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 t="s">
        <v>566</v>
      </c>
      <c r="I44" s="26" t="s">
        <v>567</v>
      </c>
      <c r="J44" s="26"/>
      <c r="K44" s="26" t="s">
        <v>460</v>
      </c>
      <c r="L44" s="26">
        <v>530</v>
      </c>
      <c r="M44" s="26" t="s">
        <v>154</v>
      </c>
      <c r="N44" s="26"/>
      <c r="O44" s="26" t="str">
        <f>IFERROR(INDEX(_courses_lookup!$C:$C,MATCH(K44&amp;L44,_courses_lookup!$E:$E,0)),"")</f>
        <v>Doctrine of the Sanctuary</v>
      </c>
      <c r="P44" s="26">
        <f>IFERROR(INDEX(_courses_lookup!$D:$D,MATCH(K44&amp;L44,_courses_lookup!$E:$E,0)),"")</f>
        <v>0</v>
      </c>
      <c r="Q44" s="26"/>
      <c r="R44" s="26"/>
      <c r="S44" s="26" t="s">
        <v>235</v>
      </c>
      <c r="T44" s="26"/>
      <c r="U44" s="26"/>
      <c r="V44" s="26" t="s">
        <v>314</v>
      </c>
      <c r="W44" s="26" t="s">
        <v>243</v>
      </c>
      <c r="X44" s="26" t="s">
        <v>152</v>
      </c>
      <c r="Y44" s="26" t="s">
        <v>199</v>
      </c>
      <c r="Z44" s="26"/>
      <c r="AA44" s="26"/>
      <c r="AB44" s="26" t="s">
        <v>295</v>
      </c>
      <c r="AC44" s="26" t="s">
        <v>315</v>
      </c>
      <c r="AD44" s="23" t="s">
        <v>156</v>
      </c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 t="s">
        <v>156</v>
      </c>
      <c r="AK44" s="23" t="s">
        <v>133</v>
      </c>
      <c r="AL44" s="10">
        <f t="shared" si="2"/>
        <v>12</v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>
        <f t="shared" si="7"/>
        <v>12</v>
      </c>
      <c r="AU44" s="26"/>
      <c r="AV44" s="23" t="s">
        <v>133</v>
      </c>
      <c r="AW44" s="26"/>
      <c r="AX44" s="26"/>
      <c r="AY44" s="26"/>
      <c r="AZ44" s="26"/>
      <c r="BA44" s="26"/>
      <c r="BB44" s="26"/>
      <c r="BC44" s="26"/>
      <c r="BD44" s="26"/>
      <c r="BE44" s="26"/>
      <c r="BF44" s="26" t="s">
        <v>157</v>
      </c>
      <c r="BG44" s="10">
        <f t="shared" si="8"/>
        <v>2026</v>
      </c>
      <c r="BH44" s="10" t="str">
        <f t="shared" si="9"/>
        <v>Summer</v>
      </c>
      <c r="BI44" s="26"/>
      <c r="BJ44" s="26"/>
      <c r="BK44" s="26" t="s">
        <v>568</v>
      </c>
      <c r="BL44" s="26" t="str">
        <f>IFERROR(INDEX(_names_lookup!$C:$C,MATCH(BK44,_names_lookup!$A:$A,0)),"")</f>
        <v>skinnerj@andrews.edu</v>
      </c>
      <c r="BM44" s="26" t="str">
        <f>IFERROR(INDEX(_names_lookup!$B:$B,MATCH(BK44,_names_lookup!$A:$A,0)),"")</f>
        <v>000117063</v>
      </c>
      <c r="BN44" s="26"/>
      <c r="BO44" s="26" t="s">
        <v>136</v>
      </c>
      <c r="BP44" s="26"/>
      <c r="BQ44" s="26"/>
      <c r="BR44" s="26"/>
      <c r="BS44" s="10" t="str">
        <f t="shared" si="10"/>
        <v/>
      </c>
      <c r="BT44" s="26"/>
      <c r="BU44" s="26"/>
      <c r="BV44" s="26" t="s">
        <v>460</v>
      </c>
      <c r="BW44" s="26"/>
      <c r="BX44" s="26"/>
      <c r="BY44" s="26"/>
      <c r="BZ44" s="26" t="s">
        <v>251</v>
      </c>
      <c r="CA44" s="26" t="s">
        <v>252</v>
      </c>
      <c r="CB44" s="26" t="s">
        <v>253</v>
      </c>
      <c r="CC44" s="26" t="s">
        <v>243</v>
      </c>
      <c r="CD44" s="26"/>
      <c r="CE44" s="26" t="s">
        <v>142</v>
      </c>
      <c r="CF44" s="26" t="s">
        <v>244</v>
      </c>
      <c r="CG44" s="26" t="s">
        <v>138</v>
      </c>
      <c r="CH44" s="26"/>
      <c r="CI44" s="26" t="s">
        <v>317</v>
      </c>
      <c r="CJ44" s="26"/>
      <c r="CK44" s="26"/>
      <c r="CL44" s="26" t="s">
        <v>139</v>
      </c>
      <c r="CM44" s="26"/>
      <c r="CN44" s="26"/>
      <c r="CO44" s="26"/>
      <c r="CP44" s="26"/>
      <c r="CQ44" s="26" t="s">
        <v>140</v>
      </c>
      <c r="CR44" s="26" t="s">
        <v>569</v>
      </c>
      <c r="CS44" s="26" t="s">
        <v>125</v>
      </c>
      <c r="CT44" s="26" t="s">
        <v>141</v>
      </c>
      <c r="CU44" s="26"/>
      <c r="CV44" s="26"/>
      <c r="CW44" s="26"/>
      <c r="CX44" s="26"/>
      <c r="CY44" s="26"/>
      <c r="CZ44" s="26"/>
      <c r="DA44" s="26"/>
      <c r="DB44" s="26"/>
      <c r="DC44" s="26" t="s">
        <v>141</v>
      </c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 t="s">
        <v>142</v>
      </c>
      <c r="DQ44" s="26" t="s">
        <v>125</v>
      </c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 t="s">
        <v>570</v>
      </c>
      <c r="I45" s="26" t="s">
        <v>567</v>
      </c>
      <c r="J45" s="26"/>
      <c r="K45" s="26" t="s">
        <v>460</v>
      </c>
      <c r="L45" s="26">
        <v>530</v>
      </c>
      <c r="M45" s="26" t="s">
        <v>154</v>
      </c>
      <c r="N45" s="26"/>
      <c r="O45" s="26" t="str">
        <f>IFERROR(INDEX(_courses_lookup!$C:$C,MATCH(K45&amp;L45,_courses_lookup!$E:$E,0)),"")</f>
        <v>Doctrine of the Sanctuary</v>
      </c>
      <c r="P45" s="26">
        <f>IFERROR(INDEX(_courses_lookup!$D:$D,MATCH(K45&amp;L45,_courses_lookup!$E:$E,0)),"")</f>
        <v>0</v>
      </c>
      <c r="Q45" s="26"/>
      <c r="R45" s="26"/>
      <c r="S45" s="26" t="s">
        <v>235</v>
      </c>
      <c r="T45" s="26"/>
      <c r="U45" s="26"/>
      <c r="V45" s="26" t="s">
        <v>314</v>
      </c>
      <c r="W45" s="26" t="s">
        <v>243</v>
      </c>
      <c r="X45" s="26" t="s">
        <v>152</v>
      </c>
      <c r="Y45" s="26" t="s">
        <v>199</v>
      </c>
      <c r="Z45" s="26"/>
      <c r="AA45" s="26"/>
      <c r="AB45" s="26" t="s">
        <v>295</v>
      </c>
      <c r="AC45" s="26" t="s">
        <v>315</v>
      </c>
      <c r="AD45" s="23" t="s">
        <v>156</v>
      </c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 t="s">
        <v>156</v>
      </c>
      <c r="AK45" s="23" t="s">
        <v>133</v>
      </c>
      <c r="AL45" s="10">
        <f t="shared" si="2"/>
        <v>12</v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>
        <f t="shared" si="7"/>
        <v>12</v>
      </c>
      <c r="AU45" s="26"/>
      <c r="AV45" s="23" t="s">
        <v>133</v>
      </c>
      <c r="AW45" s="26"/>
      <c r="AX45" s="26"/>
      <c r="AY45" s="26"/>
      <c r="AZ45" s="26"/>
      <c r="BA45" s="26"/>
      <c r="BB45" s="26"/>
      <c r="BC45" s="26"/>
      <c r="BD45" s="26"/>
      <c r="BE45" s="26"/>
      <c r="BF45" s="26" t="s">
        <v>157</v>
      </c>
      <c r="BG45" s="10">
        <f t="shared" si="8"/>
        <v>2026</v>
      </c>
      <c r="BH45" s="10" t="str">
        <f t="shared" si="9"/>
        <v>Summer</v>
      </c>
      <c r="BI45" s="26"/>
      <c r="BJ45" s="26"/>
      <c r="BK45" s="26" t="s">
        <v>568</v>
      </c>
      <c r="BL45" s="26" t="str">
        <f>IFERROR(INDEX(_names_lookup!$C:$C,MATCH(BK45,_names_lookup!$A:$A,0)),"")</f>
        <v>skinnerj@andrews.edu</v>
      </c>
      <c r="BM45" s="26" t="str">
        <f>IFERROR(INDEX(_names_lookup!$B:$B,MATCH(BK45,_names_lookup!$A:$A,0)),"")</f>
        <v>000117063</v>
      </c>
      <c r="BN45" s="26"/>
      <c r="BO45" s="26" t="s">
        <v>136</v>
      </c>
      <c r="BP45" s="26"/>
      <c r="BQ45" s="26"/>
      <c r="BR45" s="26"/>
      <c r="BS45" s="10" t="str">
        <f t="shared" si="10"/>
        <v/>
      </c>
      <c r="BT45" s="26"/>
      <c r="BU45" s="26"/>
      <c r="BV45" s="26" t="s">
        <v>460</v>
      </c>
      <c r="BW45" s="26"/>
      <c r="BX45" s="26"/>
      <c r="BY45" s="26"/>
      <c r="BZ45" s="26" t="s">
        <v>251</v>
      </c>
      <c r="CA45" s="26" t="s">
        <v>252</v>
      </c>
      <c r="CB45" s="26" t="s">
        <v>253</v>
      </c>
      <c r="CC45" s="26" t="s">
        <v>243</v>
      </c>
      <c r="CD45" s="26"/>
      <c r="CE45" s="26" t="s">
        <v>142</v>
      </c>
      <c r="CF45" s="26" t="s">
        <v>244</v>
      </c>
      <c r="CG45" s="26" t="s">
        <v>138</v>
      </c>
      <c r="CH45" s="26"/>
      <c r="CI45" s="26" t="s">
        <v>317</v>
      </c>
      <c r="CJ45" s="26"/>
      <c r="CK45" s="26"/>
      <c r="CL45" s="26" t="s">
        <v>139</v>
      </c>
      <c r="CM45" s="26"/>
      <c r="CN45" s="26"/>
      <c r="CO45" s="26"/>
      <c r="CP45" s="26"/>
      <c r="CQ45" s="26" t="s">
        <v>140</v>
      </c>
      <c r="CR45" s="26" t="s">
        <v>569</v>
      </c>
      <c r="CS45" s="26" t="s">
        <v>125</v>
      </c>
      <c r="CT45" s="26" t="s">
        <v>141</v>
      </c>
      <c r="CU45" s="26"/>
      <c r="CV45" s="26"/>
      <c r="CW45" s="26"/>
      <c r="CX45" s="26"/>
      <c r="CY45" s="26"/>
      <c r="CZ45" s="26"/>
      <c r="DA45" s="26"/>
      <c r="DB45" s="26"/>
      <c r="DC45" s="26" t="s">
        <v>141</v>
      </c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 t="s">
        <v>142</v>
      </c>
      <c r="DQ45" s="26" t="s">
        <v>235</v>
      </c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 t="s">
        <v>571</v>
      </c>
      <c r="I46" s="26" t="s">
        <v>572</v>
      </c>
      <c r="J46" s="26"/>
      <c r="K46" s="26" t="s">
        <v>460</v>
      </c>
      <c r="L46" s="26">
        <v>628</v>
      </c>
      <c r="M46" s="26" t="s">
        <v>331</v>
      </c>
      <c r="N46" s="26"/>
      <c r="O46" s="26" t="str">
        <f>IFERROR(INDEX(_courses_lookup!$C:$C,MATCH(K46&amp;L46,_courses_lookup!$E:$E,0)),"")</f>
        <v>Grt Controversy, Cov, Law, Sab</v>
      </c>
      <c r="P46" s="26">
        <f>IFERROR(INDEX(_courses_lookup!$D:$D,MATCH(K46&amp;L46,_courses_lookup!$E:$E,0)),"")</f>
        <v>0</v>
      </c>
      <c r="Q46" s="26"/>
      <c r="R46" s="26" t="s">
        <v>512</v>
      </c>
      <c r="S46" s="26" t="s">
        <v>235</v>
      </c>
      <c r="T46" s="26"/>
      <c r="U46" s="26"/>
      <c r="V46" s="26" t="s">
        <v>242</v>
      </c>
      <c r="W46" s="26" t="s">
        <v>243</v>
      </c>
      <c r="X46" s="26" t="s">
        <v>127</v>
      </c>
      <c r="Y46" s="26" t="s">
        <v>199</v>
      </c>
      <c r="Z46" s="26" t="s">
        <v>200</v>
      </c>
      <c r="AA46" s="26"/>
      <c r="AB46" s="26" t="s">
        <v>513</v>
      </c>
      <c r="AC46" s="26" t="s">
        <v>315</v>
      </c>
      <c r="AD46" s="23" t="s">
        <v>131</v>
      </c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 t="s">
        <v>131</v>
      </c>
      <c r="AK46" s="23" t="s">
        <v>133</v>
      </c>
      <c r="AL46" s="10">
        <f t="shared" si="2"/>
        <v>4</v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>
        <f t="shared" si="7"/>
        <v>4</v>
      </c>
      <c r="AU46" s="26"/>
      <c r="AV46" s="23" t="s">
        <v>133</v>
      </c>
      <c r="AW46" s="26" t="s">
        <v>340</v>
      </c>
      <c r="AX46" s="26" t="s">
        <v>514</v>
      </c>
      <c r="AY46" s="26"/>
      <c r="AZ46" s="26" t="s">
        <v>247</v>
      </c>
      <c r="BA46" s="26" t="s">
        <v>248</v>
      </c>
      <c r="BB46" s="26" t="s">
        <v>189</v>
      </c>
      <c r="BC46" s="26" t="s">
        <v>249</v>
      </c>
      <c r="BD46" s="26"/>
      <c r="BE46" s="26"/>
      <c r="BF46" s="26" t="s">
        <v>134</v>
      </c>
      <c r="BG46" s="10">
        <f t="shared" si="8"/>
        <v>2026</v>
      </c>
      <c r="BH46" s="10" t="str">
        <f t="shared" si="9"/>
        <v/>
      </c>
      <c r="BI46" s="26"/>
      <c r="BJ46" s="26"/>
      <c r="BK46" s="26" t="s">
        <v>515</v>
      </c>
      <c r="BL46" s="26" t="str">
        <f>IFERROR(INDEX(_names_lookup!$C:$C,MATCH(BK46,_names_lookup!$A:$A,0)),"")</f>
        <v>adriani@andrews.edu</v>
      </c>
      <c r="BM46" s="26" t="str">
        <f>IFERROR(INDEX(_names_lookup!$B:$B,MATCH(BK46,_names_lookup!$A:$A,0)),"")</f>
        <v>000145425</v>
      </c>
      <c r="BN46" s="26"/>
      <c r="BO46" s="26" t="s">
        <v>136</v>
      </c>
      <c r="BP46" s="26"/>
      <c r="BQ46" s="26"/>
      <c r="BR46" s="26"/>
      <c r="BS46" s="10" t="str">
        <f t="shared" si="10"/>
        <v/>
      </c>
      <c r="BT46" s="26"/>
      <c r="BU46" s="26"/>
      <c r="BV46" s="26" t="s">
        <v>460</v>
      </c>
      <c r="BW46" s="26"/>
      <c r="BX46" s="26"/>
      <c r="BY46" s="26"/>
      <c r="BZ46" s="26" t="s">
        <v>251</v>
      </c>
      <c r="CA46" s="26" t="s">
        <v>252</v>
      </c>
      <c r="CB46" s="26" t="s">
        <v>253</v>
      </c>
      <c r="CC46" s="26" t="s">
        <v>243</v>
      </c>
      <c r="CD46" s="26"/>
      <c r="CE46" s="26" t="s">
        <v>142</v>
      </c>
      <c r="CF46" s="26" t="s">
        <v>573</v>
      </c>
      <c r="CG46" s="26" t="s">
        <v>138</v>
      </c>
      <c r="CH46" s="26" t="s">
        <v>200</v>
      </c>
      <c r="CI46" s="26" t="s">
        <v>317</v>
      </c>
      <c r="CJ46" s="26"/>
      <c r="CK46" s="26"/>
      <c r="CL46" s="26" t="s">
        <v>139</v>
      </c>
      <c r="CM46" s="26"/>
      <c r="CN46" s="26"/>
      <c r="CO46" s="26"/>
      <c r="CP46" s="26"/>
      <c r="CQ46" s="26" t="s">
        <v>140</v>
      </c>
      <c r="CR46" s="26" t="s">
        <v>125</v>
      </c>
      <c r="CS46" s="26" t="s">
        <v>125</v>
      </c>
      <c r="CT46" s="26" t="s">
        <v>141</v>
      </c>
      <c r="CU46" s="26" t="s">
        <v>255</v>
      </c>
      <c r="CV46" s="26"/>
      <c r="CW46" s="26"/>
      <c r="CX46" s="26"/>
      <c r="CY46" s="26"/>
      <c r="CZ46" s="26"/>
      <c r="DA46" s="26"/>
      <c r="DB46" s="26"/>
      <c r="DC46" s="26" t="s">
        <v>141</v>
      </c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 t="s">
        <v>142</v>
      </c>
      <c r="DQ46" s="26" t="s">
        <v>125</v>
      </c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 t="s">
        <v>574</v>
      </c>
      <c r="I47" s="26" t="s">
        <v>572</v>
      </c>
      <c r="J47" s="26"/>
      <c r="K47" s="26" t="s">
        <v>460</v>
      </c>
      <c r="L47" s="26">
        <v>628</v>
      </c>
      <c r="M47" s="26" t="s">
        <v>331</v>
      </c>
      <c r="N47" s="26"/>
      <c r="O47" s="26" t="str">
        <f>IFERROR(INDEX(_courses_lookup!$C:$C,MATCH(K47&amp;L47,_courses_lookup!$E:$E,0)),"")</f>
        <v>Grt Controversy, Cov, Law, Sab</v>
      </c>
      <c r="P47" s="26">
        <f>IFERROR(INDEX(_courses_lookup!$D:$D,MATCH(K47&amp;L47,_courses_lookup!$E:$E,0)),"")</f>
        <v>0</v>
      </c>
      <c r="Q47" s="26"/>
      <c r="R47" s="26" t="s">
        <v>512</v>
      </c>
      <c r="S47" s="26" t="s">
        <v>235</v>
      </c>
      <c r="T47" s="26"/>
      <c r="U47" s="26"/>
      <c r="V47" s="26" t="s">
        <v>242</v>
      </c>
      <c r="W47" s="26" t="s">
        <v>243</v>
      </c>
      <c r="X47" s="26" t="s">
        <v>127</v>
      </c>
      <c r="Y47" s="26" t="s">
        <v>199</v>
      </c>
      <c r="Z47" s="26" t="s">
        <v>200</v>
      </c>
      <c r="AA47" s="26"/>
      <c r="AB47" s="26" t="s">
        <v>513</v>
      </c>
      <c r="AC47" s="26" t="s">
        <v>315</v>
      </c>
      <c r="AD47" s="23" t="s">
        <v>131</v>
      </c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 t="s">
        <v>131</v>
      </c>
      <c r="AK47" s="23" t="s">
        <v>133</v>
      </c>
      <c r="AL47" s="10">
        <f t="shared" si="2"/>
        <v>4</v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>
        <f t="shared" si="7"/>
        <v>4</v>
      </c>
      <c r="AU47" s="26"/>
      <c r="AV47" s="23" t="s">
        <v>133</v>
      </c>
      <c r="AW47" s="26" t="s">
        <v>340</v>
      </c>
      <c r="AX47" s="26" t="s">
        <v>514</v>
      </c>
      <c r="AY47" s="26"/>
      <c r="AZ47" s="26" t="s">
        <v>247</v>
      </c>
      <c r="BA47" s="26" t="s">
        <v>248</v>
      </c>
      <c r="BB47" s="26" t="s">
        <v>189</v>
      </c>
      <c r="BC47" s="26" t="s">
        <v>249</v>
      </c>
      <c r="BD47" s="26"/>
      <c r="BE47" s="26"/>
      <c r="BF47" s="26" t="s">
        <v>134</v>
      </c>
      <c r="BG47" s="10">
        <f t="shared" si="8"/>
        <v>2026</v>
      </c>
      <c r="BH47" s="10" t="str">
        <f t="shared" si="9"/>
        <v/>
      </c>
      <c r="BI47" s="26"/>
      <c r="BJ47" s="26"/>
      <c r="BK47" s="26" t="s">
        <v>515</v>
      </c>
      <c r="BL47" s="26" t="str">
        <f>IFERROR(INDEX(_names_lookup!$C:$C,MATCH(BK47,_names_lookup!$A:$A,0)),"")</f>
        <v>adriani@andrews.edu</v>
      </c>
      <c r="BM47" s="26" t="str">
        <f>IFERROR(INDEX(_names_lookup!$B:$B,MATCH(BK47,_names_lookup!$A:$A,0)),"")</f>
        <v>000145425</v>
      </c>
      <c r="BN47" s="26"/>
      <c r="BO47" s="26" t="s">
        <v>136</v>
      </c>
      <c r="BP47" s="26"/>
      <c r="BQ47" s="26"/>
      <c r="BR47" s="26"/>
      <c r="BS47" s="10" t="str">
        <f t="shared" si="10"/>
        <v/>
      </c>
      <c r="BT47" s="26"/>
      <c r="BU47" s="26"/>
      <c r="BV47" s="26" t="s">
        <v>460</v>
      </c>
      <c r="BW47" s="26"/>
      <c r="BX47" s="26"/>
      <c r="BY47" s="26"/>
      <c r="BZ47" s="26" t="s">
        <v>251</v>
      </c>
      <c r="CA47" s="26" t="s">
        <v>252</v>
      </c>
      <c r="CB47" s="26" t="s">
        <v>253</v>
      </c>
      <c r="CC47" s="26" t="s">
        <v>243</v>
      </c>
      <c r="CD47" s="26"/>
      <c r="CE47" s="26" t="s">
        <v>142</v>
      </c>
      <c r="CF47" s="26" t="s">
        <v>573</v>
      </c>
      <c r="CG47" s="26" t="s">
        <v>138</v>
      </c>
      <c r="CH47" s="26" t="s">
        <v>200</v>
      </c>
      <c r="CI47" s="26" t="s">
        <v>317</v>
      </c>
      <c r="CJ47" s="26"/>
      <c r="CK47" s="26"/>
      <c r="CL47" s="26" t="s">
        <v>139</v>
      </c>
      <c r="CM47" s="26"/>
      <c r="CN47" s="26"/>
      <c r="CO47" s="26"/>
      <c r="CP47" s="26"/>
      <c r="CQ47" s="26" t="s">
        <v>140</v>
      </c>
      <c r="CR47" s="26" t="s">
        <v>125</v>
      </c>
      <c r="CS47" s="26" t="s">
        <v>125</v>
      </c>
      <c r="CT47" s="26" t="s">
        <v>141</v>
      </c>
      <c r="CU47" s="26" t="s">
        <v>255</v>
      </c>
      <c r="CV47" s="26"/>
      <c r="CW47" s="26"/>
      <c r="CX47" s="26"/>
      <c r="CY47" s="26"/>
      <c r="CZ47" s="26"/>
      <c r="DA47" s="26"/>
      <c r="DB47" s="26"/>
      <c r="DC47" s="26" t="s">
        <v>141</v>
      </c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 t="s">
        <v>142</v>
      </c>
      <c r="DQ47" s="26" t="s">
        <v>235</v>
      </c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 t="s">
        <v>575</v>
      </c>
      <c r="I48" s="26" t="s">
        <v>576</v>
      </c>
      <c r="J48" s="26"/>
      <c r="K48" s="26" t="s">
        <v>460</v>
      </c>
      <c r="L48" s="26">
        <v>670</v>
      </c>
      <c r="M48" s="26" t="s">
        <v>124</v>
      </c>
      <c r="N48" s="26"/>
      <c r="O48" s="26" t="str">
        <f>IFERROR(INDEX(_courses_lookup!$C:$C,MATCH(K48&amp;L48,_courses_lookup!$E:$E,0)),"")</f>
        <v>Guided Study Tour Bible Lands</v>
      </c>
      <c r="P48" s="26">
        <f>IFERROR(INDEX(_courses_lookup!$D:$D,MATCH(K48&amp;L48,_courses_lookup!$E:$E,0)),"")</f>
        <v>0</v>
      </c>
      <c r="Q48" s="26"/>
      <c r="R48" s="26"/>
      <c r="S48" s="26" t="s">
        <v>125</v>
      </c>
      <c r="T48" s="26"/>
      <c r="U48" s="26"/>
      <c r="V48" s="26" t="s">
        <v>126</v>
      </c>
      <c r="W48" s="26"/>
      <c r="X48" s="26" t="s">
        <v>152</v>
      </c>
      <c r="Y48" s="26" t="s">
        <v>386</v>
      </c>
      <c r="Z48" s="26"/>
      <c r="AA48" s="26"/>
      <c r="AB48" s="26" t="s">
        <v>463</v>
      </c>
      <c r="AC48" s="26" t="s">
        <v>130</v>
      </c>
      <c r="AD48" s="23" t="s">
        <v>516</v>
      </c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 t="s">
        <v>442</v>
      </c>
      <c r="AK48" s="23" t="s">
        <v>133</v>
      </c>
      <c r="AL48" s="10">
        <f t="shared" si="2"/>
        <v>11</v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>
        <f t="shared" si="7"/>
        <v>11</v>
      </c>
      <c r="AU48" s="26"/>
      <c r="AV48" s="23" t="s">
        <v>133</v>
      </c>
      <c r="AW48" s="26"/>
      <c r="AX48" s="26"/>
      <c r="AY48" s="26"/>
      <c r="AZ48" s="26"/>
      <c r="BA48" s="26"/>
      <c r="BB48" s="26"/>
      <c r="BC48" s="26"/>
      <c r="BD48" s="26"/>
      <c r="BE48" s="26"/>
      <c r="BF48" s="26" t="s">
        <v>157</v>
      </c>
      <c r="BG48" s="10">
        <f t="shared" si="8"/>
        <v>2026</v>
      </c>
      <c r="BH48" s="10" t="str">
        <f t="shared" si="9"/>
        <v>Summer</v>
      </c>
      <c r="BI48" s="26"/>
      <c r="BJ48" s="26"/>
      <c r="BK48" s="26" t="s">
        <v>577</v>
      </c>
      <c r="BL48" s="26" t="str">
        <f>IFERROR(INDEX(_names_lookup!$C:$C,MATCH(BK48,_names_lookup!$A:$A,0)),"")</f>
        <v>pgregor@andrews.edu</v>
      </c>
      <c r="BM48" s="26" t="str">
        <f>IFERROR(INDEX(_names_lookup!$B:$B,MATCH(BK48,_names_lookup!$A:$A,0)),"")</f>
        <v>000052867</v>
      </c>
      <c r="BN48" s="26"/>
      <c r="BO48" s="26" t="s">
        <v>136</v>
      </c>
      <c r="BP48" s="26"/>
      <c r="BQ48" s="26"/>
      <c r="BR48" s="26"/>
      <c r="BS48" s="10" t="str">
        <f t="shared" si="10"/>
        <v/>
      </c>
      <c r="BT48" s="26"/>
      <c r="BU48" s="26"/>
      <c r="BV48" s="26" t="s">
        <v>460</v>
      </c>
      <c r="BW48" s="26"/>
      <c r="BX48" s="26"/>
      <c r="BY48" s="26"/>
      <c r="BZ48" s="26"/>
      <c r="CA48" s="26"/>
      <c r="CB48" s="26"/>
      <c r="CC48" s="26"/>
      <c r="CD48" s="26"/>
      <c r="CE48" s="26"/>
      <c r="CF48" s="26" t="s">
        <v>578</v>
      </c>
      <c r="CG48" s="26" t="s">
        <v>138</v>
      </c>
      <c r="CH48" s="26"/>
      <c r="CI48" s="26" t="s">
        <v>195</v>
      </c>
      <c r="CJ48" s="26"/>
      <c r="CK48" s="26"/>
      <c r="CL48" s="26" t="s">
        <v>139</v>
      </c>
      <c r="CM48" s="26"/>
      <c r="CN48" s="26" t="s">
        <v>126</v>
      </c>
      <c r="CO48" s="26"/>
      <c r="CP48" s="26"/>
      <c r="CQ48" s="26" t="s">
        <v>140</v>
      </c>
      <c r="CR48" s="26" t="s">
        <v>290</v>
      </c>
      <c r="CS48" s="26" t="s">
        <v>125</v>
      </c>
      <c r="CT48" s="26" t="s">
        <v>141</v>
      </c>
      <c r="CU48" s="26"/>
      <c r="CV48" s="26"/>
      <c r="CW48" s="26"/>
      <c r="CX48" s="26"/>
      <c r="CY48" s="26"/>
      <c r="CZ48" s="26"/>
      <c r="DA48" s="26"/>
      <c r="DB48" s="26"/>
      <c r="DC48" s="26" t="s">
        <v>141</v>
      </c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 t="s">
        <v>142</v>
      </c>
      <c r="DQ48" s="26"/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 t="s">
        <v>579</v>
      </c>
      <c r="I49" s="26" t="s">
        <v>576</v>
      </c>
      <c r="J49" s="26"/>
      <c r="K49" s="26" t="s">
        <v>460</v>
      </c>
      <c r="L49" s="26">
        <v>670</v>
      </c>
      <c r="M49" s="26" t="s">
        <v>124</v>
      </c>
      <c r="N49" s="26"/>
      <c r="O49" s="26" t="str">
        <f>IFERROR(INDEX(_courses_lookup!$C:$C,MATCH(K49&amp;L49,_courses_lookup!$E:$E,0)),"")</f>
        <v>Guided Study Tour Bible Lands</v>
      </c>
      <c r="P49" s="26">
        <f>IFERROR(INDEX(_courses_lookup!$D:$D,MATCH(K49&amp;L49,_courses_lookup!$E:$E,0)),"")</f>
        <v>0</v>
      </c>
      <c r="Q49" s="26"/>
      <c r="R49" s="26"/>
      <c r="S49" s="26" t="s">
        <v>125</v>
      </c>
      <c r="T49" s="26"/>
      <c r="U49" s="26"/>
      <c r="V49" s="26" t="s">
        <v>126</v>
      </c>
      <c r="W49" s="26"/>
      <c r="X49" s="26" t="s">
        <v>152</v>
      </c>
      <c r="Y49" s="26" t="s">
        <v>386</v>
      </c>
      <c r="Z49" s="26"/>
      <c r="AA49" s="26"/>
      <c r="AB49" s="26" t="s">
        <v>463</v>
      </c>
      <c r="AC49" s="26" t="s">
        <v>126</v>
      </c>
      <c r="AD49" s="23" t="s">
        <v>516</v>
      </c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 t="s">
        <v>516</v>
      </c>
      <c r="AK49" s="23" t="s">
        <v>413</v>
      </c>
      <c r="AL49" s="10">
        <f t="shared" si="2"/>
        <v>2</v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>
        <f t="shared" si="7"/>
        <v>2</v>
      </c>
      <c r="AU49" s="26"/>
      <c r="AV49" s="23" t="s">
        <v>133</v>
      </c>
      <c r="AW49" s="26"/>
      <c r="AX49" s="26"/>
      <c r="AY49" s="26"/>
      <c r="AZ49" s="26"/>
      <c r="BA49" s="26"/>
      <c r="BB49" s="26"/>
      <c r="BC49" s="26"/>
      <c r="BD49" s="26"/>
      <c r="BE49" s="26"/>
      <c r="BF49" s="26" t="s">
        <v>157</v>
      </c>
      <c r="BG49" s="10">
        <f t="shared" si="8"/>
        <v>2026</v>
      </c>
      <c r="BH49" s="10" t="str">
        <f t="shared" si="9"/>
        <v>Summer</v>
      </c>
      <c r="BI49" s="26"/>
      <c r="BJ49" s="26"/>
      <c r="BK49" s="26" t="s">
        <v>577</v>
      </c>
      <c r="BL49" s="26" t="str">
        <f>IFERROR(INDEX(_names_lookup!$C:$C,MATCH(BK49,_names_lookup!$A:$A,0)),"")</f>
        <v>pgregor@andrews.edu</v>
      </c>
      <c r="BM49" s="26" t="str">
        <f>IFERROR(INDEX(_names_lookup!$B:$B,MATCH(BK49,_names_lookup!$A:$A,0)),"")</f>
        <v>000052867</v>
      </c>
      <c r="BN49" s="26"/>
      <c r="BO49" s="26" t="s">
        <v>136</v>
      </c>
      <c r="BP49" s="26"/>
      <c r="BQ49" s="26"/>
      <c r="BR49" s="26"/>
      <c r="BS49" s="10" t="str">
        <f t="shared" si="10"/>
        <v/>
      </c>
      <c r="BT49" s="26"/>
      <c r="BU49" s="26"/>
      <c r="BV49" s="26" t="s">
        <v>460</v>
      </c>
      <c r="BW49" s="26"/>
      <c r="BX49" s="26"/>
      <c r="BY49" s="26"/>
      <c r="BZ49" s="26"/>
      <c r="CA49" s="26"/>
      <c r="CB49" s="26"/>
      <c r="CC49" s="26"/>
      <c r="CD49" s="26"/>
      <c r="CE49" s="26"/>
      <c r="CF49" s="26" t="s">
        <v>578</v>
      </c>
      <c r="CG49" s="26" t="s">
        <v>138</v>
      </c>
      <c r="CH49" s="26"/>
      <c r="CI49" s="26" t="s">
        <v>195</v>
      </c>
      <c r="CJ49" s="26"/>
      <c r="CK49" s="26"/>
      <c r="CL49" s="26" t="s">
        <v>139</v>
      </c>
      <c r="CM49" s="26"/>
      <c r="CN49" s="26" t="s">
        <v>126</v>
      </c>
      <c r="CO49" s="26"/>
      <c r="CP49" s="26"/>
      <c r="CQ49" s="26" t="s">
        <v>140</v>
      </c>
      <c r="CR49" s="26" t="s">
        <v>290</v>
      </c>
      <c r="CS49" s="26" t="s">
        <v>125</v>
      </c>
      <c r="CT49" s="26" t="s">
        <v>141</v>
      </c>
      <c r="CU49" s="26"/>
      <c r="CV49" s="26"/>
      <c r="CW49" s="26"/>
      <c r="CX49" s="26"/>
      <c r="CY49" s="26"/>
      <c r="CZ49" s="26"/>
      <c r="DA49" s="26"/>
      <c r="DB49" s="26"/>
      <c r="DC49" s="26" t="s">
        <v>141</v>
      </c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 t="s">
        <v>142</v>
      </c>
      <c r="DQ49" s="26"/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 t="s">
        <v>580</v>
      </c>
      <c r="I50" s="26" t="s">
        <v>581</v>
      </c>
      <c r="J50" s="26"/>
      <c r="K50" s="26" t="s">
        <v>460</v>
      </c>
      <c r="L50" s="26">
        <v>990</v>
      </c>
      <c r="M50" s="26" t="s">
        <v>163</v>
      </c>
      <c r="N50" s="26"/>
      <c r="O50" s="26" t="str">
        <f>IFERROR(INDEX(_courses_lookup!$C:$C,MATCH(K50&amp;L50,_courses_lookup!$E:$E,0)),"")</f>
        <v>Postdoctoral Seminar</v>
      </c>
      <c r="P50" s="26">
        <f>IFERROR(INDEX(_courses_lookup!$D:$D,MATCH(K50&amp;L50,_courses_lookup!$E:$E,0)),"")</f>
        <v>0</v>
      </c>
      <c r="Q50" s="26"/>
      <c r="R50" s="26" t="s">
        <v>325</v>
      </c>
      <c r="S50" s="26" t="s">
        <v>125</v>
      </c>
      <c r="T50" s="26"/>
      <c r="U50" s="26"/>
      <c r="V50" s="26"/>
      <c r="W50" s="26"/>
      <c r="X50" s="26" t="s">
        <v>127</v>
      </c>
      <c r="Y50" s="26" t="s">
        <v>475</v>
      </c>
      <c r="Z50" s="26" t="s">
        <v>190</v>
      </c>
      <c r="AA50" s="26"/>
      <c r="AB50" s="26" t="s">
        <v>152</v>
      </c>
      <c r="AC50" s="26" t="s">
        <v>155</v>
      </c>
      <c r="AD50" s="23" t="s">
        <v>131</v>
      </c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 t="s">
        <v>131</v>
      </c>
      <c r="AK50" s="23" t="s">
        <v>133</v>
      </c>
      <c r="AL50" s="10">
        <f t="shared" si="2"/>
        <v>4</v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>
        <f t="shared" si="7"/>
        <v>4</v>
      </c>
      <c r="AU50" s="26"/>
      <c r="AV50" s="23" t="s">
        <v>133</v>
      </c>
      <c r="AW50" s="26" t="s">
        <v>582</v>
      </c>
      <c r="AX50" s="26" t="s">
        <v>583</v>
      </c>
      <c r="AY50" s="26"/>
      <c r="AZ50" s="26"/>
      <c r="BA50" s="26"/>
      <c r="BB50" s="26"/>
      <c r="BC50" s="26"/>
      <c r="BD50" s="26"/>
      <c r="BE50" s="26"/>
      <c r="BF50" s="26" t="s">
        <v>134</v>
      </c>
      <c r="BG50" s="10">
        <f t="shared" si="8"/>
        <v>2026</v>
      </c>
      <c r="BH50" s="10" t="str">
        <f t="shared" si="9"/>
        <v/>
      </c>
      <c r="BI50" s="26" t="s">
        <v>555</v>
      </c>
      <c r="BJ50" s="26" t="s">
        <v>297</v>
      </c>
      <c r="BK50" s="26" t="s">
        <v>584</v>
      </c>
      <c r="BL50" s="26" t="str">
        <f>IFERROR(INDEX(_names_lookup!$C:$C,MATCH(BK50,_names_lookup!$A:$A,0)),"")</f>
        <v>gane@andrews.edu</v>
      </c>
      <c r="BM50" s="26" t="str">
        <f>IFERROR(INDEX(_names_lookup!$B:$B,MATCH(BK50,_names_lookup!$A:$A,0)),"")</f>
        <v>000008963</v>
      </c>
      <c r="BN50" s="26"/>
      <c r="BO50" s="26" t="s">
        <v>136</v>
      </c>
      <c r="BP50" s="26"/>
      <c r="BQ50" s="26"/>
      <c r="BR50" s="26"/>
      <c r="BS50" s="10" t="str">
        <f t="shared" si="10"/>
        <v/>
      </c>
      <c r="BT50" s="26"/>
      <c r="BU50" s="26"/>
      <c r="BV50" s="26" t="s">
        <v>460</v>
      </c>
      <c r="BW50" s="26"/>
      <c r="BX50" s="26"/>
      <c r="BY50" s="26"/>
      <c r="BZ50" s="26"/>
      <c r="CA50" s="26"/>
      <c r="CB50" s="26"/>
      <c r="CC50" s="26"/>
      <c r="CD50" s="26"/>
      <c r="CE50" s="26"/>
      <c r="CF50" s="26" t="s">
        <v>326</v>
      </c>
      <c r="CG50" s="26" t="s">
        <v>138</v>
      </c>
      <c r="CH50" s="26" t="s">
        <v>190</v>
      </c>
      <c r="CI50" s="26" t="s">
        <v>247</v>
      </c>
      <c r="CJ50" s="26"/>
      <c r="CK50" s="26"/>
      <c r="CL50" s="26" t="s">
        <v>139</v>
      </c>
      <c r="CM50" s="26"/>
      <c r="CN50" s="26"/>
      <c r="CO50" s="26"/>
      <c r="CP50" s="26"/>
      <c r="CQ50" s="26" t="s">
        <v>140</v>
      </c>
      <c r="CR50" s="26" t="s">
        <v>152</v>
      </c>
      <c r="CS50" s="26" t="s">
        <v>125</v>
      </c>
      <c r="CT50" s="26" t="s">
        <v>141</v>
      </c>
      <c r="CU50" s="26"/>
      <c r="CV50" s="26"/>
      <c r="CW50" s="26"/>
      <c r="CX50" s="26"/>
      <c r="CY50" s="26"/>
      <c r="CZ50" s="26"/>
      <c r="DA50" s="26"/>
      <c r="DB50" s="26"/>
      <c r="DC50" s="26" t="s">
        <v>141</v>
      </c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 t="s">
        <v>142</v>
      </c>
      <c r="DQ50" s="26"/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 t="s">
        <v>585</v>
      </c>
      <c r="I51" s="26" t="s">
        <v>586</v>
      </c>
      <c r="J51" s="26"/>
      <c r="K51" s="26" t="s">
        <v>460</v>
      </c>
      <c r="L51" s="26">
        <v>505</v>
      </c>
      <c r="M51" s="26" t="s">
        <v>163</v>
      </c>
      <c r="N51" s="26"/>
      <c r="O51" s="26" t="str">
        <f>IFERROR(INDEX(_courses_lookup!$C:$C,MATCH(K51&amp;L51,_courses_lookup!$E:$E,0)),"")</f>
        <v>Colloquium:</v>
      </c>
      <c r="P51" s="26" t="str">
        <f>IFERROR(INDEX(_courses_lookup!$D:$D,MATCH(K51&amp;L51,_courses_lookup!$E:$E,0)),"")</f>
        <v>Coll:Pathfinder Leadership</v>
      </c>
      <c r="Q51" s="26"/>
      <c r="R51" s="26"/>
      <c r="S51" s="26" t="s">
        <v>235</v>
      </c>
      <c r="T51" s="26"/>
      <c r="U51" s="26"/>
      <c r="V51" s="26" t="s">
        <v>315</v>
      </c>
      <c r="W51" s="26"/>
      <c r="X51" s="26"/>
      <c r="Y51" s="26" t="s">
        <v>125</v>
      </c>
      <c r="Z51" s="26"/>
      <c r="AA51" s="26"/>
      <c r="AB51" s="26" t="s">
        <v>154</v>
      </c>
      <c r="AC51" s="26" t="s">
        <v>315</v>
      </c>
      <c r="AD51" s="23"/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 t="s">
        <v>587</v>
      </c>
      <c r="AK51" s="23" t="s">
        <v>133</v>
      </c>
      <c r="AL51" s="10">
        <f t="shared" si="2"/>
        <v>26</v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>
        <f t="shared" si="7"/>
        <v>26</v>
      </c>
      <c r="AU51" s="26"/>
      <c r="AV51" s="23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10" t="str">
        <f t="shared" si="8"/>
        <v/>
      </c>
      <c r="BH51" s="10" t="str">
        <f t="shared" si="9"/>
        <v/>
      </c>
      <c r="BI51" s="26"/>
      <c r="BJ51" s="26"/>
      <c r="BK51" s="26" t="s">
        <v>588</v>
      </c>
      <c r="BL51" s="26" t="str">
        <f>IFERROR(INDEX(_names_lookup!$C:$C,MATCH(BK51,_names_lookup!$A:$A,0)),"")</f>
        <v>royg@andrews.edu</v>
      </c>
      <c r="BM51" s="26" t="str">
        <f>IFERROR(INDEX(_names_lookup!$B:$B,MATCH(BK51,_names_lookup!$A:$A,0)),"")</f>
        <v>000048477</v>
      </c>
      <c r="BN51" s="26"/>
      <c r="BO51" s="26" t="s">
        <v>136</v>
      </c>
      <c r="BP51" s="26"/>
      <c r="BQ51" s="26"/>
      <c r="BR51" s="26"/>
      <c r="BS51" s="10" t="str">
        <f t="shared" si="10"/>
        <v/>
      </c>
      <c r="BT51" s="26"/>
      <c r="BU51" s="26"/>
      <c r="BV51" s="26" t="s">
        <v>460</v>
      </c>
      <c r="BW51" s="26"/>
      <c r="BX51" s="26"/>
      <c r="BY51" s="26"/>
      <c r="BZ51" s="26"/>
      <c r="CA51" s="26"/>
      <c r="CB51" s="26"/>
      <c r="CC51" s="26"/>
      <c r="CD51" s="26"/>
      <c r="CE51" s="26"/>
      <c r="CF51" s="26" t="s">
        <v>589</v>
      </c>
      <c r="CG51" s="26" t="s">
        <v>138</v>
      </c>
      <c r="CH51" s="26"/>
      <c r="CI51" s="26" t="s">
        <v>159</v>
      </c>
      <c r="CJ51" s="26"/>
      <c r="CK51" s="26"/>
      <c r="CL51" s="26" t="s">
        <v>139</v>
      </c>
      <c r="CM51" s="26"/>
      <c r="CN51" s="26"/>
      <c r="CO51" s="26"/>
      <c r="CP51" s="26"/>
      <c r="CQ51" s="26" t="s">
        <v>140</v>
      </c>
      <c r="CR51" s="26" t="s">
        <v>590</v>
      </c>
      <c r="CS51" s="26" t="s">
        <v>125</v>
      </c>
      <c r="CT51" s="26" t="s">
        <v>141</v>
      </c>
      <c r="CU51" s="26"/>
      <c r="CV51" s="26" t="s">
        <v>587</v>
      </c>
      <c r="CW51" s="26" t="s">
        <v>133</v>
      </c>
      <c r="CX51" s="26" t="s">
        <v>587</v>
      </c>
      <c r="CY51" s="26" t="s">
        <v>133</v>
      </c>
      <c r="CZ51" s="26" t="s">
        <v>152</v>
      </c>
      <c r="DA51" s="26" t="s">
        <v>591</v>
      </c>
      <c r="DB51" s="26"/>
      <c r="DC51" s="26" t="s">
        <v>141</v>
      </c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 t="s">
        <v>142</v>
      </c>
      <c r="DQ51" s="26"/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 t="s">
        <v>592</v>
      </c>
      <c r="I52" s="26" t="s">
        <v>593</v>
      </c>
      <c r="J52" s="26"/>
      <c r="K52" s="26" t="s">
        <v>460</v>
      </c>
      <c r="L52" s="26">
        <v>628</v>
      </c>
      <c r="M52" s="26" t="s">
        <v>294</v>
      </c>
      <c r="N52" s="26"/>
      <c r="O52" s="26" t="str">
        <f>IFERROR(INDEX(_courses_lookup!$C:$C,MATCH(K52&amp;L52,_courses_lookup!$E:$E,0)),"")</f>
        <v>Grt Controversy, Cov, Law, Sab</v>
      </c>
      <c r="P52" s="26">
        <f>IFERROR(INDEX(_courses_lookup!$D:$D,MATCH(K52&amp;L52,_courses_lookup!$E:$E,0)),"")</f>
        <v>0</v>
      </c>
      <c r="Q52" s="26"/>
      <c r="R52" s="26" t="s">
        <v>512</v>
      </c>
      <c r="S52" s="26" t="s">
        <v>125</v>
      </c>
      <c r="T52" s="26"/>
      <c r="U52" s="26"/>
      <c r="V52" s="26"/>
      <c r="W52" s="26"/>
      <c r="X52" s="26" t="s">
        <v>127</v>
      </c>
      <c r="Y52" s="26" t="s">
        <v>199</v>
      </c>
      <c r="Z52" s="26" t="s">
        <v>200</v>
      </c>
      <c r="AA52" s="26"/>
      <c r="AB52" s="26" t="s">
        <v>463</v>
      </c>
      <c r="AC52" s="26" t="s">
        <v>155</v>
      </c>
      <c r="AD52" s="23" t="s">
        <v>131</v>
      </c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 t="s">
        <v>131</v>
      </c>
      <c r="AK52" s="23" t="s">
        <v>133</v>
      </c>
      <c r="AL52" s="10">
        <f t="shared" si="2"/>
        <v>4</v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>
        <f t="shared" si="7"/>
        <v>4</v>
      </c>
      <c r="AU52" s="26"/>
      <c r="AV52" s="23" t="s">
        <v>133</v>
      </c>
      <c r="AW52" s="26" t="s">
        <v>340</v>
      </c>
      <c r="AX52" s="26" t="s">
        <v>514</v>
      </c>
      <c r="AY52" s="26"/>
      <c r="AZ52" s="26" t="s">
        <v>247</v>
      </c>
      <c r="BA52" s="26" t="s">
        <v>248</v>
      </c>
      <c r="BB52" s="26" t="s">
        <v>189</v>
      </c>
      <c r="BC52" s="26" t="s">
        <v>249</v>
      </c>
      <c r="BD52" s="26"/>
      <c r="BE52" s="26"/>
      <c r="BF52" s="26" t="s">
        <v>134</v>
      </c>
      <c r="BG52" s="10">
        <f t="shared" si="8"/>
        <v>2026</v>
      </c>
      <c r="BH52" s="10" t="str">
        <f t="shared" si="9"/>
        <v/>
      </c>
      <c r="BI52" s="26" t="s">
        <v>555</v>
      </c>
      <c r="BJ52" s="26" t="s">
        <v>297</v>
      </c>
      <c r="BK52" s="26" t="s">
        <v>515</v>
      </c>
      <c r="BL52" s="26" t="str">
        <f>IFERROR(INDEX(_names_lookup!$C:$C,MATCH(BK52,_names_lookup!$A:$A,0)),"")</f>
        <v>adriani@andrews.edu</v>
      </c>
      <c r="BM52" s="26" t="str">
        <f>IFERROR(INDEX(_names_lookup!$B:$B,MATCH(BK52,_names_lookup!$A:$A,0)),"")</f>
        <v>000145425</v>
      </c>
      <c r="BN52" s="26"/>
      <c r="BO52" s="26" t="s">
        <v>136</v>
      </c>
      <c r="BP52" s="26"/>
      <c r="BQ52" s="26"/>
      <c r="BR52" s="26"/>
      <c r="BS52" s="10" t="str">
        <f t="shared" si="10"/>
        <v/>
      </c>
      <c r="BT52" s="26"/>
      <c r="BU52" s="26"/>
      <c r="BV52" s="26" t="s">
        <v>460</v>
      </c>
      <c r="BW52" s="26"/>
      <c r="BX52" s="26"/>
      <c r="BY52" s="26"/>
      <c r="BZ52" s="26"/>
      <c r="CA52" s="26"/>
      <c r="CB52" s="26"/>
      <c r="CC52" s="26"/>
      <c r="CD52" s="26"/>
      <c r="CE52" s="26"/>
      <c r="CF52" s="26" t="s">
        <v>594</v>
      </c>
      <c r="CG52" s="26" t="s">
        <v>138</v>
      </c>
      <c r="CH52" s="26" t="s">
        <v>200</v>
      </c>
      <c r="CI52" s="26" t="s">
        <v>138</v>
      </c>
      <c r="CJ52" s="26"/>
      <c r="CK52" s="26"/>
      <c r="CL52" s="26" t="s">
        <v>139</v>
      </c>
      <c r="CM52" s="26"/>
      <c r="CN52" s="26"/>
      <c r="CO52" s="26"/>
      <c r="CP52" s="26"/>
      <c r="CQ52" s="26" t="s">
        <v>140</v>
      </c>
      <c r="CR52" s="26" t="s">
        <v>193</v>
      </c>
      <c r="CS52" s="26" t="s">
        <v>125</v>
      </c>
      <c r="CT52" s="26" t="s">
        <v>141</v>
      </c>
      <c r="CU52" s="26" t="s">
        <v>255</v>
      </c>
      <c r="CV52" s="26"/>
      <c r="CW52" s="26"/>
      <c r="CX52" s="26"/>
      <c r="CY52" s="26"/>
      <c r="CZ52" s="26"/>
      <c r="DA52" s="26"/>
      <c r="DB52" s="26"/>
      <c r="DC52" s="26" t="s">
        <v>141</v>
      </c>
      <c r="DD52" s="26"/>
      <c r="DE52" s="26" t="s">
        <v>255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 t="s">
        <v>142</v>
      </c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 t="s">
        <v>595</v>
      </c>
      <c r="I53" s="26" t="s">
        <v>596</v>
      </c>
      <c r="J53" s="26"/>
      <c r="K53" s="26" t="s">
        <v>460</v>
      </c>
      <c r="L53" s="26">
        <v>505</v>
      </c>
      <c r="M53" s="26" t="s">
        <v>173</v>
      </c>
      <c r="N53" s="26"/>
      <c r="O53" s="26" t="str">
        <f>IFERROR(INDEX(_courses_lookup!$C:$C,MATCH(K53&amp;L53,_courses_lookup!$E:$E,0)),"")</f>
        <v>Colloquium:</v>
      </c>
      <c r="P53" s="26" t="str">
        <f>IFERROR(INDEX(_courses_lookup!$D:$D,MATCH(K53&amp;L53,_courses_lookup!$E:$E,0)),"")</f>
        <v>Coll:Pathfinder Leadership</v>
      </c>
      <c r="Q53" s="26"/>
      <c r="R53" s="26"/>
      <c r="S53" s="26" t="s">
        <v>235</v>
      </c>
      <c r="T53" s="26"/>
      <c r="U53" s="26"/>
      <c r="V53" s="26" t="s">
        <v>315</v>
      </c>
      <c r="W53" s="26"/>
      <c r="X53" s="26"/>
      <c r="Y53" s="26" t="s">
        <v>125</v>
      </c>
      <c r="Z53" s="26"/>
      <c r="AA53" s="26"/>
      <c r="AB53" s="26" t="s">
        <v>154</v>
      </c>
      <c r="AC53" s="26" t="s">
        <v>315</v>
      </c>
      <c r="AD53" s="23"/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 t="s">
        <v>587</v>
      </c>
      <c r="AK53" s="23" t="s">
        <v>133</v>
      </c>
      <c r="AL53" s="10">
        <f t="shared" si="2"/>
        <v>26</v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>
        <f t="shared" si="7"/>
        <v>26</v>
      </c>
      <c r="AU53" s="26"/>
      <c r="AV53" s="23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10" t="str">
        <f t="shared" si="8"/>
        <v/>
      </c>
      <c r="BH53" s="10" t="str">
        <f t="shared" si="9"/>
        <v/>
      </c>
      <c r="BI53" s="26"/>
      <c r="BJ53" s="26"/>
      <c r="BK53" s="26" t="s">
        <v>597</v>
      </c>
      <c r="BL53" s="26" t="str">
        <f>IFERROR(INDEX(_names_lookup!$C:$C,MATCH(BK53,_names_lookup!$A:$A,0)),"")</f>
        <v>coralie@andrews.edu</v>
      </c>
      <c r="BM53" s="26" t="str">
        <f>IFERROR(INDEX(_names_lookup!$B:$B,MATCH(BK53,_names_lookup!$A:$A,0)),"")</f>
        <v>000076162</v>
      </c>
      <c r="BN53" s="26"/>
      <c r="BO53" s="26" t="s">
        <v>136</v>
      </c>
      <c r="BP53" s="26"/>
      <c r="BQ53" s="26"/>
      <c r="BR53" s="26"/>
      <c r="BS53" s="10" t="str">
        <f t="shared" si="10"/>
        <v/>
      </c>
      <c r="BT53" s="26"/>
      <c r="BU53" s="26"/>
      <c r="BV53" s="26" t="s">
        <v>460</v>
      </c>
      <c r="BW53" s="26"/>
      <c r="BX53" s="26"/>
      <c r="BY53" s="26"/>
      <c r="BZ53" s="26"/>
      <c r="CA53" s="26"/>
      <c r="CB53" s="26"/>
      <c r="CC53" s="26"/>
      <c r="CD53" s="26"/>
      <c r="CE53" s="26"/>
      <c r="CF53" s="26" t="s">
        <v>598</v>
      </c>
      <c r="CG53" s="26" t="s">
        <v>138</v>
      </c>
      <c r="CH53" s="26"/>
      <c r="CI53" s="26" t="s">
        <v>159</v>
      </c>
      <c r="CJ53" s="26"/>
      <c r="CK53" s="26"/>
      <c r="CL53" s="26" t="s">
        <v>139</v>
      </c>
      <c r="CM53" s="26"/>
      <c r="CN53" s="26"/>
      <c r="CO53" s="26"/>
      <c r="CP53" s="26"/>
      <c r="CQ53" s="26" t="s">
        <v>140</v>
      </c>
      <c r="CR53" s="26" t="s">
        <v>599</v>
      </c>
      <c r="CS53" s="26" t="s">
        <v>125</v>
      </c>
      <c r="CT53" s="26" t="s">
        <v>141</v>
      </c>
      <c r="CU53" s="26"/>
      <c r="CV53" s="26" t="s">
        <v>587</v>
      </c>
      <c r="CW53" s="26" t="s">
        <v>133</v>
      </c>
      <c r="CX53" s="26" t="s">
        <v>587</v>
      </c>
      <c r="CY53" s="26" t="s">
        <v>133</v>
      </c>
      <c r="CZ53" s="26" t="s">
        <v>152</v>
      </c>
      <c r="DA53" s="26" t="s">
        <v>591</v>
      </c>
      <c r="DB53" s="26"/>
      <c r="DC53" s="26" t="s">
        <v>141</v>
      </c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 t="s">
        <v>142</v>
      </c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 t="s">
        <v>600</v>
      </c>
      <c r="I54" s="26" t="s">
        <v>601</v>
      </c>
      <c r="J54" s="26"/>
      <c r="K54" s="26" t="s">
        <v>460</v>
      </c>
      <c r="L54" s="26">
        <v>505</v>
      </c>
      <c r="M54" s="26" t="s">
        <v>151</v>
      </c>
      <c r="N54" s="26"/>
      <c r="O54" s="26" t="str">
        <f>IFERROR(INDEX(_courses_lookup!$C:$C,MATCH(K54&amp;L54,_courses_lookup!$E:$E,0)),"")</f>
        <v>Colloquium:</v>
      </c>
      <c r="P54" s="26" t="str">
        <f>IFERROR(INDEX(_courses_lookup!$D:$D,MATCH(K54&amp;L54,_courses_lookup!$E:$E,0)),"")</f>
        <v>Coll:Pathfinder Leadership</v>
      </c>
      <c r="Q54" s="26"/>
      <c r="R54" s="26"/>
      <c r="S54" s="26" t="s">
        <v>235</v>
      </c>
      <c r="T54" s="26"/>
      <c r="U54" s="26"/>
      <c r="V54" s="26" t="s">
        <v>315</v>
      </c>
      <c r="W54" s="26"/>
      <c r="X54" s="26"/>
      <c r="Y54" s="26" t="s">
        <v>125</v>
      </c>
      <c r="Z54" s="26"/>
      <c r="AA54" s="26"/>
      <c r="AB54" s="26" t="s">
        <v>154</v>
      </c>
      <c r="AC54" s="26" t="s">
        <v>315</v>
      </c>
      <c r="AD54" s="23"/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 t="s">
        <v>587</v>
      </c>
      <c r="AK54" s="23" t="s">
        <v>133</v>
      </c>
      <c r="AL54" s="10">
        <f t="shared" si="2"/>
        <v>26</v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>
        <f t="shared" si="7"/>
        <v>26</v>
      </c>
      <c r="AU54" s="26"/>
      <c r="AV54" s="23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10" t="str">
        <f t="shared" si="8"/>
        <v/>
      </c>
      <c r="BH54" s="10" t="str">
        <f t="shared" si="9"/>
        <v/>
      </c>
      <c r="BI54" s="26"/>
      <c r="BJ54" s="26"/>
      <c r="BK54" s="26" t="s">
        <v>379</v>
      </c>
      <c r="BL54" s="26" t="str">
        <f>IFERROR(INDEX(_names_lookup!$C:$C,MATCH(BK54,_names_lookup!$A:$A,0)),"")</f>
        <v>rpaquini@andrews.edu</v>
      </c>
      <c r="BM54" s="26" t="str">
        <f>IFERROR(INDEX(_names_lookup!$B:$B,MATCH(BK54,_names_lookup!$A:$A,0)),"")</f>
        <v>000105171</v>
      </c>
      <c r="BN54" s="26"/>
      <c r="BO54" s="26" t="s">
        <v>136</v>
      </c>
      <c r="BP54" s="26"/>
      <c r="BQ54" s="26"/>
      <c r="BR54" s="26"/>
      <c r="BS54" s="10" t="str">
        <f t="shared" si="10"/>
        <v/>
      </c>
      <c r="BT54" s="26"/>
      <c r="BU54" s="26"/>
      <c r="BV54" s="26" t="s">
        <v>460</v>
      </c>
      <c r="BW54" s="26"/>
      <c r="BX54" s="26"/>
      <c r="BY54" s="26"/>
      <c r="BZ54" s="26"/>
      <c r="CA54" s="26"/>
      <c r="CB54" s="26"/>
      <c r="CC54" s="26"/>
      <c r="CD54" s="26"/>
      <c r="CE54" s="26"/>
      <c r="CF54" s="26" t="s">
        <v>602</v>
      </c>
      <c r="CG54" s="26" t="s">
        <v>138</v>
      </c>
      <c r="CH54" s="26"/>
      <c r="CI54" s="26" t="s">
        <v>159</v>
      </c>
      <c r="CJ54" s="26"/>
      <c r="CK54" s="26"/>
      <c r="CL54" s="26" t="s">
        <v>139</v>
      </c>
      <c r="CM54" s="26"/>
      <c r="CN54" s="26"/>
      <c r="CO54" s="26"/>
      <c r="CP54" s="26"/>
      <c r="CQ54" s="26" t="s">
        <v>140</v>
      </c>
      <c r="CR54" s="26" t="s">
        <v>190</v>
      </c>
      <c r="CS54" s="26" t="s">
        <v>125</v>
      </c>
      <c r="CT54" s="26" t="s">
        <v>141</v>
      </c>
      <c r="CU54" s="26"/>
      <c r="CV54" s="26" t="s">
        <v>587</v>
      </c>
      <c r="CW54" s="26" t="s">
        <v>133</v>
      </c>
      <c r="CX54" s="26" t="s">
        <v>587</v>
      </c>
      <c r="CY54" s="26" t="s">
        <v>133</v>
      </c>
      <c r="CZ54" s="26" t="s">
        <v>152</v>
      </c>
      <c r="DA54" s="26" t="s">
        <v>591</v>
      </c>
      <c r="DB54" s="26"/>
      <c r="DC54" s="26" t="s">
        <v>141</v>
      </c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 t="s">
        <v>142</v>
      </c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/>
      <c r="I55" s="26"/>
      <c r="J55" s="26"/>
      <c r="K55" s="26"/>
      <c r="L55" s="26"/>
      <c r="M55" s="26"/>
      <c r="N55" s="26"/>
      <c r="O55" s="26" t="str">
        <f>IFERROR(INDEX(_courses_lookup!$C:$C,MATCH(K55&amp;L55,_courses_lookup!$E:$E,0)),"")</f>
        <v/>
      </c>
      <c r="P55" s="26" t="str">
        <f>IFERROR(INDEX(_courses_lookup!$D:$D,MATCH(K55&amp;L55,_courses_lookup!$E:$E,0)),"")</f>
        <v/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3"/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/>
      <c r="AK55" s="23"/>
      <c r="AL55" s="10" t="str">
        <f t="shared" si="2"/>
        <v/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 t="str">
        <f t="shared" si="7"/>
        <v/>
      </c>
      <c r="AU55" s="26"/>
      <c r="AV55" s="23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10" t="str">
        <f t="shared" si="8"/>
        <v/>
      </c>
      <c r="BH55" s="10" t="str">
        <f t="shared" si="9"/>
        <v/>
      </c>
      <c r="BI55" s="26"/>
      <c r="BJ55" s="26"/>
      <c r="BK55" s="26"/>
      <c r="BL55" s="26" t="str">
        <f>IFERROR(INDEX(_names_lookup!$C:$C,MATCH(BK55,_names_lookup!$A:$A,0)),"")</f>
        <v/>
      </c>
      <c r="BM55" s="26" t="str">
        <f>IFERROR(INDEX(_names_lookup!$B:$B,MATCH(BK55,_names_lookup!$A:$A,0)),"")</f>
        <v/>
      </c>
      <c r="BN55" s="26"/>
      <c r="BO55" s="26"/>
      <c r="BP55" s="26"/>
      <c r="BQ55" s="26"/>
      <c r="BR55" s="26"/>
      <c r="BS55" s="10" t="str">
        <f t="shared" si="10"/>
        <v/>
      </c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/>
      <c r="I56" s="26"/>
      <c r="J56" s="26"/>
      <c r="K56" s="26"/>
      <c r="L56" s="26"/>
      <c r="M56" s="26"/>
      <c r="N56" s="26"/>
      <c r="O56" s="26" t="str">
        <f>IFERROR(INDEX(_courses_lookup!$C:$C,MATCH(K56&amp;L56,_courses_lookup!$E:$E,0)),"")</f>
        <v/>
      </c>
      <c r="P56" s="26" t="str">
        <f>IFERROR(INDEX(_courses_lookup!$D:$D,MATCH(K56&amp;L56,_courses_lookup!$E:$E,0)),"")</f>
        <v/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3"/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/>
      <c r="AK56" s="23"/>
      <c r="AL56" s="10" t="str">
        <f t="shared" si="2"/>
        <v/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 t="str">
        <f t="shared" si="7"/>
        <v/>
      </c>
      <c r="AU56" s="26"/>
      <c r="AV56" s="23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10" t="str">
        <f t="shared" si="8"/>
        <v/>
      </c>
      <c r="BH56" s="10" t="str">
        <f t="shared" si="9"/>
        <v/>
      </c>
      <c r="BI56" s="26"/>
      <c r="BJ56" s="26"/>
      <c r="BK56" s="26"/>
      <c r="BL56" s="26" t="str">
        <f>IFERROR(INDEX(_names_lookup!$C:$C,MATCH(BK56,_names_lookup!$A:$A,0)),"")</f>
        <v/>
      </c>
      <c r="BM56" s="26" t="str">
        <f>IFERROR(INDEX(_names_lookup!$B:$B,MATCH(BK56,_names_lookup!$A:$A,0)),"")</f>
        <v/>
      </c>
      <c r="BN56" s="26"/>
      <c r="BO56" s="26"/>
      <c r="BP56" s="26"/>
      <c r="BQ56" s="26"/>
      <c r="BR56" s="26"/>
      <c r="BS56" s="10" t="str">
        <f t="shared" si="10"/>
        <v/>
      </c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/>
      <c r="I57" s="26"/>
      <c r="J57" s="26"/>
      <c r="K57" s="26"/>
      <c r="L57" s="26"/>
      <c r="M57" s="26"/>
      <c r="N57" s="26"/>
      <c r="O57" s="26" t="str">
        <f>IFERROR(INDEX(_courses_lookup!$C:$C,MATCH(K57&amp;L57,_courses_lookup!$E:$E,0)),"")</f>
        <v/>
      </c>
      <c r="P57" s="26" t="str">
        <f>IFERROR(INDEX(_courses_lookup!$D:$D,MATCH(K57&amp;L57,_courses_lookup!$E:$E,0)),"")</f>
        <v/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3"/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/>
      <c r="AK57" s="23"/>
      <c r="AL57" s="10" t="str">
        <f t="shared" si="2"/>
        <v/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 t="str">
        <f t="shared" si="7"/>
        <v/>
      </c>
      <c r="AU57" s="26"/>
      <c r="AV57" s="23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10" t="str">
        <f t="shared" si="8"/>
        <v/>
      </c>
      <c r="BH57" s="10" t="str">
        <f t="shared" si="9"/>
        <v/>
      </c>
      <c r="BI57" s="26"/>
      <c r="BJ57" s="26"/>
      <c r="BK57" s="26"/>
      <c r="BL57" s="26" t="str">
        <f>IFERROR(INDEX(_names_lookup!$C:$C,MATCH(BK57,_names_lookup!$A:$A,0)),"")</f>
        <v/>
      </c>
      <c r="BM57" s="26" t="str">
        <f>IFERROR(INDEX(_names_lookup!$B:$B,MATCH(BK57,_names_lookup!$A:$A,0)),"")</f>
        <v/>
      </c>
      <c r="BN57" s="26"/>
      <c r="BO57" s="26"/>
      <c r="BP57" s="26"/>
      <c r="BQ57" s="26"/>
      <c r="BR57" s="26"/>
      <c r="BS57" s="10" t="str">
        <f t="shared" si="10"/>
        <v/>
      </c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/>
      <c r="I58" s="26"/>
      <c r="J58" s="26"/>
      <c r="K58" s="26"/>
      <c r="L58" s="26"/>
      <c r="M58" s="26"/>
      <c r="N58" s="26"/>
      <c r="O58" s="26" t="str">
        <f>IFERROR(INDEX(_courses_lookup!$C:$C,MATCH(K58&amp;L58,_courses_lookup!$E:$E,0)),"")</f>
        <v/>
      </c>
      <c r="P58" s="26" t="str">
        <f>IFERROR(INDEX(_courses_lookup!$D:$D,MATCH(K58&amp;L58,_courses_lookup!$E:$E,0)),"")</f>
        <v/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3"/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/>
      <c r="AK58" s="23"/>
      <c r="AL58" s="10" t="str">
        <f t="shared" si="2"/>
        <v/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 t="str">
        <f t="shared" si="7"/>
        <v/>
      </c>
      <c r="AU58" s="26"/>
      <c r="AV58" s="23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10" t="str">
        <f t="shared" si="8"/>
        <v/>
      </c>
      <c r="BH58" s="10" t="str">
        <f t="shared" si="9"/>
        <v/>
      </c>
      <c r="BI58" s="26"/>
      <c r="BJ58" s="26"/>
      <c r="BK58" s="26"/>
      <c r="BL58" s="26" t="str">
        <f>IFERROR(INDEX(_names_lookup!$C:$C,MATCH(BK58,_names_lookup!$A:$A,0)),"")</f>
        <v/>
      </c>
      <c r="BM58" s="26" t="str">
        <f>IFERROR(INDEX(_names_lookup!$B:$B,MATCH(BK58,_names_lookup!$A:$A,0)),"")</f>
        <v/>
      </c>
      <c r="BN58" s="26"/>
      <c r="BO58" s="26"/>
      <c r="BP58" s="26"/>
      <c r="BQ58" s="26"/>
      <c r="BR58" s="26"/>
      <c r="BS58" s="10" t="str">
        <f t="shared" si="10"/>
        <v/>
      </c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/>
      <c r="I59" s="26"/>
      <c r="J59" s="26"/>
      <c r="K59" s="26"/>
      <c r="L59" s="26"/>
      <c r="M59" s="26"/>
      <c r="N59" s="26"/>
      <c r="O59" s="26" t="str">
        <f>IFERROR(INDEX(_courses_lookup!$C:$C,MATCH(K59&amp;L59,_courses_lookup!$E:$E,0)),"")</f>
        <v/>
      </c>
      <c r="P59" s="26" t="str">
        <f>IFERROR(INDEX(_courses_lookup!$D:$D,MATCH(K59&amp;L59,_courses_lookup!$E:$E,0)),"")</f>
        <v/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3"/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/>
      <c r="AK59" s="23"/>
      <c r="AL59" s="10" t="str">
        <f t="shared" si="2"/>
        <v/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 t="str">
        <f t="shared" si="7"/>
        <v/>
      </c>
      <c r="AU59" s="26"/>
      <c r="AV59" s="23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10" t="str">
        <f t="shared" si="8"/>
        <v/>
      </c>
      <c r="BH59" s="10" t="str">
        <f t="shared" si="9"/>
        <v/>
      </c>
      <c r="BI59" s="26"/>
      <c r="BJ59" s="26"/>
      <c r="BK59" s="26"/>
      <c r="BL59" s="26" t="str">
        <f>IFERROR(INDEX(_names_lookup!$C:$C,MATCH(BK59,_names_lookup!$A:$A,0)),"")</f>
        <v/>
      </c>
      <c r="BM59" s="26" t="str">
        <f>IFERROR(INDEX(_names_lookup!$B:$B,MATCH(BK59,_names_lookup!$A:$A,0)),"")</f>
        <v/>
      </c>
      <c r="BN59" s="26"/>
      <c r="BO59" s="26"/>
      <c r="BP59" s="26"/>
      <c r="BQ59" s="26"/>
      <c r="BR59" s="26"/>
      <c r="BS59" s="10" t="str">
        <f t="shared" si="10"/>
        <v/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/>
      <c r="I60" s="26"/>
      <c r="J60" s="26"/>
      <c r="K60" s="26"/>
      <c r="L60" s="26"/>
      <c r="M60" s="26"/>
      <c r="N60" s="26"/>
      <c r="O60" s="26" t="str">
        <f>IFERROR(INDEX(_courses_lookup!$C:$C,MATCH(K60&amp;L60,_courses_lookup!$E:$E,0)),"")</f>
        <v/>
      </c>
      <c r="P60" s="26" t="str">
        <f>IFERROR(INDEX(_courses_lookup!$D:$D,MATCH(K60&amp;L60,_courses_lookup!$E:$E,0)),"")</f>
        <v/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3"/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/>
      <c r="AK60" s="23"/>
      <c r="AL60" s="10" t="str">
        <f t="shared" si="2"/>
        <v/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 t="str">
        <f t="shared" si="7"/>
        <v/>
      </c>
      <c r="AU60" s="26"/>
      <c r="AV60" s="23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10" t="str">
        <f t="shared" si="8"/>
        <v/>
      </c>
      <c r="BH60" s="10" t="str">
        <f t="shared" si="9"/>
        <v/>
      </c>
      <c r="BI60" s="26"/>
      <c r="BJ60" s="26"/>
      <c r="BK60" s="26"/>
      <c r="BL60" s="26" t="str">
        <f>IFERROR(INDEX(_names_lookup!$C:$C,MATCH(BK60,_names_lookup!$A:$A,0)),"")</f>
        <v/>
      </c>
      <c r="BM60" s="26" t="str">
        <f>IFERROR(INDEX(_names_lookup!$B:$B,MATCH(BK60,_names_lookup!$A:$A,0)),"")</f>
        <v/>
      </c>
      <c r="BN60" s="26"/>
      <c r="BO60" s="26"/>
      <c r="BP60" s="26"/>
      <c r="BQ60" s="26"/>
      <c r="BR60" s="26"/>
      <c r="BS60" s="10" t="str">
        <f t="shared" si="10"/>
        <v/>
      </c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/>
      <c r="I61" s="26"/>
      <c r="J61" s="26"/>
      <c r="K61" s="26"/>
      <c r="L61" s="26"/>
      <c r="M61" s="26"/>
      <c r="N61" s="26"/>
      <c r="O61" s="26" t="str">
        <f>IFERROR(INDEX(_courses_lookup!$C:$C,MATCH(K61&amp;L61,_courses_lookup!$E:$E,0)),"")</f>
        <v/>
      </c>
      <c r="P61" s="26" t="str">
        <f>IFERROR(INDEX(_courses_lookup!$D:$D,MATCH(K61&amp;L61,_courses_lookup!$E:$E,0)),"")</f>
        <v/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3"/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/>
      <c r="AK61" s="23"/>
      <c r="AL61" s="10" t="str">
        <f t="shared" si="2"/>
        <v/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 t="str">
        <f t="shared" si="7"/>
        <v/>
      </c>
      <c r="AU61" s="26"/>
      <c r="AV61" s="23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10" t="str">
        <f t="shared" si="8"/>
        <v/>
      </c>
      <c r="BH61" s="10" t="str">
        <f t="shared" si="9"/>
        <v/>
      </c>
      <c r="BI61" s="26"/>
      <c r="BJ61" s="26"/>
      <c r="BK61" s="26"/>
      <c r="BL61" s="26" t="str">
        <f>IFERROR(INDEX(_names_lookup!$C:$C,MATCH(BK61,_names_lookup!$A:$A,0)),"")</f>
        <v/>
      </c>
      <c r="BM61" s="26" t="str">
        <f>IFERROR(INDEX(_names_lookup!$B:$B,MATCH(BK61,_names_lookup!$A:$A,0)),"")</f>
        <v/>
      </c>
      <c r="BN61" s="26"/>
      <c r="BO61" s="26"/>
      <c r="BP61" s="26"/>
      <c r="BQ61" s="26"/>
      <c r="BR61" s="26"/>
      <c r="BS61" s="10" t="str">
        <f t="shared" si="10"/>
        <v/>
      </c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/>
      <c r="I62" s="26"/>
      <c r="J62" s="26"/>
      <c r="K62" s="26"/>
      <c r="L62" s="26"/>
      <c r="M62" s="26"/>
      <c r="N62" s="26"/>
      <c r="O62" s="26" t="str">
        <f>IFERROR(INDEX(_courses_lookup!$C:$C,MATCH(K62&amp;L62,_courses_lookup!$E:$E,0)),"")</f>
        <v/>
      </c>
      <c r="P62" s="26" t="str">
        <f>IFERROR(INDEX(_courses_lookup!$D:$D,MATCH(K62&amp;L62,_courses_lookup!$E:$E,0)),"")</f>
        <v/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3"/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/>
      <c r="AK62" s="23"/>
      <c r="AL62" s="10" t="str">
        <f t="shared" si="2"/>
        <v/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 t="str">
        <f t="shared" si="7"/>
        <v/>
      </c>
      <c r="AU62" s="26"/>
      <c r="AV62" s="23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10" t="str">
        <f t="shared" si="8"/>
        <v/>
      </c>
      <c r="BH62" s="10" t="str">
        <f t="shared" si="9"/>
        <v/>
      </c>
      <c r="BI62" s="26"/>
      <c r="BJ62" s="26"/>
      <c r="BK62" s="26"/>
      <c r="BL62" s="26" t="str">
        <f>IFERROR(INDEX(_names_lookup!$C:$C,MATCH(BK62,_names_lookup!$A:$A,0)),"")</f>
        <v/>
      </c>
      <c r="BM62" s="26" t="str">
        <f>IFERROR(INDEX(_names_lookup!$B:$B,MATCH(BK62,_names_lookup!$A:$A,0)),"")</f>
        <v/>
      </c>
      <c r="BN62" s="26"/>
      <c r="BO62" s="26"/>
      <c r="BP62" s="26"/>
      <c r="BQ62" s="26"/>
      <c r="BR62" s="26"/>
      <c r="BS62" s="10" t="str">
        <f t="shared" si="10"/>
        <v/>
      </c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/>
      <c r="I63" s="26"/>
      <c r="J63" s="26"/>
      <c r="K63" s="26"/>
      <c r="L63" s="26"/>
      <c r="M63" s="26"/>
      <c r="N63" s="26"/>
      <c r="O63" s="26" t="str">
        <f>IFERROR(INDEX(_courses_lookup!$C:$C,MATCH(K63&amp;L63,_courses_lookup!$E:$E,0)),"")</f>
        <v/>
      </c>
      <c r="P63" s="26" t="str">
        <f>IFERROR(INDEX(_courses_lookup!$D:$D,MATCH(K63&amp;L63,_courses_lookup!$E:$E,0)),"")</f>
        <v/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3"/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/>
      <c r="AK63" s="23"/>
      <c r="AL63" s="10" t="str">
        <f t="shared" si="2"/>
        <v/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 t="str">
        <f t="shared" si="7"/>
        <v/>
      </c>
      <c r="AU63" s="26"/>
      <c r="AV63" s="23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10" t="str">
        <f t="shared" si="8"/>
        <v/>
      </c>
      <c r="BH63" s="10" t="str">
        <f t="shared" si="9"/>
        <v/>
      </c>
      <c r="BI63" s="26"/>
      <c r="BJ63" s="26"/>
      <c r="BK63" s="26"/>
      <c r="BL63" s="26" t="str">
        <f>IFERROR(INDEX(_names_lookup!$C:$C,MATCH(BK63,_names_lookup!$A:$A,0)),"")</f>
        <v/>
      </c>
      <c r="BM63" s="26" t="str">
        <f>IFERROR(INDEX(_names_lookup!$B:$B,MATCH(BK63,_names_lookup!$A:$A,0)),"")</f>
        <v/>
      </c>
      <c r="BN63" s="26"/>
      <c r="BO63" s="26"/>
      <c r="BP63" s="26"/>
      <c r="BQ63" s="26"/>
      <c r="BR63" s="26"/>
      <c r="BS63" s="10" t="str">
        <f t="shared" si="10"/>
        <v/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/>
      <c r="I64" s="26"/>
      <c r="J64" s="26"/>
      <c r="K64" s="26"/>
      <c r="L64" s="26"/>
      <c r="M64" s="26"/>
      <c r="N64" s="26"/>
      <c r="O64" s="26" t="str">
        <f>IFERROR(INDEX(_courses_lookup!$C:$C,MATCH(K64&amp;L64,_courses_lookup!$E:$E,0)),"")</f>
        <v/>
      </c>
      <c r="P64" s="26" t="str">
        <f>IFERROR(INDEX(_courses_lookup!$D:$D,MATCH(K64&amp;L64,_courses_lookup!$E:$E,0)),"")</f>
        <v/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3"/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/>
      <c r="AK64" s="23"/>
      <c r="AL64" s="10" t="str">
        <f t="shared" si="2"/>
        <v/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 t="str">
        <f t="shared" si="7"/>
        <v/>
      </c>
      <c r="AU64" s="26"/>
      <c r="AV64" s="23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10" t="str">
        <f t="shared" si="8"/>
        <v/>
      </c>
      <c r="BH64" s="10" t="str">
        <f t="shared" si="9"/>
        <v/>
      </c>
      <c r="BI64" s="26"/>
      <c r="BJ64" s="26"/>
      <c r="BK64" s="26"/>
      <c r="BL64" s="26" t="str">
        <f>IFERROR(INDEX(_names_lookup!$C:$C,MATCH(BK64,_names_lookup!$A:$A,0)),"")</f>
        <v/>
      </c>
      <c r="BM64" s="26" t="str">
        <f>IFERROR(INDEX(_names_lookup!$B:$B,MATCH(BK64,_names_lookup!$A:$A,0)),"")</f>
        <v/>
      </c>
      <c r="BN64" s="26"/>
      <c r="BO64" s="26"/>
      <c r="BP64" s="26"/>
      <c r="BQ64" s="26"/>
      <c r="BR64" s="26"/>
      <c r="BS64" s="10" t="str">
        <f t="shared" si="10"/>
        <v/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/>
      <c r="I65" s="26"/>
      <c r="J65" s="26"/>
      <c r="K65" s="26"/>
      <c r="L65" s="26"/>
      <c r="M65" s="26"/>
      <c r="N65" s="26"/>
      <c r="O65" s="26" t="str">
        <f>IFERROR(INDEX(_courses_lookup!$C:$C,MATCH(K65&amp;L65,_courses_lookup!$E:$E,0)),"")</f>
        <v/>
      </c>
      <c r="P65" s="26" t="str">
        <f>IFERROR(INDEX(_courses_lookup!$D:$D,MATCH(K65&amp;L65,_courses_lookup!$E:$E,0)),"")</f>
        <v/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3"/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/>
      <c r="AK65" s="23"/>
      <c r="AL65" s="10" t="str">
        <f t="shared" si="2"/>
        <v/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 t="str">
        <f t="shared" si="7"/>
        <v/>
      </c>
      <c r="AU65" s="26"/>
      <c r="AV65" s="23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10" t="str">
        <f t="shared" si="8"/>
        <v/>
      </c>
      <c r="BH65" s="10" t="str">
        <f t="shared" si="9"/>
        <v/>
      </c>
      <c r="BI65" s="26"/>
      <c r="BJ65" s="26"/>
      <c r="BK65" s="26"/>
      <c r="BL65" s="26" t="str">
        <f>IFERROR(INDEX(_names_lookup!$C:$C,MATCH(BK65,_names_lookup!$A:$A,0)),"")</f>
        <v/>
      </c>
      <c r="BM65" s="26" t="str">
        <f>IFERROR(INDEX(_names_lookup!$B:$B,MATCH(BK65,_names_lookup!$A:$A,0)),"")</f>
        <v/>
      </c>
      <c r="BN65" s="26"/>
      <c r="BO65" s="26"/>
      <c r="BP65" s="26"/>
      <c r="BQ65" s="26"/>
      <c r="BR65" s="26"/>
      <c r="BS65" s="10" t="str">
        <f t="shared" si="10"/>
        <v/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/>
      <c r="I66" s="26"/>
      <c r="J66" s="26"/>
      <c r="K66" s="26"/>
      <c r="L66" s="26"/>
      <c r="M66" s="26"/>
      <c r="N66" s="26"/>
      <c r="O66" s="26" t="str">
        <f>IFERROR(INDEX(_courses_lookup!$C:$C,MATCH(K66&amp;L66,_courses_lookup!$E:$E,0)),"")</f>
        <v/>
      </c>
      <c r="P66" s="26" t="str">
        <f>IFERROR(INDEX(_courses_lookup!$D:$D,MATCH(K66&amp;L66,_courses_lookup!$E:$E,0)),"")</f>
        <v/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3"/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/>
      <c r="AK66" s="23"/>
      <c r="AL66" s="10" t="str">
        <f t="shared" ref="AL66:AL129" si="13">IF(AND(AJ66&lt;&gt;"",AK66&lt;&gt;""),ROUNDUP((AK66-AJ66)/7,0),"")</f>
        <v/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 t="str">
        <f t="shared" ref="AT66:AT129" si="18">IF(AND(AG66="",AQ66=""),AL66,IF(SUM(AG66,AL66,AQ66)=0,"",SUM(AG66,AL66,AQ66)))</f>
        <v/>
      </c>
      <c r="AU66" s="26"/>
      <c r="AV66" s="23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10" t="str">
        <f t="shared" ref="BG66:BG129" si="19">IF(AD66="","",YEAR(AD66)+IF(MONTH(AD66)&gt;=5,1,0))</f>
        <v/>
      </c>
      <c r="BH66" s="10" t="str">
        <f t="shared" ref="BH66:BH129" si="20">IF(AD66="","",IF(AND(MONTH(AD66)=8,DAY(AD66)&gt;=15),"Fall",IF(MONTH(AD66)&gt;8,"Fall",IF(MONTH(AD66)=5,"Summer",IF(MONTH(AD66)=1,"Spring","")))))</f>
        <v/>
      </c>
      <c r="BI66" s="26"/>
      <c r="BJ66" s="26"/>
      <c r="BK66" s="26"/>
      <c r="BL66" s="26" t="str">
        <f>IFERROR(INDEX(_names_lookup!$C:$C,MATCH(BK66,_names_lookup!$A:$A,0)),"")</f>
        <v/>
      </c>
      <c r="BM66" s="26" t="str">
        <f>IFERROR(INDEX(_names_lookup!$B:$B,MATCH(BK66,_names_lookup!$A:$A,0)),"")</f>
        <v/>
      </c>
      <c r="BN66" s="26"/>
      <c r="BO66" s="26"/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/>
      <c r="I67" s="26"/>
      <c r="J67" s="26"/>
      <c r="K67" s="26"/>
      <c r="L67" s="26"/>
      <c r="M67" s="26"/>
      <c r="N67" s="26"/>
      <c r="O67" s="26" t="str">
        <f>IFERROR(INDEX(_courses_lookup!$C:$C,MATCH(K67&amp;L67,_courses_lookup!$E:$E,0)),"")</f>
        <v/>
      </c>
      <c r="P67" s="26" t="str">
        <f>IFERROR(INDEX(_courses_lookup!$D:$D,MATCH(K67&amp;L67,_courses_lookup!$E:$E,0)),"")</f>
        <v/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3"/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/>
      <c r="AK67" s="23"/>
      <c r="AL67" s="10" t="str">
        <f t="shared" si="13"/>
        <v/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 t="str">
        <f t="shared" si="18"/>
        <v/>
      </c>
      <c r="AU67" s="26"/>
      <c r="AV67" s="23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10" t="str">
        <f t="shared" si="19"/>
        <v/>
      </c>
      <c r="BH67" s="10" t="str">
        <f t="shared" si="20"/>
        <v/>
      </c>
      <c r="BI67" s="26"/>
      <c r="BJ67" s="26"/>
      <c r="BK67" s="26"/>
      <c r="BL67" s="26" t="str">
        <f>IFERROR(INDEX(_names_lookup!$C:$C,MATCH(BK67,_names_lookup!$A:$A,0)),"")</f>
        <v/>
      </c>
      <c r="BM67" s="26" t="str">
        <f>IFERROR(INDEX(_names_lookup!$B:$B,MATCH(BK67,_names_lookup!$A:$A,0)),"")</f>
        <v/>
      </c>
      <c r="BN67" s="26"/>
      <c r="BO67" s="26"/>
      <c r="BP67" s="26"/>
      <c r="BQ67" s="26"/>
      <c r="BR67" s="26"/>
      <c r="BS67" s="10" t="str">
        <f t="shared" si="21"/>
        <v/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/>
      <c r="I68" s="26"/>
      <c r="J68" s="26"/>
      <c r="K68" s="26"/>
      <c r="L68" s="26"/>
      <c r="M68" s="26"/>
      <c r="N68" s="26"/>
      <c r="O68" s="26" t="str">
        <f>IFERROR(INDEX(_courses_lookup!$C:$C,MATCH(K68&amp;L68,_courses_lookup!$E:$E,0)),"")</f>
        <v/>
      </c>
      <c r="P68" s="26" t="str">
        <f>IFERROR(INDEX(_courses_lookup!$D:$D,MATCH(K68&amp;L68,_courses_lookup!$E:$E,0)),"")</f>
        <v/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3"/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/>
      <c r="AK68" s="23"/>
      <c r="AL68" s="10" t="str">
        <f t="shared" si="13"/>
        <v/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 t="str">
        <f t="shared" si="18"/>
        <v/>
      </c>
      <c r="AU68" s="26"/>
      <c r="AV68" s="23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10" t="str">
        <f t="shared" si="19"/>
        <v/>
      </c>
      <c r="BH68" s="10" t="str">
        <f t="shared" si="20"/>
        <v/>
      </c>
      <c r="BI68" s="26"/>
      <c r="BJ68" s="26"/>
      <c r="BK68" s="26"/>
      <c r="BL68" s="26" t="str">
        <f>IFERROR(INDEX(_names_lookup!$C:$C,MATCH(BK68,_names_lookup!$A:$A,0)),"")</f>
        <v/>
      </c>
      <c r="BM68" s="26" t="str">
        <f>IFERROR(INDEX(_names_lookup!$B:$B,MATCH(BK68,_names_lookup!$A:$A,0)),"")</f>
        <v/>
      </c>
      <c r="BN68" s="26"/>
      <c r="BO68" s="26"/>
      <c r="BP68" s="26"/>
      <c r="BQ68" s="26"/>
      <c r="BR68" s="26"/>
      <c r="BS68" s="10" t="str">
        <f t="shared" si="21"/>
        <v/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/>
      <c r="I69" s="26"/>
      <c r="J69" s="26"/>
      <c r="K69" s="26"/>
      <c r="L69" s="26"/>
      <c r="M69" s="26"/>
      <c r="N69" s="26"/>
      <c r="O69" s="26" t="str">
        <f>IFERROR(INDEX(_courses_lookup!$C:$C,MATCH(K69&amp;L69,_courses_lookup!$E:$E,0)),"")</f>
        <v/>
      </c>
      <c r="P69" s="26" t="str">
        <f>IFERROR(INDEX(_courses_lookup!$D:$D,MATCH(K69&amp;L69,_courses_lookup!$E:$E,0)),"")</f>
        <v/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3"/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/>
      <c r="AK69" s="23"/>
      <c r="AL69" s="10" t="str">
        <f t="shared" si="13"/>
        <v/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 t="str">
        <f t="shared" si="18"/>
        <v/>
      </c>
      <c r="AU69" s="26"/>
      <c r="AV69" s="23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10" t="str">
        <f t="shared" si="19"/>
        <v/>
      </c>
      <c r="BH69" s="10" t="str">
        <f t="shared" si="20"/>
        <v/>
      </c>
      <c r="BI69" s="26"/>
      <c r="BJ69" s="26"/>
      <c r="BK69" s="26"/>
      <c r="BL69" s="26" t="str">
        <f>IFERROR(INDEX(_names_lookup!$C:$C,MATCH(BK69,_names_lookup!$A:$A,0)),"")</f>
        <v/>
      </c>
      <c r="BM69" s="26" t="str">
        <f>IFERROR(INDEX(_names_lookup!$B:$B,MATCH(BK69,_names_lookup!$A:$A,0)),"")</f>
        <v/>
      </c>
      <c r="BN69" s="26"/>
      <c r="BO69" s="26"/>
      <c r="BP69" s="26"/>
      <c r="BQ69" s="26"/>
      <c r="BR69" s="26"/>
      <c r="BS69" s="10" t="str">
        <f t="shared" si="21"/>
        <v/>
      </c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/>
      <c r="I70" s="26"/>
      <c r="J70" s="26"/>
      <c r="K70" s="26"/>
      <c r="L70" s="26"/>
      <c r="M70" s="26"/>
      <c r="N70" s="26"/>
      <c r="O70" s="26" t="str">
        <f>IFERROR(INDEX(_courses_lookup!$C:$C,MATCH(K70&amp;L70,_courses_lookup!$E:$E,0)),"")</f>
        <v/>
      </c>
      <c r="P70" s="26" t="str">
        <f>IFERROR(INDEX(_courses_lookup!$D:$D,MATCH(K70&amp;L70,_courses_lookup!$E:$E,0)),"")</f>
        <v/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3"/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/>
      <c r="AK70" s="23"/>
      <c r="AL70" s="10" t="str">
        <f t="shared" si="13"/>
        <v/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 t="str">
        <f t="shared" si="18"/>
        <v/>
      </c>
      <c r="AU70" s="26"/>
      <c r="AV70" s="23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10" t="str">
        <f t="shared" si="19"/>
        <v/>
      </c>
      <c r="BH70" s="10" t="str">
        <f t="shared" si="20"/>
        <v/>
      </c>
      <c r="BI70" s="26"/>
      <c r="BJ70" s="26"/>
      <c r="BK70" s="26"/>
      <c r="BL70" s="26" t="str">
        <f>IFERROR(INDEX(_names_lookup!$C:$C,MATCH(BK70,_names_lookup!$A:$A,0)),"")</f>
        <v/>
      </c>
      <c r="BM70" s="26" t="str">
        <f>IFERROR(INDEX(_names_lookup!$B:$B,MATCH(BK70,_names_lookup!$A:$A,0)),"")</f>
        <v/>
      </c>
      <c r="BN70" s="26"/>
      <c r="BO70" s="26"/>
      <c r="BP70" s="26"/>
      <c r="BQ70" s="26"/>
      <c r="BR70" s="26"/>
      <c r="BS70" s="10" t="str">
        <f t="shared" si="21"/>
        <v/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/>
      <c r="I71" s="26"/>
      <c r="J71" s="26"/>
      <c r="K71" s="26"/>
      <c r="L71" s="26"/>
      <c r="M71" s="26"/>
      <c r="N71" s="26"/>
      <c r="O71" s="26" t="str">
        <f>IFERROR(INDEX(_courses_lookup!$C:$C,MATCH(K71&amp;L71,_courses_lookup!$E:$E,0)),"")</f>
        <v/>
      </c>
      <c r="P71" s="26" t="str">
        <f>IFERROR(INDEX(_courses_lookup!$D:$D,MATCH(K71&amp;L71,_courses_lookup!$E:$E,0)),"")</f>
        <v/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3"/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/>
      <c r="AK71" s="23"/>
      <c r="AL71" s="10" t="str">
        <f t="shared" si="13"/>
        <v/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 t="str">
        <f t="shared" si="18"/>
        <v/>
      </c>
      <c r="AU71" s="26"/>
      <c r="AV71" s="23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10" t="str">
        <f t="shared" si="19"/>
        <v/>
      </c>
      <c r="BH71" s="10" t="str">
        <f t="shared" si="20"/>
        <v/>
      </c>
      <c r="BI71" s="26"/>
      <c r="BJ71" s="26"/>
      <c r="BK71" s="26"/>
      <c r="BL71" s="26" t="str">
        <f>IFERROR(INDEX(_names_lookup!$C:$C,MATCH(BK71,_names_lookup!$A:$A,0)),"")</f>
        <v/>
      </c>
      <c r="BM71" s="26" t="str">
        <f>IFERROR(INDEX(_names_lookup!$B:$B,MATCH(BK71,_names_lookup!$A:$A,0)),"")</f>
        <v/>
      </c>
      <c r="BN71" s="26"/>
      <c r="BO71" s="26"/>
      <c r="BP71" s="26"/>
      <c r="BQ71" s="26"/>
      <c r="BR71" s="26"/>
      <c r="BS71" s="10" t="str">
        <f t="shared" si="21"/>
        <v/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/>
      <c r="I72" s="26"/>
      <c r="J72" s="26"/>
      <c r="K72" s="26"/>
      <c r="L72" s="26"/>
      <c r="M72" s="26"/>
      <c r="N72" s="26"/>
      <c r="O72" s="26" t="str">
        <f>IFERROR(INDEX(_courses_lookup!$C:$C,MATCH(K72&amp;L72,_courses_lookup!$E:$E,0)),"")</f>
        <v/>
      </c>
      <c r="P72" s="26" t="str">
        <f>IFERROR(INDEX(_courses_lookup!$D:$D,MATCH(K72&amp;L72,_courses_lookup!$E:$E,0)),"")</f>
        <v/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3"/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/>
      <c r="AK72" s="23"/>
      <c r="AL72" s="10" t="str">
        <f t="shared" si="13"/>
        <v/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 t="str">
        <f t="shared" si="18"/>
        <v/>
      </c>
      <c r="AU72" s="26"/>
      <c r="AV72" s="23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10" t="str">
        <f t="shared" si="19"/>
        <v/>
      </c>
      <c r="BH72" s="10" t="str">
        <f t="shared" si="20"/>
        <v/>
      </c>
      <c r="BI72" s="26"/>
      <c r="BJ72" s="26"/>
      <c r="BK72" s="26"/>
      <c r="BL72" s="26" t="str">
        <f>IFERROR(INDEX(_names_lookup!$C:$C,MATCH(BK72,_names_lookup!$A:$A,0)),"")</f>
        <v/>
      </c>
      <c r="BM72" s="26" t="str">
        <f>IFERROR(INDEX(_names_lookup!$B:$B,MATCH(BK72,_names_lookup!$A:$A,0)),"")</f>
        <v/>
      </c>
      <c r="BN72" s="26"/>
      <c r="BO72" s="26"/>
      <c r="BP72" s="26"/>
      <c r="BQ72" s="26"/>
      <c r="BR72" s="26"/>
      <c r="BS72" s="10" t="str">
        <f t="shared" si="21"/>
        <v/>
      </c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/>
      <c r="I73" s="26"/>
      <c r="J73" s="26"/>
      <c r="K73" s="26"/>
      <c r="L73" s="26"/>
      <c r="M73" s="26"/>
      <c r="N73" s="26"/>
      <c r="O73" s="26" t="str">
        <f>IFERROR(INDEX(_courses_lookup!$C:$C,MATCH(K73&amp;L73,_courses_lookup!$E:$E,0)),"")</f>
        <v/>
      </c>
      <c r="P73" s="26" t="str">
        <f>IFERROR(INDEX(_courses_lookup!$D:$D,MATCH(K73&amp;L73,_courses_lookup!$E:$E,0)),"")</f>
        <v/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3"/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/>
      <c r="AK73" s="23"/>
      <c r="AL73" s="10" t="str">
        <f t="shared" si="13"/>
        <v/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 t="str">
        <f t="shared" si="18"/>
        <v/>
      </c>
      <c r="AU73" s="26"/>
      <c r="AV73" s="23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10" t="str">
        <f t="shared" si="19"/>
        <v/>
      </c>
      <c r="BH73" s="10" t="str">
        <f t="shared" si="20"/>
        <v/>
      </c>
      <c r="BI73" s="26"/>
      <c r="BJ73" s="26"/>
      <c r="BK73" s="26"/>
      <c r="BL73" s="26" t="str">
        <f>IFERROR(INDEX(_names_lookup!$C:$C,MATCH(BK73,_names_lookup!$A:$A,0)),"")</f>
        <v/>
      </c>
      <c r="BM73" s="26" t="str">
        <f>IFERROR(INDEX(_names_lookup!$B:$B,MATCH(BK73,_names_lookup!$A:$A,0)),"")</f>
        <v/>
      </c>
      <c r="BN73" s="26"/>
      <c r="BO73" s="26"/>
      <c r="BP73" s="26"/>
      <c r="BQ73" s="26"/>
      <c r="BR73" s="26"/>
      <c r="BS73" s="10" t="str">
        <f t="shared" si="21"/>
        <v/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/>
      <c r="I74" s="26"/>
      <c r="J74" s="26"/>
      <c r="K74" s="26"/>
      <c r="L74" s="26"/>
      <c r="M74" s="26"/>
      <c r="N74" s="26"/>
      <c r="O74" s="26" t="str">
        <f>IFERROR(INDEX(_courses_lookup!$C:$C,MATCH(K74&amp;L74,_courses_lookup!$E:$E,0)),"")</f>
        <v/>
      </c>
      <c r="P74" s="26" t="str">
        <f>IFERROR(INDEX(_courses_lookup!$D:$D,MATCH(K74&amp;L74,_courses_lookup!$E:$E,0)),"")</f>
        <v/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3"/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/>
      <c r="AK74" s="23"/>
      <c r="AL74" s="10" t="str">
        <f t="shared" si="13"/>
        <v/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 t="str">
        <f t="shared" si="18"/>
        <v/>
      </c>
      <c r="AU74" s="26"/>
      <c r="AV74" s="23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10" t="str">
        <f t="shared" si="19"/>
        <v/>
      </c>
      <c r="BH74" s="10" t="str">
        <f t="shared" si="20"/>
        <v/>
      </c>
      <c r="BI74" s="26"/>
      <c r="BJ74" s="26"/>
      <c r="BK74" s="26"/>
      <c r="BL74" s="26" t="str">
        <f>IFERROR(INDEX(_names_lookup!$C:$C,MATCH(BK74,_names_lookup!$A:$A,0)),"")</f>
        <v/>
      </c>
      <c r="BM74" s="26" t="str">
        <f>IFERROR(INDEX(_names_lookup!$B:$B,MATCH(BK74,_names_lookup!$A:$A,0)),"")</f>
        <v/>
      </c>
      <c r="BN74" s="26"/>
      <c r="BO74" s="26"/>
      <c r="BP74" s="26"/>
      <c r="BQ74" s="26"/>
      <c r="BR74" s="26"/>
      <c r="BS74" s="10" t="str">
        <f t="shared" si="21"/>
        <v/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2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200-000000000000}">
          <x14:formula1>
            <xm:f>DropDownMenu!$A$2:$A$19</xm:f>
          </x14:formula1>
          <xm:sqref>G2:G5000</xm:sqref>
        </x14:dataValidation>
        <x14:dataValidation type="list" allowBlank="1" xr:uid="{00000000-0002-0000-0200-000001000000}">
          <x14:formula1>
            <xm:f>DropDownMenu!$B$2:$B$564</xm:f>
          </x14:formula1>
          <xm:sqref>H2:H5000</xm:sqref>
        </x14:dataValidation>
        <x14:dataValidation type="list" allowBlank="1" xr:uid="{00000000-0002-0000-0200-000002000000}">
          <x14:formula1>
            <xm:f>DropDownMenu!$C$2:$C$352</xm:f>
          </x14:formula1>
          <xm:sqref>I2:I5000</xm:sqref>
        </x14:dataValidation>
        <x14:dataValidation type="list" allowBlank="1" xr:uid="{00000000-0002-0000-0200-000003000000}">
          <x14:formula1>
            <xm:f>DropDownMenu!$D$2:$D$10</xm:f>
          </x14:formula1>
          <xm:sqref>K2:K5000</xm:sqref>
        </x14:dataValidation>
        <x14:dataValidation type="list" allowBlank="1" xr:uid="{00000000-0002-0000-0200-000004000000}">
          <x14:formula1>
            <xm:f>DropDownMenu!$E$2:$E$267</xm:f>
          </x14:formula1>
          <xm:sqref>L2:L5000</xm:sqref>
        </x14:dataValidation>
        <x14:dataValidation type="list" allowBlank="1" xr:uid="{00000000-0002-0000-0200-000005000000}">
          <x14:formula1>
            <xm:f>DropDownMenu!$F$2:$F$45</xm:f>
          </x14:formula1>
          <xm:sqref>M2:M5000</xm:sqref>
        </x14:dataValidation>
        <x14:dataValidation type="list" allowBlank="1" xr:uid="{00000000-0002-0000-0200-000006000000}">
          <x14:formula1>
            <xm:f>DropDownMenu!$G$2:$G$16</xm:f>
          </x14:formula1>
          <xm:sqref>N2:N5000</xm:sqref>
        </x14:dataValidation>
        <x14:dataValidation type="list" allowBlank="1" xr:uid="{00000000-0002-0000-0200-000007000000}">
          <x14:formula1>
            <xm:f>DropDownMenu!$H$2:$H$490</xm:f>
          </x14:formula1>
          <xm:sqref>O2:O5000</xm:sqref>
        </x14:dataValidation>
        <x14:dataValidation type="list" allowBlank="1" xr:uid="{00000000-0002-0000-0200-000008000000}">
          <x14:formula1>
            <xm:f>DropDownMenu!$I$2:$I$1103</xm:f>
          </x14:formula1>
          <xm:sqref>P2:P5000</xm:sqref>
        </x14:dataValidation>
        <x14:dataValidation type="list" allowBlank="1" xr:uid="{00000000-0002-0000-0200-000009000000}">
          <x14:formula1>
            <xm:f>DropDownMenu!$J$2:$J$45</xm:f>
          </x14:formula1>
          <xm:sqref>R2:R5000</xm:sqref>
        </x14:dataValidation>
        <x14:dataValidation type="list" allowBlank="1" xr:uid="{00000000-0002-0000-0200-00000A000000}">
          <x14:formula1>
            <xm:f>DropDownMenu!$K$2:$K$6</xm:f>
          </x14:formula1>
          <xm:sqref>S2:S5000</xm:sqref>
        </x14:dataValidation>
        <x14:dataValidation type="list" allowBlank="1" xr:uid="{00000000-0002-0000-0200-00000B000000}">
          <x14:formula1>
            <xm:f>DropDownMenu!$L$2:$L$7</xm:f>
          </x14:formula1>
          <xm:sqref>T2:T5000</xm:sqref>
        </x14:dataValidation>
        <x14:dataValidation type="list" allowBlank="1" xr:uid="{00000000-0002-0000-0200-00000C000000}">
          <x14:formula1>
            <xm:f>DropDownMenu!$M$2:$M$12</xm:f>
          </x14:formula1>
          <xm:sqref>U2:U5000</xm:sqref>
        </x14:dataValidation>
        <x14:dataValidation type="list" allowBlank="1" xr:uid="{00000000-0002-0000-0200-00000D000000}">
          <x14:formula1>
            <xm:f>DropDownMenu!$N$2:$N$13</xm:f>
          </x14:formula1>
          <xm:sqref>V2:V5000</xm:sqref>
        </x14:dataValidation>
        <x14:dataValidation type="list" allowBlank="1" xr:uid="{00000000-0002-0000-0200-00000E000000}">
          <x14:formula1>
            <xm:f>DropDownMenu!$O$2:$O$5</xm:f>
          </x14:formula1>
          <xm:sqref>W2:W5000</xm:sqref>
        </x14:dataValidation>
        <x14:dataValidation type="list" allowBlank="1" xr:uid="{00000000-0002-0000-0200-00000F000000}">
          <x14:formula1>
            <xm:f>DropDownMenu!$P$2:$P$6</xm:f>
          </x14:formula1>
          <xm:sqref>X2:X5000</xm:sqref>
        </x14:dataValidation>
        <x14:dataValidation type="list" allowBlank="1" xr:uid="{00000000-0002-0000-0200-000010000000}">
          <x14:formula1>
            <xm:f>DropDownMenu!$Q$2:$Q$26</xm:f>
          </x14:formula1>
          <xm:sqref>Y2:Y5000</xm:sqref>
        </x14:dataValidation>
        <x14:dataValidation type="list" allowBlank="1" xr:uid="{00000000-0002-0000-0200-000011000000}">
          <x14:formula1>
            <xm:f>DropDownMenu!$R$2:$R$26</xm:f>
          </x14:formula1>
          <xm:sqref>Z2:Z5000</xm:sqref>
        </x14:dataValidation>
        <x14:dataValidation type="list" allowBlank="1" xr:uid="{00000000-0002-0000-0200-000012000000}">
          <x14:formula1>
            <xm:f>DropDownMenu!$S$2:$S$9</xm:f>
          </x14:formula1>
          <xm:sqref>AA2:AA5000</xm:sqref>
        </x14:dataValidation>
        <x14:dataValidation type="list" allowBlank="1" xr:uid="{00000000-0002-0000-0200-000013000000}">
          <x14:formula1>
            <xm:f>DropDownMenu!$T$2:$T$15</xm:f>
          </x14:formula1>
          <xm:sqref>AB2:AB5000</xm:sqref>
        </x14:dataValidation>
        <x14:dataValidation type="list" allowBlank="1" xr:uid="{00000000-0002-0000-0200-000014000000}">
          <x14:formula1>
            <xm:f>DropDownMenu!$U$2:$U$6</xm:f>
          </x14:formula1>
          <xm:sqref>AC2:AC5000</xm:sqref>
        </x14:dataValidation>
        <x14:dataValidation type="list" allowBlank="1" xr:uid="{00000000-0002-0000-0200-000015000000}">
          <x14:formula1>
            <xm:f>DropDownMenu!$V$2:$V$7</xm:f>
          </x14:formula1>
          <xm:sqref>AD2:AD5000</xm:sqref>
        </x14:dataValidation>
        <x14:dataValidation type="list" allowBlank="1" xr:uid="{00000000-0002-0000-0200-000016000000}">
          <x14:formula1>
            <xm:f>DropDownMenu!$W$2:$W$2</xm:f>
          </x14:formula1>
          <xm:sqref>AG2:AG5000</xm:sqref>
        </x14:dataValidation>
        <x14:dataValidation type="list" allowBlank="1" xr:uid="{00000000-0002-0000-0200-000017000000}">
          <x14:formula1>
            <xm:f>DropDownMenu!$X$2:$X$2</xm:f>
          </x14:formula1>
          <xm:sqref>AH2:AH5000</xm:sqref>
        </x14:dataValidation>
        <x14:dataValidation type="list" allowBlank="1" xr:uid="{00000000-0002-0000-0200-000018000000}">
          <x14:formula1>
            <xm:f>DropDownMenu!$Y$2:$Y$2</xm:f>
          </x14:formula1>
          <xm:sqref>AI2:AI5000</xm:sqref>
        </x14:dataValidation>
        <x14:dataValidation type="list" allowBlank="1" xr:uid="{00000000-0002-0000-0200-000019000000}">
          <x14:formula1>
            <xm:f>DropDownMenu!$Z$2:$Z$49</xm:f>
          </x14:formula1>
          <xm:sqref>AJ2:AJ5000</xm:sqref>
        </x14:dataValidation>
        <x14:dataValidation type="list" allowBlank="1" xr:uid="{00000000-0002-0000-0200-00001A000000}">
          <x14:formula1>
            <xm:f>DropDownMenu!$AA$2:$AA$52</xm:f>
          </x14:formula1>
          <xm:sqref>AK2:AK5000</xm:sqref>
        </x14:dataValidation>
        <x14:dataValidation type="list" allowBlank="1" xr:uid="{00000000-0002-0000-0200-00001B000000}">
          <x14:formula1>
            <xm:f>DropDownMenu!$AB$2:$AB$2</xm:f>
          </x14:formula1>
          <xm:sqref>AL2:AL5000</xm:sqref>
        </x14:dataValidation>
        <x14:dataValidation type="list" allowBlank="1" xr:uid="{00000000-0002-0000-0200-00001C000000}">
          <x14:formula1>
            <xm:f>DropDownMenu!$AC$2:$AC$2</xm:f>
          </x14:formula1>
          <xm:sqref>AM2:AM5000</xm:sqref>
        </x14:dataValidation>
        <x14:dataValidation type="list" allowBlank="1" xr:uid="{00000000-0002-0000-0200-00001D000000}">
          <x14:formula1>
            <xm:f>DropDownMenu!$AD$2:$AD$2</xm:f>
          </x14:formula1>
          <xm:sqref>AN2:AN5000</xm:sqref>
        </x14:dataValidation>
        <x14:dataValidation type="list" allowBlank="1" xr:uid="{00000000-0002-0000-0200-00001E000000}">
          <x14:formula1>
            <xm:f>DropDownMenu!$AE$2:$AE$2</xm:f>
          </x14:formula1>
          <xm:sqref>AQ2:AQ5000</xm:sqref>
        </x14:dataValidation>
        <x14:dataValidation type="list" allowBlank="1" xr:uid="{00000000-0002-0000-0200-00001F000000}">
          <x14:formula1>
            <xm:f>DropDownMenu!$AF$2:$AF$2</xm:f>
          </x14:formula1>
          <xm:sqref>AR2:AR5000</xm:sqref>
        </x14:dataValidation>
        <x14:dataValidation type="list" allowBlank="1" xr:uid="{00000000-0002-0000-0200-000020000000}">
          <x14:formula1>
            <xm:f>DropDownMenu!$AG$2:$AG$2</xm:f>
          </x14:formula1>
          <xm:sqref>AS2:AS5000</xm:sqref>
        </x14:dataValidation>
        <x14:dataValidation type="list" allowBlank="1" xr:uid="{00000000-0002-0000-0200-000021000000}">
          <x14:formula1>
            <xm:f>DropDownMenu!$AH$2:$AH$2</xm:f>
          </x14:formula1>
          <xm:sqref>AT2:AT5000</xm:sqref>
        </x14:dataValidation>
        <x14:dataValidation type="list" allowBlank="1" xr:uid="{00000000-0002-0000-0200-000022000000}">
          <x14:formula1>
            <xm:f>DropDownMenu!$AI$2:$AI$2</xm:f>
          </x14:formula1>
          <xm:sqref>AU2:AU5000</xm:sqref>
        </x14:dataValidation>
        <x14:dataValidation type="list" allowBlank="1" xr:uid="{00000000-0002-0000-0200-000023000000}">
          <x14:formula1>
            <xm:f>DropDownMenu!$AJ$2:$AJ$9</xm:f>
          </x14:formula1>
          <xm:sqref>AV2:AV5000</xm:sqref>
        </x14:dataValidation>
        <x14:dataValidation type="list" allowBlank="1" xr:uid="{00000000-0002-0000-0200-000024000000}">
          <x14:formula1>
            <xm:f>DropDownMenu!$AK$2:$AK$6</xm:f>
          </x14:formula1>
          <xm:sqref>AW2:AW5000</xm:sqref>
        </x14:dataValidation>
        <x14:dataValidation type="list" allowBlank="1" xr:uid="{00000000-0002-0000-0200-000025000000}">
          <x14:formula1>
            <xm:f>DropDownMenu!$AL$2:$AL$11</xm:f>
          </x14:formula1>
          <xm:sqref>AX2:AX5000</xm:sqref>
        </x14:dataValidation>
        <x14:dataValidation type="list" allowBlank="1" xr:uid="{00000000-0002-0000-0200-000026000000}">
          <x14:formula1>
            <xm:f>DropDownMenu!$AM$2:$AM$2</xm:f>
          </x14:formula1>
          <xm:sqref>AY2:AY5000</xm:sqref>
        </x14:dataValidation>
        <x14:dataValidation type="list" allowBlank="1" xr:uid="{00000000-0002-0000-0200-000027000000}">
          <x14:formula1>
            <xm:f>DropDownMenu!$AN$2:$AN$2</xm:f>
          </x14:formula1>
          <xm:sqref>AZ2:AZ5000</xm:sqref>
        </x14:dataValidation>
        <x14:dataValidation type="list" allowBlank="1" xr:uid="{00000000-0002-0000-0200-000028000000}">
          <x14:formula1>
            <xm:f>DropDownMenu!$AO$2:$AO$2</xm:f>
          </x14:formula1>
          <xm:sqref>BA2:BA5000</xm:sqref>
        </x14:dataValidation>
        <x14:dataValidation type="list" allowBlank="1" xr:uid="{00000000-0002-0000-0200-000029000000}">
          <x14:formula1>
            <xm:f>DropDownMenu!$AP$2:$AP$2</xm:f>
          </x14:formula1>
          <xm:sqref>BB2:BB5000</xm:sqref>
        </x14:dataValidation>
        <x14:dataValidation type="list" allowBlank="1" xr:uid="{00000000-0002-0000-0200-00002A000000}">
          <x14:formula1>
            <xm:f>DropDownMenu!$AQ$2:$AQ$2</xm:f>
          </x14:formula1>
          <xm:sqref>BC2:BC5000</xm:sqref>
        </x14:dataValidation>
        <x14:dataValidation type="list" allowBlank="1" xr:uid="{00000000-0002-0000-0200-00002B000000}">
          <x14:formula1>
            <xm:f>DropDownMenu!$AR$2:$AR$5</xm:f>
          </x14:formula1>
          <xm:sqref>BF2:BF5000</xm:sqref>
        </x14:dataValidation>
        <x14:dataValidation type="list" allowBlank="1" xr:uid="{00000000-0002-0000-0200-00002C000000}">
          <x14:formula1>
            <xm:f>DropDownMenu!$AS$2:$AS$37</xm:f>
          </x14:formula1>
          <xm:sqref>BG2:BG5000</xm:sqref>
        </x14:dataValidation>
        <x14:dataValidation type="list" allowBlank="1" xr:uid="{00000000-0002-0000-0200-00002D000000}">
          <x14:formula1>
            <xm:f>DropDownMenu!$AT$2:$AT$4</xm:f>
          </x14:formula1>
          <xm:sqref>BH2:BH5000</xm:sqref>
        </x14:dataValidation>
        <x14:dataValidation type="list" allowBlank="1" xr:uid="{00000000-0002-0000-0200-00002E000000}">
          <x14:formula1>
            <xm:f>DropDownMenu!$AU$2:$AU$13</xm:f>
          </x14:formula1>
          <xm:sqref>BI2:BI5000</xm:sqref>
        </x14:dataValidation>
        <x14:dataValidation type="list" allowBlank="1" xr:uid="{00000000-0002-0000-0200-00002F000000}">
          <x14:formula1>
            <xm:f>DropDownMenu!$AV$2:$AV$34</xm:f>
          </x14:formula1>
          <xm:sqref>BJ2:BJ5000</xm:sqref>
        </x14:dataValidation>
        <x14:dataValidation type="list" allowBlank="1" xr:uid="{00000000-0002-0000-0200-000030000000}">
          <x14:formula1>
            <xm:f>DropDownMenu!$AW$2:$AW$261</xm:f>
          </x14:formula1>
          <xm:sqref>BK2:BK5000</xm:sqref>
        </x14:dataValidation>
        <x14:dataValidation type="list" allowBlank="1" xr:uid="{00000000-0002-0000-0200-000031000000}">
          <x14:formula1>
            <xm:f>DropDownMenu!$AX$2:$AX$256</xm:f>
          </x14:formula1>
          <xm:sqref>BL2:BL5000</xm:sqref>
        </x14:dataValidation>
        <x14:dataValidation type="list" allowBlank="1" xr:uid="{00000000-0002-0000-0200-000032000000}">
          <x14:formula1>
            <xm:f>DropDownMenu!$AY$2:$AY$261</xm:f>
          </x14:formula1>
          <xm:sqref>BM2:BM5000</xm:sqref>
        </x14:dataValidation>
        <x14:dataValidation type="list" allowBlank="1" xr:uid="{00000000-0002-0000-0200-000033000000}">
          <x14:formula1>
            <xm:f>DropDownMenu!$AZ$2:$AZ$3</xm:f>
          </x14:formula1>
          <xm:sqref>BN2:BN5000</xm:sqref>
        </x14:dataValidation>
        <x14:dataValidation type="list" allowBlank="1" xr:uid="{00000000-0002-0000-0200-000034000000}">
          <x14:formula1>
            <xm:f>DropDownMenu!$BA$2:$BA$4</xm:f>
          </x14:formula1>
          <xm:sqref>BO2:BO5000</xm:sqref>
        </x14:dataValidation>
        <x14:dataValidation type="list" allowBlank="1" xr:uid="{00000000-0002-0000-0200-000035000000}">
          <x14:formula1>
            <xm:f>DropDownMenu!$BB$2:$BB$6</xm:f>
          </x14:formula1>
          <xm:sqref>BP2:BP5000</xm:sqref>
        </x14:dataValidation>
        <x14:dataValidation type="list" allowBlank="1" xr:uid="{00000000-0002-0000-0200-000036000000}">
          <x14:formula1>
            <xm:f>DropDownMenu!$BC$2:$BC$4</xm:f>
          </x14:formula1>
          <xm:sqref>BQ2:BQ5000</xm:sqref>
        </x14:dataValidation>
        <x14:dataValidation type="list" allowBlank="1" xr:uid="{00000000-0002-0000-0200-000037000000}">
          <x14:formula1>
            <xm:f>DropDownMenu!$BD$2:$BD$3</xm:f>
          </x14:formula1>
          <xm:sqref>BR2:BR5000</xm:sqref>
        </x14:dataValidation>
        <x14:dataValidation type="list" allowBlank="1" xr:uid="{00000000-0002-0000-0200-000038000000}">
          <x14:formula1>
            <xm:f>DropDownMenu!$BE$2:$BE$3</xm:f>
          </x14:formula1>
          <xm:sqref>BT2:BT5000</xm:sqref>
        </x14:dataValidation>
        <x14:dataValidation type="list" allowBlank="1" xr:uid="{00000000-0002-0000-0200-000039000000}">
          <x14:formula1>
            <xm:f>DropDownMenu!$BF$2:$BF$11</xm:f>
          </x14:formula1>
          <xm:sqref>BU2:BU5000</xm:sqref>
        </x14:dataValidation>
        <x14:dataValidation type="list" allowBlank="1" xr:uid="{00000000-0002-0000-0200-00003A000000}">
          <x14:formula1>
            <xm:f>DropDownMenu!$BG$2:$BG$9</xm:f>
          </x14:formula1>
          <xm:sqref>BV2:BV5000</xm:sqref>
        </x14:dataValidation>
        <x14:dataValidation type="list" allowBlank="1" xr:uid="{00000000-0002-0000-0200-00003B000000}">
          <x14:formula1>
            <xm:f>DropDownMenu!$BH$2:$BH$2</xm:f>
          </x14:formula1>
          <xm:sqref>BW2:BW5000</xm:sqref>
        </x14:dataValidation>
        <x14:dataValidation type="list" allowBlank="1" xr:uid="{00000000-0002-0000-0200-00003C000000}">
          <x14:formula1>
            <xm:f>DropDownMenu!$BI$2:$BI$2</xm:f>
          </x14:formula1>
          <xm:sqref>BX2:BX5000</xm:sqref>
        </x14:dataValidation>
        <x14:dataValidation type="list" allowBlank="1" xr:uid="{00000000-0002-0000-0200-00003D000000}">
          <x14:formula1>
            <xm:f>DropDownMenu!$BJ$2:$BJ$2</xm:f>
          </x14:formula1>
          <xm:sqref>BY2:BY5000</xm:sqref>
        </x14:dataValidation>
        <x14:dataValidation type="list" allowBlank="1" xr:uid="{00000000-0002-0000-0200-00003E000000}">
          <x14:formula1>
            <xm:f>DropDownMenu!$BK$2:$BK$9</xm:f>
          </x14:formula1>
          <xm:sqref>BZ2:BZ5000</xm:sqref>
        </x14:dataValidation>
        <x14:dataValidation type="list" allowBlank="1" xr:uid="{00000000-0002-0000-0200-00003F000000}">
          <x14:formula1>
            <xm:f>DropDownMenu!$BL$2:$BL$11</xm:f>
          </x14:formula1>
          <xm:sqref>CA2:CA5000</xm:sqref>
        </x14:dataValidation>
        <x14:dataValidation type="list" allowBlank="1" xr:uid="{00000000-0002-0000-0200-000040000000}">
          <x14:formula1>
            <xm:f>DropDownMenu!$BM$2:$BM$3</xm:f>
          </x14:formula1>
          <xm:sqref>CB2:CB5000</xm:sqref>
        </x14:dataValidation>
        <x14:dataValidation type="list" allowBlank="1" xr:uid="{00000000-0002-0000-0200-000041000000}">
          <x14:formula1>
            <xm:f>DropDownMenu!$BN$2:$BN$4</xm:f>
          </x14:formula1>
          <xm:sqref>CC2:CC5000</xm:sqref>
        </x14:dataValidation>
        <x14:dataValidation type="list" allowBlank="1" xr:uid="{00000000-0002-0000-0200-000042000000}">
          <x14:formula1>
            <xm:f>DropDownMenu!$BO$2:$BO$2</xm:f>
          </x14:formula1>
          <xm:sqref>CE2:CE5000</xm:sqref>
        </x14:dataValidation>
        <x14:dataValidation type="list" allowBlank="1" xr:uid="{00000000-0002-0000-0200-000043000000}">
          <x14:formula1>
            <xm:f>DropDownMenu!$BP$2:$BP$81</xm:f>
          </x14:formula1>
          <xm:sqref>CF2:CF5000</xm:sqref>
        </x14:dataValidation>
        <x14:dataValidation type="list" allowBlank="1" xr:uid="{00000000-0002-0000-0200-000044000000}">
          <x14:formula1>
            <xm:f>DropDownMenu!$BQ$2:$BQ$3</xm:f>
          </x14:formula1>
          <xm:sqref>CG2:CG5000</xm:sqref>
        </x14:dataValidation>
        <x14:dataValidation type="list" allowBlank="1" xr:uid="{00000000-0002-0000-0200-000045000000}">
          <x14:formula1>
            <xm:f>DropDownMenu!$BR$2:$BR$7</xm:f>
          </x14:formula1>
          <xm:sqref>CH2:CH5000</xm:sqref>
        </x14:dataValidation>
        <x14:dataValidation type="list" allowBlank="1" xr:uid="{00000000-0002-0000-0200-000046000000}">
          <x14:formula1>
            <xm:f>DropDownMenu!$BS$2:$BS$9</xm:f>
          </x14:formula1>
          <xm:sqref>CI2:CI5000</xm:sqref>
        </x14:dataValidation>
        <x14:dataValidation type="list" allowBlank="1" xr:uid="{00000000-0002-0000-0200-000047000000}">
          <x14:formula1>
            <xm:f>DropDownMenu!$BT$2:$BT$9</xm:f>
          </x14:formula1>
          <xm:sqref>CJ2:CJ5000</xm:sqref>
        </x14:dataValidation>
        <x14:dataValidation type="list" allowBlank="1" xr:uid="{00000000-0002-0000-0200-000048000000}">
          <x14:formula1>
            <xm:f>DropDownMenu!$BU$2:$BU$3</xm:f>
          </x14:formula1>
          <xm:sqref>CK2:CK5000</xm:sqref>
        </x14:dataValidation>
        <x14:dataValidation type="list" allowBlank="1" xr:uid="{00000000-0002-0000-0200-000049000000}">
          <x14:formula1>
            <xm:f>DropDownMenu!$BV$2:$BV$2</xm:f>
          </x14:formula1>
          <xm:sqref>CL2:CL5000</xm:sqref>
        </x14:dataValidation>
        <x14:dataValidation type="list" allowBlank="1" xr:uid="{00000000-0002-0000-0200-00004A000000}">
          <x14:formula1>
            <xm:f>DropDownMenu!$BW$2:$BW$29</xm:f>
          </x14:formula1>
          <xm:sqref>CN2:CN5000</xm:sqref>
        </x14:dataValidation>
        <x14:dataValidation type="list" allowBlank="1" xr:uid="{00000000-0002-0000-0200-00004B000000}">
          <x14:formula1>
            <xm:f>DropDownMenu!$BX$2:$BX$2</xm:f>
          </x14:formula1>
          <xm:sqref>CQ2:CQ5000</xm:sqref>
        </x14:dataValidation>
        <x14:dataValidation type="list" allowBlank="1" xr:uid="{00000000-0002-0000-0200-00004C000000}">
          <x14:formula1>
            <xm:f>DropDownMenu!$BY$2:$BY$33</xm:f>
          </x14:formula1>
          <xm:sqref>CR2:CR5000</xm:sqref>
        </x14:dataValidation>
        <x14:dataValidation type="list" allowBlank="1" xr:uid="{00000000-0002-0000-0200-00004D000000}">
          <x14:formula1>
            <xm:f>DropDownMenu!$BZ$2:$BZ$2</xm:f>
          </x14:formula1>
          <xm:sqref>CS2:CS5000</xm:sqref>
        </x14:dataValidation>
        <x14:dataValidation type="list" allowBlank="1" xr:uid="{00000000-0002-0000-0200-00004E000000}">
          <x14:formula1>
            <xm:f>DropDownMenu!$CA$2:$CA$2</xm:f>
          </x14:formula1>
          <xm:sqref>CT2:CT5000</xm:sqref>
        </x14:dataValidation>
        <x14:dataValidation type="list" allowBlank="1" xr:uid="{00000000-0002-0000-0200-00004F000000}">
          <x14:formula1>
            <xm:f>DropDownMenu!$CB$2:$CB$2</xm:f>
          </x14:formula1>
          <xm:sqref>CU2:CU5000</xm:sqref>
        </x14:dataValidation>
        <x14:dataValidation type="list" allowBlank="1" xr:uid="{00000000-0002-0000-0200-000050000000}">
          <x14:formula1>
            <xm:f>DropDownMenu!$CC$2:$CC$2</xm:f>
          </x14:formula1>
          <xm:sqref>CV2:CV5000</xm:sqref>
        </x14:dataValidation>
        <x14:dataValidation type="list" allowBlank="1" xr:uid="{00000000-0002-0000-0200-000051000000}">
          <x14:formula1>
            <xm:f>DropDownMenu!$CD$2:$CD$8</xm:f>
          </x14:formula1>
          <xm:sqref>CW2:CW5000</xm:sqref>
        </x14:dataValidation>
        <x14:dataValidation type="list" allowBlank="1" xr:uid="{00000000-0002-0000-0200-000052000000}">
          <x14:formula1>
            <xm:f>DropDownMenu!$CE$2:$CE$8</xm:f>
          </x14:formula1>
          <xm:sqref>CX2:CX5000</xm:sqref>
        </x14:dataValidation>
        <x14:dataValidation type="list" allowBlank="1" xr:uid="{00000000-0002-0000-0200-000053000000}">
          <x14:formula1>
            <xm:f>DropDownMenu!$CF$2:$CF$8</xm:f>
          </x14:formula1>
          <xm:sqref>CY2:CY5000</xm:sqref>
        </x14:dataValidation>
        <x14:dataValidation type="list" allowBlank="1" xr:uid="{00000000-0002-0000-0200-000054000000}">
          <x14:formula1>
            <xm:f>DropDownMenu!$CG$2:$CG$6</xm:f>
          </x14:formula1>
          <xm:sqref>CZ2:CZ5000</xm:sqref>
        </x14:dataValidation>
        <x14:dataValidation type="list" allowBlank="1" xr:uid="{00000000-0002-0000-0200-000055000000}">
          <x14:formula1>
            <xm:f>DropDownMenu!$CH$2:$CH$2</xm:f>
          </x14:formula1>
          <xm:sqref>DA2:DA5000</xm:sqref>
        </x14:dataValidation>
        <x14:dataValidation type="list" allowBlank="1" xr:uid="{00000000-0002-0000-0200-000056000000}">
          <x14:formula1>
            <xm:f>DropDownMenu!$CI$2:$CI$2</xm:f>
          </x14:formula1>
          <xm:sqref>DB2:DB5000</xm:sqref>
        </x14:dataValidation>
        <x14:dataValidation type="list" allowBlank="1" xr:uid="{00000000-0002-0000-0200-000057000000}">
          <x14:formula1>
            <xm:f>DropDownMenu!$CJ$2:$CJ$2</xm:f>
          </x14:formula1>
          <xm:sqref>DC2:DC5000</xm:sqref>
        </x14:dataValidation>
        <x14:dataValidation type="list" allowBlank="1" xr:uid="{00000000-0002-0000-0200-000058000000}">
          <x14:formula1>
            <xm:f>DropDownMenu!$CK$2:$CK$2</xm:f>
          </x14:formula1>
          <xm:sqref>DD2:DD5000</xm:sqref>
        </x14:dataValidation>
        <x14:dataValidation type="list" allowBlank="1" xr:uid="{00000000-0002-0000-0200-000059000000}">
          <x14:formula1>
            <xm:f>DropDownMenu!$CL$2:$CL$2</xm:f>
          </x14:formula1>
          <xm:sqref>DE2:DE5000</xm:sqref>
        </x14:dataValidation>
        <x14:dataValidation type="list" allowBlank="1" xr:uid="{00000000-0002-0000-0200-00005A000000}">
          <x14:formula1>
            <xm:f>DropDownMenu!$CM$2:$CM$2</xm:f>
          </x14:formula1>
          <xm:sqref>DK2:DK5000</xm:sqref>
        </x14:dataValidation>
        <x14:dataValidation type="list" allowBlank="1" xr:uid="{00000000-0002-0000-0200-00005B000000}">
          <x14:formula1>
            <xm:f>DropDownMenu!$CN$2:$CN$2</xm:f>
          </x14:formula1>
          <xm:sqref>DL2:DL5000</xm:sqref>
        </x14:dataValidation>
        <x14:dataValidation type="list" allowBlank="1" xr:uid="{00000000-0002-0000-0200-00005C000000}">
          <x14:formula1>
            <xm:f>DropDownMenu!$CO$2:$CO$2</xm:f>
          </x14:formula1>
          <xm:sqref>DN2:DN5000</xm:sqref>
        </x14:dataValidation>
        <x14:dataValidation type="list" allowBlank="1" xr:uid="{00000000-0002-0000-0200-00005D000000}">
          <x14:formula1>
            <xm:f>DropDownMenu!$CP$2:$CP$5</xm:f>
          </x14:formula1>
          <xm:sqref>DO2:DO5000</xm:sqref>
        </x14:dataValidation>
        <x14:dataValidation type="list" allowBlank="1" xr:uid="{00000000-0002-0000-02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312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20"/>
      <c r="B2" s="20"/>
      <c r="C2" s="20"/>
      <c r="D2" s="20"/>
      <c r="E2" s="20"/>
      <c r="F2" s="20"/>
      <c r="G2" s="30"/>
      <c r="H2" s="26" t="s">
        <v>603</v>
      </c>
      <c r="I2" s="26" t="s">
        <v>604</v>
      </c>
      <c r="J2" s="26"/>
      <c r="K2" s="26" t="s">
        <v>605</v>
      </c>
      <c r="L2" s="26">
        <v>890</v>
      </c>
      <c r="M2" s="26" t="s">
        <v>151</v>
      </c>
      <c r="N2" s="26"/>
      <c r="O2" s="26" t="str">
        <f>IFERROR(INDEX(_courses_lookup!$C:$C,MATCH(K2&amp;L2,_courses_lookup!$E:$E,0)),"")</f>
        <v>Directed Rdgs Mission Studies</v>
      </c>
      <c r="P2" s="26">
        <f>IFERROR(INDEX(_courses_lookup!$D:$D,MATCH(K2&amp;L2,_courses_lookup!$E:$E,0)),"")</f>
        <v>0</v>
      </c>
      <c r="Q2" s="26"/>
      <c r="R2" s="26"/>
      <c r="S2" s="26" t="s">
        <v>125</v>
      </c>
      <c r="T2" s="26"/>
      <c r="U2" s="26"/>
      <c r="V2" s="26"/>
      <c r="W2" s="26"/>
      <c r="X2" s="26" t="s">
        <v>152</v>
      </c>
      <c r="Y2" s="21" t="s">
        <v>606</v>
      </c>
      <c r="Z2" s="26"/>
      <c r="AA2" s="26"/>
      <c r="AB2" s="26" t="s">
        <v>154</v>
      </c>
      <c r="AC2" s="26" t="s">
        <v>155</v>
      </c>
      <c r="AD2" s="23" t="s">
        <v>156</v>
      </c>
      <c r="AE2" s="23"/>
      <c r="AF2" s="23"/>
      <c r="AG2" s="10" t="str">
        <f t="shared" ref="AG2:AG65" si="0">IF(AND(AE2&lt;&gt;"",AF2&lt;&gt;""),ROUNDUP((AF2-AE2)/7,0),"")</f>
        <v/>
      </c>
      <c r="AH2" s="26"/>
      <c r="AI2" s="10" t="str">
        <f t="shared" ref="AI2:AI65" si="1">IFERROR(IF(AG2*AH2=0,"",AG2*AH2),"")</f>
        <v/>
      </c>
      <c r="AJ2" s="23" t="s">
        <v>156</v>
      </c>
      <c r="AK2" s="23" t="s">
        <v>133</v>
      </c>
      <c r="AL2" s="10">
        <f t="shared" ref="AL2:AL65" si="2">IF(AND(AJ2&lt;&gt;"",AK2&lt;&gt;""),ROUNDUP((AK2-AJ2)/7,0),"")</f>
        <v>12</v>
      </c>
      <c r="AM2" s="26"/>
      <c r="AN2" s="10" t="str">
        <f t="shared" ref="AN2:AN65" si="3">IFERROR(IF(AL2*AM2=0,"",AL2*AM2),"")</f>
        <v/>
      </c>
      <c r="AO2" s="23"/>
      <c r="AP2" s="23"/>
      <c r="AQ2" s="10" t="str">
        <f t="shared" ref="AQ2:AQ65" si="4">IF(AND(AO2&lt;&gt;"",AP2&lt;&gt;""),ROUNDUP((AP2-AO2)/7,0),"")</f>
        <v/>
      </c>
      <c r="AR2" s="10" t="str">
        <f t="shared" ref="AR2:AR65" si="5">IFERROR(IF((AU2-(AI2+AN2))/AQ2=0,"",ROUNDUP((AU2-(AI2+AN2))/AQ2,0)),"")</f>
        <v/>
      </c>
      <c r="AS2" s="10" t="str">
        <f t="shared" ref="AS2:AS65" si="6">IFERROR(IF((AU2-(AI2+AN2))=0,"",(AU2-(AI2+AN2))),"")</f>
        <v/>
      </c>
      <c r="AT2" s="10">
        <f t="shared" ref="AT2:AT65" si="7">IF(AND(AG2="",AQ2=""),AL2,IF(SUM(AG2,AL2,AQ2)=0,"",SUM(AG2,AL2,AQ2)))</f>
        <v>12</v>
      </c>
      <c r="AU2" s="26"/>
      <c r="AV2" s="23" t="s">
        <v>133</v>
      </c>
      <c r="AW2" s="26"/>
      <c r="AX2" s="26"/>
      <c r="AY2" s="26"/>
      <c r="AZ2" s="21"/>
      <c r="BA2" s="26"/>
      <c r="BB2" s="26"/>
      <c r="BC2" s="26"/>
      <c r="BD2" s="26"/>
      <c r="BE2" s="26"/>
      <c r="BF2" s="26" t="s">
        <v>157</v>
      </c>
      <c r="BG2" s="10">
        <f t="shared" ref="BG2:BG65" si="8">IF(AD2="","",YEAR(AD2)+IF(MONTH(AD2)&gt;=5,1,0))</f>
        <v>2026</v>
      </c>
      <c r="BH2" s="10" t="str">
        <f t="shared" ref="BH2:BH65" si="9">IF(AD2="","",IF(AND(MONTH(AD2)=8,DAY(AD2)&gt;=15),"Fall",IF(MONTH(AD2)&gt;8,"Fall",IF(MONTH(AD2)=5,"Summer",IF(MONTH(AD2)=1,"Spring","")))))</f>
        <v>Summer</v>
      </c>
      <c r="BI2" s="26"/>
      <c r="BJ2" s="26"/>
      <c r="BK2" s="21" t="str">
        <f>IF($BJ2="","",IFERROR(INDEX(InstructorMap!$B:$B, MATCH($BJ2, InstructorMap!$A:$A, 0)),""))</f>
        <v/>
      </c>
      <c r="BL2" s="21" t="str">
        <f>IFERROR(INDEX(_names_lookup!$C:$C,MATCH(BK2,_names_lookup!$A:$A,0)),"")</f>
        <v/>
      </c>
      <c r="BM2" s="26" t="str">
        <f>IFERROR(INDEX(_names_lookup!$B:$B,MATCH(BK2,_names_lookup!$A:$A,0)),"")</f>
        <v/>
      </c>
      <c r="BN2" s="26"/>
      <c r="BO2" s="26" t="s">
        <v>136</v>
      </c>
      <c r="BP2" s="26"/>
      <c r="BQ2" s="26"/>
      <c r="BR2" s="26"/>
      <c r="BS2" s="10" t="str">
        <f t="shared" ref="BS2:BS65" si="10">IFERROR(IF(BR2*AA2=0,"",BR2*AA2),"")</f>
        <v/>
      </c>
      <c r="BT2" s="26"/>
      <c r="BU2" s="26"/>
      <c r="BV2" s="26" t="s">
        <v>607</v>
      </c>
      <c r="BW2" s="26"/>
      <c r="BX2" s="26"/>
      <c r="BY2" s="26"/>
      <c r="BZ2" s="26"/>
      <c r="CA2" s="26"/>
      <c r="CB2" s="26"/>
      <c r="CC2" s="26"/>
      <c r="CD2" s="26"/>
      <c r="CE2" s="26"/>
      <c r="CF2" s="26" t="s">
        <v>608</v>
      </c>
      <c r="CG2" s="26" t="s">
        <v>138</v>
      </c>
      <c r="CH2" s="26"/>
      <c r="CI2" s="26" t="s">
        <v>159</v>
      </c>
      <c r="CJ2" s="26"/>
      <c r="CK2" s="26"/>
      <c r="CL2" s="26" t="s">
        <v>139</v>
      </c>
      <c r="CM2" s="26"/>
      <c r="CN2" s="26"/>
      <c r="CO2" s="26"/>
      <c r="CP2" s="26"/>
      <c r="CQ2" s="26" t="s">
        <v>140</v>
      </c>
      <c r="CR2" s="26" t="s">
        <v>125</v>
      </c>
      <c r="CS2" s="26" t="s">
        <v>125</v>
      </c>
      <c r="CT2" s="26" t="s">
        <v>141</v>
      </c>
      <c r="CU2" s="26"/>
      <c r="CV2" s="26"/>
      <c r="CW2" s="26"/>
      <c r="CX2" s="26"/>
      <c r="CY2" s="26"/>
      <c r="CZ2" s="26"/>
      <c r="DA2" s="26"/>
      <c r="DB2" s="26"/>
      <c r="DC2" s="26" t="s">
        <v>141</v>
      </c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 t="s">
        <v>142</v>
      </c>
      <c r="DQ2" s="26"/>
    </row>
    <row r="3" spans="1:121" ht="16" customHeight="1" x14ac:dyDescent="0.2">
      <c r="A3" s="20"/>
      <c r="B3" s="20"/>
      <c r="C3" s="20"/>
      <c r="D3" s="20"/>
      <c r="E3" s="20"/>
      <c r="F3" s="20"/>
      <c r="G3" s="30"/>
      <c r="H3" s="26" t="s">
        <v>609</v>
      </c>
      <c r="I3" s="26" t="s">
        <v>610</v>
      </c>
      <c r="J3" s="26"/>
      <c r="K3" s="26" t="s">
        <v>605</v>
      </c>
      <c r="L3" s="26">
        <v>827</v>
      </c>
      <c r="M3" s="26" t="s">
        <v>294</v>
      </c>
      <c r="N3" s="26"/>
      <c r="O3" s="26" t="str">
        <f>IFERROR(INDEX(_courses_lookup!$C:$C,MATCH(K3&amp;L3,_courses_lookup!$E:$E,0)),"")</f>
        <v>Sem History of Mission</v>
      </c>
      <c r="P3" s="26">
        <f>IFERROR(INDEX(_courses_lookup!$D:$D,MATCH(K3&amp;L3,_courses_lookup!$E:$E,0)),"")</f>
        <v>0</v>
      </c>
      <c r="Q3" s="26"/>
      <c r="R3" s="26" t="s">
        <v>224</v>
      </c>
      <c r="S3" s="26" t="s">
        <v>125</v>
      </c>
      <c r="T3" s="26"/>
      <c r="U3" s="26"/>
      <c r="V3" s="26"/>
      <c r="W3" s="26"/>
      <c r="X3" s="26" t="s">
        <v>190</v>
      </c>
      <c r="Y3" s="21" t="s">
        <v>190</v>
      </c>
      <c r="Z3" s="26"/>
      <c r="AA3" s="26"/>
      <c r="AB3" s="26" t="s">
        <v>513</v>
      </c>
      <c r="AC3" s="26" t="s">
        <v>155</v>
      </c>
      <c r="AD3" s="23" t="s">
        <v>192</v>
      </c>
      <c r="AE3" s="23"/>
      <c r="AF3" s="23"/>
      <c r="AG3" s="10" t="str">
        <f t="shared" si="0"/>
        <v/>
      </c>
      <c r="AH3" s="26"/>
      <c r="AI3" s="10" t="str">
        <f t="shared" si="1"/>
        <v/>
      </c>
      <c r="AJ3" s="23" t="s">
        <v>192</v>
      </c>
      <c r="AK3" s="23" t="s">
        <v>450</v>
      </c>
      <c r="AL3" s="10">
        <f t="shared" si="2"/>
        <v>4</v>
      </c>
      <c r="AM3" s="26"/>
      <c r="AN3" s="10" t="str">
        <f t="shared" si="3"/>
        <v/>
      </c>
      <c r="AO3" s="23"/>
      <c r="AP3" s="23"/>
      <c r="AQ3" s="10" t="str">
        <f t="shared" si="4"/>
        <v/>
      </c>
      <c r="AR3" s="10" t="str">
        <f t="shared" si="5"/>
        <v/>
      </c>
      <c r="AS3" s="10" t="str">
        <f t="shared" si="6"/>
        <v/>
      </c>
      <c r="AT3" s="10">
        <f t="shared" si="7"/>
        <v>4</v>
      </c>
      <c r="AU3" s="26"/>
      <c r="AV3" s="23" t="s">
        <v>450</v>
      </c>
      <c r="AW3" s="26" t="s">
        <v>340</v>
      </c>
      <c r="AX3" s="26" t="s">
        <v>514</v>
      </c>
      <c r="AY3" s="26"/>
      <c r="AZ3" s="21" t="s">
        <v>247</v>
      </c>
      <c r="BA3" s="26" t="s">
        <v>248</v>
      </c>
      <c r="BB3" s="26" t="s">
        <v>189</v>
      </c>
      <c r="BC3" s="26" t="s">
        <v>249</v>
      </c>
      <c r="BD3" s="26"/>
      <c r="BE3" s="26"/>
      <c r="BF3" s="26" t="s">
        <v>134</v>
      </c>
      <c r="BG3" s="10">
        <f t="shared" si="8"/>
        <v>2026</v>
      </c>
      <c r="BH3" s="10" t="str">
        <f t="shared" si="9"/>
        <v/>
      </c>
      <c r="BI3" s="26" t="s">
        <v>611</v>
      </c>
      <c r="BJ3" s="26" t="s">
        <v>297</v>
      </c>
      <c r="BK3" s="21" t="str">
        <f>IF($BJ3="","",IFERROR(INDEX(InstructorMap!$B:$B, MATCH($BJ3, InstructorMap!$A:$A, 0)),""))</f>
        <v/>
      </c>
      <c r="BL3" s="21" t="str">
        <f>IFERROR(INDEX(_names_lookup!$C:$C,MATCH(BK3,_names_lookup!$A:$A,0)),"")</f>
        <v/>
      </c>
      <c r="BM3" s="26" t="str">
        <f>IFERROR(INDEX(_names_lookup!$B:$B,MATCH(BK3,_names_lookup!$A:$A,0)),"")</f>
        <v/>
      </c>
      <c r="BN3" s="26"/>
      <c r="BO3" s="26" t="s">
        <v>136</v>
      </c>
      <c r="BP3" s="26"/>
      <c r="BQ3" s="26"/>
      <c r="BR3" s="26"/>
      <c r="BS3" s="10" t="str">
        <f t="shared" si="10"/>
        <v/>
      </c>
      <c r="BT3" s="26"/>
      <c r="BU3" s="26"/>
      <c r="BV3" s="26" t="s">
        <v>607</v>
      </c>
      <c r="BW3" s="26"/>
      <c r="BX3" s="26"/>
      <c r="BY3" s="26"/>
      <c r="BZ3" s="26"/>
      <c r="CA3" s="26"/>
      <c r="CB3" s="26"/>
      <c r="CC3" s="26"/>
      <c r="CD3" s="26"/>
      <c r="CE3" s="26"/>
      <c r="CF3" s="26" t="s">
        <v>612</v>
      </c>
      <c r="CG3" s="26" t="s">
        <v>138</v>
      </c>
      <c r="CH3" s="26"/>
      <c r="CI3" s="26" t="s">
        <v>247</v>
      </c>
      <c r="CJ3" s="26"/>
      <c r="CK3" s="26"/>
      <c r="CL3" s="26" t="s">
        <v>139</v>
      </c>
      <c r="CM3" s="26"/>
      <c r="CN3" s="26"/>
      <c r="CO3" s="26"/>
      <c r="CP3" s="26"/>
      <c r="CQ3" s="26" t="s">
        <v>140</v>
      </c>
      <c r="CR3" s="26" t="s">
        <v>125</v>
      </c>
      <c r="CS3" s="26" t="s">
        <v>125</v>
      </c>
      <c r="CT3" s="26" t="s">
        <v>141</v>
      </c>
      <c r="CU3" s="26" t="s">
        <v>255</v>
      </c>
      <c r="CV3" s="26"/>
      <c r="CW3" s="26"/>
      <c r="CX3" s="26"/>
      <c r="CY3" s="26"/>
      <c r="CZ3" s="26"/>
      <c r="DA3" s="26"/>
      <c r="DB3" s="26"/>
      <c r="DC3" s="26" t="s">
        <v>141</v>
      </c>
      <c r="DD3" s="26"/>
      <c r="DE3" s="26" t="s">
        <v>255</v>
      </c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 t="s">
        <v>142</v>
      </c>
      <c r="DQ3" s="26"/>
    </row>
    <row r="4" spans="1:121" ht="16" customHeight="1" x14ac:dyDescent="0.2">
      <c r="A4" s="20"/>
      <c r="B4" s="20"/>
      <c r="C4" s="20"/>
      <c r="D4" s="20"/>
      <c r="E4" s="20"/>
      <c r="F4" s="20"/>
      <c r="G4" s="30"/>
      <c r="H4" s="26" t="s">
        <v>613</v>
      </c>
      <c r="I4" s="26" t="s">
        <v>614</v>
      </c>
      <c r="J4" s="26"/>
      <c r="K4" s="26" t="s">
        <v>605</v>
      </c>
      <c r="L4" s="26">
        <v>505</v>
      </c>
      <c r="M4" s="26" t="s">
        <v>124</v>
      </c>
      <c r="N4" s="26"/>
      <c r="O4" s="26" t="str">
        <f>IFERROR(INDEX(_courses_lookup!$C:$C,MATCH(K4&amp;L4,_courses_lookup!$E:$E,0)),"")</f>
        <v>Christn Respns to Human Needs</v>
      </c>
      <c r="P4" s="26">
        <f>IFERROR(INDEX(_courses_lookup!$D:$D,MATCH(K4&amp;L4,_courses_lookup!$E:$E,0)),"")</f>
        <v>0</v>
      </c>
      <c r="Q4" s="26"/>
      <c r="R4" s="26"/>
      <c r="S4" s="26" t="s">
        <v>125</v>
      </c>
      <c r="T4" s="26"/>
      <c r="U4" s="26"/>
      <c r="V4" s="26" t="s">
        <v>126</v>
      </c>
      <c r="W4" s="26"/>
      <c r="X4" s="26" t="s">
        <v>200</v>
      </c>
      <c r="Y4" s="21" t="s">
        <v>199</v>
      </c>
      <c r="Z4" s="26" t="s">
        <v>190</v>
      </c>
      <c r="AA4" s="26"/>
      <c r="AB4" s="26" t="s">
        <v>295</v>
      </c>
      <c r="AC4" s="26" t="s">
        <v>126</v>
      </c>
      <c r="AD4" s="23" t="s">
        <v>156</v>
      </c>
      <c r="AE4" s="23"/>
      <c r="AF4" s="23"/>
      <c r="AG4" s="10" t="str">
        <f t="shared" si="0"/>
        <v/>
      </c>
      <c r="AH4" s="26"/>
      <c r="AI4" s="10" t="str">
        <f t="shared" si="1"/>
        <v/>
      </c>
      <c r="AJ4" s="23" t="s">
        <v>156</v>
      </c>
      <c r="AK4" s="23" t="s">
        <v>244</v>
      </c>
      <c r="AL4" s="10">
        <f t="shared" si="2"/>
        <v>4</v>
      </c>
      <c r="AM4" s="26"/>
      <c r="AN4" s="10" t="str">
        <f t="shared" si="3"/>
        <v/>
      </c>
      <c r="AO4" s="23"/>
      <c r="AP4" s="23"/>
      <c r="AQ4" s="10" t="str">
        <f t="shared" si="4"/>
        <v/>
      </c>
      <c r="AR4" s="10" t="str">
        <f t="shared" si="5"/>
        <v/>
      </c>
      <c r="AS4" s="10" t="str">
        <f t="shared" si="6"/>
        <v/>
      </c>
      <c r="AT4" s="10">
        <f t="shared" si="7"/>
        <v>4</v>
      </c>
      <c r="AU4" s="26"/>
      <c r="AV4" s="23" t="s">
        <v>244</v>
      </c>
      <c r="AW4" s="26"/>
      <c r="AX4" s="26"/>
      <c r="AY4" s="26"/>
      <c r="AZ4" s="21"/>
      <c r="BA4" s="26"/>
      <c r="BB4" s="26"/>
      <c r="BC4" s="26"/>
      <c r="BD4" s="26"/>
      <c r="BE4" s="26"/>
      <c r="BF4" s="26" t="s">
        <v>134</v>
      </c>
      <c r="BG4" s="10">
        <f t="shared" si="8"/>
        <v>2026</v>
      </c>
      <c r="BH4" s="10" t="str">
        <f t="shared" si="9"/>
        <v>Summer</v>
      </c>
      <c r="BI4" s="26"/>
      <c r="BJ4" s="26"/>
      <c r="BK4" s="21" t="str">
        <f>IF($BJ4="","",IFERROR(INDEX(InstructorMap!$B:$B, MATCH($BJ4, InstructorMap!$A:$A, 0)),""))</f>
        <v/>
      </c>
      <c r="BL4" s="21" t="str">
        <f>IFERROR(INDEX(_names_lookup!$C:$C,MATCH(BK4,_names_lookup!$A:$A,0)),"")</f>
        <v/>
      </c>
      <c r="BM4" s="26" t="str">
        <f>IFERROR(INDEX(_names_lookup!$B:$B,MATCH(BK4,_names_lookup!$A:$A,0)),"")</f>
        <v/>
      </c>
      <c r="BN4" s="26"/>
      <c r="BO4" s="26" t="s">
        <v>136</v>
      </c>
      <c r="BP4" s="26"/>
      <c r="BQ4" s="26"/>
      <c r="BR4" s="26"/>
      <c r="BS4" s="10" t="str">
        <f t="shared" si="10"/>
        <v/>
      </c>
      <c r="BT4" s="26"/>
      <c r="BU4" s="26"/>
      <c r="BV4" s="26" t="s">
        <v>607</v>
      </c>
      <c r="BW4" s="26"/>
      <c r="BX4" s="26"/>
      <c r="BY4" s="26"/>
      <c r="BZ4" s="26"/>
      <c r="CA4" s="26"/>
      <c r="CB4" s="26"/>
      <c r="CC4" s="26"/>
      <c r="CD4" s="26"/>
      <c r="CE4" s="26"/>
      <c r="CF4" s="26" t="s">
        <v>284</v>
      </c>
      <c r="CG4" s="26" t="s">
        <v>138</v>
      </c>
      <c r="CH4" s="26" t="s">
        <v>190</v>
      </c>
      <c r="CI4" s="26" t="s">
        <v>138</v>
      </c>
      <c r="CJ4" s="26"/>
      <c r="CK4" s="26"/>
      <c r="CL4" s="26" t="s">
        <v>139</v>
      </c>
      <c r="CM4" s="26"/>
      <c r="CN4" s="26"/>
      <c r="CO4" s="26"/>
      <c r="CP4" s="26"/>
      <c r="CQ4" s="26" t="s">
        <v>140</v>
      </c>
      <c r="CR4" s="26" t="s">
        <v>599</v>
      </c>
      <c r="CS4" s="26" t="s">
        <v>125</v>
      </c>
      <c r="CT4" s="26" t="s">
        <v>141</v>
      </c>
      <c r="CU4" s="26"/>
      <c r="CV4" s="26"/>
      <c r="CW4" s="26"/>
      <c r="CX4" s="26"/>
      <c r="CY4" s="26"/>
      <c r="CZ4" s="26"/>
      <c r="DA4" s="26"/>
      <c r="DB4" s="26"/>
      <c r="DC4" s="26" t="s">
        <v>141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 t="s">
        <v>142</v>
      </c>
      <c r="DQ4" s="26"/>
    </row>
    <row r="5" spans="1:121" ht="16" customHeight="1" x14ac:dyDescent="0.2">
      <c r="A5" s="20"/>
      <c r="B5" s="20"/>
      <c r="C5" s="20"/>
      <c r="D5" s="20"/>
      <c r="E5" s="20"/>
      <c r="F5" s="20"/>
      <c r="G5" s="30"/>
      <c r="H5" s="26" t="s">
        <v>615</v>
      </c>
      <c r="I5" s="26" t="s">
        <v>616</v>
      </c>
      <c r="J5" s="26"/>
      <c r="K5" s="26" t="s">
        <v>605</v>
      </c>
      <c r="L5" s="26">
        <v>888</v>
      </c>
      <c r="M5" s="26" t="s">
        <v>294</v>
      </c>
      <c r="N5" s="26"/>
      <c r="O5" s="26" t="str">
        <f>IFERROR(INDEX(_courses_lookup!$C:$C,MATCH(K5&amp;L5,_courses_lookup!$E:$E,0)),"")</f>
        <v>DIS Dissertation Continuation</v>
      </c>
      <c r="P5" s="26">
        <f>IFERROR(INDEX(_courses_lookup!$D:$D,MATCH(K5&amp;L5,_courses_lookup!$E:$E,0)),"")</f>
        <v>0</v>
      </c>
      <c r="Q5" s="26"/>
      <c r="R5" s="26"/>
      <c r="S5" s="26" t="s">
        <v>125</v>
      </c>
      <c r="T5" s="26"/>
      <c r="U5" s="26"/>
      <c r="V5" s="26"/>
      <c r="W5" s="26"/>
      <c r="X5" s="26" t="s">
        <v>152</v>
      </c>
      <c r="Y5" s="21" t="s">
        <v>125</v>
      </c>
      <c r="Z5" s="26"/>
      <c r="AA5" s="26"/>
      <c r="AB5" s="26" t="s">
        <v>333</v>
      </c>
      <c r="AC5" s="26" t="s">
        <v>155</v>
      </c>
      <c r="AD5" s="23" t="s">
        <v>156</v>
      </c>
      <c r="AE5" s="23"/>
      <c r="AF5" s="23"/>
      <c r="AG5" s="10" t="str">
        <f t="shared" si="0"/>
        <v/>
      </c>
      <c r="AH5" s="26"/>
      <c r="AI5" s="10" t="str">
        <f t="shared" si="1"/>
        <v/>
      </c>
      <c r="AJ5" s="23" t="s">
        <v>156</v>
      </c>
      <c r="AK5" s="23" t="s">
        <v>133</v>
      </c>
      <c r="AL5" s="10">
        <f t="shared" si="2"/>
        <v>12</v>
      </c>
      <c r="AM5" s="26"/>
      <c r="AN5" s="10" t="str">
        <f t="shared" si="3"/>
        <v/>
      </c>
      <c r="AO5" s="23"/>
      <c r="AP5" s="23"/>
      <c r="AQ5" s="10" t="str">
        <f t="shared" si="4"/>
        <v/>
      </c>
      <c r="AR5" s="10" t="str">
        <f t="shared" si="5"/>
        <v/>
      </c>
      <c r="AS5" s="10" t="str">
        <f t="shared" si="6"/>
        <v/>
      </c>
      <c r="AT5" s="10">
        <f t="shared" si="7"/>
        <v>12</v>
      </c>
      <c r="AU5" s="26"/>
      <c r="AV5" s="23" t="s">
        <v>133</v>
      </c>
      <c r="AW5" s="26"/>
      <c r="AX5" s="26"/>
      <c r="AY5" s="26"/>
      <c r="AZ5" s="21"/>
      <c r="BA5" s="26"/>
      <c r="BB5" s="26"/>
      <c r="BC5" s="26"/>
      <c r="BD5" s="26"/>
      <c r="BE5" s="26"/>
      <c r="BF5" s="26" t="s">
        <v>157</v>
      </c>
      <c r="BG5" s="10">
        <f t="shared" si="8"/>
        <v>2026</v>
      </c>
      <c r="BH5" s="10" t="str">
        <f t="shared" si="9"/>
        <v>Summer</v>
      </c>
      <c r="BI5" s="26"/>
      <c r="BJ5" s="26"/>
      <c r="BK5" s="21" t="str">
        <f>IF($BJ5="","",IFERROR(INDEX(InstructorMap!$B:$B, MATCH($BJ5, InstructorMap!$A:$A, 0)),""))</f>
        <v/>
      </c>
      <c r="BL5" s="21" t="str">
        <f>IFERROR(INDEX(_names_lookup!$C:$C,MATCH(BK5,_names_lookup!$A:$A,0)),"")</f>
        <v/>
      </c>
      <c r="BM5" s="26" t="str">
        <f>IFERROR(INDEX(_names_lookup!$B:$B,MATCH(BK5,_names_lookup!$A:$A,0)),"")</f>
        <v/>
      </c>
      <c r="BN5" s="26"/>
      <c r="BO5" s="26" t="s">
        <v>136</v>
      </c>
      <c r="BP5" s="26"/>
      <c r="BQ5" s="26"/>
      <c r="BR5" s="26"/>
      <c r="BS5" s="10" t="str">
        <f t="shared" si="10"/>
        <v/>
      </c>
      <c r="BT5" s="26"/>
      <c r="BU5" s="26"/>
      <c r="BV5" s="26" t="s">
        <v>607</v>
      </c>
      <c r="BW5" s="26"/>
      <c r="BX5" s="26"/>
      <c r="BY5" s="26"/>
      <c r="BZ5" s="26"/>
      <c r="CA5" s="26"/>
      <c r="CB5" s="26"/>
      <c r="CC5" s="26"/>
      <c r="CD5" s="26"/>
      <c r="CE5" s="26"/>
      <c r="CF5" s="26" t="s">
        <v>316</v>
      </c>
      <c r="CG5" s="26" t="s">
        <v>138</v>
      </c>
      <c r="CH5" s="26"/>
      <c r="CI5" s="26" t="s">
        <v>159</v>
      </c>
      <c r="CJ5" s="26"/>
      <c r="CK5" s="26"/>
      <c r="CL5" s="26" t="s">
        <v>139</v>
      </c>
      <c r="CM5" s="26"/>
      <c r="CN5" s="26" t="s">
        <v>395</v>
      </c>
      <c r="CO5" s="26"/>
      <c r="CP5" s="26"/>
      <c r="CQ5" s="26" t="s">
        <v>140</v>
      </c>
      <c r="CR5" s="26" t="s">
        <v>190</v>
      </c>
      <c r="CS5" s="26" t="s">
        <v>125</v>
      </c>
      <c r="CT5" s="26" t="s">
        <v>141</v>
      </c>
      <c r="CU5" s="26"/>
      <c r="CV5" s="26"/>
      <c r="CW5" s="26"/>
      <c r="CX5" s="26"/>
      <c r="CY5" s="26"/>
      <c r="CZ5" s="26"/>
      <c r="DA5" s="26"/>
      <c r="DB5" s="26"/>
      <c r="DC5" s="26" t="s">
        <v>141</v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 t="s">
        <v>142</v>
      </c>
      <c r="DQ5" s="26"/>
    </row>
    <row r="6" spans="1:121" ht="16" customHeight="1" x14ac:dyDescent="0.2">
      <c r="A6" s="20"/>
      <c r="B6" s="20"/>
      <c r="C6" s="20"/>
      <c r="D6" s="20"/>
      <c r="E6" s="20"/>
      <c r="F6" s="20"/>
      <c r="G6" s="30"/>
      <c r="H6" s="26" t="s">
        <v>617</v>
      </c>
      <c r="I6" s="26" t="s">
        <v>618</v>
      </c>
      <c r="J6" s="26"/>
      <c r="K6" s="26" t="s">
        <v>605</v>
      </c>
      <c r="L6" s="26">
        <v>835</v>
      </c>
      <c r="M6" s="26" t="s">
        <v>294</v>
      </c>
      <c r="N6" s="26"/>
      <c r="O6" s="26" t="str">
        <f>IFERROR(INDEX(_courses_lookup!$C:$C,MATCH(K6&amp;L6,_courses_lookup!$E:$E,0)),"")</f>
        <v>Urban Context Mission/Ministry</v>
      </c>
      <c r="P6" s="26">
        <f>IFERROR(INDEX(_courses_lookup!$D:$D,MATCH(K6&amp;L6,_courses_lookup!$E:$E,0)),"")</f>
        <v>0</v>
      </c>
      <c r="Q6" s="26"/>
      <c r="R6" s="26"/>
      <c r="S6" s="26" t="s">
        <v>125</v>
      </c>
      <c r="T6" s="26"/>
      <c r="U6" s="26"/>
      <c r="V6" s="26" t="s">
        <v>619</v>
      </c>
      <c r="W6" s="26"/>
      <c r="X6" s="26"/>
      <c r="Y6" s="26" t="s">
        <v>475</v>
      </c>
      <c r="Z6" s="26" t="s">
        <v>134</v>
      </c>
      <c r="AA6" s="26"/>
      <c r="AB6" s="26" t="s">
        <v>620</v>
      </c>
      <c r="AC6" s="26" t="s">
        <v>155</v>
      </c>
      <c r="AD6" s="23"/>
      <c r="AE6" s="23"/>
      <c r="AF6" s="23"/>
      <c r="AG6" s="10" t="str">
        <f t="shared" si="0"/>
        <v/>
      </c>
      <c r="AH6" s="26"/>
      <c r="AI6" s="10" t="str">
        <f t="shared" si="1"/>
        <v/>
      </c>
      <c r="AJ6" s="23" t="s">
        <v>284</v>
      </c>
      <c r="AK6" s="23" t="s">
        <v>244</v>
      </c>
      <c r="AL6" s="10">
        <f t="shared" si="2"/>
        <v>2</v>
      </c>
      <c r="AM6" s="26"/>
      <c r="AN6" s="10" t="str">
        <f t="shared" si="3"/>
        <v/>
      </c>
      <c r="AO6" s="23"/>
      <c r="AP6" s="23"/>
      <c r="AQ6" s="10" t="str">
        <f t="shared" si="4"/>
        <v/>
      </c>
      <c r="AR6" s="10" t="str">
        <f t="shared" si="5"/>
        <v/>
      </c>
      <c r="AS6" s="10" t="str">
        <f t="shared" si="6"/>
        <v/>
      </c>
      <c r="AT6" s="10">
        <f t="shared" si="7"/>
        <v>2</v>
      </c>
      <c r="AU6" s="26"/>
      <c r="AV6" s="23"/>
      <c r="AW6" s="26" t="s">
        <v>415</v>
      </c>
      <c r="AX6" s="26" t="s">
        <v>621</v>
      </c>
      <c r="AY6" s="26"/>
      <c r="AZ6" s="26"/>
      <c r="BA6" s="26"/>
      <c r="BB6" s="26"/>
      <c r="BC6" s="26"/>
      <c r="BD6" s="26"/>
      <c r="BE6" s="26"/>
      <c r="BF6" s="26"/>
      <c r="BG6" s="10" t="str">
        <f t="shared" si="8"/>
        <v/>
      </c>
      <c r="BH6" s="10" t="str">
        <f t="shared" si="9"/>
        <v/>
      </c>
      <c r="BI6" s="26"/>
      <c r="BJ6" s="26" t="s">
        <v>297</v>
      </c>
      <c r="BK6" s="26" t="s">
        <v>622</v>
      </c>
      <c r="BL6" s="26" t="str">
        <f>IFERROR(INDEX(_names_lookup!$C:$C,MATCH(BK6,_names_lookup!$A:$A,0)),"")</f>
        <v>gkrause@andrews.edu</v>
      </c>
      <c r="BM6" s="26" t="str">
        <f>IFERROR(INDEX(_names_lookup!$B:$B,MATCH(BK6,_names_lookup!$A:$A,0)),"")</f>
        <v>000231151</v>
      </c>
      <c r="BN6" s="26"/>
      <c r="BO6" s="26" t="s">
        <v>136</v>
      </c>
      <c r="BP6" s="26"/>
      <c r="BQ6" s="26"/>
      <c r="BR6" s="26"/>
      <c r="BS6" s="10" t="str">
        <f t="shared" si="10"/>
        <v/>
      </c>
      <c r="BT6" s="26"/>
      <c r="BU6" s="26"/>
      <c r="BV6" s="26" t="s">
        <v>607</v>
      </c>
      <c r="BW6" s="26"/>
      <c r="BX6" s="26"/>
      <c r="BY6" s="26"/>
      <c r="BZ6" s="26"/>
      <c r="CA6" s="26"/>
      <c r="CB6" s="26"/>
      <c r="CC6" s="26"/>
      <c r="CD6" s="26"/>
      <c r="CE6" s="26"/>
      <c r="CF6" s="26" t="s">
        <v>446</v>
      </c>
      <c r="CG6" s="26" t="s">
        <v>138</v>
      </c>
      <c r="CH6" s="26" t="s">
        <v>134</v>
      </c>
      <c r="CI6" s="26" t="s">
        <v>138</v>
      </c>
      <c r="CJ6" s="26"/>
      <c r="CK6" s="26"/>
      <c r="CL6" s="26" t="s">
        <v>139</v>
      </c>
      <c r="CM6" s="26"/>
      <c r="CN6" s="26"/>
      <c r="CO6" s="26"/>
      <c r="CP6" s="26"/>
      <c r="CQ6" s="26" t="s">
        <v>140</v>
      </c>
      <c r="CR6" s="26" t="s">
        <v>407</v>
      </c>
      <c r="CS6" s="26" t="s">
        <v>125</v>
      </c>
      <c r="CT6" s="26" t="s">
        <v>141</v>
      </c>
      <c r="CU6" s="26"/>
      <c r="CV6" s="26" t="s">
        <v>587</v>
      </c>
      <c r="CW6" s="26" t="s">
        <v>230</v>
      </c>
      <c r="CX6" s="26" t="s">
        <v>156</v>
      </c>
      <c r="CY6" s="26" t="s">
        <v>156</v>
      </c>
      <c r="CZ6" s="26" t="s">
        <v>623</v>
      </c>
      <c r="DA6" s="26" t="s">
        <v>591</v>
      </c>
      <c r="DB6" s="26"/>
      <c r="DC6" s="26" t="s">
        <v>141</v>
      </c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 t="s">
        <v>142</v>
      </c>
      <c r="DQ6" s="26"/>
    </row>
    <row r="7" spans="1:121" ht="16" customHeight="1" x14ac:dyDescent="0.2">
      <c r="A7" s="20"/>
      <c r="B7" s="20"/>
      <c r="C7" s="20"/>
      <c r="D7" s="20"/>
      <c r="E7" s="20"/>
      <c r="F7" s="20"/>
      <c r="G7" s="30"/>
      <c r="H7" s="26" t="s">
        <v>624</v>
      </c>
      <c r="I7" s="26" t="s">
        <v>618</v>
      </c>
      <c r="J7" s="26"/>
      <c r="K7" s="26" t="s">
        <v>605</v>
      </c>
      <c r="L7" s="26">
        <v>835</v>
      </c>
      <c r="M7" s="26" t="s">
        <v>294</v>
      </c>
      <c r="N7" s="26"/>
      <c r="O7" s="26" t="str">
        <f>IFERROR(INDEX(_courses_lookup!$C:$C,MATCH(K7&amp;L7,_courses_lookup!$E:$E,0)),"")</f>
        <v>Urban Context Mission/Ministry</v>
      </c>
      <c r="P7" s="26">
        <f>IFERROR(INDEX(_courses_lookup!$D:$D,MATCH(K7&amp;L7,_courses_lookup!$E:$E,0)),"")</f>
        <v>0</v>
      </c>
      <c r="Q7" s="26"/>
      <c r="R7" s="26"/>
      <c r="S7" s="26" t="s">
        <v>125</v>
      </c>
      <c r="T7" s="26"/>
      <c r="U7" s="26"/>
      <c r="V7" s="26" t="s">
        <v>619</v>
      </c>
      <c r="W7" s="26"/>
      <c r="X7" s="26"/>
      <c r="Y7" s="26" t="s">
        <v>475</v>
      </c>
      <c r="Z7" s="26" t="s">
        <v>134</v>
      </c>
      <c r="AA7" s="26"/>
      <c r="AB7" s="26" t="s">
        <v>620</v>
      </c>
      <c r="AC7" s="26" t="s">
        <v>130</v>
      </c>
      <c r="AD7" s="23"/>
      <c r="AE7" s="23"/>
      <c r="AF7" s="23"/>
      <c r="AG7" s="10" t="str">
        <f t="shared" si="0"/>
        <v/>
      </c>
      <c r="AH7" s="26"/>
      <c r="AI7" s="10" t="str">
        <f t="shared" si="1"/>
        <v/>
      </c>
      <c r="AJ7" s="23" t="s">
        <v>625</v>
      </c>
      <c r="AK7" s="23" t="s">
        <v>626</v>
      </c>
      <c r="AL7" s="10">
        <f t="shared" si="2"/>
        <v>38</v>
      </c>
      <c r="AM7" s="26"/>
      <c r="AN7" s="10" t="str">
        <f t="shared" si="3"/>
        <v/>
      </c>
      <c r="AO7" s="23"/>
      <c r="AP7" s="23"/>
      <c r="AQ7" s="10" t="str">
        <f t="shared" si="4"/>
        <v/>
      </c>
      <c r="AR7" s="10" t="str">
        <f t="shared" si="5"/>
        <v/>
      </c>
      <c r="AS7" s="10" t="str">
        <f t="shared" si="6"/>
        <v/>
      </c>
      <c r="AT7" s="10">
        <f t="shared" si="7"/>
        <v>38</v>
      </c>
      <c r="AU7" s="26"/>
      <c r="AV7" s="23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10" t="str">
        <f t="shared" si="8"/>
        <v/>
      </c>
      <c r="BH7" s="10" t="str">
        <f t="shared" si="9"/>
        <v/>
      </c>
      <c r="BI7" s="26"/>
      <c r="BJ7" s="26"/>
      <c r="BK7" s="26" t="s">
        <v>622</v>
      </c>
      <c r="BL7" s="26" t="str">
        <f>IFERROR(INDEX(_names_lookup!$C:$C,MATCH(BK7,_names_lookup!$A:$A,0)),"")</f>
        <v>gkrause@andrews.edu</v>
      </c>
      <c r="BM7" s="26" t="str">
        <f>IFERROR(INDEX(_names_lookup!$B:$B,MATCH(BK7,_names_lookup!$A:$A,0)),"")</f>
        <v>000231151</v>
      </c>
      <c r="BN7" s="26"/>
      <c r="BO7" s="26" t="s">
        <v>136</v>
      </c>
      <c r="BP7" s="26"/>
      <c r="BQ7" s="26"/>
      <c r="BR7" s="26"/>
      <c r="BS7" s="10" t="str">
        <f t="shared" si="10"/>
        <v/>
      </c>
      <c r="BT7" s="26"/>
      <c r="BU7" s="26"/>
      <c r="BV7" s="26" t="s">
        <v>607</v>
      </c>
      <c r="BW7" s="26"/>
      <c r="BX7" s="26"/>
      <c r="BY7" s="26"/>
      <c r="BZ7" s="26"/>
      <c r="CA7" s="26"/>
      <c r="CB7" s="26"/>
      <c r="CC7" s="26"/>
      <c r="CD7" s="26"/>
      <c r="CE7" s="26"/>
      <c r="CF7" s="26" t="s">
        <v>446</v>
      </c>
      <c r="CG7" s="26" t="s">
        <v>138</v>
      </c>
      <c r="CH7" s="26" t="s">
        <v>134</v>
      </c>
      <c r="CI7" s="26" t="s">
        <v>138</v>
      </c>
      <c r="CJ7" s="26"/>
      <c r="CK7" s="26"/>
      <c r="CL7" s="26" t="s">
        <v>139</v>
      </c>
      <c r="CM7" s="26"/>
      <c r="CN7" s="26"/>
      <c r="CO7" s="26"/>
      <c r="CP7" s="26"/>
      <c r="CQ7" s="26" t="s">
        <v>140</v>
      </c>
      <c r="CR7" s="26" t="s">
        <v>407</v>
      </c>
      <c r="CS7" s="26" t="s">
        <v>125</v>
      </c>
      <c r="CT7" s="26" t="s">
        <v>141</v>
      </c>
      <c r="CU7" s="26"/>
      <c r="CV7" s="26" t="s">
        <v>587</v>
      </c>
      <c r="CW7" s="26" t="s">
        <v>230</v>
      </c>
      <c r="CX7" s="26" t="s">
        <v>156</v>
      </c>
      <c r="CY7" s="26" t="s">
        <v>156</v>
      </c>
      <c r="CZ7" s="26" t="s">
        <v>623</v>
      </c>
      <c r="DA7" s="26" t="s">
        <v>591</v>
      </c>
      <c r="DB7" s="26"/>
      <c r="DC7" s="26" t="s">
        <v>141</v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 t="s">
        <v>142</v>
      </c>
      <c r="DQ7" s="26"/>
    </row>
    <row r="8" spans="1:121" ht="16" customHeight="1" x14ac:dyDescent="0.2">
      <c r="A8" s="20"/>
      <c r="B8" s="20"/>
      <c r="C8" s="20"/>
      <c r="D8" s="20"/>
      <c r="E8" s="20"/>
      <c r="F8" s="20"/>
      <c r="G8" s="30"/>
      <c r="H8" s="26" t="s">
        <v>627</v>
      </c>
      <c r="I8" s="26" t="s">
        <v>618</v>
      </c>
      <c r="J8" s="26"/>
      <c r="K8" s="26" t="s">
        <v>605</v>
      </c>
      <c r="L8" s="26">
        <v>835</v>
      </c>
      <c r="M8" s="26" t="s">
        <v>294</v>
      </c>
      <c r="N8" s="26"/>
      <c r="O8" s="26" t="str">
        <f>IFERROR(INDEX(_courses_lookup!$C:$C,MATCH(K8&amp;L8,_courses_lookup!$E:$E,0)),"")</f>
        <v>Urban Context Mission/Ministry</v>
      </c>
      <c r="P8" s="26">
        <f>IFERROR(INDEX(_courses_lookup!$D:$D,MATCH(K8&amp;L8,_courses_lookup!$E:$E,0)),"")</f>
        <v>0</v>
      </c>
      <c r="Q8" s="26"/>
      <c r="R8" s="26"/>
      <c r="S8" s="26" t="s">
        <v>125</v>
      </c>
      <c r="T8" s="26"/>
      <c r="U8" s="26"/>
      <c r="V8" s="26" t="s">
        <v>619</v>
      </c>
      <c r="W8" s="26"/>
      <c r="X8" s="26"/>
      <c r="Y8" s="26" t="s">
        <v>475</v>
      </c>
      <c r="Z8" s="26" t="s">
        <v>134</v>
      </c>
      <c r="AA8" s="26"/>
      <c r="AB8" s="26" t="s">
        <v>620</v>
      </c>
      <c r="AC8" s="26" t="s">
        <v>144</v>
      </c>
      <c r="AD8" s="23"/>
      <c r="AE8" s="23"/>
      <c r="AF8" s="23"/>
      <c r="AG8" s="10" t="str">
        <f t="shared" si="0"/>
        <v/>
      </c>
      <c r="AH8" s="26"/>
      <c r="AI8" s="10" t="str">
        <f t="shared" si="1"/>
        <v/>
      </c>
      <c r="AJ8" s="23" t="s">
        <v>156</v>
      </c>
      <c r="AK8" s="23" t="s">
        <v>556</v>
      </c>
      <c r="AL8" s="10">
        <f t="shared" si="2"/>
        <v>2</v>
      </c>
      <c r="AM8" s="26"/>
      <c r="AN8" s="10" t="str">
        <f t="shared" si="3"/>
        <v/>
      </c>
      <c r="AO8" s="23"/>
      <c r="AP8" s="23"/>
      <c r="AQ8" s="10" t="str">
        <f t="shared" si="4"/>
        <v/>
      </c>
      <c r="AR8" s="10" t="str">
        <f t="shared" si="5"/>
        <v/>
      </c>
      <c r="AS8" s="10" t="str">
        <f t="shared" si="6"/>
        <v/>
      </c>
      <c r="AT8" s="10">
        <f t="shared" si="7"/>
        <v>2</v>
      </c>
      <c r="AU8" s="26"/>
      <c r="AV8" s="23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10" t="str">
        <f t="shared" si="8"/>
        <v/>
      </c>
      <c r="BH8" s="10" t="str">
        <f t="shared" si="9"/>
        <v/>
      </c>
      <c r="BI8" s="26"/>
      <c r="BJ8" s="26"/>
      <c r="BK8" s="26" t="s">
        <v>622</v>
      </c>
      <c r="BL8" s="26" t="str">
        <f>IFERROR(INDEX(_names_lookup!$C:$C,MATCH(BK8,_names_lookup!$A:$A,0)),"")</f>
        <v>gkrause@andrews.edu</v>
      </c>
      <c r="BM8" s="26" t="str">
        <f>IFERROR(INDEX(_names_lookup!$B:$B,MATCH(BK8,_names_lookup!$A:$A,0)),"")</f>
        <v>000231151</v>
      </c>
      <c r="BN8" s="26"/>
      <c r="BO8" s="26" t="s">
        <v>136</v>
      </c>
      <c r="BP8" s="26"/>
      <c r="BQ8" s="26"/>
      <c r="BR8" s="26"/>
      <c r="BS8" s="10" t="str">
        <f t="shared" si="10"/>
        <v/>
      </c>
      <c r="BT8" s="26"/>
      <c r="BU8" s="26"/>
      <c r="BV8" s="26" t="s">
        <v>607</v>
      </c>
      <c r="BW8" s="26"/>
      <c r="BX8" s="26"/>
      <c r="BY8" s="26"/>
      <c r="BZ8" s="26"/>
      <c r="CA8" s="26"/>
      <c r="CB8" s="26"/>
      <c r="CC8" s="26"/>
      <c r="CD8" s="26"/>
      <c r="CE8" s="26"/>
      <c r="CF8" s="26" t="s">
        <v>446</v>
      </c>
      <c r="CG8" s="26" t="s">
        <v>138</v>
      </c>
      <c r="CH8" s="26" t="s">
        <v>134</v>
      </c>
      <c r="CI8" s="26" t="s">
        <v>138</v>
      </c>
      <c r="CJ8" s="26"/>
      <c r="CK8" s="26"/>
      <c r="CL8" s="26" t="s">
        <v>139</v>
      </c>
      <c r="CM8" s="26"/>
      <c r="CN8" s="26"/>
      <c r="CO8" s="26"/>
      <c r="CP8" s="26"/>
      <c r="CQ8" s="26" t="s">
        <v>140</v>
      </c>
      <c r="CR8" s="26" t="s">
        <v>407</v>
      </c>
      <c r="CS8" s="26" t="s">
        <v>125</v>
      </c>
      <c r="CT8" s="26" t="s">
        <v>141</v>
      </c>
      <c r="CU8" s="26"/>
      <c r="CV8" s="26" t="s">
        <v>587</v>
      </c>
      <c r="CW8" s="26" t="s">
        <v>230</v>
      </c>
      <c r="CX8" s="26" t="s">
        <v>156</v>
      </c>
      <c r="CY8" s="26" t="s">
        <v>156</v>
      </c>
      <c r="CZ8" s="26" t="s">
        <v>623</v>
      </c>
      <c r="DA8" s="26" t="s">
        <v>591</v>
      </c>
      <c r="DB8" s="26"/>
      <c r="DC8" s="26" t="s">
        <v>141</v>
      </c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 t="s">
        <v>142</v>
      </c>
      <c r="DQ8" s="26"/>
    </row>
    <row r="9" spans="1:121" ht="16" customHeight="1" x14ac:dyDescent="0.2">
      <c r="A9" s="20"/>
      <c r="B9" s="20"/>
      <c r="C9" s="20"/>
      <c r="D9" s="20"/>
      <c r="E9" s="20"/>
      <c r="F9" s="20"/>
      <c r="G9" s="30"/>
      <c r="H9" s="26" t="s">
        <v>628</v>
      </c>
      <c r="I9" s="26" t="s">
        <v>629</v>
      </c>
      <c r="J9" s="26"/>
      <c r="K9" s="26" t="s">
        <v>605</v>
      </c>
      <c r="L9" s="26">
        <v>840</v>
      </c>
      <c r="M9" s="26" t="s">
        <v>294</v>
      </c>
      <c r="N9" s="26"/>
      <c r="O9" s="26" t="str">
        <f>IFERROR(INDEX(_courses_lookup!$C:$C,MATCH(K9&amp;L9,_courses_lookup!$E:$E,0)),"")</f>
        <v>Research Methods in Miss&amp;Min</v>
      </c>
      <c r="P9" s="26">
        <f>IFERROR(INDEX(_courses_lookup!$D:$D,MATCH(K9&amp;L9,_courses_lookup!$E:$E,0)),"")</f>
        <v>0</v>
      </c>
      <c r="Q9" s="26"/>
      <c r="R9" s="26"/>
      <c r="S9" s="26" t="s">
        <v>125</v>
      </c>
      <c r="T9" s="26"/>
      <c r="U9" s="26"/>
      <c r="V9" s="26" t="s">
        <v>619</v>
      </c>
      <c r="W9" s="26"/>
      <c r="X9" s="26"/>
      <c r="Y9" s="26" t="s">
        <v>199</v>
      </c>
      <c r="Z9" s="26" t="s">
        <v>190</v>
      </c>
      <c r="AA9" s="26"/>
      <c r="AB9" s="26" t="s">
        <v>620</v>
      </c>
      <c r="AC9" s="26" t="s">
        <v>155</v>
      </c>
      <c r="AD9" s="23"/>
      <c r="AE9" s="23"/>
      <c r="AF9" s="23"/>
      <c r="AG9" s="10" t="str">
        <f t="shared" si="0"/>
        <v/>
      </c>
      <c r="AH9" s="26"/>
      <c r="AI9" s="10" t="str">
        <f t="shared" si="1"/>
        <v/>
      </c>
      <c r="AJ9" s="23" t="s">
        <v>284</v>
      </c>
      <c r="AK9" s="23" t="s">
        <v>630</v>
      </c>
      <c r="AL9" s="10">
        <f t="shared" si="2"/>
        <v>2</v>
      </c>
      <c r="AM9" s="26"/>
      <c r="AN9" s="10" t="str">
        <f t="shared" si="3"/>
        <v/>
      </c>
      <c r="AO9" s="23"/>
      <c r="AP9" s="23"/>
      <c r="AQ9" s="10" t="str">
        <f t="shared" si="4"/>
        <v/>
      </c>
      <c r="AR9" s="10" t="str">
        <f t="shared" si="5"/>
        <v/>
      </c>
      <c r="AS9" s="10" t="str">
        <f t="shared" si="6"/>
        <v/>
      </c>
      <c r="AT9" s="10">
        <f t="shared" si="7"/>
        <v>2</v>
      </c>
      <c r="AU9" s="26"/>
      <c r="AV9" s="23"/>
      <c r="AW9" s="26" t="s">
        <v>415</v>
      </c>
      <c r="AX9" s="26" t="s">
        <v>422</v>
      </c>
      <c r="AY9" s="26"/>
      <c r="AZ9" s="26"/>
      <c r="BA9" s="26"/>
      <c r="BB9" s="26"/>
      <c r="BC9" s="26"/>
      <c r="BD9" s="26"/>
      <c r="BE9" s="26"/>
      <c r="BF9" s="26"/>
      <c r="BG9" s="10" t="str">
        <f t="shared" si="8"/>
        <v/>
      </c>
      <c r="BH9" s="10" t="str">
        <f t="shared" si="9"/>
        <v/>
      </c>
      <c r="BI9" s="26" t="s">
        <v>631</v>
      </c>
      <c r="BJ9" s="26" t="s">
        <v>297</v>
      </c>
      <c r="BK9" s="26" t="s">
        <v>632</v>
      </c>
      <c r="BL9" s="26" t="str">
        <f>IFERROR(INDEX(_names_lookup!$C:$C,MATCH(BK9,_names_lookup!$A:$A,0)),"")</f>
        <v>sanou@andrews.edu</v>
      </c>
      <c r="BM9" s="26" t="str">
        <f>IFERROR(INDEX(_names_lookup!$B:$B,MATCH(BK9,_names_lookup!$A:$A,0)),"")</f>
        <v>000098144</v>
      </c>
      <c r="BN9" s="26"/>
      <c r="BO9" s="26" t="s">
        <v>136</v>
      </c>
      <c r="BP9" s="26"/>
      <c r="BQ9" s="26"/>
      <c r="BR9" s="26"/>
      <c r="BS9" s="10" t="str">
        <f t="shared" si="10"/>
        <v/>
      </c>
      <c r="BT9" s="26"/>
      <c r="BU9" s="26"/>
      <c r="BV9" s="26" t="s">
        <v>607</v>
      </c>
      <c r="BW9" s="26"/>
      <c r="BX9" s="26"/>
      <c r="BY9" s="26"/>
      <c r="BZ9" s="26"/>
      <c r="CA9" s="26"/>
      <c r="CB9" s="26"/>
      <c r="CC9" s="26"/>
      <c r="CD9" s="26"/>
      <c r="CE9" s="26"/>
      <c r="CF9" s="26" t="s">
        <v>630</v>
      </c>
      <c r="CG9" s="26" t="s">
        <v>138</v>
      </c>
      <c r="CH9" s="26" t="s">
        <v>190</v>
      </c>
      <c r="CI9" s="26" t="s">
        <v>138</v>
      </c>
      <c r="CJ9" s="26"/>
      <c r="CK9" s="26"/>
      <c r="CL9" s="26" t="s">
        <v>139</v>
      </c>
      <c r="CM9" s="26"/>
      <c r="CN9" s="26"/>
      <c r="CO9" s="26"/>
      <c r="CP9" s="26"/>
      <c r="CQ9" s="26" t="s">
        <v>140</v>
      </c>
      <c r="CR9" s="26" t="s">
        <v>235</v>
      </c>
      <c r="CS9" s="26" t="s">
        <v>125</v>
      </c>
      <c r="CT9" s="26" t="s">
        <v>141</v>
      </c>
      <c r="CU9" s="26"/>
      <c r="CV9" s="26" t="s">
        <v>587</v>
      </c>
      <c r="CW9" s="26" t="s">
        <v>230</v>
      </c>
      <c r="CX9" s="26" t="s">
        <v>156</v>
      </c>
      <c r="CY9" s="26" t="s">
        <v>156</v>
      </c>
      <c r="CZ9" s="26" t="s">
        <v>623</v>
      </c>
      <c r="DA9" s="26" t="s">
        <v>591</v>
      </c>
      <c r="DB9" s="26"/>
      <c r="DC9" s="26" t="s">
        <v>141</v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 t="s">
        <v>142</v>
      </c>
      <c r="DQ9" s="26"/>
    </row>
    <row r="10" spans="1:121" ht="16" customHeight="1" x14ac:dyDescent="0.2">
      <c r="A10" s="20"/>
      <c r="B10" s="20"/>
      <c r="C10" s="20"/>
      <c r="D10" s="20"/>
      <c r="E10" s="20"/>
      <c r="F10" s="20"/>
      <c r="G10" s="30"/>
      <c r="H10" s="26" t="s">
        <v>633</v>
      </c>
      <c r="I10" s="26" t="s">
        <v>629</v>
      </c>
      <c r="J10" s="26"/>
      <c r="K10" s="26" t="s">
        <v>605</v>
      </c>
      <c r="L10" s="26">
        <v>840</v>
      </c>
      <c r="M10" s="26" t="s">
        <v>294</v>
      </c>
      <c r="N10" s="26"/>
      <c r="O10" s="26" t="str">
        <f>IFERROR(INDEX(_courses_lookup!$C:$C,MATCH(K10&amp;L10,_courses_lookup!$E:$E,0)),"")</f>
        <v>Research Methods in Miss&amp;Min</v>
      </c>
      <c r="P10" s="26">
        <f>IFERROR(INDEX(_courses_lookup!$D:$D,MATCH(K10&amp;L10,_courses_lookup!$E:$E,0)),"")</f>
        <v>0</v>
      </c>
      <c r="Q10" s="26"/>
      <c r="R10" s="26"/>
      <c r="S10" s="26" t="s">
        <v>125</v>
      </c>
      <c r="T10" s="26"/>
      <c r="U10" s="26"/>
      <c r="V10" s="26" t="s">
        <v>619</v>
      </c>
      <c r="W10" s="26"/>
      <c r="X10" s="26"/>
      <c r="Y10" s="26" t="s">
        <v>199</v>
      </c>
      <c r="Z10" s="26" t="s">
        <v>190</v>
      </c>
      <c r="AA10" s="26"/>
      <c r="AB10" s="26" t="s">
        <v>620</v>
      </c>
      <c r="AC10" s="26" t="s">
        <v>130</v>
      </c>
      <c r="AD10" s="23"/>
      <c r="AE10" s="23"/>
      <c r="AF10" s="23"/>
      <c r="AG10" s="10" t="str">
        <f t="shared" si="0"/>
        <v/>
      </c>
      <c r="AH10" s="26"/>
      <c r="AI10" s="10" t="str">
        <f t="shared" si="1"/>
        <v/>
      </c>
      <c r="AJ10" s="23" t="s">
        <v>634</v>
      </c>
      <c r="AK10" s="23" t="s">
        <v>626</v>
      </c>
      <c r="AL10" s="10">
        <f t="shared" si="2"/>
        <v>38</v>
      </c>
      <c r="AM10" s="26"/>
      <c r="AN10" s="10" t="str">
        <f t="shared" si="3"/>
        <v/>
      </c>
      <c r="AO10" s="23"/>
      <c r="AP10" s="23"/>
      <c r="AQ10" s="10" t="str">
        <f t="shared" si="4"/>
        <v/>
      </c>
      <c r="AR10" s="10" t="str">
        <f t="shared" si="5"/>
        <v/>
      </c>
      <c r="AS10" s="10" t="str">
        <f t="shared" si="6"/>
        <v/>
      </c>
      <c r="AT10" s="10">
        <f t="shared" si="7"/>
        <v>38</v>
      </c>
      <c r="AU10" s="26"/>
      <c r="AV10" s="23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10" t="str">
        <f t="shared" si="8"/>
        <v/>
      </c>
      <c r="BH10" s="10" t="str">
        <f t="shared" si="9"/>
        <v/>
      </c>
      <c r="BI10" s="26"/>
      <c r="BJ10" s="26"/>
      <c r="BK10" s="26" t="s">
        <v>632</v>
      </c>
      <c r="BL10" s="26" t="str">
        <f>IFERROR(INDEX(_names_lookup!$C:$C,MATCH(BK10,_names_lookup!$A:$A,0)),"")</f>
        <v>sanou@andrews.edu</v>
      </c>
      <c r="BM10" s="26" t="str">
        <f>IFERROR(INDEX(_names_lookup!$B:$B,MATCH(BK10,_names_lookup!$A:$A,0)),"")</f>
        <v>000098144</v>
      </c>
      <c r="BN10" s="26"/>
      <c r="BO10" s="26" t="s">
        <v>136</v>
      </c>
      <c r="BP10" s="26"/>
      <c r="BQ10" s="26"/>
      <c r="BR10" s="26"/>
      <c r="BS10" s="10" t="str">
        <f t="shared" si="10"/>
        <v/>
      </c>
      <c r="BT10" s="26"/>
      <c r="BU10" s="26"/>
      <c r="BV10" s="26" t="s">
        <v>607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 t="s">
        <v>630</v>
      </c>
      <c r="CG10" s="26" t="s">
        <v>138</v>
      </c>
      <c r="CH10" s="26" t="s">
        <v>190</v>
      </c>
      <c r="CI10" s="26" t="s">
        <v>138</v>
      </c>
      <c r="CJ10" s="26"/>
      <c r="CK10" s="26"/>
      <c r="CL10" s="26" t="s">
        <v>139</v>
      </c>
      <c r="CM10" s="26"/>
      <c r="CN10" s="26"/>
      <c r="CO10" s="26"/>
      <c r="CP10" s="26"/>
      <c r="CQ10" s="26" t="s">
        <v>140</v>
      </c>
      <c r="CR10" s="26" t="s">
        <v>235</v>
      </c>
      <c r="CS10" s="26" t="s">
        <v>125</v>
      </c>
      <c r="CT10" s="26" t="s">
        <v>141</v>
      </c>
      <c r="CU10" s="26"/>
      <c r="CV10" s="26" t="s">
        <v>587</v>
      </c>
      <c r="CW10" s="26" t="s">
        <v>230</v>
      </c>
      <c r="CX10" s="26" t="s">
        <v>156</v>
      </c>
      <c r="CY10" s="26" t="s">
        <v>156</v>
      </c>
      <c r="CZ10" s="26" t="s">
        <v>623</v>
      </c>
      <c r="DA10" s="26" t="s">
        <v>591</v>
      </c>
      <c r="DB10" s="26"/>
      <c r="DC10" s="26" t="s">
        <v>141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 t="s">
        <v>142</v>
      </c>
      <c r="DQ10" s="26"/>
    </row>
    <row r="11" spans="1:121" ht="16" customHeight="1" x14ac:dyDescent="0.2">
      <c r="A11" s="20"/>
      <c r="B11" s="20"/>
      <c r="C11" s="20"/>
      <c r="D11" s="20"/>
      <c r="E11" s="20"/>
      <c r="F11" s="20"/>
      <c r="G11" s="30"/>
      <c r="H11" s="26" t="s">
        <v>635</v>
      </c>
      <c r="I11" s="26" t="s">
        <v>629</v>
      </c>
      <c r="J11" s="26"/>
      <c r="K11" s="26" t="s">
        <v>605</v>
      </c>
      <c r="L11" s="26">
        <v>840</v>
      </c>
      <c r="M11" s="26" t="s">
        <v>294</v>
      </c>
      <c r="N11" s="26"/>
      <c r="O11" s="26" t="str">
        <f>IFERROR(INDEX(_courses_lookup!$C:$C,MATCH(K11&amp;L11,_courses_lookup!$E:$E,0)),"")</f>
        <v>Research Methods in Miss&amp;Min</v>
      </c>
      <c r="P11" s="26">
        <f>IFERROR(INDEX(_courses_lookup!$D:$D,MATCH(K11&amp;L11,_courses_lookup!$E:$E,0)),"")</f>
        <v>0</v>
      </c>
      <c r="Q11" s="26"/>
      <c r="R11" s="26"/>
      <c r="S11" s="26" t="s">
        <v>125</v>
      </c>
      <c r="T11" s="26"/>
      <c r="U11" s="26"/>
      <c r="V11" s="26" t="s">
        <v>619</v>
      </c>
      <c r="W11" s="26"/>
      <c r="X11" s="26"/>
      <c r="Y11" s="26" t="s">
        <v>199</v>
      </c>
      <c r="Z11" s="26" t="s">
        <v>190</v>
      </c>
      <c r="AA11" s="26"/>
      <c r="AB11" s="26" t="s">
        <v>620</v>
      </c>
      <c r="AC11" s="26" t="s">
        <v>144</v>
      </c>
      <c r="AD11" s="23"/>
      <c r="AE11" s="23"/>
      <c r="AF11" s="23"/>
      <c r="AG11" s="10" t="str">
        <f t="shared" si="0"/>
        <v/>
      </c>
      <c r="AH11" s="26"/>
      <c r="AI11" s="10" t="str">
        <f t="shared" si="1"/>
        <v/>
      </c>
      <c r="AJ11" s="23" t="s">
        <v>156</v>
      </c>
      <c r="AK11" s="23" t="s">
        <v>556</v>
      </c>
      <c r="AL11" s="10">
        <f t="shared" si="2"/>
        <v>2</v>
      </c>
      <c r="AM11" s="26"/>
      <c r="AN11" s="10" t="str">
        <f t="shared" si="3"/>
        <v/>
      </c>
      <c r="AO11" s="23"/>
      <c r="AP11" s="23"/>
      <c r="AQ11" s="10" t="str">
        <f t="shared" si="4"/>
        <v/>
      </c>
      <c r="AR11" s="10" t="str">
        <f t="shared" si="5"/>
        <v/>
      </c>
      <c r="AS11" s="10" t="str">
        <f t="shared" si="6"/>
        <v/>
      </c>
      <c r="AT11" s="10">
        <f t="shared" si="7"/>
        <v>2</v>
      </c>
      <c r="AU11" s="26"/>
      <c r="AV11" s="23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10" t="str">
        <f t="shared" si="8"/>
        <v/>
      </c>
      <c r="BH11" s="10" t="str">
        <f t="shared" si="9"/>
        <v/>
      </c>
      <c r="BI11" s="26"/>
      <c r="BJ11" s="26"/>
      <c r="BK11" s="26" t="s">
        <v>632</v>
      </c>
      <c r="BL11" s="26" t="str">
        <f>IFERROR(INDEX(_names_lookup!$C:$C,MATCH(BK11,_names_lookup!$A:$A,0)),"")</f>
        <v>sanou@andrews.edu</v>
      </c>
      <c r="BM11" s="26" t="str">
        <f>IFERROR(INDEX(_names_lookup!$B:$B,MATCH(BK11,_names_lookup!$A:$A,0)),"")</f>
        <v>000098144</v>
      </c>
      <c r="BN11" s="26"/>
      <c r="BO11" s="26" t="s">
        <v>136</v>
      </c>
      <c r="BP11" s="26"/>
      <c r="BQ11" s="26"/>
      <c r="BR11" s="26"/>
      <c r="BS11" s="10" t="str">
        <f t="shared" si="10"/>
        <v/>
      </c>
      <c r="BT11" s="26"/>
      <c r="BU11" s="26"/>
      <c r="BV11" s="26" t="s">
        <v>607</v>
      </c>
      <c r="BW11" s="26"/>
      <c r="BX11" s="26"/>
      <c r="BY11" s="26"/>
      <c r="BZ11" s="26"/>
      <c r="CA11" s="26"/>
      <c r="CB11" s="26"/>
      <c r="CC11" s="26"/>
      <c r="CD11" s="26"/>
      <c r="CE11" s="26"/>
      <c r="CF11" s="26" t="s">
        <v>630</v>
      </c>
      <c r="CG11" s="26" t="s">
        <v>138</v>
      </c>
      <c r="CH11" s="26" t="s">
        <v>190</v>
      </c>
      <c r="CI11" s="26" t="s">
        <v>138</v>
      </c>
      <c r="CJ11" s="26"/>
      <c r="CK11" s="26"/>
      <c r="CL11" s="26" t="s">
        <v>139</v>
      </c>
      <c r="CM11" s="26"/>
      <c r="CN11" s="26"/>
      <c r="CO11" s="26"/>
      <c r="CP11" s="26"/>
      <c r="CQ11" s="26" t="s">
        <v>140</v>
      </c>
      <c r="CR11" s="26" t="s">
        <v>235</v>
      </c>
      <c r="CS11" s="26" t="s">
        <v>125</v>
      </c>
      <c r="CT11" s="26" t="s">
        <v>141</v>
      </c>
      <c r="CU11" s="26"/>
      <c r="CV11" s="26" t="s">
        <v>587</v>
      </c>
      <c r="CW11" s="26" t="s">
        <v>230</v>
      </c>
      <c r="CX11" s="26" t="s">
        <v>156</v>
      </c>
      <c r="CY11" s="26" t="s">
        <v>156</v>
      </c>
      <c r="CZ11" s="26" t="s">
        <v>623</v>
      </c>
      <c r="DA11" s="26" t="s">
        <v>591</v>
      </c>
      <c r="DB11" s="26"/>
      <c r="DC11" s="26" t="s">
        <v>141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 t="s">
        <v>142</v>
      </c>
      <c r="DQ11" s="26"/>
    </row>
    <row r="12" spans="1:121" ht="16" customHeight="1" x14ac:dyDescent="0.2">
      <c r="A12" s="20"/>
      <c r="B12" s="20"/>
      <c r="C12" s="20"/>
      <c r="D12" s="20"/>
      <c r="E12" s="20"/>
      <c r="F12" s="20"/>
      <c r="G12" s="30"/>
      <c r="H12" s="26" t="s">
        <v>636</v>
      </c>
      <c r="I12" s="26" t="s">
        <v>637</v>
      </c>
      <c r="J12" s="26"/>
      <c r="K12" s="26" t="s">
        <v>605</v>
      </c>
      <c r="L12" s="26">
        <v>676</v>
      </c>
      <c r="M12" s="26" t="s">
        <v>240</v>
      </c>
      <c r="N12" s="26"/>
      <c r="O12" s="26" t="str">
        <f>IFERROR(INDEX(_courses_lookup!$C:$C,MATCH(K12&amp;L12,_courses_lookup!$E:$E,0)),"")</f>
        <v>Hist of Christian Mission</v>
      </c>
      <c r="P12" s="26">
        <f>IFERROR(INDEX(_courses_lookup!$D:$D,MATCH(K12&amp;L12,_courses_lookup!$E:$E,0)),"")</f>
        <v>0</v>
      </c>
      <c r="Q12" s="26"/>
      <c r="R12" s="26" t="s">
        <v>224</v>
      </c>
      <c r="S12" s="26" t="s">
        <v>235</v>
      </c>
      <c r="T12" s="26"/>
      <c r="U12" s="26"/>
      <c r="V12" s="26" t="s">
        <v>242</v>
      </c>
      <c r="W12" s="26"/>
      <c r="X12" s="26" t="s">
        <v>190</v>
      </c>
      <c r="Y12" s="26" t="s">
        <v>199</v>
      </c>
      <c r="Z12" s="26" t="s">
        <v>190</v>
      </c>
      <c r="AA12" s="26"/>
      <c r="AB12" s="26" t="s">
        <v>407</v>
      </c>
      <c r="AC12" s="26" t="s">
        <v>155</v>
      </c>
      <c r="AD12" s="23" t="s">
        <v>192</v>
      </c>
      <c r="AE12" s="23"/>
      <c r="AF12" s="23"/>
      <c r="AG12" s="10" t="str">
        <f t="shared" si="0"/>
        <v/>
      </c>
      <c r="AH12" s="26"/>
      <c r="AI12" s="10" t="str">
        <f t="shared" si="1"/>
        <v/>
      </c>
      <c r="AJ12" s="23" t="s">
        <v>192</v>
      </c>
      <c r="AK12" s="23" t="s">
        <v>450</v>
      </c>
      <c r="AL12" s="10">
        <f t="shared" si="2"/>
        <v>4</v>
      </c>
      <c r="AM12" s="26"/>
      <c r="AN12" s="10" t="str">
        <f t="shared" si="3"/>
        <v/>
      </c>
      <c r="AO12" s="23"/>
      <c r="AP12" s="23"/>
      <c r="AQ12" s="10" t="str">
        <f t="shared" si="4"/>
        <v/>
      </c>
      <c r="AR12" s="10" t="str">
        <f t="shared" si="5"/>
        <v/>
      </c>
      <c r="AS12" s="10" t="str">
        <f t="shared" si="6"/>
        <v/>
      </c>
      <c r="AT12" s="10">
        <f t="shared" si="7"/>
        <v>4</v>
      </c>
      <c r="AU12" s="26"/>
      <c r="AV12" s="23" t="s">
        <v>450</v>
      </c>
      <c r="AW12" s="26" t="s">
        <v>340</v>
      </c>
      <c r="AX12" s="26" t="s">
        <v>514</v>
      </c>
      <c r="AY12" s="26"/>
      <c r="AZ12" s="26" t="s">
        <v>247</v>
      </c>
      <c r="BA12" s="26" t="s">
        <v>248</v>
      </c>
      <c r="BB12" s="26" t="s">
        <v>189</v>
      </c>
      <c r="BC12" s="26" t="s">
        <v>249</v>
      </c>
      <c r="BD12" s="26"/>
      <c r="BE12" s="26"/>
      <c r="BF12" s="26" t="s">
        <v>134</v>
      </c>
      <c r="BG12" s="10">
        <f t="shared" si="8"/>
        <v>2026</v>
      </c>
      <c r="BH12" s="10" t="str">
        <f t="shared" si="9"/>
        <v/>
      </c>
      <c r="BI12" s="26"/>
      <c r="BJ12" s="26"/>
      <c r="BK12" s="26" t="s">
        <v>638</v>
      </c>
      <c r="BL12" s="26" t="str">
        <f>IFERROR(INDEX(_names_lookup!$C:$C,MATCH(BK12,_names_lookup!$A:$A,0)),"")</f>
        <v>tompkina@andrews.edu</v>
      </c>
      <c r="BM12" s="26" t="str">
        <f>IFERROR(INDEX(_names_lookup!$B:$B,MATCH(BK12,_names_lookup!$A:$A,0)),"")</f>
        <v>000122109</v>
      </c>
      <c r="BN12" s="26"/>
      <c r="BO12" s="26" t="s">
        <v>136</v>
      </c>
      <c r="BP12" s="26"/>
      <c r="BQ12" s="26"/>
      <c r="BR12" s="26"/>
      <c r="BS12" s="10" t="str">
        <f t="shared" si="10"/>
        <v/>
      </c>
      <c r="BT12" s="26"/>
      <c r="BU12" s="26"/>
      <c r="BV12" s="26" t="s">
        <v>607</v>
      </c>
      <c r="BW12" s="26"/>
      <c r="BX12" s="26"/>
      <c r="BY12" s="26"/>
      <c r="BZ12" s="26"/>
      <c r="CA12" s="26"/>
      <c r="CB12" s="26"/>
      <c r="CC12" s="26"/>
      <c r="CD12" s="26"/>
      <c r="CE12" s="26"/>
      <c r="CF12" s="26" t="s">
        <v>573</v>
      </c>
      <c r="CG12" s="26" t="s">
        <v>138</v>
      </c>
      <c r="CH12" s="26" t="s">
        <v>190</v>
      </c>
      <c r="CI12" s="26" t="s">
        <v>317</v>
      </c>
      <c r="CJ12" s="26"/>
      <c r="CK12" s="26"/>
      <c r="CL12" s="26" t="s">
        <v>139</v>
      </c>
      <c r="CM12" s="26"/>
      <c r="CN12" s="26"/>
      <c r="CO12" s="26"/>
      <c r="CP12" s="26"/>
      <c r="CQ12" s="26" t="s">
        <v>140</v>
      </c>
      <c r="CR12" s="26" t="s">
        <v>193</v>
      </c>
      <c r="CS12" s="26" t="s">
        <v>125</v>
      </c>
      <c r="CT12" s="26" t="s">
        <v>141</v>
      </c>
      <c r="CU12" s="26" t="s">
        <v>255</v>
      </c>
      <c r="CV12" s="26"/>
      <c r="CW12" s="26"/>
      <c r="CX12" s="26"/>
      <c r="CY12" s="26"/>
      <c r="CZ12" s="26"/>
      <c r="DA12" s="26"/>
      <c r="DB12" s="26"/>
      <c r="DC12" s="26" t="s">
        <v>141</v>
      </c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 t="s">
        <v>142</v>
      </c>
      <c r="DQ12" s="26"/>
    </row>
    <row r="13" spans="1:121" ht="16" customHeight="1" x14ac:dyDescent="0.2">
      <c r="A13" s="20"/>
      <c r="B13" s="20"/>
      <c r="C13" s="20"/>
      <c r="D13" s="20"/>
      <c r="E13" s="20"/>
      <c r="F13" s="20"/>
      <c r="G13" s="30"/>
      <c r="H13" s="26" t="s">
        <v>639</v>
      </c>
      <c r="I13" s="26" t="s">
        <v>640</v>
      </c>
      <c r="J13" s="26"/>
      <c r="K13" s="26" t="s">
        <v>605</v>
      </c>
      <c r="L13" s="26">
        <v>806</v>
      </c>
      <c r="M13" s="26" t="s">
        <v>294</v>
      </c>
      <c r="N13" s="26"/>
      <c r="O13" s="26" t="str">
        <f>IFERROR(INDEX(_courses_lookup!$C:$C,MATCH(K13&amp;L13,_courses_lookup!$E:$E,0)),"")</f>
        <v>Bib Theo&amp;Spiritl Found Mssn</v>
      </c>
      <c r="P13" s="26">
        <f>IFERROR(INDEX(_courses_lookup!$D:$D,MATCH(K13&amp;L13,_courses_lookup!$E:$E,0)),"")</f>
        <v>0</v>
      </c>
      <c r="Q13" s="26"/>
      <c r="R13" s="26"/>
      <c r="S13" s="26" t="s">
        <v>125</v>
      </c>
      <c r="T13" s="26"/>
      <c r="U13" s="26"/>
      <c r="V13" s="26" t="s">
        <v>619</v>
      </c>
      <c r="W13" s="26"/>
      <c r="X13" s="26"/>
      <c r="Y13" s="26" t="s">
        <v>641</v>
      </c>
      <c r="Z13" s="26" t="s">
        <v>174</v>
      </c>
      <c r="AA13" s="26"/>
      <c r="AB13" s="26" t="s">
        <v>620</v>
      </c>
      <c r="AC13" s="26" t="s">
        <v>155</v>
      </c>
      <c r="AD13" s="23"/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 t="s">
        <v>634</v>
      </c>
      <c r="AK13" s="23" t="s">
        <v>642</v>
      </c>
      <c r="AL13" s="10">
        <f t="shared" si="2"/>
        <v>3</v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>
        <f t="shared" si="7"/>
        <v>3</v>
      </c>
      <c r="AU13" s="26"/>
      <c r="AV13" s="23"/>
      <c r="AW13" s="26" t="s">
        <v>415</v>
      </c>
      <c r="AX13" s="26" t="s">
        <v>621</v>
      </c>
      <c r="AY13" s="26"/>
      <c r="AZ13" s="26"/>
      <c r="BA13" s="26"/>
      <c r="BB13" s="26"/>
      <c r="BC13" s="26"/>
      <c r="BD13" s="26"/>
      <c r="BE13" s="26"/>
      <c r="BF13" s="26"/>
      <c r="BG13" s="10" t="str">
        <f t="shared" si="8"/>
        <v/>
      </c>
      <c r="BH13" s="10" t="str">
        <f t="shared" si="9"/>
        <v/>
      </c>
      <c r="BI13" s="26" t="s">
        <v>631</v>
      </c>
      <c r="BJ13" s="26" t="s">
        <v>297</v>
      </c>
      <c r="BK13" s="26" t="s">
        <v>643</v>
      </c>
      <c r="BL13" s="26" t="str">
        <f>IFERROR(INDEX(_names_lookup!$C:$C,MATCH(BK13,_names_lookup!$A:$A,0)),"")</f>
        <v>drumi@andrews.edu</v>
      </c>
      <c r="BM13" s="26" t="str">
        <f>IFERROR(INDEX(_names_lookup!$B:$B,MATCH(BK13,_names_lookup!$A:$A,0)),"")</f>
        <v>000092262</v>
      </c>
      <c r="BN13" s="26"/>
      <c r="BO13" s="26" t="s">
        <v>644</v>
      </c>
      <c r="BP13" s="26"/>
      <c r="BQ13" s="26"/>
      <c r="BR13" s="26"/>
      <c r="BS13" s="10" t="str">
        <f t="shared" si="10"/>
        <v/>
      </c>
      <c r="BT13" s="26"/>
      <c r="BU13" s="26"/>
      <c r="BV13" s="26" t="s">
        <v>607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 t="s">
        <v>645</v>
      </c>
      <c r="CG13" s="26" t="s">
        <v>138</v>
      </c>
      <c r="CH13" s="26" t="s">
        <v>174</v>
      </c>
      <c r="CI13" s="26" t="s">
        <v>138</v>
      </c>
      <c r="CJ13" s="26"/>
      <c r="CK13" s="26"/>
      <c r="CL13" s="26" t="s">
        <v>139</v>
      </c>
      <c r="CM13" s="26"/>
      <c r="CN13" s="26"/>
      <c r="CO13" s="26"/>
      <c r="CP13" s="26"/>
      <c r="CQ13" s="26" t="s">
        <v>140</v>
      </c>
      <c r="CR13" s="26" t="s">
        <v>290</v>
      </c>
      <c r="CS13" s="26" t="s">
        <v>125</v>
      </c>
      <c r="CT13" s="26" t="s">
        <v>141</v>
      </c>
      <c r="CU13" s="26"/>
      <c r="CV13" s="26" t="s">
        <v>587</v>
      </c>
      <c r="CW13" s="26" t="s">
        <v>230</v>
      </c>
      <c r="CX13" s="26" t="s">
        <v>156</v>
      </c>
      <c r="CY13" s="26" t="s">
        <v>156</v>
      </c>
      <c r="CZ13" s="26" t="s">
        <v>623</v>
      </c>
      <c r="DA13" s="26" t="s">
        <v>591</v>
      </c>
      <c r="DB13" s="26"/>
      <c r="DC13" s="26" t="s">
        <v>141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 t="s">
        <v>142</v>
      </c>
      <c r="DQ13" s="26"/>
    </row>
    <row r="14" spans="1:121" ht="16" customHeight="1" x14ac:dyDescent="0.2">
      <c r="A14" s="20"/>
      <c r="B14" s="20"/>
      <c r="C14" s="20"/>
      <c r="D14" s="20"/>
      <c r="E14" s="20"/>
      <c r="F14" s="20"/>
      <c r="G14" s="30"/>
      <c r="H14" s="26" t="s">
        <v>646</v>
      </c>
      <c r="I14" s="26" t="s">
        <v>640</v>
      </c>
      <c r="J14" s="26"/>
      <c r="K14" s="26" t="s">
        <v>605</v>
      </c>
      <c r="L14" s="26">
        <v>806</v>
      </c>
      <c r="M14" s="26" t="s">
        <v>294</v>
      </c>
      <c r="N14" s="26"/>
      <c r="O14" s="26" t="str">
        <f>IFERROR(INDEX(_courses_lookup!$C:$C,MATCH(K14&amp;L14,_courses_lookup!$E:$E,0)),"")</f>
        <v>Bib Theo&amp;Spiritl Found Mssn</v>
      </c>
      <c r="P14" s="26">
        <f>IFERROR(INDEX(_courses_lookup!$D:$D,MATCH(K14&amp;L14,_courses_lookup!$E:$E,0)),"")</f>
        <v>0</v>
      </c>
      <c r="Q14" s="26"/>
      <c r="R14" s="26"/>
      <c r="S14" s="26" t="s">
        <v>125</v>
      </c>
      <c r="T14" s="26"/>
      <c r="U14" s="26"/>
      <c r="V14" s="26" t="s">
        <v>619</v>
      </c>
      <c r="W14" s="26"/>
      <c r="X14" s="26"/>
      <c r="Y14" s="26" t="s">
        <v>641</v>
      </c>
      <c r="Z14" s="26" t="s">
        <v>174</v>
      </c>
      <c r="AA14" s="26"/>
      <c r="AB14" s="26" t="s">
        <v>620</v>
      </c>
      <c r="AC14" s="26" t="s">
        <v>130</v>
      </c>
      <c r="AD14" s="23"/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 t="s">
        <v>647</v>
      </c>
      <c r="AK14" s="23" t="s">
        <v>626</v>
      </c>
      <c r="AL14" s="10">
        <f t="shared" si="2"/>
        <v>36</v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>
        <f t="shared" si="7"/>
        <v>36</v>
      </c>
      <c r="AU14" s="26"/>
      <c r="AV14" s="23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10" t="str">
        <f t="shared" si="8"/>
        <v/>
      </c>
      <c r="BH14" s="10" t="str">
        <f t="shared" si="9"/>
        <v/>
      </c>
      <c r="BI14" s="26"/>
      <c r="BJ14" s="26"/>
      <c r="BK14" s="26" t="s">
        <v>643</v>
      </c>
      <c r="BL14" s="26" t="str">
        <f>IFERROR(INDEX(_names_lookup!$C:$C,MATCH(BK14,_names_lookup!$A:$A,0)),"")</f>
        <v>drumi@andrews.edu</v>
      </c>
      <c r="BM14" s="26" t="str">
        <f>IFERROR(INDEX(_names_lookup!$B:$B,MATCH(BK14,_names_lookup!$A:$A,0)),"")</f>
        <v>000092262</v>
      </c>
      <c r="BN14" s="26"/>
      <c r="BO14" s="26" t="s">
        <v>644</v>
      </c>
      <c r="BP14" s="26"/>
      <c r="BQ14" s="26"/>
      <c r="BR14" s="26"/>
      <c r="BS14" s="10" t="str">
        <f t="shared" si="10"/>
        <v/>
      </c>
      <c r="BT14" s="26"/>
      <c r="BU14" s="26"/>
      <c r="BV14" s="26" t="s">
        <v>607</v>
      </c>
      <c r="BW14" s="26"/>
      <c r="BX14" s="26"/>
      <c r="BY14" s="26"/>
      <c r="BZ14" s="26"/>
      <c r="CA14" s="26"/>
      <c r="CB14" s="26"/>
      <c r="CC14" s="26"/>
      <c r="CD14" s="26"/>
      <c r="CE14" s="26"/>
      <c r="CF14" s="26" t="s">
        <v>645</v>
      </c>
      <c r="CG14" s="26" t="s">
        <v>138</v>
      </c>
      <c r="CH14" s="26" t="s">
        <v>174</v>
      </c>
      <c r="CI14" s="26" t="s">
        <v>138</v>
      </c>
      <c r="CJ14" s="26"/>
      <c r="CK14" s="26"/>
      <c r="CL14" s="26" t="s">
        <v>139</v>
      </c>
      <c r="CM14" s="26"/>
      <c r="CN14" s="26"/>
      <c r="CO14" s="26"/>
      <c r="CP14" s="26"/>
      <c r="CQ14" s="26" t="s">
        <v>140</v>
      </c>
      <c r="CR14" s="26" t="s">
        <v>290</v>
      </c>
      <c r="CS14" s="26" t="s">
        <v>125</v>
      </c>
      <c r="CT14" s="26" t="s">
        <v>141</v>
      </c>
      <c r="CU14" s="26"/>
      <c r="CV14" s="26" t="s">
        <v>587</v>
      </c>
      <c r="CW14" s="26" t="s">
        <v>230</v>
      </c>
      <c r="CX14" s="26" t="s">
        <v>156</v>
      </c>
      <c r="CY14" s="26" t="s">
        <v>156</v>
      </c>
      <c r="CZ14" s="26" t="s">
        <v>623</v>
      </c>
      <c r="DA14" s="26" t="s">
        <v>591</v>
      </c>
      <c r="DB14" s="26"/>
      <c r="DC14" s="26" t="s">
        <v>141</v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 t="s">
        <v>142</v>
      </c>
      <c r="DQ14" s="26"/>
    </row>
    <row r="15" spans="1:121" ht="16" customHeight="1" x14ac:dyDescent="0.2">
      <c r="A15" s="20"/>
      <c r="B15" s="20"/>
      <c r="C15" s="20"/>
      <c r="D15" s="20"/>
      <c r="E15" s="20"/>
      <c r="F15" s="20"/>
      <c r="G15" s="30"/>
      <c r="H15" s="26" t="s">
        <v>648</v>
      </c>
      <c r="I15" s="26" t="s">
        <v>640</v>
      </c>
      <c r="J15" s="26"/>
      <c r="K15" s="26" t="s">
        <v>605</v>
      </c>
      <c r="L15" s="26">
        <v>806</v>
      </c>
      <c r="M15" s="26" t="s">
        <v>294</v>
      </c>
      <c r="N15" s="26"/>
      <c r="O15" s="26" t="str">
        <f>IFERROR(INDEX(_courses_lookup!$C:$C,MATCH(K15&amp;L15,_courses_lookup!$E:$E,0)),"")</f>
        <v>Bib Theo&amp;Spiritl Found Mssn</v>
      </c>
      <c r="P15" s="26">
        <f>IFERROR(INDEX(_courses_lookup!$D:$D,MATCH(K15&amp;L15,_courses_lookup!$E:$E,0)),"")</f>
        <v>0</v>
      </c>
      <c r="Q15" s="26"/>
      <c r="R15" s="26"/>
      <c r="S15" s="26" t="s">
        <v>125</v>
      </c>
      <c r="T15" s="26"/>
      <c r="U15" s="26"/>
      <c r="V15" s="26" t="s">
        <v>619</v>
      </c>
      <c r="W15" s="26"/>
      <c r="X15" s="26"/>
      <c r="Y15" s="26" t="s">
        <v>641</v>
      </c>
      <c r="Z15" s="26" t="s">
        <v>174</v>
      </c>
      <c r="AA15" s="26"/>
      <c r="AB15" s="26" t="s">
        <v>620</v>
      </c>
      <c r="AC15" s="26" t="s">
        <v>144</v>
      </c>
      <c r="AD15" s="23"/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 t="s">
        <v>156</v>
      </c>
      <c r="AK15" s="23" t="s">
        <v>630</v>
      </c>
      <c r="AL15" s="10">
        <f t="shared" si="2"/>
        <v>4</v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>
        <f t="shared" si="7"/>
        <v>4</v>
      </c>
      <c r="AU15" s="26"/>
      <c r="AV15" s="23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10" t="str">
        <f t="shared" si="8"/>
        <v/>
      </c>
      <c r="BH15" s="10" t="str">
        <f t="shared" si="9"/>
        <v/>
      </c>
      <c r="BI15" s="26"/>
      <c r="BJ15" s="26"/>
      <c r="BK15" s="26" t="s">
        <v>643</v>
      </c>
      <c r="BL15" s="26" t="str">
        <f>IFERROR(INDEX(_names_lookup!$C:$C,MATCH(BK15,_names_lookup!$A:$A,0)),"")</f>
        <v>drumi@andrews.edu</v>
      </c>
      <c r="BM15" s="26" t="str">
        <f>IFERROR(INDEX(_names_lookup!$B:$B,MATCH(BK15,_names_lookup!$A:$A,0)),"")</f>
        <v>000092262</v>
      </c>
      <c r="BN15" s="26"/>
      <c r="BO15" s="26" t="s">
        <v>644</v>
      </c>
      <c r="BP15" s="26"/>
      <c r="BQ15" s="26"/>
      <c r="BR15" s="26"/>
      <c r="BS15" s="10" t="str">
        <f t="shared" si="10"/>
        <v/>
      </c>
      <c r="BT15" s="26"/>
      <c r="BU15" s="26"/>
      <c r="BV15" s="26" t="s">
        <v>607</v>
      </c>
      <c r="BW15" s="26"/>
      <c r="BX15" s="26"/>
      <c r="BY15" s="26"/>
      <c r="BZ15" s="26"/>
      <c r="CA15" s="26"/>
      <c r="CB15" s="26"/>
      <c r="CC15" s="26"/>
      <c r="CD15" s="26"/>
      <c r="CE15" s="26"/>
      <c r="CF15" s="26" t="s">
        <v>645</v>
      </c>
      <c r="CG15" s="26" t="s">
        <v>138</v>
      </c>
      <c r="CH15" s="26" t="s">
        <v>174</v>
      </c>
      <c r="CI15" s="26" t="s">
        <v>138</v>
      </c>
      <c r="CJ15" s="26"/>
      <c r="CK15" s="26"/>
      <c r="CL15" s="26" t="s">
        <v>139</v>
      </c>
      <c r="CM15" s="26"/>
      <c r="CN15" s="26"/>
      <c r="CO15" s="26"/>
      <c r="CP15" s="26"/>
      <c r="CQ15" s="26" t="s">
        <v>140</v>
      </c>
      <c r="CR15" s="26" t="s">
        <v>290</v>
      </c>
      <c r="CS15" s="26" t="s">
        <v>125</v>
      </c>
      <c r="CT15" s="26" t="s">
        <v>141</v>
      </c>
      <c r="CU15" s="26"/>
      <c r="CV15" s="26" t="s">
        <v>587</v>
      </c>
      <c r="CW15" s="26" t="s">
        <v>230</v>
      </c>
      <c r="CX15" s="26" t="s">
        <v>156</v>
      </c>
      <c r="CY15" s="26" t="s">
        <v>156</v>
      </c>
      <c r="CZ15" s="26" t="s">
        <v>623</v>
      </c>
      <c r="DA15" s="26" t="s">
        <v>591</v>
      </c>
      <c r="DB15" s="26"/>
      <c r="DC15" s="26" t="s">
        <v>141</v>
      </c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 t="s">
        <v>142</v>
      </c>
      <c r="DQ15" s="26"/>
    </row>
    <row r="16" spans="1:121" ht="16" customHeight="1" x14ac:dyDescent="0.2">
      <c r="A16" s="20"/>
      <c r="B16" s="20"/>
      <c r="C16" s="20"/>
      <c r="D16" s="20"/>
      <c r="E16" s="20"/>
      <c r="F16" s="20"/>
      <c r="G16" s="30"/>
      <c r="H16" s="26" t="s">
        <v>649</v>
      </c>
      <c r="I16" s="26" t="s">
        <v>650</v>
      </c>
      <c r="J16" s="26"/>
      <c r="K16" s="26" t="s">
        <v>605</v>
      </c>
      <c r="L16" s="26">
        <v>837</v>
      </c>
      <c r="M16" s="26" t="s">
        <v>294</v>
      </c>
      <c r="N16" s="26"/>
      <c r="O16" s="26" t="str">
        <f>IFERROR(INDEX(_courses_lookup!$C:$C,MATCH(K16&amp;L16,_courses_lookup!$E:$E,0)),"")</f>
        <v>History of Mission</v>
      </c>
      <c r="P16" s="26">
        <f>IFERROR(INDEX(_courses_lookup!$D:$D,MATCH(K16&amp;L16,_courses_lookup!$E:$E,0)),"")</f>
        <v>0</v>
      </c>
      <c r="Q16" s="26"/>
      <c r="R16" s="26"/>
      <c r="S16" s="26" t="s">
        <v>125</v>
      </c>
      <c r="T16" s="26"/>
      <c r="U16" s="26"/>
      <c r="V16" s="26" t="s">
        <v>619</v>
      </c>
      <c r="W16" s="26"/>
      <c r="X16" s="26"/>
      <c r="Y16" s="26" t="s">
        <v>190</v>
      </c>
      <c r="Z16" s="26"/>
      <c r="AA16" s="26"/>
      <c r="AB16" s="26" t="s">
        <v>620</v>
      </c>
      <c r="AC16" s="26" t="s">
        <v>155</v>
      </c>
      <c r="AD16" s="23"/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 t="s">
        <v>182</v>
      </c>
      <c r="AK16" s="23" t="s">
        <v>651</v>
      </c>
      <c r="AL16" s="10">
        <f t="shared" si="2"/>
        <v>2</v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>
        <f t="shared" si="7"/>
        <v>2</v>
      </c>
      <c r="AU16" s="26"/>
      <c r="AV16" s="23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10" t="str">
        <f t="shared" si="8"/>
        <v/>
      </c>
      <c r="BH16" s="10" t="str">
        <f t="shared" si="9"/>
        <v/>
      </c>
      <c r="BI16" s="26" t="s">
        <v>631</v>
      </c>
      <c r="BJ16" s="26" t="s">
        <v>297</v>
      </c>
      <c r="BK16" s="26" t="s">
        <v>638</v>
      </c>
      <c r="BL16" s="26" t="str">
        <f>IFERROR(INDEX(_names_lookup!$C:$C,MATCH(BK16,_names_lookup!$A:$A,0)),"")</f>
        <v>tompkina@andrews.edu</v>
      </c>
      <c r="BM16" s="26" t="str">
        <f>IFERROR(INDEX(_names_lookup!$B:$B,MATCH(BK16,_names_lookup!$A:$A,0)),"")</f>
        <v>000122109</v>
      </c>
      <c r="BN16" s="26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6" t="s">
        <v>607</v>
      </c>
      <c r="BW16" s="26"/>
      <c r="BX16" s="26"/>
      <c r="BY16" s="26"/>
      <c r="BZ16" s="26"/>
      <c r="CA16" s="26"/>
      <c r="CB16" s="26"/>
      <c r="CC16" s="26"/>
      <c r="CD16" s="26"/>
      <c r="CE16" s="26"/>
      <c r="CF16" s="26" t="s">
        <v>645</v>
      </c>
      <c r="CG16" s="26" t="s">
        <v>138</v>
      </c>
      <c r="CH16" s="26"/>
      <c r="CI16" s="26" t="s">
        <v>138</v>
      </c>
      <c r="CJ16" s="26"/>
      <c r="CK16" s="26"/>
      <c r="CL16" s="26" t="s">
        <v>139</v>
      </c>
      <c r="CM16" s="26"/>
      <c r="CN16" s="26"/>
      <c r="CO16" s="26"/>
      <c r="CP16" s="26"/>
      <c r="CQ16" s="26" t="s">
        <v>140</v>
      </c>
      <c r="CR16" s="26" t="s">
        <v>407</v>
      </c>
      <c r="CS16" s="26" t="s">
        <v>125</v>
      </c>
      <c r="CT16" s="26" t="s">
        <v>141</v>
      </c>
      <c r="CU16" s="26"/>
      <c r="CV16" s="26" t="s">
        <v>587</v>
      </c>
      <c r="CW16" s="26" t="s">
        <v>230</v>
      </c>
      <c r="CX16" s="26" t="s">
        <v>156</v>
      </c>
      <c r="CY16" s="26" t="s">
        <v>156</v>
      </c>
      <c r="CZ16" s="26" t="s">
        <v>623</v>
      </c>
      <c r="DA16" s="26" t="s">
        <v>591</v>
      </c>
      <c r="DB16" s="26"/>
      <c r="DC16" s="26" t="s">
        <v>141</v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 t="s">
        <v>142</v>
      </c>
      <c r="DQ16" s="26"/>
    </row>
    <row r="17" spans="1:121" ht="16" customHeight="1" x14ac:dyDescent="0.2">
      <c r="A17" s="20"/>
      <c r="B17" s="20"/>
      <c r="C17" s="20"/>
      <c r="D17" s="20"/>
      <c r="E17" s="20"/>
      <c r="F17" s="20"/>
      <c r="G17" s="30"/>
      <c r="H17" s="26" t="s">
        <v>652</v>
      </c>
      <c r="I17" s="26" t="s">
        <v>650</v>
      </c>
      <c r="J17" s="26"/>
      <c r="K17" s="26" t="s">
        <v>605</v>
      </c>
      <c r="L17" s="26">
        <v>837</v>
      </c>
      <c r="M17" s="26" t="s">
        <v>294</v>
      </c>
      <c r="N17" s="26"/>
      <c r="O17" s="26" t="str">
        <f>IFERROR(INDEX(_courses_lookup!$C:$C,MATCH(K17&amp;L17,_courses_lookup!$E:$E,0)),"")</f>
        <v>History of Mission</v>
      </c>
      <c r="P17" s="26">
        <f>IFERROR(INDEX(_courses_lookup!$D:$D,MATCH(K17&amp;L17,_courses_lookup!$E:$E,0)),"")</f>
        <v>0</v>
      </c>
      <c r="Q17" s="26"/>
      <c r="R17" s="26"/>
      <c r="S17" s="26" t="s">
        <v>125</v>
      </c>
      <c r="T17" s="26"/>
      <c r="U17" s="26"/>
      <c r="V17" s="26" t="s">
        <v>619</v>
      </c>
      <c r="W17" s="26"/>
      <c r="X17" s="26"/>
      <c r="Y17" s="26" t="s">
        <v>190</v>
      </c>
      <c r="Z17" s="26"/>
      <c r="AA17" s="26"/>
      <c r="AB17" s="26" t="s">
        <v>620</v>
      </c>
      <c r="AC17" s="26" t="s">
        <v>130</v>
      </c>
      <c r="AD17" s="23"/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 t="s">
        <v>653</v>
      </c>
      <c r="AK17" s="23" t="s">
        <v>626</v>
      </c>
      <c r="AL17" s="10">
        <f t="shared" si="2"/>
        <v>34</v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>
        <f t="shared" si="7"/>
        <v>34</v>
      </c>
      <c r="AU17" s="26"/>
      <c r="AV17" s="23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10" t="str">
        <f t="shared" si="8"/>
        <v/>
      </c>
      <c r="BH17" s="10" t="str">
        <f t="shared" si="9"/>
        <v/>
      </c>
      <c r="BI17" s="26"/>
      <c r="BJ17" s="26"/>
      <c r="BK17" s="26" t="s">
        <v>638</v>
      </c>
      <c r="BL17" s="26" t="str">
        <f>IFERROR(INDEX(_names_lookup!$C:$C,MATCH(BK17,_names_lookup!$A:$A,0)),"")</f>
        <v>tompkina@andrews.edu</v>
      </c>
      <c r="BM17" s="26" t="str">
        <f>IFERROR(INDEX(_names_lookup!$B:$B,MATCH(BK17,_names_lookup!$A:$A,0)),"")</f>
        <v>000122109</v>
      </c>
      <c r="BN17" s="26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6" t="s">
        <v>607</v>
      </c>
      <c r="BW17" s="26"/>
      <c r="BX17" s="26"/>
      <c r="BY17" s="26"/>
      <c r="BZ17" s="26"/>
      <c r="CA17" s="26"/>
      <c r="CB17" s="26"/>
      <c r="CC17" s="26"/>
      <c r="CD17" s="26"/>
      <c r="CE17" s="26"/>
      <c r="CF17" s="26" t="s">
        <v>645</v>
      </c>
      <c r="CG17" s="26" t="s">
        <v>138</v>
      </c>
      <c r="CH17" s="26"/>
      <c r="CI17" s="26" t="s">
        <v>138</v>
      </c>
      <c r="CJ17" s="26"/>
      <c r="CK17" s="26"/>
      <c r="CL17" s="26" t="s">
        <v>139</v>
      </c>
      <c r="CM17" s="26"/>
      <c r="CN17" s="26"/>
      <c r="CO17" s="26"/>
      <c r="CP17" s="26"/>
      <c r="CQ17" s="26" t="s">
        <v>140</v>
      </c>
      <c r="CR17" s="26" t="s">
        <v>407</v>
      </c>
      <c r="CS17" s="26" t="s">
        <v>125</v>
      </c>
      <c r="CT17" s="26" t="s">
        <v>141</v>
      </c>
      <c r="CU17" s="26"/>
      <c r="CV17" s="26" t="s">
        <v>587</v>
      </c>
      <c r="CW17" s="26" t="s">
        <v>230</v>
      </c>
      <c r="CX17" s="26" t="s">
        <v>156</v>
      </c>
      <c r="CY17" s="26" t="s">
        <v>156</v>
      </c>
      <c r="CZ17" s="26" t="s">
        <v>623</v>
      </c>
      <c r="DA17" s="26" t="s">
        <v>591</v>
      </c>
      <c r="DB17" s="26"/>
      <c r="DC17" s="26" t="s">
        <v>141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 t="s">
        <v>142</v>
      </c>
      <c r="DQ17" s="26"/>
    </row>
    <row r="18" spans="1:121" ht="16" customHeight="1" x14ac:dyDescent="0.2">
      <c r="A18" s="20"/>
      <c r="B18" s="20"/>
      <c r="C18" s="20"/>
      <c r="D18" s="20"/>
      <c r="E18" s="20"/>
      <c r="F18" s="20"/>
      <c r="G18" s="30"/>
      <c r="H18" s="26" t="s">
        <v>654</v>
      </c>
      <c r="I18" s="26" t="s">
        <v>650</v>
      </c>
      <c r="J18" s="26"/>
      <c r="K18" s="26" t="s">
        <v>605</v>
      </c>
      <c r="L18" s="26">
        <v>837</v>
      </c>
      <c r="M18" s="26" t="s">
        <v>294</v>
      </c>
      <c r="N18" s="26"/>
      <c r="O18" s="26" t="str">
        <f>IFERROR(INDEX(_courses_lookup!$C:$C,MATCH(K18&amp;L18,_courses_lookup!$E:$E,0)),"")</f>
        <v>History of Mission</v>
      </c>
      <c r="P18" s="26">
        <f>IFERROR(INDEX(_courses_lookup!$D:$D,MATCH(K18&amp;L18,_courses_lookup!$E:$E,0)),"")</f>
        <v>0</v>
      </c>
      <c r="Q18" s="26"/>
      <c r="R18" s="26"/>
      <c r="S18" s="26" t="s">
        <v>125</v>
      </c>
      <c r="T18" s="26"/>
      <c r="U18" s="26"/>
      <c r="V18" s="26" t="s">
        <v>619</v>
      </c>
      <c r="W18" s="26"/>
      <c r="X18" s="26"/>
      <c r="Y18" s="26" t="s">
        <v>190</v>
      </c>
      <c r="Z18" s="26"/>
      <c r="AA18" s="26"/>
      <c r="AB18" s="26" t="s">
        <v>620</v>
      </c>
      <c r="AC18" s="26" t="s">
        <v>144</v>
      </c>
      <c r="AD18" s="23"/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 t="s">
        <v>156</v>
      </c>
      <c r="AK18" s="23" t="s">
        <v>184</v>
      </c>
      <c r="AL18" s="10">
        <f t="shared" si="2"/>
        <v>6</v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>
        <f t="shared" si="7"/>
        <v>6</v>
      </c>
      <c r="AU18" s="26"/>
      <c r="AV18" s="23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10" t="str">
        <f t="shared" si="8"/>
        <v/>
      </c>
      <c r="BH18" s="10" t="str">
        <f t="shared" si="9"/>
        <v/>
      </c>
      <c r="BI18" s="26"/>
      <c r="BJ18" s="26"/>
      <c r="BK18" s="26" t="s">
        <v>638</v>
      </c>
      <c r="BL18" s="26" t="str">
        <f>IFERROR(INDEX(_names_lookup!$C:$C,MATCH(BK18,_names_lookup!$A:$A,0)),"")</f>
        <v>tompkina@andrews.edu</v>
      </c>
      <c r="BM18" s="26" t="str">
        <f>IFERROR(INDEX(_names_lookup!$B:$B,MATCH(BK18,_names_lookup!$A:$A,0)),"")</f>
        <v>000122109</v>
      </c>
      <c r="BN18" s="26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6" t="s">
        <v>607</v>
      </c>
      <c r="BW18" s="26"/>
      <c r="BX18" s="26"/>
      <c r="BY18" s="26"/>
      <c r="BZ18" s="26"/>
      <c r="CA18" s="26"/>
      <c r="CB18" s="26"/>
      <c r="CC18" s="26"/>
      <c r="CD18" s="26"/>
      <c r="CE18" s="26"/>
      <c r="CF18" s="26" t="s">
        <v>645</v>
      </c>
      <c r="CG18" s="26" t="s">
        <v>138</v>
      </c>
      <c r="CH18" s="26"/>
      <c r="CI18" s="26" t="s">
        <v>138</v>
      </c>
      <c r="CJ18" s="26"/>
      <c r="CK18" s="26"/>
      <c r="CL18" s="26" t="s">
        <v>139</v>
      </c>
      <c r="CM18" s="26"/>
      <c r="CN18" s="26"/>
      <c r="CO18" s="26"/>
      <c r="CP18" s="26"/>
      <c r="CQ18" s="26" t="s">
        <v>140</v>
      </c>
      <c r="CR18" s="26" t="s">
        <v>407</v>
      </c>
      <c r="CS18" s="26" t="s">
        <v>125</v>
      </c>
      <c r="CT18" s="26" t="s">
        <v>141</v>
      </c>
      <c r="CU18" s="26"/>
      <c r="CV18" s="26" t="s">
        <v>587</v>
      </c>
      <c r="CW18" s="26" t="s">
        <v>230</v>
      </c>
      <c r="CX18" s="26" t="s">
        <v>156</v>
      </c>
      <c r="CY18" s="26" t="s">
        <v>156</v>
      </c>
      <c r="CZ18" s="26" t="s">
        <v>623</v>
      </c>
      <c r="DA18" s="26" t="s">
        <v>591</v>
      </c>
      <c r="DB18" s="26"/>
      <c r="DC18" s="26" t="s">
        <v>141</v>
      </c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 t="s">
        <v>142</v>
      </c>
      <c r="DQ18" s="26"/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 t="s">
        <v>655</v>
      </c>
      <c r="I19" s="26" t="s">
        <v>656</v>
      </c>
      <c r="J19" s="26"/>
      <c r="K19" s="26" t="s">
        <v>605</v>
      </c>
      <c r="L19" s="26">
        <v>854</v>
      </c>
      <c r="M19" s="26" t="s">
        <v>294</v>
      </c>
      <c r="N19" s="26"/>
      <c r="O19" s="26" t="str">
        <f>IFERROR(INDEX(_courses_lookup!$C:$C,MATCH(K19&amp;L19,_courses_lookup!$E:$E,0)),"")</f>
        <v>Research Design in Mission</v>
      </c>
      <c r="P19" s="26">
        <f>IFERROR(INDEX(_courses_lookup!$D:$D,MATCH(K19&amp;L19,_courses_lookup!$E:$E,0)),"")</f>
        <v>0</v>
      </c>
      <c r="Q19" s="26"/>
      <c r="R19" s="26"/>
      <c r="S19" s="26" t="s">
        <v>125</v>
      </c>
      <c r="T19" s="26"/>
      <c r="U19" s="26"/>
      <c r="V19" s="26" t="s">
        <v>619</v>
      </c>
      <c r="W19" s="26"/>
      <c r="X19" s="26"/>
      <c r="Y19" s="26" t="s">
        <v>190</v>
      </c>
      <c r="Z19" s="26"/>
      <c r="AA19" s="26"/>
      <c r="AB19" s="26" t="s">
        <v>620</v>
      </c>
      <c r="AC19" s="26" t="s">
        <v>155</v>
      </c>
      <c r="AD19" s="23"/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284</v>
      </c>
      <c r="AK19" s="23" t="s">
        <v>630</v>
      </c>
      <c r="AL19" s="10">
        <f t="shared" si="2"/>
        <v>2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2</v>
      </c>
      <c r="AU19" s="26"/>
      <c r="AV19" s="23"/>
      <c r="AW19" s="26" t="s">
        <v>415</v>
      </c>
      <c r="AX19" s="26" t="s">
        <v>422</v>
      </c>
      <c r="AY19" s="26"/>
      <c r="AZ19" s="26"/>
      <c r="BA19" s="26"/>
      <c r="BB19" s="26"/>
      <c r="BC19" s="26"/>
      <c r="BD19" s="26"/>
      <c r="BE19" s="26"/>
      <c r="BF19" s="26"/>
      <c r="BG19" s="10" t="str">
        <f t="shared" si="8"/>
        <v/>
      </c>
      <c r="BH19" s="10" t="str">
        <f t="shared" si="9"/>
        <v/>
      </c>
      <c r="BI19" s="26" t="s">
        <v>657</v>
      </c>
      <c r="BJ19" s="26" t="s">
        <v>297</v>
      </c>
      <c r="BK19" s="26" t="s">
        <v>658</v>
      </c>
      <c r="BL19" s="26" t="str">
        <f>IFERROR(INDEX(_names_lookup!$C:$C,MATCH(BK19,_names_lookup!$A:$A,0)),"")</f>
        <v>cincala@andrews.edu</v>
      </c>
      <c r="BM19" s="26" t="str">
        <f>IFERROR(INDEX(_names_lookup!$B:$B,MATCH(BK19,_names_lookup!$A:$A,0)),"")</f>
        <v>000074406</v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607</v>
      </c>
      <c r="BW19" s="26"/>
      <c r="BX19" s="26"/>
      <c r="BY19" s="26"/>
      <c r="BZ19" s="26"/>
      <c r="CA19" s="26"/>
      <c r="CB19" s="26"/>
      <c r="CC19" s="26"/>
      <c r="CD19" s="26"/>
      <c r="CE19" s="26"/>
      <c r="CF19" s="26" t="s">
        <v>645</v>
      </c>
      <c r="CG19" s="26" t="s">
        <v>138</v>
      </c>
      <c r="CH19" s="26"/>
      <c r="CI19" s="26" t="s">
        <v>138</v>
      </c>
      <c r="CJ19" s="26"/>
      <c r="CK19" s="26"/>
      <c r="CL19" s="26" t="s">
        <v>139</v>
      </c>
      <c r="CM19" s="26"/>
      <c r="CN19" s="26"/>
      <c r="CO19" s="26"/>
      <c r="CP19" s="26"/>
      <c r="CQ19" s="26" t="s">
        <v>140</v>
      </c>
      <c r="CR19" s="26" t="s">
        <v>134</v>
      </c>
      <c r="CS19" s="26" t="s">
        <v>125</v>
      </c>
      <c r="CT19" s="26" t="s">
        <v>141</v>
      </c>
      <c r="CU19" s="26"/>
      <c r="CV19" s="26" t="s">
        <v>587</v>
      </c>
      <c r="CW19" s="26" t="s">
        <v>230</v>
      </c>
      <c r="CX19" s="26" t="s">
        <v>156</v>
      </c>
      <c r="CY19" s="26" t="s">
        <v>156</v>
      </c>
      <c r="CZ19" s="26" t="s">
        <v>623</v>
      </c>
      <c r="DA19" s="26" t="s">
        <v>591</v>
      </c>
      <c r="DB19" s="26"/>
      <c r="DC19" s="26" t="s">
        <v>141</v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 t="s">
        <v>142</v>
      </c>
      <c r="DQ19" s="26"/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 t="s">
        <v>659</v>
      </c>
      <c r="I20" s="26" t="s">
        <v>656</v>
      </c>
      <c r="J20" s="26"/>
      <c r="K20" s="26" t="s">
        <v>605</v>
      </c>
      <c r="L20" s="26">
        <v>854</v>
      </c>
      <c r="M20" s="26" t="s">
        <v>294</v>
      </c>
      <c r="N20" s="26"/>
      <c r="O20" s="26" t="str">
        <f>IFERROR(INDEX(_courses_lookup!$C:$C,MATCH(K20&amp;L20,_courses_lookup!$E:$E,0)),"")</f>
        <v>Research Design in Mission</v>
      </c>
      <c r="P20" s="26">
        <f>IFERROR(INDEX(_courses_lookup!$D:$D,MATCH(K20&amp;L20,_courses_lookup!$E:$E,0)),"")</f>
        <v>0</v>
      </c>
      <c r="Q20" s="26"/>
      <c r="R20" s="26"/>
      <c r="S20" s="26" t="s">
        <v>125</v>
      </c>
      <c r="T20" s="26"/>
      <c r="U20" s="26"/>
      <c r="V20" s="26" t="s">
        <v>619</v>
      </c>
      <c r="W20" s="26"/>
      <c r="X20" s="26"/>
      <c r="Y20" s="26" t="s">
        <v>190</v>
      </c>
      <c r="Z20" s="26"/>
      <c r="AA20" s="26"/>
      <c r="AB20" s="26" t="s">
        <v>620</v>
      </c>
      <c r="AC20" s="26" t="s">
        <v>130</v>
      </c>
      <c r="AD20" s="23"/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634</v>
      </c>
      <c r="AK20" s="23" t="s">
        <v>626</v>
      </c>
      <c r="AL20" s="10">
        <f t="shared" si="2"/>
        <v>38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38</v>
      </c>
      <c r="AU20" s="26"/>
      <c r="AV20" s="23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10" t="str">
        <f t="shared" si="8"/>
        <v/>
      </c>
      <c r="BH20" s="10" t="str">
        <f t="shared" si="9"/>
        <v/>
      </c>
      <c r="BI20" s="26"/>
      <c r="BJ20" s="26"/>
      <c r="BK20" s="26" t="s">
        <v>658</v>
      </c>
      <c r="BL20" s="26" t="str">
        <f>IFERROR(INDEX(_names_lookup!$C:$C,MATCH(BK20,_names_lookup!$A:$A,0)),"")</f>
        <v>cincala@andrews.edu</v>
      </c>
      <c r="BM20" s="26" t="str">
        <f>IFERROR(INDEX(_names_lookup!$B:$B,MATCH(BK20,_names_lookup!$A:$A,0)),"")</f>
        <v>000074406</v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607</v>
      </c>
      <c r="BW20" s="26"/>
      <c r="BX20" s="26"/>
      <c r="BY20" s="26"/>
      <c r="BZ20" s="26"/>
      <c r="CA20" s="26"/>
      <c r="CB20" s="26"/>
      <c r="CC20" s="26"/>
      <c r="CD20" s="26"/>
      <c r="CE20" s="26"/>
      <c r="CF20" s="26" t="s">
        <v>645</v>
      </c>
      <c r="CG20" s="26" t="s">
        <v>138</v>
      </c>
      <c r="CH20" s="26"/>
      <c r="CI20" s="26" t="s">
        <v>138</v>
      </c>
      <c r="CJ20" s="26"/>
      <c r="CK20" s="26"/>
      <c r="CL20" s="26" t="s">
        <v>139</v>
      </c>
      <c r="CM20" s="26"/>
      <c r="CN20" s="26"/>
      <c r="CO20" s="26"/>
      <c r="CP20" s="26"/>
      <c r="CQ20" s="26" t="s">
        <v>140</v>
      </c>
      <c r="CR20" s="26" t="s">
        <v>134</v>
      </c>
      <c r="CS20" s="26" t="s">
        <v>125</v>
      </c>
      <c r="CT20" s="26" t="s">
        <v>141</v>
      </c>
      <c r="CU20" s="26"/>
      <c r="CV20" s="26" t="s">
        <v>587</v>
      </c>
      <c r="CW20" s="26" t="s">
        <v>230</v>
      </c>
      <c r="CX20" s="26" t="s">
        <v>156</v>
      </c>
      <c r="CY20" s="26" t="s">
        <v>156</v>
      </c>
      <c r="CZ20" s="26" t="s">
        <v>623</v>
      </c>
      <c r="DA20" s="26" t="s">
        <v>591</v>
      </c>
      <c r="DB20" s="26"/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 t="s">
        <v>142</v>
      </c>
      <c r="DQ20" s="26"/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 t="s">
        <v>660</v>
      </c>
      <c r="I21" s="26" t="s">
        <v>656</v>
      </c>
      <c r="J21" s="26"/>
      <c r="K21" s="26" t="s">
        <v>605</v>
      </c>
      <c r="L21" s="26">
        <v>854</v>
      </c>
      <c r="M21" s="26" t="s">
        <v>294</v>
      </c>
      <c r="N21" s="26"/>
      <c r="O21" s="26" t="str">
        <f>IFERROR(INDEX(_courses_lookup!$C:$C,MATCH(K21&amp;L21,_courses_lookup!$E:$E,0)),"")</f>
        <v>Research Design in Mission</v>
      </c>
      <c r="P21" s="26">
        <f>IFERROR(INDEX(_courses_lookup!$D:$D,MATCH(K21&amp;L21,_courses_lookup!$E:$E,0)),"")</f>
        <v>0</v>
      </c>
      <c r="Q21" s="26"/>
      <c r="R21" s="26"/>
      <c r="S21" s="26" t="s">
        <v>125</v>
      </c>
      <c r="T21" s="26"/>
      <c r="U21" s="26"/>
      <c r="V21" s="26" t="s">
        <v>619</v>
      </c>
      <c r="W21" s="26"/>
      <c r="X21" s="26"/>
      <c r="Y21" s="26" t="s">
        <v>190</v>
      </c>
      <c r="Z21" s="26"/>
      <c r="AA21" s="26"/>
      <c r="AB21" s="26" t="s">
        <v>620</v>
      </c>
      <c r="AC21" s="26" t="s">
        <v>144</v>
      </c>
      <c r="AD21" s="23"/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156</v>
      </c>
      <c r="AK21" s="23" t="s">
        <v>556</v>
      </c>
      <c r="AL21" s="10">
        <f t="shared" si="2"/>
        <v>2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2</v>
      </c>
      <c r="AU21" s="26"/>
      <c r="AV21" s="23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10" t="str">
        <f t="shared" si="8"/>
        <v/>
      </c>
      <c r="BH21" s="10" t="str">
        <f t="shared" si="9"/>
        <v/>
      </c>
      <c r="BI21" s="26"/>
      <c r="BJ21" s="26"/>
      <c r="BK21" s="26" t="s">
        <v>658</v>
      </c>
      <c r="BL21" s="26" t="str">
        <f>IFERROR(INDEX(_names_lookup!$C:$C,MATCH(BK21,_names_lookup!$A:$A,0)),"")</f>
        <v>cincala@andrews.edu</v>
      </c>
      <c r="BM21" s="26" t="str">
        <f>IFERROR(INDEX(_names_lookup!$B:$B,MATCH(BK21,_names_lookup!$A:$A,0)),"")</f>
        <v>000074406</v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607</v>
      </c>
      <c r="BW21" s="26"/>
      <c r="BX21" s="26"/>
      <c r="BY21" s="26"/>
      <c r="BZ21" s="26"/>
      <c r="CA21" s="26"/>
      <c r="CB21" s="26"/>
      <c r="CC21" s="26"/>
      <c r="CD21" s="26"/>
      <c r="CE21" s="26"/>
      <c r="CF21" s="26" t="s">
        <v>645</v>
      </c>
      <c r="CG21" s="26" t="s">
        <v>138</v>
      </c>
      <c r="CH21" s="26"/>
      <c r="CI21" s="26" t="s">
        <v>138</v>
      </c>
      <c r="CJ21" s="26"/>
      <c r="CK21" s="26"/>
      <c r="CL21" s="26" t="s">
        <v>139</v>
      </c>
      <c r="CM21" s="26"/>
      <c r="CN21" s="26"/>
      <c r="CO21" s="26"/>
      <c r="CP21" s="26"/>
      <c r="CQ21" s="26" t="s">
        <v>140</v>
      </c>
      <c r="CR21" s="26" t="s">
        <v>134</v>
      </c>
      <c r="CS21" s="26" t="s">
        <v>125</v>
      </c>
      <c r="CT21" s="26" t="s">
        <v>141</v>
      </c>
      <c r="CU21" s="26"/>
      <c r="CV21" s="26" t="s">
        <v>587</v>
      </c>
      <c r="CW21" s="26" t="s">
        <v>230</v>
      </c>
      <c r="CX21" s="26" t="s">
        <v>156</v>
      </c>
      <c r="CY21" s="26" t="s">
        <v>156</v>
      </c>
      <c r="CZ21" s="26" t="s">
        <v>623</v>
      </c>
      <c r="DA21" s="26" t="s">
        <v>591</v>
      </c>
      <c r="DB21" s="26"/>
      <c r="DC21" s="26" t="s">
        <v>141</v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 t="s">
        <v>142</v>
      </c>
      <c r="DQ21" s="26"/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 t="s">
        <v>661</v>
      </c>
      <c r="I22" s="26" t="s">
        <v>662</v>
      </c>
      <c r="J22" s="26"/>
      <c r="K22" s="26" t="s">
        <v>605</v>
      </c>
      <c r="L22" s="26">
        <v>870</v>
      </c>
      <c r="M22" s="26" t="s">
        <v>294</v>
      </c>
      <c r="N22" s="26"/>
      <c r="O22" s="26" t="str">
        <f>IFERROR(INDEX(_courses_lookup!$C:$C,MATCH(K22&amp;L22,_courses_lookup!$E:$E,0)),"")</f>
        <v>Disciplshp&amp;Worldvw Transfrmatn</v>
      </c>
      <c r="P22" s="26">
        <f>IFERROR(INDEX(_courses_lookup!$D:$D,MATCH(K22&amp;L22,_courses_lookup!$E:$E,0)),"")</f>
        <v>0</v>
      </c>
      <c r="Q22" s="26"/>
      <c r="R22" s="26"/>
      <c r="S22" s="26" t="s">
        <v>125</v>
      </c>
      <c r="T22" s="26"/>
      <c r="U22" s="26"/>
      <c r="V22" s="26" t="s">
        <v>619</v>
      </c>
      <c r="W22" s="26"/>
      <c r="X22" s="26"/>
      <c r="Y22" s="26" t="s">
        <v>475</v>
      </c>
      <c r="Z22" s="26" t="s">
        <v>190</v>
      </c>
      <c r="AA22" s="26"/>
      <c r="AB22" s="26" t="s">
        <v>620</v>
      </c>
      <c r="AC22" s="26" t="s">
        <v>155</v>
      </c>
      <c r="AD22" s="23"/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663</v>
      </c>
      <c r="AK22" s="23" t="s">
        <v>651</v>
      </c>
      <c r="AL22" s="10">
        <f t="shared" si="2"/>
        <v>2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2</v>
      </c>
      <c r="AU22" s="26"/>
      <c r="AV22" s="23"/>
      <c r="AW22" s="26" t="s">
        <v>415</v>
      </c>
      <c r="AX22" s="26" t="s">
        <v>621</v>
      </c>
      <c r="AY22" s="26"/>
      <c r="AZ22" s="26"/>
      <c r="BA22" s="26"/>
      <c r="BB22" s="26"/>
      <c r="BC22" s="26"/>
      <c r="BD22" s="26"/>
      <c r="BE22" s="26"/>
      <c r="BF22" s="26"/>
      <c r="BG22" s="10" t="str">
        <f t="shared" si="8"/>
        <v/>
      </c>
      <c r="BH22" s="10" t="str">
        <f t="shared" si="9"/>
        <v/>
      </c>
      <c r="BI22" s="26"/>
      <c r="BJ22" s="26" t="s">
        <v>297</v>
      </c>
      <c r="BK22" s="26" t="s">
        <v>632</v>
      </c>
      <c r="BL22" s="26" t="str">
        <f>IFERROR(INDEX(_names_lookup!$C:$C,MATCH(BK22,_names_lookup!$A:$A,0)),"")</f>
        <v>sanou@andrews.edu</v>
      </c>
      <c r="BM22" s="26" t="str">
        <f>IFERROR(INDEX(_names_lookup!$B:$B,MATCH(BK22,_names_lookup!$A:$A,0)),"")</f>
        <v>000098144</v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607</v>
      </c>
      <c r="BW22" s="26"/>
      <c r="BX22" s="26"/>
      <c r="BY22" s="26"/>
      <c r="BZ22" s="26"/>
      <c r="CA22" s="26"/>
      <c r="CB22" s="26"/>
      <c r="CC22" s="26"/>
      <c r="CD22" s="26"/>
      <c r="CE22" s="26"/>
      <c r="CF22" s="26" t="s">
        <v>645</v>
      </c>
      <c r="CG22" s="26" t="s">
        <v>138</v>
      </c>
      <c r="CH22" s="26" t="s">
        <v>190</v>
      </c>
      <c r="CI22" s="26" t="s">
        <v>138</v>
      </c>
      <c r="CJ22" s="26"/>
      <c r="CK22" s="26"/>
      <c r="CL22" s="26" t="s">
        <v>139</v>
      </c>
      <c r="CM22" s="26"/>
      <c r="CN22" s="26"/>
      <c r="CO22" s="26"/>
      <c r="CP22" s="26"/>
      <c r="CQ22" s="26" t="s">
        <v>140</v>
      </c>
      <c r="CR22" s="26" t="s">
        <v>157</v>
      </c>
      <c r="CS22" s="26" t="s">
        <v>125</v>
      </c>
      <c r="CT22" s="26" t="s">
        <v>141</v>
      </c>
      <c r="CU22" s="26"/>
      <c r="CV22" s="26" t="s">
        <v>587</v>
      </c>
      <c r="CW22" s="26" t="s">
        <v>230</v>
      </c>
      <c r="CX22" s="26" t="s">
        <v>156</v>
      </c>
      <c r="CY22" s="26" t="s">
        <v>156</v>
      </c>
      <c r="CZ22" s="26" t="s">
        <v>623</v>
      </c>
      <c r="DA22" s="26" t="s">
        <v>591</v>
      </c>
      <c r="DB22" s="26"/>
      <c r="DC22" s="26" t="s">
        <v>141</v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 t="s">
        <v>142</v>
      </c>
      <c r="DQ22" s="26"/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 t="s">
        <v>664</v>
      </c>
      <c r="I23" s="26" t="s">
        <v>662</v>
      </c>
      <c r="J23" s="26"/>
      <c r="K23" s="26" t="s">
        <v>605</v>
      </c>
      <c r="L23" s="26">
        <v>870</v>
      </c>
      <c r="M23" s="26" t="s">
        <v>294</v>
      </c>
      <c r="N23" s="26"/>
      <c r="O23" s="26" t="str">
        <f>IFERROR(INDEX(_courses_lookup!$C:$C,MATCH(K23&amp;L23,_courses_lookup!$E:$E,0)),"")</f>
        <v>Disciplshp&amp;Worldvw Transfrmatn</v>
      </c>
      <c r="P23" s="26">
        <f>IFERROR(INDEX(_courses_lookup!$D:$D,MATCH(K23&amp;L23,_courses_lookup!$E:$E,0)),"")</f>
        <v>0</v>
      </c>
      <c r="Q23" s="26"/>
      <c r="R23" s="26"/>
      <c r="S23" s="26" t="s">
        <v>125</v>
      </c>
      <c r="T23" s="26"/>
      <c r="U23" s="26"/>
      <c r="V23" s="26" t="s">
        <v>619</v>
      </c>
      <c r="W23" s="26"/>
      <c r="X23" s="26"/>
      <c r="Y23" s="26" t="s">
        <v>475</v>
      </c>
      <c r="Z23" s="26" t="s">
        <v>190</v>
      </c>
      <c r="AA23" s="26"/>
      <c r="AB23" s="26" t="s">
        <v>620</v>
      </c>
      <c r="AC23" s="26" t="s">
        <v>130</v>
      </c>
      <c r="AD23" s="23"/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653</v>
      </c>
      <c r="AK23" s="23" t="s">
        <v>626</v>
      </c>
      <c r="AL23" s="10">
        <f t="shared" si="2"/>
        <v>34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34</v>
      </c>
      <c r="AU23" s="26"/>
      <c r="AV23" s="23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10" t="str">
        <f t="shared" si="8"/>
        <v/>
      </c>
      <c r="BH23" s="10" t="str">
        <f t="shared" si="9"/>
        <v/>
      </c>
      <c r="BI23" s="26"/>
      <c r="BJ23" s="26"/>
      <c r="BK23" s="26" t="s">
        <v>632</v>
      </c>
      <c r="BL23" s="26" t="str">
        <f>IFERROR(INDEX(_names_lookup!$C:$C,MATCH(BK23,_names_lookup!$A:$A,0)),"")</f>
        <v>sanou@andrews.edu</v>
      </c>
      <c r="BM23" s="26" t="str">
        <f>IFERROR(INDEX(_names_lookup!$B:$B,MATCH(BK23,_names_lookup!$A:$A,0)),"")</f>
        <v>000098144</v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607</v>
      </c>
      <c r="BW23" s="26"/>
      <c r="BX23" s="26"/>
      <c r="BY23" s="26"/>
      <c r="BZ23" s="26"/>
      <c r="CA23" s="26"/>
      <c r="CB23" s="26"/>
      <c r="CC23" s="26"/>
      <c r="CD23" s="26"/>
      <c r="CE23" s="26"/>
      <c r="CF23" s="26" t="s">
        <v>645</v>
      </c>
      <c r="CG23" s="26" t="s">
        <v>138</v>
      </c>
      <c r="CH23" s="26" t="s">
        <v>190</v>
      </c>
      <c r="CI23" s="26" t="s">
        <v>138</v>
      </c>
      <c r="CJ23" s="26"/>
      <c r="CK23" s="26"/>
      <c r="CL23" s="26" t="s">
        <v>139</v>
      </c>
      <c r="CM23" s="26"/>
      <c r="CN23" s="26"/>
      <c r="CO23" s="26"/>
      <c r="CP23" s="26"/>
      <c r="CQ23" s="26" t="s">
        <v>140</v>
      </c>
      <c r="CR23" s="26" t="s">
        <v>157</v>
      </c>
      <c r="CS23" s="26" t="s">
        <v>125</v>
      </c>
      <c r="CT23" s="26" t="s">
        <v>141</v>
      </c>
      <c r="CU23" s="26"/>
      <c r="CV23" s="26" t="s">
        <v>587</v>
      </c>
      <c r="CW23" s="26" t="s">
        <v>230</v>
      </c>
      <c r="CX23" s="26" t="s">
        <v>156</v>
      </c>
      <c r="CY23" s="26" t="s">
        <v>156</v>
      </c>
      <c r="CZ23" s="26" t="s">
        <v>623</v>
      </c>
      <c r="DA23" s="26" t="s">
        <v>591</v>
      </c>
      <c r="DB23" s="26"/>
      <c r="DC23" s="26" t="s">
        <v>141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/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 t="s">
        <v>665</v>
      </c>
      <c r="I24" s="26" t="s">
        <v>662</v>
      </c>
      <c r="J24" s="26"/>
      <c r="K24" s="26" t="s">
        <v>605</v>
      </c>
      <c r="L24" s="26">
        <v>870</v>
      </c>
      <c r="M24" s="26" t="s">
        <v>294</v>
      </c>
      <c r="N24" s="26"/>
      <c r="O24" s="26" t="str">
        <f>IFERROR(INDEX(_courses_lookup!$C:$C,MATCH(K24&amp;L24,_courses_lookup!$E:$E,0)),"")</f>
        <v>Disciplshp&amp;Worldvw Transfrmatn</v>
      </c>
      <c r="P24" s="26">
        <f>IFERROR(INDEX(_courses_lookup!$D:$D,MATCH(K24&amp;L24,_courses_lookup!$E:$E,0)),"")</f>
        <v>0</v>
      </c>
      <c r="Q24" s="26"/>
      <c r="R24" s="26"/>
      <c r="S24" s="26" t="s">
        <v>125</v>
      </c>
      <c r="T24" s="26"/>
      <c r="U24" s="26"/>
      <c r="V24" s="26" t="s">
        <v>619</v>
      </c>
      <c r="W24" s="26"/>
      <c r="X24" s="26"/>
      <c r="Y24" s="26" t="s">
        <v>475</v>
      </c>
      <c r="Z24" s="26" t="s">
        <v>190</v>
      </c>
      <c r="AA24" s="26"/>
      <c r="AB24" s="26" t="s">
        <v>620</v>
      </c>
      <c r="AC24" s="26" t="s">
        <v>144</v>
      </c>
      <c r="AD24" s="23"/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 t="s">
        <v>156</v>
      </c>
      <c r="AK24" s="23" t="s">
        <v>666</v>
      </c>
      <c r="AL24" s="10">
        <f t="shared" si="2"/>
        <v>6</v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>
        <f t="shared" si="7"/>
        <v>6</v>
      </c>
      <c r="AU24" s="26"/>
      <c r="AV24" s="23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10" t="str">
        <f t="shared" si="8"/>
        <v/>
      </c>
      <c r="BH24" s="10" t="str">
        <f t="shared" si="9"/>
        <v/>
      </c>
      <c r="BI24" s="26"/>
      <c r="BJ24" s="26"/>
      <c r="BK24" s="26" t="s">
        <v>632</v>
      </c>
      <c r="BL24" s="26" t="str">
        <f>IFERROR(INDEX(_names_lookup!$C:$C,MATCH(BK24,_names_lookup!$A:$A,0)),"")</f>
        <v>sanou@andrews.edu</v>
      </c>
      <c r="BM24" s="26" t="str">
        <f>IFERROR(INDEX(_names_lookup!$B:$B,MATCH(BK24,_names_lookup!$A:$A,0)),"")</f>
        <v>000098144</v>
      </c>
      <c r="BN24" s="26"/>
      <c r="BO24" s="26" t="s">
        <v>136</v>
      </c>
      <c r="BP24" s="26"/>
      <c r="BQ24" s="26"/>
      <c r="BR24" s="26"/>
      <c r="BS24" s="10" t="str">
        <f t="shared" si="10"/>
        <v/>
      </c>
      <c r="BT24" s="26"/>
      <c r="BU24" s="26"/>
      <c r="BV24" s="26" t="s">
        <v>607</v>
      </c>
      <c r="BW24" s="26"/>
      <c r="BX24" s="26"/>
      <c r="BY24" s="26"/>
      <c r="BZ24" s="26"/>
      <c r="CA24" s="26"/>
      <c r="CB24" s="26"/>
      <c r="CC24" s="26"/>
      <c r="CD24" s="26"/>
      <c r="CE24" s="26"/>
      <c r="CF24" s="26" t="s">
        <v>645</v>
      </c>
      <c r="CG24" s="26" t="s">
        <v>138</v>
      </c>
      <c r="CH24" s="26" t="s">
        <v>190</v>
      </c>
      <c r="CI24" s="26" t="s">
        <v>138</v>
      </c>
      <c r="CJ24" s="26"/>
      <c r="CK24" s="26"/>
      <c r="CL24" s="26" t="s">
        <v>139</v>
      </c>
      <c r="CM24" s="26"/>
      <c r="CN24" s="26"/>
      <c r="CO24" s="26"/>
      <c r="CP24" s="26"/>
      <c r="CQ24" s="26" t="s">
        <v>140</v>
      </c>
      <c r="CR24" s="26" t="s">
        <v>157</v>
      </c>
      <c r="CS24" s="26" t="s">
        <v>125</v>
      </c>
      <c r="CT24" s="26" t="s">
        <v>141</v>
      </c>
      <c r="CU24" s="26"/>
      <c r="CV24" s="26" t="s">
        <v>587</v>
      </c>
      <c r="CW24" s="26" t="s">
        <v>230</v>
      </c>
      <c r="CX24" s="26" t="s">
        <v>156</v>
      </c>
      <c r="CY24" s="26" t="s">
        <v>156</v>
      </c>
      <c r="CZ24" s="26" t="s">
        <v>623</v>
      </c>
      <c r="DA24" s="26" t="s">
        <v>591</v>
      </c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/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 t="s">
        <v>667</v>
      </c>
      <c r="I25" s="26" t="s">
        <v>668</v>
      </c>
      <c r="J25" s="26"/>
      <c r="K25" s="26" t="s">
        <v>605</v>
      </c>
      <c r="L25" s="26">
        <v>805</v>
      </c>
      <c r="M25" s="26" t="s">
        <v>294</v>
      </c>
      <c r="N25" s="26"/>
      <c r="O25" s="26" t="str">
        <f>IFERROR(INDEX(_courses_lookup!$C:$C,MATCH(K25&amp;L25,_courses_lookup!$E:$E,0)),"")</f>
        <v>Current Issues in Mission</v>
      </c>
      <c r="P25" s="26">
        <f>IFERROR(INDEX(_courses_lookup!$D:$D,MATCH(K25&amp;L25,_courses_lookup!$E:$E,0)),"")</f>
        <v>0</v>
      </c>
      <c r="Q25" s="26"/>
      <c r="R25" s="26"/>
      <c r="S25" s="26" t="s">
        <v>125</v>
      </c>
      <c r="T25" s="26"/>
      <c r="U25" s="26"/>
      <c r="V25" s="26" t="s">
        <v>619</v>
      </c>
      <c r="W25" s="26"/>
      <c r="X25" s="26"/>
      <c r="Y25" s="26" t="s">
        <v>475</v>
      </c>
      <c r="Z25" s="26" t="s">
        <v>190</v>
      </c>
      <c r="AA25" s="26"/>
      <c r="AB25" s="26" t="s">
        <v>620</v>
      </c>
      <c r="AC25" s="26" t="s">
        <v>155</v>
      </c>
      <c r="AD25" s="23"/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192</v>
      </c>
      <c r="AK25" s="23" t="s">
        <v>666</v>
      </c>
      <c r="AL25" s="10">
        <f t="shared" si="2"/>
        <v>2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2</v>
      </c>
      <c r="AU25" s="26"/>
      <c r="AV25" s="23"/>
      <c r="AW25" s="26" t="s">
        <v>415</v>
      </c>
      <c r="AX25" s="26" t="s">
        <v>621</v>
      </c>
      <c r="AY25" s="26"/>
      <c r="AZ25" s="26"/>
      <c r="BA25" s="26"/>
      <c r="BB25" s="26"/>
      <c r="BC25" s="26"/>
      <c r="BD25" s="26"/>
      <c r="BE25" s="26"/>
      <c r="BF25" s="26"/>
      <c r="BG25" s="10" t="str">
        <f t="shared" si="8"/>
        <v/>
      </c>
      <c r="BH25" s="10" t="str">
        <f t="shared" si="9"/>
        <v/>
      </c>
      <c r="BI25" s="26" t="s">
        <v>669</v>
      </c>
      <c r="BJ25" s="26" t="s">
        <v>297</v>
      </c>
      <c r="BK25" s="26" t="s">
        <v>643</v>
      </c>
      <c r="BL25" s="26" t="str">
        <f>IFERROR(INDEX(_names_lookup!$C:$C,MATCH(BK25,_names_lookup!$A:$A,0)),"")</f>
        <v>drumi@andrews.edu</v>
      </c>
      <c r="BM25" s="26" t="str">
        <f>IFERROR(INDEX(_names_lookup!$B:$B,MATCH(BK25,_names_lookup!$A:$A,0)),"")</f>
        <v>000092262</v>
      </c>
      <c r="BN25" s="26"/>
      <c r="BO25" s="26" t="s">
        <v>670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607</v>
      </c>
      <c r="BW25" s="26"/>
      <c r="BX25" s="26"/>
      <c r="BY25" s="26"/>
      <c r="BZ25" s="26"/>
      <c r="CA25" s="26"/>
      <c r="CB25" s="26"/>
      <c r="CC25" s="26"/>
      <c r="CD25" s="26"/>
      <c r="CE25" s="26"/>
      <c r="CF25" s="26" t="s">
        <v>645</v>
      </c>
      <c r="CG25" s="26" t="s">
        <v>138</v>
      </c>
      <c r="CH25" s="26" t="s">
        <v>190</v>
      </c>
      <c r="CI25" s="26" t="s">
        <v>138</v>
      </c>
      <c r="CJ25" s="26"/>
      <c r="CK25" s="26"/>
      <c r="CL25" s="26" t="s">
        <v>139</v>
      </c>
      <c r="CM25" s="26"/>
      <c r="CN25" s="26"/>
      <c r="CO25" s="26"/>
      <c r="CP25" s="26"/>
      <c r="CQ25" s="26" t="s">
        <v>140</v>
      </c>
      <c r="CR25" s="26" t="s">
        <v>407</v>
      </c>
      <c r="CS25" s="26" t="s">
        <v>125</v>
      </c>
      <c r="CT25" s="26" t="s">
        <v>141</v>
      </c>
      <c r="CU25" s="26"/>
      <c r="CV25" s="26" t="s">
        <v>587</v>
      </c>
      <c r="CW25" s="26" t="s">
        <v>230</v>
      </c>
      <c r="CX25" s="26" t="s">
        <v>156</v>
      </c>
      <c r="CY25" s="26" t="s">
        <v>156</v>
      </c>
      <c r="CZ25" s="26" t="s">
        <v>623</v>
      </c>
      <c r="DA25" s="26" t="s">
        <v>591</v>
      </c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 t="s">
        <v>142</v>
      </c>
      <c r="DQ25" s="26"/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 t="s">
        <v>671</v>
      </c>
      <c r="I26" s="26" t="s">
        <v>668</v>
      </c>
      <c r="J26" s="26"/>
      <c r="K26" s="26" t="s">
        <v>605</v>
      </c>
      <c r="L26" s="26">
        <v>805</v>
      </c>
      <c r="M26" s="26" t="s">
        <v>294</v>
      </c>
      <c r="N26" s="26"/>
      <c r="O26" s="26" t="str">
        <f>IFERROR(INDEX(_courses_lookup!$C:$C,MATCH(K26&amp;L26,_courses_lookup!$E:$E,0)),"")</f>
        <v>Current Issues in Mission</v>
      </c>
      <c r="P26" s="26">
        <f>IFERROR(INDEX(_courses_lookup!$D:$D,MATCH(K26&amp;L26,_courses_lookup!$E:$E,0)),"")</f>
        <v>0</v>
      </c>
      <c r="Q26" s="26"/>
      <c r="R26" s="26"/>
      <c r="S26" s="26" t="s">
        <v>125</v>
      </c>
      <c r="T26" s="26"/>
      <c r="U26" s="26"/>
      <c r="V26" s="26" t="s">
        <v>619</v>
      </c>
      <c r="W26" s="26"/>
      <c r="X26" s="26"/>
      <c r="Y26" s="26" t="s">
        <v>475</v>
      </c>
      <c r="Z26" s="26" t="s">
        <v>190</v>
      </c>
      <c r="AA26" s="26"/>
      <c r="AB26" s="26" t="s">
        <v>620</v>
      </c>
      <c r="AC26" s="26" t="s">
        <v>130</v>
      </c>
      <c r="AD26" s="23"/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663</v>
      </c>
      <c r="AK26" s="23" t="s">
        <v>626</v>
      </c>
      <c r="AL26" s="10">
        <f t="shared" si="2"/>
        <v>36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36</v>
      </c>
      <c r="AU26" s="26"/>
      <c r="AV26" s="23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10" t="str">
        <f t="shared" si="8"/>
        <v/>
      </c>
      <c r="BH26" s="10" t="str">
        <f t="shared" si="9"/>
        <v/>
      </c>
      <c r="BI26" s="26"/>
      <c r="BJ26" s="26"/>
      <c r="BK26" s="26" t="s">
        <v>643</v>
      </c>
      <c r="BL26" s="26" t="str">
        <f>IFERROR(INDEX(_names_lookup!$C:$C,MATCH(BK26,_names_lookup!$A:$A,0)),"")</f>
        <v>drumi@andrews.edu</v>
      </c>
      <c r="BM26" s="26" t="str">
        <f>IFERROR(INDEX(_names_lookup!$B:$B,MATCH(BK26,_names_lookup!$A:$A,0)),"")</f>
        <v>000092262</v>
      </c>
      <c r="BN26" s="26"/>
      <c r="BO26" s="26" t="s">
        <v>670</v>
      </c>
      <c r="BP26" s="26"/>
      <c r="BQ26" s="26"/>
      <c r="BR26" s="26"/>
      <c r="BS26" s="10" t="str">
        <f t="shared" si="10"/>
        <v/>
      </c>
      <c r="BT26" s="26"/>
      <c r="BU26" s="26"/>
      <c r="BV26" s="26" t="s">
        <v>607</v>
      </c>
      <c r="BW26" s="26"/>
      <c r="BX26" s="26"/>
      <c r="BY26" s="26"/>
      <c r="BZ26" s="26"/>
      <c r="CA26" s="26"/>
      <c r="CB26" s="26"/>
      <c r="CC26" s="26"/>
      <c r="CD26" s="26"/>
      <c r="CE26" s="26"/>
      <c r="CF26" s="26" t="s">
        <v>645</v>
      </c>
      <c r="CG26" s="26" t="s">
        <v>138</v>
      </c>
      <c r="CH26" s="26" t="s">
        <v>190</v>
      </c>
      <c r="CI26" s="26" t="s">
        <v>138</v>
      </c>
      <c r="CJ26" s="26"/>
      <c r="CK26" s="26"/>
      <c r="CL26" s="26" t="s">
        <v>139</v>
      </c>
      <c r="CM26" s="26"/>
      <c r="CN26" s="26"/>
      <c r="CO26" s="26"/>
      <c r="CP26" s="26"/>
      <c r="CQ26" s="26" t="s">
        <v>140</v>
      </c>
      <c r="CR26" s="26" t="s">
        <v>407</v>
      </c>
      <c r="CS26" s="26" t="s">
        <v>125</v>
      </c>
      <c r="CT26" s="26" t="s">
        <v>141</v>
      </c>
      <c r="CU26" s="26"/>
      <c r="CV26" s="26" t="s">
        <v>587</v>
      </c>
      <c r="CW26" s="26" t="s">
        <v>230</v>
      </c>
      <c r="CX26" s="26" t="s">
        <v>156</v>
      </c>
      <c r="CY26" s="26" t="s">
        <v>156</v>
      </c>
      <c r="CZ26" s="26" t="s">
        <v>623</v>
      </c>
      <c r="DA26" s="26" t="s">
        <v>591</v>
      </c>
      <c r="DB26" s="26"/>
      <c r="DC26" s="26" t="s">
        <v>141</v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/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 t="s">
        <v>672</v>
      </c>
      <c r="I27" s="26" t="s">
        <v>668</v>
      </c>
      <c r="J27" s="26"/>
      <c r="K27" s="26" t="s">
        <v>605</v>
      </c>
      <c r="L27" s="26">
        <v>805</v>
      </c>
      <c r="M27" s="26" t="s">
        <v>294</v>
      </c>
      <c r="N27" s="26"/>
      <c r="O27" s="26" t="str">
        <f>IFERROR(INDEX(_courses_lookup!$C:$C,MATCH(K27&amp;L27,_courses_lookup!$E:$E,0)),"")</f>
        <v>Current Issues in Mission</v>
      </c>
      <c r="P27" s="26">
        <f>IFERROR(INDEX(_courses_lookup!$D:$D,MATCH(K27&amp;L27,_courses_lookup!$E:$E,0)),"")</f>
        <v>0</v>
      </c>
      <c r="Q27" s="26"/>
      <c r="R27" s="26"/>
      <c r="S27" s="26" t="s">
        <v>125</v>
      </c>
      <c r="T27" s="26"/>
      <c r="U27" s="26"/>
      <c r="V27" s="26" t="s">
        <v>619</v>
      </c>
      <c r="W27" s="26"/>
      <c r="X27" s="26"/>
      <c r="Y27" s="26" t="s">
        <v>475</v>
      </c>
      <c r="Z27" s="26" t="s">
        <v>190</v>
      </c>
      <c r="AA27" s="26"/>
      <c r="AB27" s="26" t="s">
        <v>620</v>
      </c>
      <c r="AC27" s="26" t="s">
        <v>144</v>
      </c>
      <c r="AD27" s="23"/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156</v>
      </c>
      <c r="AK27" s="23" t="s">
        <v>321</v>
      </c>
      <c r="AL27" s="10">
        <f t="shared" si="2"/>
        <v>4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4</v>
      </c>
      <c r="AU27" s="26"/>
      <c r="AV27" s="23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10" t="str">
        <f t="shared" si="8"/>
        <v/>
      </c>
      <c r="BH27" s="10" t="str">
        <f t="shared" si="9"/>
        <v/>
      </c>
      <c r="BI27" s="26"/>
      <c r="BJ27" s="26"/>
      <c r="BK27" s="26" t="s">
        <v>643</v>
      </c>
      <c r="BL27" s="26" t="str">
        <f>IFERROR(INDEX(_names_lookup!$C:$C,MATCH(BK27,_names_lookup!$A:$A,0)),"")</f>
        <v>drumi@andrews.edu</v>
      </c>
      <c r="BM27" s="26" t="str">
        <f>IFERROR(INDEX(_names_lookup!$B:$B,MATCH(BK27,_names_lookup!$A:$A,0)),"")</f>
        <v>000092262</v>
      </c>
      <c r="BN27" s="26"/>
      <c r="BO27" s="26" t="s">
        <v>670</v>
      </c>
      <c r="BP27" s="26"/>
      <c r="BQ27" s="26"/>
      <c r="BR27" s="26"/>
      <c r="BS27" s="10" t="str">
        <f t="shared" si="10"/>
        <v/>
      </c>
      <c r="BT27" s="26"/>
      <c r="BU27" s="26"/>
      <c r="BV27" s="26" t="s">
        <v>607</v>
      </c>
      <c r="BW27" s="26"/>
      <c r="BX27" s="26"/>
      <c r="BY27" s="26"/>
      <c r="BZ27" s="26"/>
      <c r="CA27" s="26"/>
      <c r="CB27" s="26"/>
      <c r="CC27" s="26"/>
      <c r="CD27" s="26"/>
      <c r="CE27" s="26"/>
      <c r="CF27" s="26" t="s">
        <v>645</v>
      </c>
      <c r="CG27" s="26" t="s">
        <v>138</v>
      </c>
      <c r="CH27" s="26" t="s">
        <v>190</v>
      </c>
      <c r="CI27" s="26" t="s">
        <v>138</v>
      </c>
      <c r="CJ27" s="26"/>
      <c r="CK27" s="26"/>
      <c r="CL27" s="26" t="s">
        <v>139</v>
      </c>
      <c r="CM27" s="26"/>
      <c r="CN27" s="26"/>
      <c r="CO27" s="26"/>
      <c r="CP27" s="26"/>
      <c r="CQ27" s="26" t="s">
        <v>140</v>
      </c>
      <c r="CR27" s="26" t="s">
        <v>407</v>
      </c>
      <c r="CS27" s="26" t="s">
        <v>125</v>
      </c>
      <c r="CT27" s="26" t="s">
        <v>141</v>
      </c>
      <c r="CU27" s="26"/>
      <c r="CV27" s="26" t="s">
        <v>587</v>
      </c>
      <c r="CW27" s="26" t="s">
        <v>230</v>
      </c>
      <c r="CX27" s="26" t="s">
        <v>156</v>
      </c>
      <c r="CY27" s="26" t="s">
        <v>156</v>
      </c>
      <c r="CZ27" s="26" t="s">
        <v>623</v>
      </c>
      <c r="DA27" s="26" t="s">
        <v>591</v>
      </c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/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 t="s">
        <v>673</v>
      </c>
      <c r="I28" s="26" t="s">
        <v>674</v>
      </c>
      <c r="J28" s="26"/>
      <c r="K28" s="26" t="s">
        <v>605</v>
      </c>
      <c r="L28" s="26">
        <v>890</v>
      </c>
      <c r="M28" s="26" t="s">
        <v>163</v>
      </c>
      <c r="N28" s="26"/>
      <c r="O28" s="26" t="str">
        <f>IFERROR(INDEX(_courses_lookup!$C:$C,MATCH(K28&amp;L28,_courses_lookup!$E:$E,0)),"")</f>
        <v>Directed Rdgs Mission Studies</v>
      </c>
      <c r="P28" s="26">
        <f>IFERROR(INDEX(_courses_lookup!$D:$D,MATCH(K28&amp;L28,_courses_lookup!$E:$E,0)),"")</f>
        <v>0</v>
      </c>
      <c r="Q28" s="26"/>
      <c r="R28" s="26"/>
      <c r="S28" s="26" t="s">
        <v>125</v>
      </c>
      <c r="T28" s="26"/>
      <c r="U28" s="26"/>
      <c r="V28" s="26"/>
      <c r="W28" s="26"/>
      <c r="X28" s="26" t="s">
        <v>152</v>
      </c>
      <c r="Y28" s="26" t="s">
        <v>606</v>
      </c>
      <c r="Z28" s="26" t="s">
        <v>190</v>
      </c>
      <c r="AA28" s="26"/>
      <c r="AB28" s="26" t="s">
        <v>152</v>
      </c>
      <c r="AC28" s="26" t="s">
        <v>155</v>
      </c>
      <c r="AD28" s="23" t="s">
        <v>156</v>
      </c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 t="s">
        <v>156</v>
      </c>
      <c r="AK28" s="23" t="s">
        <v>133</v>
      </c>
      <c r="AL28" s="10">
        <f t="shared" si="2"/>
        <v>12</v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>
        <f t="shared" si="7"/>
        <v>12</v>
      </c>
      <c r="AU28" s="26"/>
      <c r="AV28" s="23" t="s">
        <v>133</v>
      </c>
      <c r="AW28" s="26"/>
      <c r="AX28" s="26"/>
      <c r="AY28" s="26"/>
      <c r="AZ28" s="26"/>
      <c r="BA28" s="26"/>
      <c r="BB28" s="26"/>
      <c r="BC28" s="26"/>
      <c r="BD28" s="26"/>
      <c r="BE28" s="26"/>
      <c r="BF28" s="26" t="s">
        <v>157</v>
      </c>
      <c r="BG28" s="10">
        <f t="shared" si="8"/>
        <v>2026</v>
      </c>
      <c r="BH28" s="10" t="str">
        <f t="shared" si="9"/>
        <v>Summer</v>
      </c>
      <c r="BI28" s="26"/>
      <c r="BJ28" s="26"/>
      <c r="BK28" s="26" t="s">
        <v>638</v>
      </c>
      <c r="BL28" s="26" t="str">
        <f>IFERROR(INDEX(_names_lookup!$C:$C,MATCH(BK28,_names_lookup!$A:$A,0)),"")</f>
        <v>tompkina@andrews.edu</v>
      </c>
      <c r="BM28" s="26" t="str">
        <f>IFERROR(INDEX(_names_lookup!$B:$B,MATCH(BK28,_names_lookup!$A:$A,0)),"")</f>
        <v>000122109</v>
      </c>
      <c r="BN28" s="26"/>
      <c r="BO28" s="26" t="s">
        <v>136</v>
      </c>
      <c r="BP28" s="26"/>
      <c r="BQ28" s="26"/>
      <c r="BR28" s="26"/>
      <c r="BS28" s="10" t="str">
        <f t="shared" si="10"/>
        <v/>
      </c>
      <c r="BT28" s="26"/>
      <c r="BU28" s="26"/>
      <c r="BV28" s="26" t="s">
        <v>607</v>
      </c>
      <c r="BW28" s="26"/>
      <c r="BX28" s="26"/>
      <c r="BY28" s="26"/>
      <c r="BZ28" s="26"/>
      <c r="CA28" s="26"/>
      <c r="CB28" s="26"/>
      <c r="CC28" s="26"/>
      <c r="CD28" s="26"/>
      <c r="CE28" s="26"/>
      <c r="CF28" s="26" t="s">
        <v>645</v>
      </c>
      <c r="CG28" s="26" t="s">
        <v>138</v>
      </c>
      <c r="CH28" s="26" t="s">
        <v>190</v>
      </c>
      <c r="CI28" s="26" t="s">
        <v>159</v>
      </c>
      <c r="CJ28" s="26"/>
      <c r="CK28" s="26"/>
      <c r="CL28" s="26" t="s">
        <v>139</v>
      </c>
      <c r="CM28" s="26"/>
      <c r="CN28" s="26"/>
      <c r="CO28" s="26"/>
      <c r="CP28" s="26"/>
      <c r="CQ28" s="26" t="s">
        <v>140</v>
      </c>
      <c r="CR28" s="26" t="s">
        <v>152</v>
      </c>
      <c r="CS28" s="26" t="s">
        <v>125</v>
      </c>
      <c r="CT28" s="26" t="s">
        <v>141</v>
      </c>
      <c r="CU28" s="26"/>
      <c r="CV28" s="26"/>
      <c r="CW28" s="26"/>
      <c r="CX28" s="26"/>
      <c r="CY28" s="26"/>
      <c r="CZ28" s="26"/>
      <c r="DA28" s="26"/>
      <c r="DB28" s="26"/>
      <c r="DC28" s="26" t="s">
        <v>141</v>
      </c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 t="s">
        <v>142</v>
      </c>
      <c r="DQ28" s="26"/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 t="s">
        <v>675</v>
      </c>
      <c r="I29" s="26" t="s">
        <v>676</v>
      </c>
      <c r="J29" s="26"/>
      <c r="K29" s="26" t="s">
        <v>605</v>
      </c>
      <c r="L29" s="26">
        <v>546</v>
      </c>
      <c r="M29" s="26" t="s">
        <v>294</v>
      </c>
      <c r="N29" s="26"/>
      <c r="O29" s="26" t="str">
        <f>IFERROR(INDEX(_courses_lookup!$C:$C,MATCH(K29&amp;L29,_courses_lookup!$E:$E,0)),"")</f>
        <v>Mission in Cultrl&amp;Rlgs Contxt</v>
      </c>
      <c r="P29" s="26">
        <f>IFERROR(INDEX(_courses_lookup!$D:$D,MATCH(K29&amp;L29,_courses_lookup!$E:$E,0)),"")</f>
        <v>0</v>
      </c>
      <c r="Q29" s="26"/>
      <c r="R29" s="26"/>
      <c r="S29" s="26" t="s">
        <v>125</v>
      </c>
      <c r="T29" s="26"/>
      <c r="U29" s="26"/>
      <c r="V29" s="26"/>
      <c r="W29" s="26"/>
      <c r="X29" s="26" t="s">
        <v>127</v>
      </c>
      <c r="Y29" s="26" t="s">
        <v>190</v>
      </c>
      <c r="Z29" s="26"/>
      <c r="AA29" s="26"/>
      <c r="AB29" s="26" t="s">
        <v>349</v>
      </c>
      <c r="AC29" s="26" t="s">
        <v>155</v>
      </c>
      <c r="AD29" s="23" t="s">
        <v>192</v>
      </c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 t="s">
        <v>192</v>
      </c>
      <c r="AK29" s="23" t="s">
        <v>450</v>
      </c>
      <c r="AL29" s="10">
        <f t="shared" si="2"/>
        <v>4</v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>
        <f t="shared" si="7"/>
        <v>4</v>
      </c>
      <c r="AU29" s="26"/>
      <c r="AV29" s="23" t="s">
        <v>450</v>
      </c>
      <c r="AW29" s="26" t="s">
        <v>340</v>
      </c>
      <c r="AX29" s="26" t="s">
        <v>514</v>
      </c>
      <c r="AY29" s="26"/>
      <c r="AZ29" s="26" t="s">
        <v>247</v>
      </c>
      <c r="BA29" s="26" t="s">
        <v>248</v>
      </c>
      <c r="BB29" s="26" t="s">
        <v>189</v>
      </c>
      <c r="BC29" s="26" t="s">
        <v>249</v>
      </c>
      <c r="BD29" s="26"/>
      <c r="BE29" s="26"/>
      <c r="BF29" s="26" t="s">
        <v>134</v>
      </c>
      <c r="BG29" s="10">
        <f t="shared" si="8"/>
        <v>2026</v>
      </c>
      <c r="BH29" s="10" t="str">
        <f t="shared" si="9"/>
        <v/>
      </c>
      <c r="BI29" s="26" t="s">
        <v>677</v>
      </c>
      <c r="BJ29" s="26" t="s">
        <v>297</v>
      </c>
      <c r="BK29" s="26" t="s">
        <v>632</v>
      </c>
      <c r="BL29" s="26" t="str">
        <f>IFERROR(INDEX(_names_lookup!$C:$C,MATCH(BK29,_names_lookup!$A:$A,0)),"")</f>
        <v>sanou@andrews.edu</v>
      </c>
      <c r="BM29" s="26" t="str">
        <f>IFERROR(INDEX(_names_lookup!$B:$B,MATCH(BK29,_names_lookup!$A:$A,0)),"")</f>
        <v>000098144</v>
      </c>
      <c r="BN29" s="26"/>
      <c r="BO29" s="26" t="s">
        <v>136</v>
      </c>
      <c r="BP29" s="26"/>
      <c r="BQ29" s="26"/>
      <c r="BR29" s="26"/>
      <c r="BS29" s="10" t="str">
        <f t="shared" si="10"/>
        <v/>
      </c>
      <c r="BT29" s="26"/>
      <c r="BU29" s="26"/>
      <c r="BV29" s="26" t="s">
        <v>607</v>
      </c>
      <c r="BW29" s="26"/>
      <c r="BX29" s="26"/>
      <c r="BY29" s="26"/>
      <c r="BZ29" s="26"/>
      <c r="CA29" s="26"/>
      <c r="CB29" s="26"/>
      <c r="CC29" s="26"/>
      <c r="CD29" s="26"/>
      <c r="CE29" s="26"/>
      <c r="CF29" s="26" t="s">
        <v>642</v>
      </c>
      <c r="CG29" s="26" t="s">
        <v>138</v>
      </c>
      <c r="CH29" s="26"/>
      <c r="CI29" s="26" t="s">
        <v>138</v>
      </c>
      <c r="CJ29" s="26"/>
      <c r="CK29" s="26"/>
      <c r="CL29" s="26" t="s">
        <v>139</v>
      </c>
      <c r="CM29" s="26"/>
      <c r="CN29" s="26"/>
      <c r="CO29" s="26"/>
      <c r="CP29" s="26"/>
      <c r="CQ29" s="26" t="s">
        <v>140</v>
      </c>
      <c r="CR29" s="26" t="s">
        <v>191</v>
      </c>
      <c r="CS29" s="26" t="s">
        <v>125</v>
      </c>
      <c r="CT29" s="26" t="s">
        <v>141</v>
      </c>
      <c r="CU29" s="26" t="s">
        <v>255</v>
      </c>
      <c r="CV29" s="26"/>
      <c r="CW29" s="26"/>
      <c r="CX29" s="26"/>
      <c r="CY29" s="26"/>
      <c r="CZ29" s="26"/>
      <c r="DA29" s="26"/>
      <c r="DB29" s="26"/>
      <c r="DC29" s="26" t="s">
        <v>141</v>
      </c>
      <c r="DD29" s="26"/>
      <c r="DE29" s="26" t="s">
        <v>255</v>
      </c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 t="s">
        <v>142</v>
      </c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 t="s">
        <v>678</v>
      </c>
      <c r="I30" s="26" t="s">
        <v>679</v>
      </c>
      <c r="J30" s="26"/>
      <c r="K30" s="26" t="s">
        <v>605</v>
      </c>
      <c r="L30" s="26">
        <v>676</v>
      </c>
      <c r="M30" s="26" t="s">
        <v>294</v>
      </c>
      <c r="N30" s="26"/>
      <c r="O30" s="26" t="str">
        <f>IFERROR(INDEX(_courses_lookup!$C:$C,MATCH(K30&amp;L30,_courses_lookup!$E:$E,0)),"")</f>
        <v>Hist of Christian Mission</v>
      </c>
      <c r="P30" s="26">
        <f>IFERROR(INDEX(_courses_lookup!$D:$D,MATCH(K30&amp;L30,_courses_lookup!$E:$E,0)),"")</f>
        <v>0</v>
      </c>
      <c r="Q30" s="26"/>
      <c r="R30" s="26" t="s">
        <v>224</v>
      </c>
      <c r="S30" s="26" t="s">
        <v>125</v>
      </c>
      <c r="T30" s="26"/>
      <c r="U30" s="26"/>
      <c r="V30" s="26"/>
      <c r="W30" s="26"/>
      <c r="X30" s="26" t="s">
        <v>190</v>
      </c>
      <c r="Y30" s="26" t="s">
        <v>199</v>
      </c>
      <c r="Z30" s="26" t="s">
        <v>190</v>
      </c>
      <c r="AA30" s="26"/>
      <c r="AB30" s="26" t="s">
        <v>513</v>
      </c>
      <c r="AC30" s="26" t="s">
        <v>155</v>
      </c>
      <c r="AD30" s="23" t="s">
        <v>192</v>
      </c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 t="s">
        <v>192</v>
      </c>
      <c r="AK30" s="23" t="s">
        <v>450</v>
      </c>
      <c r="AL30" s="10">
        <f t="shared" si="2"/>
        <v>4</v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>
        <f t="shared" si="7"/>
        <v>4</v>
      </c>
      <c r="AU30" s="26"/>
      <c r="AV30" s="23" t="s">
        <v>450</v>
      </c>
      <c r="AW30" s="26" t="s">
        <v>340</v>
      </c>
      <c r="AX30" s="26" t="s">
        <v>514</v>
      </c>
      <c r="AY30" s="26"/>
      <c r="AZ30" s="26" t="s">
        <v>247</v>
      </c>
      <c r="BA30" s="26" t="s">
        <v>248</v>
      </c>
      <c r="BB30" s="26" t="s">
        <v>189</v>
      </c>
      <c r="BC30" s="26" t="s">
        <v>249</v>
      </c>
      <c r="BD30" s="26"/>
      <c r="BE30" s="26"/>
      <c r="BF30" s="26" t="s">
        <v>134</v>
      </c>
      <c r="BG30" s="10">
        <f t="shared" si="8"/>
        <v>2026</v>
      </c>
      <c r="BH30" s="10" t="str">
        <f t="shared" si="9"/>
        <v/>
      </c>
      <c r="BI30" s="26" t="s">
        <v>611</v>
      </c>
      <c r="BJ30" s="26" t="s">
        <v>297</v>
      </c>
      <c r="BK30" s="26" t="s">
        <v>638</v>
      </c>
      <c r="BL30" s="26" t="str">
        <f>IFERROR(INDEX(_names_lookup!$C:$C,MATCH(BK30,_names_lookup!$A:$A,0)),"")</f>
        <v>tompkina@andrews.edu</v>
      </c>
      <c r="BM30" s="26" t="str">
        <f>IFERROR(INDEX(_names_lookup!$B:$B,MATCH(BK30,_names_lookup!$A:$A,0)),"")</f>
        <v>000122109</v>
      </c>
      <c r="BN30" s="26"/>
      <c r="BO30" s="26" t="s">
        <v>136</v>
      </c>
      <c r="BP30" s="26"/>
      <c r="BQ30" s="26"/>
      <c r="BR30" s="26"/>
      <c r="BS30" s="10" t="str">
        <f t="shared" si="10"/>
        <v/>
      </c>
      <c r="BT30" s="26"/>
      <c r="BU30" s="26"/>
      <c r="BV30" s="26" t="s">
        <v>607</v>
      </c>
      <c r="BW30" s="26"/>
      <c r="BX30" s="26"/>
      <c r="BY30" s="26"/>
      <c r="BZ30" s="26"/>
      <c r="CA30" s="26"/>
      <c r="CB30" s="26"/>
      <c r="CC30" s="26"/>
      <c r="CD30" s="26"/>
      <c r="CE30" s="26"/>
      <c r="CF30" s="26" t="s">
        <v>456</v>
      </c>
      <c r="CG30" s="26" t="s">
        <v>138</v>
      </c>
      <c r="CH30" s="26" t="s">
        <v>190</v>
      </c>
      <c r="CI30" s="26" t="s">
        <v>138</v>
      </c>
      <c r="CJ30" s="26"/>
      <c r="CK30" s="26"/>
      <c r="CL30" s="26" t="s">
        <v>139</v>
      </c>
      <c r="CM30" s="26"/>
      <c r="CN30" s="26"/>
      <c r="CO30" s="26"/>
      <c r="CP30" s="26"/>
      <c r="CQ30" s="26" t="s">
        <v>140</v>
      </c>
      <c r="CR30" s="26" t="s">
        <v>452</v>
      </c>
      <c r="CS30" s="26" t="s">
        <v>125</v>
      </c>
      <c r="CT30" s="26" t="s">
        <v>141</v>
      </c>
      <c r="CU30" s="26" t="s">
        <v>255</v>
      </c>
      <c r="CV30" s="26"/>
      <c r="CW30" s="26"/>
      <c r="CX30" s="26"/>
      <c r="CY30" s="26"/>
      <c r="CZ30" s="26"/>
      <c r="DA30" s="26"/>
      <c r="DB30" s="26"/>
      <c r="DC30" s="26" t="s">
        <v>141</v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 t="s">
        <v>142</v>
      </c>
      <c r="DQ30" s="26"/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 t="s">
        <v>680</v>
      </c>
      <c r="I31" s="26" t="s">
        <v>681</v>
      </c>
      <c r="J31" s="26"/>
      <c r="K31" s="26" t="s">
        <v>605</v>
      </c>
      <c r="L31" s="26">
        <v>897</v>
      </c>
      <c r="M31" s="26" t="s">
        <v>151</v>
      </c>
      <c r="N31" s="26"/>
      <c r="O31" s="26" t="str">
        <f>IFERROR(INDEX(_courses_lookup!$C:$C,MATCH(K31&amp;L31,_courses_lookup!$E:$E,0)),"")</f>
        <v>Ind St:</v>
      </c>
      <c r="P31" s="26" t="str">
        <f>IFERROR(INDEX(_courses_lookup!$D:$D,MATCH(K31&amp;L31,_courses_lookup!$E:$E,0)),"")</f>
        <v>Ind St:Social Sciences&amp;Mission</v>
      </c>
      <c r="Q31" s="26"/>
      <c r="R31" s="26"/>
      <c r="S31" s="26" t="s">
        <v>125</v>
      </c>
      <c r="T31" s="26"/>
      <c r="U31" s="26"/>
      <c r="V31" s="26"/>
      <c r="W31" s="26"/>
      <c r="X31" s="26" t="s">
        <v>152</v>
      </c>
      <c r="Y31" s="26" t="s">
        <v>128</v>
      </c>
      <c r="Z31" s="26" t="s">
        <v>190</v>
      </c>
      <c r="AA31" s="26"/>
      <c r="AB31" s="26" t="s">
        <v>152</v>
      </c>
      <c r="AC31" s="26" t="s">
        <v>155</v>
      </c>
      <c r="AD31" s="23" t="s">
        <v>156</v>
      </c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 t="s">
        <v>156</v>
      </c>
      <c r="AK31" s="23" t="s">
        <v>133</v>
      </c>
      <c r="AL31" s="10">
        <f t="shared" si="2"/>
        <v>12</v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>
        <f t="shared" si="7"/>
        <v>12</v>
      </c>
      <c r="AU31" s="26"/>
      <c r="AV31" s="23" t="s">
        <v>133</v>
      </c>
      <c r="AW31" s="26"/>
      <c r="AX31" s="26"/>
      <c r="AY31" s="26"/>
      <c r="AZ31" s="26"/>
      <c r="BA31" s="26"/>
      <c r="BB31" s="26"/>
      <c r="BC31" s="26"/>
      <c r="BD31" s="26"/>
      <c r="BE31" s="26"/>
      <c r="BF31" s="26" t="s">
        <v>157</v>
      </c>
      <c r="BG31" s="10">
        <f t="shared" si="8"/>
        <v>2026</v>
      </c>
      <c r="BH31" s="10" t="str">
        <f t="shared" si="9"/>
        <v>Summer</v>
      </c>
      <c r="BI31" s="26"/>
      <c r="BJ31" s="26"/>
      <c r="BK31" s="26" t="s">
        <v>622</v>
      </c>
      <c r="BL31" s="26" t="str">
        <f>IFERROR(INDEX(_names_lookup!$C:$C,MATCH(BK31,_names_lookup!$A:$A,0)),"")</f>
        <v>gkrause@andrews.edu</v>
      </c>
      <c r="BM31" s="26" t="str">
        <f>IFERROR(INDEX(_names_lookup!$B:$B,MATCH(BK31,_names_lookup!$A:$A,0)),"")</f>
        <v>000231151</v>
      </c>
      <c r="BN31" s="26"/>
      <c r="BO31" s="26" t="s">
        <v>644</v>
      </c>
      <c r="BP31" s="26"/>
      <c r="BQ31" s="26"/>
      <c r="BR31" s="26"/>
      <c r="BS31" s="10" t="str">
        <f t="shared" si="10"/>
        <v/>
      </c>
      <c r="BT31" s="26"/>
      <c r="BU31" s="26"/>
      <c r="BV31" s="26" t="s">
        <v>607</v>
      </c>
      <c r="BW31" s="26"/>
      <c r="BX31" s="26"/>
      <c r="BY31" s="26"/>
      <c r="BZ31" s="26"/>
      <c r="CA31" s="26"/>
      <c r="CB31" s="26"/>
      <c r="CC31" s="26"/>
      <c r="CD31" s="26"/>
      <c r="CE31" s="26"/>
      <c r="CF31" s="26" t="s">
        <v>326</v>
      </c>
      <c r="CG31" s="26" t="s">
        <v>138</v>
      </c>
      <c r="CH31" s="26" t="s">
        <v>190</v>
      </c>
      <c r="CI31" s="26" t="s">
        <v>159</v>
      </c>
      <c r="CJ31" s="26"/>
      <c r="CK31" s="26"/>
      <c r="CL31" s="26" t="s">
        <v>139</v>
      </c>
      <c r="CM31" s="26"/>
      <c r="CN31" s="26"/>
      <c r="CO31" s="26"/>
      <c r="CP31" s="26"/>
      <c r="CQ31" s="26" t="s">
        <v>140</v>
      </c>
      <c r="CR31" s="26" t="s">
        <v>152</v>
      </c>
      <c r="CS31" s="26" t="s">
        <v>125</v>
      </c>
      <c r="CT31" s="26" t="s">
        <v>141</v>
      </c>
      <c r="CU31" s="26"/>
      <c r="CV31" s="26"/>
      <c r="CW31" s="26"/>
      <c r="CX31" s="26"/>
      <c r="CY31" s="26"/>
      <c r="CZ31" s="26"/>
      <c r="DA31" s="26"/>
      <c r="DB31" s="26"/>
      <c r="DC31" s="26" t="s">
        <v>141</v>
      </c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 t="s">
        <v>142</v>
      </c>
      <c r="DQ31" s="26"/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 t="s">
        <v>682</v>
      </c>
      <c r="I32" s="26" t="s">
        <v>683</v>
      </c>
      <c r="J32" s="26"/>
      <c r="K32" s="26" t="s">
        <v>605</v>
      </c>
      <c r="L32" s="26">
        <v>899</v>
      </c>
      <c r="M32" s="26" t="s">
        <v>294</v>
      </c>
      <c r="N32" s="26"/>
      <c r="O32" s="26" t="str">
        <f>IFERROR(INDEX(_courses_lookup!$C:$C,MATCH(K32&amp;L32,_courses_lookup!$E:$E,0)),"")</f>
        <v>DMiss Dissertation</v>
      </c>
      <c r="P32" s="26">
        <f>IFERROR(INDEX(_courses_lookup!$D:$D,MATCH(K32&amp;L32,_courses_lookup!$E:$E,0)),"")</f>
        <v>0</v>
      </c>
      <c r="Q32" s="26"/>
      <c r="R32" s="26"/>
      <c r="S32" s="26" t="s">
        <v>125</v>
      </c>
      <c r="T32" s="26"/>
      <c r="U32" s="26"/>
      <c r="V32" s="26"/>
      <c r="W32" s="26"/>
      <c r="X32" s="26" t="s">
        <v>152</v>
      </c>
      <c r="Y32" s="26" t="s">
        <v>153</v>
      </c>
      <c r="Z32" s="26"/>
      <c r="AA32" s="26"/>
      <c r="AB32" s="26" t="s">
        <v>333</v>
      </c>
      <c r="AC32" s="26" t="s">
        <v>155</v>
      </c>
      <c r="AD32" s="23" t="s">
        <v>156</v>
      </c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 t="s">
        <v>156</v>
      </c>
      <c r="AK32" s="23" t="s">
        <v>133</v>
      </c>
      <c r="AL32" s="10">
        <f t="shared" si="2"/>
        <v>12</v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>
        <f t="shared" si="7"/>
        <v>12</v>
      </c>
      <c r="AU32" s="26"/>
      <c r="AV32" s="23" t="s">
        <v>133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 t="s">
        <v>157</v>
      </c>
      <c r="BG32" s="10">
        <f t="shared" si="8"/>
        <v>2026</v>
      </c>
      <c r="BH32" s="10" t="str">
        <f t="shared" si="9"/>
        <v>Summer</v>
      </c>
      <c r="BI32" s="26"/>
      <c r="BJ32" s="26"/>
      <c r="BK32" s="26" t="s">
        <v>658</v>
      </c>
      <c r="BL32" s="26" t="str">
        <f>IFERROR(INDEX(_names_lookup!$C:$C,MATCH(BK32,_names_lookup!$A:$A,0)),"")</f>
        <v>cincala@andrews.edu</v>
      </c>
      <c r="BM32" s="26" t="str">
        <f>IFERROR(INDEX(_names_lookup!$B:$B,MATCH(BK32,_names_lookup!$A:$A,0)),"")</f>
        <v>000074406</v>
      </c>
      <c r="BN32" s="26"/>
      <c r="BO32" s="26" t="s">
        <v>136</v>
      </c>
      <c r="BP32" s="26"/>
      <c r="BQ32" s="26"/>
      <c r="BR32" s="26"/>
      <c r="BS32" s="10" t="str">
        <f t="shared" si="10"/>
        <v/>
      </c>
      <c r="BT32" s="26"/>
      <c r="BU32" s="26"/>
      <c r="BV32" s="26" t="s">
        <v>607</v>
      </c>
      <c r="BW32" s="26"/>
      <c r="BX32" s="26"/>
      <c r="BY32" s="26"/>
      <c r="BZ32" s="26"/>
      <c r="CA32" s="26"/>
      <c r="CB32" s="26"/>
      <c r="CC32" s="26"/>
      <c r="CD32" s="26"/>
      <c r="CE32" s="26"/>
      <c r="CF32" s="26" t="s">
        <v>326</v>
      </c>
      <c r="CG32" s="26" t="s">
        <v>138</v>
      </c>
      <c r="CH32" s="26"/>
      <c r="CI32" s="26" t="s">
        <v>159</v>
      </c>
      <c r="CJ32" s="26"/>
      <c r="CK32" s="26"/>
      <c r="CL32" s="26" t="s">
        <v>139</v>
      </c>
      <c r="CM32" s="26"/>
      <c r="CN32" s="26" t="s">
        <v>395</v>
      </c>
      <c r="CO32" s="26"/>
      <c r="CP32" s="26"/>
      <c r="CQ32" s="26" t="s">
        <v>140</v>
      </c>
      <c r="CR32" s="26" t="s">
        <v>190</v>
      </c>
      <c r="CS32" s="26" t="s">
        <v>125</v>
      </c>
      <c r="CT32" s="26" t="s">
        <v>141</v>
      </c>
      <c r="CU32" s="26"/>
      <c r="CV32" s="26"/>
      <c r="CW32" s="26"/>
      <c r="CX32" s="26"/>
      <c r="CY32" s="26"/>
      <c r="CZ32" s="26"/>
      <c r="DA32" s="26"/>
      <c r="DB32" s="26"/>
      <c r="DC32" s="26" t="s">
        <v>141</v>
      </c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 t="s">
        <v>142</v>
      </c>
      <c r="DQ32" s="26"/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 t="s">
        <v>684</v>
      </c>
      <c r="I33" s="26" t="s">
        <v>685</v>
      </c>
      <c r="J33" s="26"/>
      <c r="K33" s="26" t="s">
        <v>605</v>
      </c>
      <c r="L33" s="26">
        <v>695</v>
      </c>
      <c r="M33" s="26" t="s">
        <v>294</v>
      </c>
      <c r="N33" s="26"/>
      <c r="O33" s="26" t="str">
        <f>IFERROR(INDEX(_courses_lookup!$C:$C,MATCH(K33&amp;L33,_courses_lookup!$E:$E,0)),"")</f>
        <v>Topics:</v>
      </c>
      <c r="P33" s="26" t="str">
        <f>IFERROR(INDEX(_courses_lookup!$D:$D,MATCH(K33&amp;L33,_courses_lookup!$E:$E,0)),"")</f>
        <v>Topics: Urban Mission</v>
      </c>
      <c r="Q33" s="26"/>
      <c r="R33" s="26"/>
      <c r="S33" s="26" t="s">
        <v>125</v>
      </c>
      <c r="T33" s="26"/>
      <c r="U33" s="26"/>
      <c r="V33" s="26"/>
      <c r="W33" s="26"/>
      <c r="X33" s="26" t="s">
        <v>127</v>
      </c>
      <c r="Y33" s="26" t="s">
        <v>153</v>
      </c>
      <c r="Z33" s="26" t="s">
        <v>190</v>
      </c>
      <c r="AA33" s="26"/>
      <c r="AB33" s="26" t="s">
        <v>349</v>
      </c>
      <c r="AC33" s="26" t="s">
        <v>155</v>
      </c>
      <c r="AD33" s="23" t="s">
        <v>131</v>
      </c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 t="s">
        <v>131</v>
      </c>
      <c r="AK33" s="23" t="s">
        <v>133</v>
      </c>
      <c r="AL33" s="10">
        <f t="shared" si="2"/>
        <v>4</v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>
        <f t="shared" si="7"/>
        <v>4</v>
      </c>
      <c r="AU33" s="26"/>
      <c r="AV33" s="23" t="s">
        <v>133</v>
      </c>
      <c r="AW33" s="26" t="s">
        <v>245</v>
      </c>
      <c r="AX33" s="26" t="s">
        <v>583</v>
      </c>
      <c r="AY33" s="26"/>
      <c r="AZ33" s="26" t="s">
        <v>247</v>
      </c>
      <c r="BA33" s="26" t="s">
        <v>248</v>
      </c>
      <c r="BB33" s="26" t="s">
        <v>189</v>
      </c>
      <c r="BC33" s="26" t="s">
        <v>249</v>
      </c>
      <c r="BD33" s="26"/>
      <c r="BE33" s="26"/>
      <c r="BF33" s="26" t="s">
        <v>134</v>
      </c>
      <c r="BG33" s="10">
        <f t="shared" si="8"/>
        <v>2026</v>
      </c>
      <c r="BH33" s="10" t="str">
        <f t="shared" si="9"/>
        <v/>
      </c>
      <c r="BI33" s="26" t="s">
        <v>611</v>
      </c>
      <c r="BJ33" s="26" t="s">
        <v>297</v>
      </c>
      <c r="BK33" s="26" t="s">
        <v>686</v>
      </c>
      <c r="BL33" s="26" t="str">
        <f>IFERROR(INDEX(_names_lookup!$C:$C,MATCH(BK33,_names_lookup!$A:$A,0)),"")</f>
        <v>bbauer@andrews.edu</v>
      </c>
      <c r="BM33" s="26" t="str">
        <f>IFERROR(INDEX(_names_lookup!$B:$B,MATCH(BK33,_names_lookup!$A:$A,0)),"")</f>
        <v>000003023</v>
      </c>
      <c r="BN33" s="26"/>
      <c r="BO33" s="26" t="s">
        <v>136</v>
      </c>
      <c r="BP33" s="26"/>
      <c r="BQ33" s="26"/>
      <c r="BR33" s="26"/>
      <c r="BS33" s="10" t="str">
        <f t="shared" si="10"/>
        <v/>
      </c>
      <c r="BT33" s="26"/>
      <c r="BU33" s="26"/>
      <c r="BV33" s="26" t="s">
        <v>607</v>
      </c>
      <c r="BW33" s="26"/>
      <c r="BX33" s="26"/>
      <c r="BY33" s="26"/>
      <c r="BZ33" s="26"/>
      <c r="CA33" s="26"/>
      <c r="CB33" s="26"/>
      <c r="CC33" s="26"/>
      <c r="CD33" s="26"/>
      <c r="CE33" s="26"/>
      <c r="CF33" s="26" t="s">
        <v>651</v>
      </c>
      <c r="CG33" s="26" t="s">
        <v>138</v>
      </c>
      <c r="CH33" s="26" t="s">
        <v>190</v>
      </c>
      <c r="CI33" s="26" t="s">
        <v>138</v>
      </c>
      <c r="CJ33" s="26"/>
      <c r="CK33" s="26"/>
      <c r="CL33" s="26" t="s">
        <v>139</v>
      </c>
      <c r="CM33" s="26"/>
      <c r="CN33" s="26"/>
      <c r="CO33" s="26"/>
      <c r="CP33" s="26"/>
      <c r="CQ33" s="26" t="s">
        <v>140</v>
      </c>
      <c r="CR33" s="26" t="s">
        <v>599</v>
      </c>
      <c r="CS33" s="26" t="s">
        <v>125</v>
      </c>
      <c r="CT33" s="26" t="s">
        <v>141</v>
      </c>
      <c r="CU33" s="26"/>
      <c r="CV33" s="26"/>
      <c r="CW33" s="26"/>
      <c r="CX33" s="26"/>
      <c r="CY33" s="26"/>
      <c r="CZ33" s="26"/>
      <c r="DA33" s="26"/>
      <c r="DB33" s="26"/>
      <c r="DC33" s="26" t="s">
        <v>141</v>
      </c>
      <c r="DD33" s="26"/>
      <c r="DE33" s="26" t="s">
        <v>255</v>
      </c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 t="s">
        <v>142</v>
      </c>
      <c r="DQ33" s="26"/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 t="s">
        <v>687</v>
      </c>
      <c r="I34" s="26" t="s">
        <v>688</v>
      </c>
      <c r="J34" s="26"/>
      <c r="K34" s="26" t="s">
        <v>605</v>
      </c>
      <c r="L34" s="26">
        <v>655</v>
      </c>
      <c r="M34" s="26" t="s">
        <v>151</v>
      </c>
      <c r="N34" s="26"/>
      <c r="O34" s="26" t="str">
        <f>IFERROR(INDEX(_courses_lookup!$C:$C,MATCH(K34&amp;L34,_courses_lookup!$E:$E,0)),"")</f>
        <v>ICISF Certification for Crisis</v>
      </c>
      <c r="P34" s="26">
        <f>IFERROR(INDEX(_courses_lookup!$D:$D,MATCH(K34&amp;L34,_courses_lookup!$E:$E,0)),"")</f>
        <v>0</v>
      </c>
      <c r="Q34" s="26"/>
      <c r="R34" s="26"/>
      <c r="S34" s="26" t="s">
        <v>125</v>
      </c>
      <c r="T34" s="26"/>
      <c r="U34" s="26"/>
      <c r="V34" s="26"/>
      <c r="W34" s="26"/>
      <c r="X34" s="26" t="s">
        <v>190</v>
      </c>
      <c r="Y34" s="26" t="s">
        <v>152</v>
      </c>
      <c r="Z34" s="26"/>
      <c r="AA34" s="26"/>
      <c r="AB34" s="26" t="s">
        <v>463</v>
      </c>
      <c r="AC34" s="26" t="s">
        <v>155</v>
      </c>
      <c r="AD34" s="23" t="s">
        <v>192</v>
      </c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 t="s">
        <v>192</v>
      </c>
      <c r="AK34" s="23" t="s">
        <v>689</v>
      </c>
      <c r="AL34" s="10">
        <f t="shared" si="2"/>
        <v>3</v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>
        <f t="shared" si="7"/>
        <v>3</v>
      </c>
      <c r="AU34" s="26"/>
      <c r="AV34" s="23" t="s">
        <v>689</v>
      </c>
      <c r="AW34" s="26"/>
      <c r="AX34" s="26"/>
      <c r="AY34" s="26"/>
      <c r="AZ34" s="26" t="s">
        <v>247</v>
      </c>
      <c r="BA34" s="26"/>
      <c r="BB34" s="26"/>
      <c r="BC34" s="26"/>
      <c r="BD34" s="26"/>
      <c r="BE34" s="26"/>
      <c r="BF34" s="26" t="s">
        <v>190</v>
      </c>
      <c r="BG34" s="10">
        <f t="shared" si="8"/>
        <v>2026</v>
      </c>
      <c r="BH34" s="10" t="str">
        <f t="shared" si="9"/>
        <v/>
      </c>
      <c r="BI34" s="26"/>
      <c r="BJ34" s="26"/>
      <c r="BK34" s="26" t="s">
        <v>690</v>
      </c>
      <c r="BL34" s="26" t="str">
        <f>IFERROR(INDEX(_names_lookup!$C:$C,MATCH(BK34,_names_lookup!$A:$A,0)),"")</f>
        <v>kwons@andrews.edu</v>
      </c>
      <c r="BM34" s="26" t="str">
        <f>IFERROR(INDEX(_names_lookup!$B:$B,MATCH(BK34,_names_lookup!$A:$A,0)),"")</f>
        <v>000073236</v>
      </c>
      <c r="BN34" s="26"/>
      <c r="BO34" s="26" t="s">
        <v>644</v>
      </c>
      <c r="BP34" s="26"/>
      <c r="BQ34" s="26"/>
      <c r="BR34" s="26"/>
      <c r="BS34" s="10" t="str">
        <f t="shared" si="10"/>
        <v/>
      </c>
      <c r="BT34" s="26"/>
      <c r="BU34" s="26"/>
      <c r="BV34" s="26" t="s">
        <v>607</v>
      </c>
      <c r="BW34" s="26"/>
      <c r="BX34" s="26"/>
      <c r="BY34" s="26"/>
      <c r="BZ34" s="26" t="s">
        <v>691</v>
      </c>
      <c r="CA34" s="26" t="s">
        <v>692</v>
      </c>
      <c r="CB34" s="26" t="s">
        <v>525</v>
      </c>
      <c r="CC34" s="26"/>
      <c r="CD34" s="26"/>
      <c r="CE34" s="26" t="s">
        <v>142</v>
      </c>
      <c r="CF34" s="26" t="s">
        <v>450</v>
      </c>
      <c r="CG34" s="26" t="s">
        <v>138</v>
      </c>
      <c r="CH34" s="26"/>
      <c r="CI34" s="26" t="s">
        <v>247</v>
      </c>
      <c r="CJ34" s="26"/>
      <c r="CK34" s="26"/>
      <c r="CL34" s="26" t="s">
        <v>139</v>
      </c>
      <c r="CM34" s="26"/>
      <c r="CN34" s="26"/>
      <c r="CO34" s="26"/>
      <c r="CP34" s="26"/>
      <c r="CQ34" s="26" t="s">
        <v>140</v>
      </c>
      <c r="CR34" s="26" t="s">
        <v>290</v>
      </c>
      <c r="CS34" s="26" t="s">
        <v>125</v>
      </c>
      <c r="CT34" s="26" t="s">
        <v>141</v>
      </c>
      <c r="CU34" s="26"/>
      <c r="CV34" s="26"/>
      <c r="CW34" s="26"/>
      <c r="CX34" s="26"/>
      <c r="CY34" s="26"/>
      <c r="CZ34" s="26"/>
      <c r="DA34" s="26"/>
      <c r="DB34" s="26"/>
      <c r="DC34" s="26" t="s">
        <v>141</v>
      </c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 t="s">
        <v>142</v>
      </c>
      <c r="DQ34" s="26"/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 t="s">
        <v>693</v>
      </c>
      <c r="I35" s="26" t="s">
        <v>694</v>
      </c>
      <c r="J35" s="26"/>
      <c r="K35" s="26" t="s">
        <v>605</v>
      </c>
      <c r="L35" s="26">
        <v>584</v>
      </c>
      <c r="M35" s="26" t="s">
        <v>124</v>
      </c>
      <c r="N35" s="26"/>
      <c r="O35" s="26" t="str">
        <f>IFERROR(INDEX(_courses_lookup!$C:$C,MATCH(K35&amp;L35,_courses_lookup!$E:$E,0)),"")</f>
        <v>Prep for Cross-Cultrl Workers</v>
      </c>
      <c r="P35" s="26">
        <f>IFERROR(INDEX(_courses_lookup!$D:$D,MATCH(K35&amp;L35,_courses_lookup!$E:$E,0)),"")</f>
        <v>0</v>
      </c>
      <c r="Q35" s="26"/>
      <c r="R35" s="26"/>
      <c r="S35" s="26" t="s">
        <v>125</v>
      </c>
      <c r="T35" s="26"/>
      <c r="U35" s="26"/>
      <c r="V35" s="26" t="s">
        <v>619</v>
      </c>
      <c r="W35" s="26"/>
      <c r="X35" s="26"/>
      <c r="Y35" s="26" t="s">
        <v>695</v>
      </c>
      <c r="Z35" s="26"/>
      <c r="AA35" s="26"/>
      <c r="AB35" s="26" t="s">
        <v>154</v>
      </c>
      <c r="AC35" s="26" t="s">
        <v>155</v>
      </c>
      <c r="AD35" s="23"/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 t="s">
        <v>192</v>
      </c>
      <c r="AK35" s="23" t="s">
        <v>696</v>
      </c>
      <c r="AL35" s="10">
        <f t="shared" si="2"/>
        <v>13</v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>
        <f t="shared" si="7"/>
        <v>13</v>
      </c>
      <c r="AU35" s="26"/>
      <c r="AV35" s="23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10" t="str">
        <f t="shared" si="8"/>
        <v/>
      </c>
      <c r="BH35" s="10" t="str">
        <f t="shared" si="9"/>
        <v/>
      </c>
      <c r="BI35" s="26"/>
      <c r="BJ35" s="26"/>
      <c r="BK35" s="26" t="s">
        <v>697</v>
      </c>
      <c r="BL35" s="26" t="str">
        <f>IFERROR(INDEX(_names_lookup!$C:$C,MATCH(BK35,_names_lookup!$A:$A,0)),"")</f>
        <v>osindo@andrews.edu</v>
      </c>
      <c r="BM35" s="26" t="str">
        <f>IFERROR(INDEX(_names_lookup!$B:$B,MATCH(BK35,_names_lookup!$A:$A,0)),"")</f>
        <v>000160575</v>
      </c>
      <c r="BN35" s="26"/>
      <c r="BO35" s="26" t="s">
        <v>136</v>
      </c>
      <c r="BP35" s="26"/>
      <c r="BQ35" s="26"/>
      <c r="BR35" s="26"/>
      <c r="BS35" s="10" t="str">
        <f t="shared" si="10"/>
        <v/>
      </c>
      <c r="BT35" s="26"/>
      <c r="BU35" s="26"/>
      <c r="BV35" s="26" t="s">
        <v>607</v>
      </c>
      <c r="BW35" s="26"/>
      <c r="BX35" s="26"/>
      <c r="BY35" s="26"/>
      <c r="BZ35" s="26"/>
      <c r="CA35" s="26"/>
      <c r="CB35" s="26"/>
      <c r="CC35" s="26"/>
      <c r="CD35" s="26"/>
      <c r="CE35" s="26"/>
      <c r="CF35" s="26" t="s">
        <v>698</v>
      </c>
      <c r="CG35" s="26" t="s">
        <v>138</v>
      </c>
      <c r="CH35" s="26" t="s">
        <v>190</v>
      </c>
      <c r="CI35" s="26" t="s">
        <v>195</v>
      </c>
      <c r="CJ35" s="26"/>
      <c r="CK35" s="26"/>
      <c r="CL35" s="26" t="s">
        <v>139</v>
      </c>
      <c r="CM35" s="26"/>
      <c r="CN35" s="26"/>
      <c r="CO35" s="26"/>
      <c r="CP35" s="26"/>
      <c r="CQ35" s="26" t="s">
        <v>140</v>
      </c>
      <c r="CR35" s="26" t="s">
        <v>670</v>
      </c>
      <c r="CS35" s="26" t="s">
        <v>125</v>
      </c>
      <c r="CT35" s="26" t="s">
        <v>141</v>
      </c>
      <c r="CU35" s="26"/>
      <c r="CV35" s="26" t="s">
        <v>587</v>
      </c>
      <c r="CW35" s="26" t="s">
        <v>192</v>
      </c>
      <c r="CX35" s="26" t="s">
        <v>192</v>
      </c>
      <c r="CY35" s="26" t="s">
        <v>192</v>
      </c>
      <c r="CZ35" s="26" t="s">
        <v>699</v>
      </c>
      <c r="DA35" s="26" t="s">
        <v>591</v>
      </c>
      <c r="DB35" s="26" t="s">
        <v>248</v>
      </c>
      <c r="DC35" s="26" t="s">
        <v>141</v>
      </c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 t="s">
        <v>142</v>
      </c>
      <c r="DQ35" s="26"/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 t="s">
        <v>700</v>
      </c>
      <c r="I36" s="26" t="s">
        <v>701</v>
      </c>
      <c r="J36" s="26"/>
      <c r="K36" s="26" t="s">
        <v>605</v>
      </c>
      <c r="L36" s="26">
        <v>584</v>
      </c>
      <c r="M36" s="26" t="s">
        <v>702</v>
      </c>
      <c r="N36" s="26"/>
      <c r="O36" s="26" t="str">
        <f>IFERROR(INDEX(_courses_lookup!$C:$C,MATCH(K36&amp;L36,_courses_lookup!$E:$E,0)),"")</f>
        <v>Prep for Cross-Cultrl Workers</v>
      </c>
      <c r="P36" s="26">
        <f>IFERROR(INDEX(_courses_lookup!$D:$D,MATCH(K36&amp;L36,_courses_lookup!$E:$E,0)),"")</f>
        <v>0</v>
      </c>
      <c r="Q36" s="26"/>
      <c r="R36" s="26"/>
      <c r="S36" s="26" t="s">
        <v>125</v>
      </c>
      <c r="T36" s="26"/>
      <c r="U36" s="26"/>
      <c r="V36" s="26" t="s">
        <v>619</v>
      </c>
      <c r="W36" s="26"/>
      <c r="X36" s="26"/>
      <c r="Y36" s="26" t="s">
        <v>695</v>
      </c>
      <c r="Z36" s="26"/>
      <c r="AA36" s="26"/>
      <c r="AB36" s="26" t="s">
        <v>154</v>
      </c>
      <c r="AC36" s="26" t="s">
        <v>155</v>
      </c>
      <c r="AD36" s="23"/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 t="s">
        <v>703</v>
      </c>
      <c r="AK36" s="23" t="s">
        <v>704</v>
      </c>
      <c r="AL36" s="10">
        <f t="shared" si="2"/>
        <v>13</v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>
        <f t="shared" si="7"/>
        <v>13</v>
      </c>
      <c r="AU36" s="26"/>
      <c r="AV36" s="23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10" t="str">
        <f t="shared" si="8"/>
        <v/>
      </c>
      <c r="BH36" s="10" t="str">
        <f t="shared" si="9"/>
        <v/>
      </c>
      <c r="BI36" s="26"/>
      <c r="BJ36" s="26"/>
      <c r="BK36" s="26" t="s">
        <v>697</v>
      </c>
      <c r="BL36" s="26" t="str">
        <f>IFERROR(INDEX(_names_lookup!$C:$C,MATCH(BK36,_names_lookup!$A:$A,0)),"")</f>
        <v>osindo@andrews.edu</v>
      </c>
      <c r="BM36" s="26" t="str">
        <f>IFERROR(INDEX(_names_lookup!$B:$B,MATCH(BK36,_names_lookup!$A:$A,0)),"")</f>
        <v>000160575</v>
      </c>
      <c r="BN36" s="26"/>
      <c r="BO36" s="26" t="s">
        <v>136</v>
      </c>
      <c r="BP36" s="26"/>
      <c r="BQ36" s="26"/>
      <c r="BR36" s="26"/>
      <c r="BS36" s="10" t="str">
        <f t="shared" si="10"/>
        <v/>
      </c>
      <c r="BT36" s="26"/>
      <c r="BU36" s="26"/>
      <c r="BV36" s="26" t="s">
        <v>607</v>
      </c>
      <c r="BW36" s="26"/>
      <c r="BX36" s="26"/>
      <c r="BY36" s="26"/>
      <c r="BZ36" s="26"/>
      <c r="CA36" s="26"/>
      <c r="CB36" s="26"/>
      <c r="CC36" s="26"/>
      <c r="CD36" s="26"/>
      <c r="CE36" s="26"/>
      <c r="CF36" s="26" t="s">
        <v>705</v>
      </c>
      <c r="CG36" s="26" t="s">
        <v>138</v>
      </c>
      <c r="CH36" s="26"/>
      <c r="CI36" s="26" t="s">
        <v>195</v>
      </c>
      <c r="CJ36" s="26"/>
      <c r="CK36" s="26"/>
      <c r="CL36" s="26" t="s">
        <v>139</v>
      </c>
      <c r="CM36" s="26"/>
      <c r="CN36" s="26"/>
      <c r="CO36" s="26"/>
      <c r="CP36" s="26"/>
      <c r="CQ36" s="26" t="s">
        <v>140</v>
      </c>
      <c r="CR36" s="26" t="s">
        <v>706</v>
      </c>
      <c r="CS36" s="26" t="s">
        <v>125</v>
      </c>
      <c r="CT36" s="26" t="s">
        <v>141</v>
      </c>
      <c r="CU36" s="26"/>
      <c r="CV36" s="26" t="s">
        <v>587</v>
      </c>
      <c r="CW36" s="26" t="s">
        <v>703</v>
      </c>
      <c r="CX36" s="26" t="s">
        <v>703</v>
      </c>
      <c r="CY36" s="26" t="s">
        <v>703</v>
      </c>
      <c r="CZ36" s="26" t="s">
        <v>699</v>
      </c>
      <c r="DA36" s="26" t="s">
        <v>591</v>
      </c>
      <c r="DB36" s="26"/>
      <c r="DC36" s="26" t="s">
        <v>141</v>
      </c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 t="s">
        <v>142</v>
      </c>
      <c r="DQ36" s="26"/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/>
      <c r="I37" s="26"/>
      <c r="J37" s="26"/>
      <c r="K37" s="26"/>
      <c r="L37" s="26"/>
      <c r="M37" s="26"/>
      <c r="N37" s="26"/>
      <c r="O37" s="26" t="str">
        <f>IFERROR(INDEX(_courses_lookup!$C:$C,MATCH(K37&amp;L37,_courses_lookup!$E:$E,0)),"")</f>
        <v/>
      </c>
      <c r="P37" s="26" t="str">
        <f>IFERROR(INDEX(_courses_lookup!$D:$D,MATCH(K37&amp;L37,_courses_lookup!$E:$E,0)),"")</f>
        <v/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3"/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/>
      <c r="AK37" s="23"/>
      <c r="AL37" s="10" t="str">
        <f t="shared" si="2"/>
        <v/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 t="str">
        <f t="shared" si="7"/>
        <v/>
      </c>
      <c r="AU37" s="26"/>
      <c r="AV37" s="23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10" t="str">
        <f t="shared" si="8"/>
        <v/>
      </c>
      <c r="BH37" s="10" t="str">
        <f t="shared" si="9"/>
        <v/>
      </c>
      <c r="BI37" s="26"/>
      <c r="BJ37" s="26"/>
      <c r="BK37" s="26"/>
      <c r="BL37" s="26" t="str">
        <f>IFERROR(INDEX(_names_lookup!$C:$C,MATCH(BK37,_names_lookup!$A:$A,0)),"")</f>
        <v/>
      </c>
      <c r="BM37" s="26" t="str">
        <f>IFERROR(INDEX(_names_lookup!$B:$B,MATCH(BK37,_names_lookup!$A:$A,0)),"")</f>
        <v/>
      </c>
      <c r="BN37" s="26"/>
      <c r="BO37" s="26"/>
      <c r="BP37" s="26"/>
      <c r="BQ37" s="26"/>
      <c r="BR37" s="26"/>
      <c r="BS37" s="10" t="str">
        <f t="shared" si="10"/>
        <v/>
      </c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/>
      <c r="I38" s="26"/>
      <c r="J38" s="26"/>
      <c r="K38" s="26"/>
      <c r="L38" s="26"/>
      <c r="M38" s="26"/>
      <c r="N38" s="26"/>
      <c r="O38" s="26" t="str">
        <f>IFERROR(INDEX(_courses_lookup!$C:$C,MATCH(K38&amp;L38,_courses_lookup!$E:$E,0)),"")</f>
        <v/>
      </c>
      <c r="P38" s="26" t="str">
        <f>IFERROR(INDEX(_courses_lookup!$D:$D,MATCH(K38&amp;L38,_courses_lookup!$E:$E,0)),"")</f>
        <v/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3"/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/>
      <c r="AK38" s="23"/>
      <c r="AL38" s="10" t="str">
        <f t="shared" si="2"/>
        <v/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 t="str">
        <f t="shared" si="7"/>
        <v/>
      </c>
      <c r="AU38" s="26"/>
      <c r="AV38" s="23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10" t="str">
        <f t="shared" si="8"/>
        <v/>
      </c>
      <c r="BH38" s="10" t="str">
        <f t="shared" si="9"/>
        <v/>
      </c>
      <c r="BI38" s="26"/>
      <c r="BJ38" s="26"/>
      <c r="BK38" s="26"/>
      <c r="BL38" s="26" t="str">
        <f>IFERROR(INDEX(_names_lookup!$C:$C,MATCH(BK38,_names_lookup!$A:$A,0)),"")</f>
        <v/>
      </c>
      <c r="BM38" s="26" t="str">
        <f>IFERROR(INDEX(_names_lookup!$B:$B,MATCH(BK38,_names_lookup!$A:$A,0)),"")</f>
        <v/>
      </c>
      <c r="BN38" s="26"/>
      <c r="BO38" s="26"/>
      <c r="BP38" s="26"/>
      <c r="BQ38" s="26"/>
      <c r="BR38" s="26"/>
      <c r="BS38" s="10" t="str">
        <f t="shared" si="10"/>
        <v/>
      </c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/>
      <c r="I39" s="26"/>
      <c r="J39" s="26"/>
      <c r="K39" s="26"/>
      <c r="L39" s="26"/>
      <c r="M39" s="26"/>
      <c r="N39" s="26"/>
      <c r="O39" s="26" t="str">
        <f>IFERROR(INDEX(_courses_lookup!$C:$C,MATCH(K39&amp;L39,_courses_lookup!$E:$E,0)),"")</f>
        <v/>
      </c>
      <c r="P39" s="26" t="str">
        <f>IFERROR(INDEX(_courses_lookup!$D:$D,MATCH(K39&amp;L39,_courses_lookup!$E:$E,0)),"")</f>
        <v/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3"/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/>
      <c r="AK39" s="23"/>
      <c r="AL39" s="10" t="str">
        <f t="shared" si="2"/>
        <v/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 t="str">
        <f t="shared" si="7"/>
        <v/>
      </c>
      <c r="AU39" s="26"/>
      <c r="AV39" s="23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10" t="str">
        <f t="shared" si="8"/>
        <v/>
      </c>
      <c r="BH39" s="10" t="str">
        <f t="shared" si="9"/>
        <v/>
      </c>
      <c r="BI39" s="26"/>
      <c r="BJ39" s="26"/>
      <c r="BK39" s="26"/>
      <c r="BL39" s="26" t="str">
        <f>IFERROR(INDEX(_names_lookup!$C:$C,MATCH(BK39,_names_lookup!$A:$A,0)),"")</f>
        <v/>
      </c>
      <c r="BM39" s="26" t="str">
        <f>IFERROR(INDEX(_names_lookup!$B:$B,MATCH(BK39,_names_lookup!$A:$A,0)),"")</f>
        <v/>
      </c>
      <c r="BN39" s="26"/>
      <c r="BO39" s="26"/>
      <c r="BP39" s="26"/>
      <c r="BQ39" s="26"/>
      <c r="BR39" s="26"/>
      <c r="BS39" s="10" t="str">
        <f t="shared" si="10"/>
        <v/>
      </c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/>
      <c r="I40" s="26"/>
      <c r="J40" s="26"/>
      <c r="K40" s="26"/>
      <c r="L40" s="26"/>
      <c r="M40" s="26"/>
      <c r="N40" s="26"/>
      <c r="O40" s="26" t="str">
        <f>IFERROR(INDEX(_courses_lookup!$C:$C,MATCH(K40&amp;L40,_courses_lookup!$E:$E,0)),"")</f>
        <v/>
      </c>
      <c r="P40" s="26" t="str">
        <f>IFERROR(INDEX(_courses_lookup!$D:$D,MATCH(K40&amp;L40,_courses_lookup!$E:$E,0)),"")</f>
        <v/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3"/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/>
      <c r="AK40" s="23"/>
      <c r="AL40" s="10" t="str">
        <f t="shared" si="2"/>
        <v/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 t="str">
        <f t="shared" si="7"/>
        <v/>
      </c>
      <c r="AU40" s="26"/>
      <c r="AV40" s="23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10" t="str">
        <f t="shared" si="8"/>
        <v/>
      </c>
      <c r="BH40" s="10" t="str">
        <f t="shared" si="9"/>
        <v/>
      </c>
      <c r="BI40" s="26"/>
      <c r="BJ40" s="26"/>
      <c r="BK40" s="26"/>
      <c r="BL40" s="26" t="str">
        <f>IFERROR(INDEX(_names_lookup!$C:$C,MATCH(BK40,_names_lookup!$A:$A,0)),"")</f>
        <v/>
      </c>
      <c r="BM40" s="26" t="str">
        <f>IFERROR(INDEX(_names_lookup!$B:$B,MATCH(BK40,_names_lookup!$A:$A,0)),"")</f>
        <v/>
      </c>
      <c r="BN40" s="26"/>
      <c r="BO40" s="26"/>
      <c r="BP40" s="26"/>
      <c r="BQ40" s="26"/>
      <c r="BR40" s="26"/>
      <c r="BS40" s="10" t="str">
        <f t="shared" si="10"/>
        <v/>
      </c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/>
      <c r="I41" s="26"/>
      <c r="J41" s="26"/>
      <c r="K41" s="26"/>
      <c r="L41" s="26"/>
      <c r="M41" s="26"/>
      <c r="N41" s="26"/>
      <c r="O41" s="26" t="str">
        <f>IFERROR(INDEX(_courses_lookup!$C:$C,MATCH(K41&amp;L41,_courses_lookup!$E:$E,0)),"")</f>
        <v/>
      </c>
      <c r="P41" s="26" t="str">
        <f>IFERROR(INDEX(_courses_lookup!$D:$D,MATCH(K41&amp;L41,_courses_lookup!$E:$E,0)),"")</f>
        <v/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3"/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/>
      <c r="AK41" s="23"/>
      <c r="AL41" s="10" t="str">
        <f t="shared" si="2"/>
        <v/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 t="str">
        <f t="shared" si="7"/>
        <v/>
      </c>
      <c r="AU41" s="26"/>
      <c r="AV41" s="23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10" t="str">
        <f t="shared" si="8"/>
        <v/>
      </c>
      <c r="BH41" s="10" t="str">
        <f t="shared" si="9"/>
        <v/>
      </c>
      <c r="BI41" s="26"/>
      <c r="BJ41" s="26"/>
      <c r="BK41" s="26"/>
      <c r="BL41" s="26" t="str">
        <f>IFERROR(INDEX(_names_lookup!$C:$C,MATCH(BK41,_names_lookup!$A:$A,0)),"")</f>
        <v/>
      </c>
      <c r="BM41" s="26" t="str">
        <f>IFERROR(INDEX(_names_lookup!$B:$B,MATCH(BK41,_names_lookup!$A:$A,0)),"")</f>
        <v/>
      </c>
      <c r="BN41" s="26"/>
      <c r="BO41" s="26"/>
      <c r="BP41" s="26"/>
      <c r="BQ41" s="26"/>
      <c r="BR41" s="26"/>
      <c r="BS41" s="10" t="str">
        <f t="shared" si="10"/>
        <v/>
      </c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/>
      <c r="I42" s="26"/>
      <c r="J42" s="26"/>
      <c r="K42" s="26"/>
      <c r="L42" s="26"/>
      <c r="M42" s="26"/>
      <c r="N42" s="26"/>
      <c r="O42" s="26" t="str">
        <f>IFERROR(INDEX(_courses_lookup!$C:$C,MATCH(K42&amp;L42,_courses_lookup!$E:$E,0)),"")</f>
        <v/>
      </c>
      <c r="P42" s="26" t="str">
        <f>IFERROR(INDEX(_courses_lookup!$D:$D,MATCH(K42&amp;L42,_courses_lookup!$E:$E,0)),"")</f>
        <v/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3"/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/>
      <c r="AK42" s="23"/>
      <c r="AL42" s="10" t="str">
        <f t="shared" si="2"/>
        <v/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 t="str">
        <f t="shared" si="7"/>
        <v/>
      </c>
      <c r="AU42" s="26"/>
      <c r="AV42" s="23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10" t="str">
        <f t="shared" si="8"/>
        <v/>
      </c>
      <c r="BH42" s="10" t="str">
        <f t="shared" si="9"/>
        <v/>
      </c>
      <c r="BI42" s="26"/>
      <c r="BJ42" s="26"/>
      <c r="BK42" s="26"/>
      <c r="BL42" s="26" t="str">
        <f>IFERROR(INDEX(_names_lookup!$C:$C,MATCH(BK42,_names_lookup!$A:$A,0)),"")</f>
        <v/>
      </c>
      <c r="BM42" s="26" t="str">
        <f>IFERROR(INDEX(_names_lookup!$B:$B,MATCH(BK42,_names_lookup!$A:$A,0)),"")</f>
        <v/>
      </c>
      <c r="BN42" s="26"/>
      <c r="BO42" s="26"/>
      <c r="BP42" s="26"/>
      <c r="BQ42" s="26"/>
      <c r="BR42" s="26"/>
      <c r="BS42" s="10" t="str">
        <f t="shared" si="10"/>
        <v/>
      </c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/>
      <c r="I43" s="26"/>
      <c r="J43" s="26"/>
      <c r="K43" s="26"/>
      <c r="L43" s="26"/>
      <c r="M43" s="26"/>
      <c r="N43" s="26"/>
      <c r="O43" s="26" t="str">
        <f>IFERROR(INDEX(_courses_lookup!$C:$C,MATCH(K43&amp;L43,_courses_lookup!$E:$E,0)),"")</f>
        <v/>
      </c>
      <c r="P43" s="26" t="str">
        <f>IFERROR(INDEX(_courses_lookup!$D:$D,MATCH(K43&amp;L43,_courses_lookup!$E:$E,0)),"")</f>
        <v/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3"/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/>
      <c r="AK43" s="23"/>
      <c r="AL43" s="10" t="str">
        <f t="shared" si="2"/>
        <v/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 t="str">
        <f t="shared" si="7"/>
        <v/>
      </c>
      <c r="AU43" s="26"/>
      <c r="AV43" s="23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10" t="str">
        <f t="shared" si="8"/>
        <v/>
      </c>
      <c r="BH43" s="10" t="str">
        <f t="shared" si="9"/>
        <v/>
      </c>
      <c r="BI43" s="26"/>
      <c r="BJ43" s="26"/>
      <c r="BK43" s="26"/>
      <c r="BL43" s="26" t="str">
        <f>IFERROR(INDEX(_names_lookup!$C:$C,MATCH(BK43,_names_lookup!$A:$A,0)),"")</f>
        <v/>
      </c>
      <c r="BM43" s="26" t="str">
        <f>IFERROR(INDEX(_names_lookup!$B:$B,MATCH(BK43,_names_lookup!$A:$A,0)),"")</f>
        <v/>
      </c>
      <c r="BN43" s="26"/>
      <c r="BO43" s="26"/>
      <c r="BP43" s="26"/>
      <c r="BQ43" s="26"/>
      <c r="BR43" s="26"/>
      <c r="BS43" s="10" t="str">
        <f t="shared" si="10"/>
        <v/>
      </c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/>
      <c r="I44" s="26"/>
      <c r="J44" s="26"/>
      <c r="K44" s="26"/>
      <c r="L44" s="26"/>
      <c r="M44" s="26"/>
      <c r="N44" s="26"/>
      <c r="O44" s="26" t="str">
        <f>IFERROR(INDEX(_courses_lookup!$C:$C,MATCH(K44&amp;L44,_courses_lookup!$E:$E,0)),"")</f>
        <v/>
      </c>
      <c r="P44" s="26" t="str">
        <f>IFERROR(INDEX(_courses_lookup!$D:$D,MATCH(K44&amp;L44,_courses_lookup!$E:$E,0)),"")</f>
        <v/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3"/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/>
      <c r="AK44" s="23"/>
      <c r="AL44" s="10" t="str">
        <f t="shared" si="2"/>
        <v/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 t="str">
        <f t="shared" si="7"/>
        <v/>
      </c>
      <c r="AU44" s="26"/>
      <c r="AV44" s="23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10" t="str">
        <f t="shared" si="8"/>
        <v/>
      </c>
      <c r="BH44" s="10" t="str">
        <f t="shared" si="9"/>
        <v/>
      </c>
      <c r="BI44" s="26"/>
      <c r="BJ44" s="26"/>
      <c r="BK44" s="26"/>
      <c r="BL44" s="26" t="str">
        <f>IFERROR(INDEX(_names_lookup!$C:$C,MATCH(BK44,_names_lookup!$A:$A,0)),"")</f>
        <v/>
      </c>
      <c r="BM44" s="26" t="str">
        <f>IFERROR(INDEX(_names_lookup!$B:$B,MATCH(BK44,_names_lookup!$A:$A,0)),"")</f>
        <v/>
      </c>
      <c r="BN44" s="26"/>
      <c r="BO44" s="26"/>
      <c r="BP44" s="26"/>
      <c r="BQ44" s="26"/>
      <c r="BR44" s="26"/>
      <c r="BS44" s="10" t="str">
        <f t="shared" si="10"/>
        <v/>
      </c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/>
      <c r="I45" s="26"/>
      <c r="J45" s="26"/>
      <c r="K45" s="26"/>
      <c r="L45" s="26"/>
      <c r="M45" s="26"/>
      <c r="N45" s="26"/>
      <c r="O45" s="26" t="str">
        <f>IFERROR(INDEX(_courses_lookup!$C:$C,MATCH(K45&amp;L45,_courses_lookup!$E:$E,0)),"")</f>
        <v/>
      </c>
      <c r="P45" s="26" t="str">
        <f>IFERROR(INDEX(_courses_lookup!$D:$D,MATCH(K45&amp;L45,_courses_lookup!$E:$E,0)),"")</f>
        <v/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3"/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/>
      <c r="AK45" s="23"/>
      <c r="AL45" s="10" t="str">
        <f t="shared" si="2"/>
        <v/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 t="str">
        <f t="shared" si="7"/>
        <v/>
      </c>
      <c r="AU45" s="26"/>
      <c r="AV45" s="23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10" t="str">
        <f t="shared" si="8"/>
        <v/>
      </c>
      <c r="BH45" s="10" t="str">
        <f t="shared" si="9"/>
        <v/>
      </c>
      <c r="BI45" s="26"/>
      <c r="BJ45" s="26"/>
      <c r="BK45" s="26"/>
      <c r="BL45" s="26" t="str">
        <f>IFERROR(INDEX(_names_lookup!$C:$C,MATCH(BK45,_names_lookup!$A:$A,0)),"")</f>
        <v/>
      </c>
      <c r="BM45" s="26" t="str">
        <f>IFERROR(INDEX(_names_lookup!$B:$B,MATCH(BK45,_names_lookup!$A:$A,0)),"")</f>
        <v/>
      </c>
      <c r="BN45" s="26"/>
      <c r="BO45" s="26"/>
      <c r="BP45" s="26"/>
      <c r="BQ45" s="26"/>
      <c r="BR45" s="26"/>
      <c r="BS45" s="10" t="str">
        <f t="shared" si="10"/>
        <v/>
      </c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/>
      <c r="I46" s="26"/>
      <c r="J46" s="26"/>
      <c r="K46" s="26"/>
      <c r="L46" s="26"/>
      <c r="M46" s="26"/>
      <c r="N46" s="26"/>
      <c r="O46" s="26" t="str">
        <f>IFERROR(INDEX(_courses_lookup!$C:$C,MATCH(K46&amp;L46,_courses_lookup!$E:$E,0)),"")</f>
        <v/>
      </c>
      <c r="P46" s="26" t="str">
        <f>IFERROR(INDEX(_courses_lookup!$D:$D,MATCH(K46&amp;L46,_courses_lookup!$E:$E,0)),"")</f>
        <v/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3"/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/>
      <c r="AK46" s="23"/>
      <c r="AL46" s="10" t="str">
        <f t="shared" si="2"/>
        <v/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 t="str">
        <f t="shared" si="7"/>
        <v/>
      </c>
      <c r="AU46" s="26"/>
      <c r="AV46" s="23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10" t="str">
        <f t="shared" si="8"/>
        <v/>
      </c>
      <c r="BH46" s="10" t="str">
        <f t="shared" si="9"/>
        <v/>
      </c>
      <c r="BI46" s="26"/>
      <c r="BJ46" s="26"/>
      <c r="BK46" s="26"/>
      <c r="BL46" s="26" t="str">
        <f>IFERROR(INDEX(_names_lookup!$C:$C,MATCH(BK46,_names_lookup!$A:$A,0)),"")</f>
        <v/>
      </c>
      <c r="BM46" s="26" t="str">
        <f>IFERROR(INDEX(_names_lookup!$B:$B,MATCH(BK46,_names_lookup!$A:$A,0)),"")</f>
        <v/>
      </c>
      <c r="BN46" s="26"/>
      <c r="BO46" s="26"/>
      <c r="BP46" s="26"/>
      <c r="BQ46" s="26"/>
      <c r="BR46" s="26"/>
      <c r="BS46" s="10" t="str">
        <f t="shared" si="10"/>
        <v/>
      </c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/>
      <c r="I47" s="26"/>
      <c r="J47" s="26"/>
      <c r="K47" s="26"/>
      <c r="L47" s="26"/>
      <c r="M47" s="26"/>
      <c r="N47" s="26"/>
      <c r="O47" s="26" t="str">
        <f>IFERROR(INDEX(_courses_lookup!$C:$C,MATCH(K47&amp;L47,_courses_lookup!$E:$E,0)),"")</f>
        <v/>
      </c>
      <c r="P47" s="26" t="str">
        <f>IFERROR(INDEX(_courses_lookup!$D:$D,MATCH(K47&amp;L47,_courses_lookup!$E:$E,0)),"")</f>
        <v/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3"/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/>
      <c r="AK47" s="23"/>
      <c r="AL47" s="10" t="str">
        <f t="shared" si="2"/>
        <v/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 t="str">
        <f t="shared" si="7"/>
        <v/>
      </c>
      <c r="AU47" s="26"/>
      <c r="AV47" s="23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10" t="str">
        <f t="shared" si="8"/>
        <v/>
      </c>
      <c r="BH47" s="10" t="str">
        <f t="shared" si="9"/>
        <v/>
      </c>
      <c r="BI47" s="26"/>
      <c r="BJ47" s="26"/>
      <c r="BK47" s="26"/>
      <c r="BL47" s="26" t="str">
        <f>IFERROR(INDEX(_names_lookup!$C:$C,MATCH(BK47,_names_lookup!$A:$A,0)),"")</f>
        <v/>
      </c>
      <c r="BM47" s="26" t="str">
        <f>IFERROR(INDEX(_names_lookup!$B:$B,MATCH(BK47,_names_lookup!$A:$A,0)),"")</f>
        <v/>
      </c>
      <c r="BN47" s="26"/>
      <c r="BO47" s="26"/>
      <c r="BP47" s="26"/>
      <c r="BQ47" s="26"/>
      <c r="BR47" s="26"/>
      <c r="BS47" s="10" t="str">
        <f t="shared" si="10"/>
        <v/>
      </c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/>
      <c r="I48" s="26"/>
      <c r="J48" s="26"/>
      <c r="K48" s="26"/>
      <c r="L48" s="26"/>
      <c r="M48" s="26"/>
      <c r="N48" s="26"/>
      <c r="O48" s="26" t="str">
        <f>IFERROR(INDEX(_courses_lookup!$C:$C,MATCH(K48&amp;L48,_courses_lookup!$E:$E,0)),"")</f>
        <v/>
      </c>
      <c r="P48" s="26" t="str">
        <f>IFERROR(INDEX(_courses_lookup!$D:$D,MATCH(K48&amp;L48,_courses_lookup!$E:$E,0)),"")</f>
        <v/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3"/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/>
      <c r="AK48" s="23"/>
      <c r="AL48" s="10" t="str">
        <f t="shared" si="2"/>
        <v/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 t="str">
        <f t="shared" si="7"/>
        <v/>
      </c>
      <c r="AU48" s="26"/>
      <c r="AV48" s="23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10" t="str">
        <f t="shared" si="8"/>
        <v/>
      </c>
      <c r="BH48" s="10" t="str">
        <f t="shared" si="9"/>
        <v/>
      </c>
      <c r="BI48" s="26"/>
      <c r="BJ48" s="26"/>
      <c r="BK48" s="26"/>
      <c r="BL48" s="26" t="str">
        <f>IFERROR(INDEX(_names_lookup!$C:$C,MATCH(BK48,_names_lookup!$A:$A,0)),"")</f>
        <v/>
      </c>
      <c r="BM48" s="26" t="str">
        <f>IFERROR(INDEX(_names_lookup!$B:$B,MATCH(BK48,_names_lookup!$A:$A,0)),"")</f>
        <v/>
      </c>
      <c r="BN48" s="26"/>
      <c r="BO48" s="26"/>
      <c r="BP48" s="26"/>
      <c r="BQ48" s="26"/>
      <c r="BR48" s="26"/>
      <c r="BS48" s="10" t="str">
        <f t="shared" si="10"/>
        <v/>
      </c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/>
      <c r="I49" s="26"/>
      <c r="J49" s="26"/>
      <c r="K49" s="26"/>
      <c r="L49" s="26"/>
      <c r="M49" s="26"/>
      <c r="N49" s="26"/>
      <c r="O49" s="26" t="str">
        <f>IFERROR(INDEX(_courses_lookup!$C:$C,MATCH(K49&amp;L49,_courses_lookup!$E:$E,0)),"")</f>
        <v/>
      </c>
      <c r="P49" s="26" t="str">
        <f>IFERROR(INDEX(_courses_lookup!$D:$D,MATCH(K49&amp;L49,_courses_lookup!$E:$E,0)),"")</f>
        <v/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3"/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/>
      <c r="AK49" s="23"/>
      <c r="AL49" s="10" t="str">
        <f t="shared" si="2"/>
        <v/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 t="str">
        <f t="shared" si="7"/>
        <v/>
      </c>
      <c r="AU49" s="26"/>
      <c r="AV49" s="23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10" t="str">
        <f t="shared" si="8"/>
        <v/>
      </c>
      <c r="BH49" s="10" t="str">
        <f t="shared" si="9"/>
        <v/>
      </c>
      <c r="BI49" s="26"/>
      <c r="BJ49" s="26"/>
      <c r="BK49" s="26"/>
      <c r="BL49" s="26" t="str">
        <f>IFERROR(INDEX(_names_lookup!$C:$C,MATCH(BK49,_names_lookup!$A:$A,0)),"")</f>
        <v/>
      </c>
      <c r="BM49" s="26" t="str">
        <f>IFERROR(INDEX(_names_lookup!$B:$B,MATCH(BK49,_names_lookup!$A:$A,0)),"")</f>
        <v/>
      </c>
      <c r="BN49" s="26"/>
      <c r="BO49" s="26"/>
      <c r="BP49" s="26"/>
      <c r="BQ49" s="26"/>
      <c r="BR49" s="26"/>
      <c r="BS49" s="10" t="str">
        <f t="shared" si="10"/>
        <v/>
      </c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/>
      <c r="I50" s="26"/>
      <c r="J50" s="26"/>
      <c r="K50" s="26"/>
      <c r="L50" s="26"/>
      <c r="M50" s="26"/>
      <c r="N50" s="26"/>
      <c r="O50" s="26" t="str">
        <f>IFERROR(INDEX(_courses_lookup!$C:$C,MATCH(K50&amp;L50,_courses_lookup!$E:$E,0)),"")</f>
        <v/>
      </c>
      <c r="P50" s="26" t="str">
        <f>IFERROR(INDEX(_courses_lookup!$D:$D,MATCH(K50&amp;L50,_courses_lookup!$E:$E,0)),"")</f>
        <v/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3"/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/>
      <c r="AK50" s="23"/>
      <c r="AL50" s="10" t="str">
        <f t="shared" si="2"/>
        <v/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 t="str">
        <f t="shared" si="7"/>
        <v/>
      </c>
      <c r="AU50" s="26"/>
      <c r="AV50" s="23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10" t="str">
        <f t="shared" si="8"/>
        <v/>
      </c>
      <c r="BH50" s="10" t="str">
        <f t="shared" si="9"/>
        <v/>
      </c>
      <c r="BI50" s="26"/>
      <c r="BJ50" s="26"/>
      <c r="BK50" s="26"/>
      <c r="BL50" s="26" t="str">
        <f>IFERROR(INDEX(_names_lookup!$C:$C,MATCH(BK50,_names_lookup!$A:$A,0)),"")</f>
        <v/>
      </c>
      <c r="BM50" s="26" t="str">
        <f>IFERROR(INDEX(_names_lookup!$B:$B,MATCH(BK50,_names_lookup!$A:$A,0)),"")</f>
        <v/>
      </c>
      <c r="BN50" s="26"/>
      <c r="BO50" s="26"/>
      <c r="BP50" s="26"/>
      <c r="BQ50" s="26"/>
      <c r="BR50" s="26"/>
      <c r="BS50" s="10" t="str">
        <f t="shared" si="10"/>
        <v/>
      </c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/>
      <c r="I51" s="26"/>
      <c r="J51" s="26"/>
      <c r="K51" s="26"/>
      <c r="L51" s="26"/>
      <c r="M51" s="26"/>
      <c r="N51" s="26"/>
      <c r="O51" s="26" t="str">
        <f>IFERROR(INDEX(_courses_lookup!$C:$C,MATCH(K51&amp;L51,_courses_lookup!$E:$E,0)),"")</f>
        <v/>
      </c>
      <c r="P51" s="26" t="str">
        <f>IFERROR(INDEX(_courses_lookup!$D:$D,MATCH(K51&amp;L51,_courses_lookup!$E:$E,0)),"")</f>
        <v/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3"/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/>
      <c r="AK51" s="23"/>
      <c r="AL51" s="10" t="str">
        <f t="shared" si="2"/>
        <v/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 t="str">
        <f t="shared" si="7"/>
        <v/>
      </c>
      <c r="AU51" s="26"/>
      <c r="AV51" s="23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10" t="str">
        <f t="shared" si="8"/>
        <v/>
      </c>
      <c r="BH51" s="10" t="str">
        <f t="shared" si="9"/>
        <v/>
      </c>
      <c r="BI51" s="26"/>
      <c r="BJ51" s="26"/>
      <c r="BK51" s="26"/>
      <c r="BL51" s="26" t="str">
        <f>IFERROR(INDEX(_names_lookup!$C:$C,MATCH(BK51,_names_lookup!$A:$A,0)),"")</f>
        <v/>
      </c>
      <c r="BM51" s="26" t="str">
        <f>IFERROR(INDEX(_names_lookup!$B:$B,MATCH(BK51,_names_lookup!$A:$A,0)),"")</f>
        <v/>
      </c>
      <c r="BN51" s="26"/>
      <c r="BO51" s="26"/>
      <c r="BP51" s="26"/>
      <c r="BQ51" s="26"/>
      <c r="BR51" s="26"/>
      <c r="BS51" s="10" t="str">
        <f t="shared" si="10"/>
        <v/>
      </c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/>
      <c r="I52" s="26"/>
      <c r="J52" s="26"/>
      <c r="K52" s="26"/>
      <c r="L52" s="26"/>
      <c r="M52" s="26"/>
      <c r="N52" s="26"/>
      <c r="O52" s="26" t="str">
        <f>IFERROR(INDEX(_courses_lookup!$C:$C,MATCH(K52&amp;L52,_courses_lookup!$E:$E,0)),"")</f>
        <v/>
      </c>
      <c r="P52" s="26" t="str">
        <f>IFERROR(INDEX(_courses_lookup!$D:$D,MATCH(K52&amp;L52,_courses_lookup!$E:$E,0)),"")</f>
        <v/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3"/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/>
      <c r="AK52" s="23"/>
      <c r="AL52" s="10" t="str">
        <f t="shared" si="2"/>
        <v/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 t="str">
        <f t="shared" si="7"/>
        <v/>
      </c>
      <c r="AU52" s="26"/>
      <c r="AV52" s="23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10" t="str">
        <f t="shared" si="8"/>
        <v/>
      </c>
      <c r="BH52" s="10" t="str">
        <f t="shared" si="9"/>
        <v/>
      </c>
      <c r="BI52" s="26"/>
      <c r="BJ52" s="26"/>
      <c r="BK52" s="26"/>
      <c r="BL52" s="26" t="str">
        <f>IFERROR(INDEX(_names_lookup!$C:$C,MATCH(BK52,_names_lookup!$A:$A,0)),"")</f>
        <v/>
      </c>
      <c r="BM52" s="26" t="str">
        <f>IFERROR(INDEX(_names_lookup!$B:$B,MATCH(BK52,_names_lookup!$A:$A,0)),"")</f>
        <v/>
      </c>
      <c r="BN52" s="26"/>
      <c r="BO52" s="26"/>
      <c r="BP52" s="26"/>
      <c r="BQ52" s="26"/>
      <c r="BR52" s="26"/>
      <c r="BS52" s="10" t="str">
        <f t="shared" si="10"/>
        <v/>
      </c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/>
      <c r="I53" s="26"/>
      <c r="J53" s="26"/>
      <c r="K53" s="26"/>
      <c r="L53" s="26"/>
      <c r="M53" s="26"/>
      <c r="N53" s="26"/>
      <c r="O53" s="26" t="str">
        <f>IFERROR(INDEX(_courses_lookup!$C:$C,MATCH(K53&amp;L53,_courses_lookup!$E:$E,0)),"")</f>
        <v/>
      </c>
      <c r="P53" s="26" t="str">
        <f>IFERROR(INDEX(_courses_lookup!$D:$D,MATCH(K53&amp;L53,_courses_lookup!$E:$E,0)),"")</f>
        <v/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3"/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/>
      <c r="AK53" s="23"/>
      <c r="AL53" s="10" t="str">
        <f t="shared" si="2"/>
        <v/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 t="str">
        <f t="shared" si="7"/>
        <v/>
      </c>
      <c r="AU53" s="26"/>
      <c r="AV53" s="23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10" t="str">
        <f t="shared" si="8"/>
        <v/>
      </c>
      <c r="BH53" s="10" t="str">
        <f t="shared" si="9"/>
        <v/>
      </c>
      <c r="BI53" s="26"/>
      <c r="BJ53" s="26"/>
      <c r="BK53" s="26"/>
      <c r="BL53" s="26" t="str">
        <f>IFERROR(INDEX(_names_lookup!$C:$C,MATCH(BK53,_names_lookup!$A:$A,0)),"")</f>
        <v/>
      </c>
      <c r="BM53" s="26" t="str">
        <f>IFERROR(INDEX(_names_lookup!$B:$B,MATCH(BK53,_names_lookup!$A:$A,0)),"")</f>
        <v/>
      </c>
      <c r="BN53" s="26"/>
      <c r="BO53" s="26"/>
      <c r="BP53" s="26"/>
      <c r="BQ53" s="26"/>
      <c r="BR53" s="26"/>
      <c r="BS53" s="10" t="str">
        <f t="shared" si="10"/>
        <v/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/>
      <c r="I54" s="26"/>
      <c r="J54" s="26"/>
      <c r="K54" s="26"/>
      <c r="L54" s="26"/>
      <c r="M54" s="26"/>
      <c r="N54" s="26"/>
      <c r="O54" s="26" t="str">
        <f>IFERROR(INDEX(_courses_lookup!$C:$C,MATCH(K54&amp;L54,_courses_lookup!$E:$E,0)),"")</f>
        <v/>
      </c>
      <c r="P54" s="26" t="str">
        <f>IFERROR(INDEX(_courses_lookup!$D:$D,MATCH(K54&amp;L54,_courses_lookup!$E:$E,0)),"")</f>
        <v/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3"/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/>
      <c r="AK54" s="23"/>
      <c r="AL54" s="10" t="str">
        <f t="shared" si="2"/>
        <v/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 t="str">
        <f t="shared" si="7"/>
        <v/>
      </c>
      <c r="AU54" s="26"/>
      <c r="AV54" s="23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10" t="str">
        <f t="shared" si="8"/>
        <v/>
      </c>
      <c r="BH54" s="10" t="str">
        <f t="shared" si="9"/>
        <v/>
      </c>
      <c r="BI54" s="26"/>
      <c r="BJ54" s="26"/>
      <c r="BK54" s="26"/>
      <c r="BL54" s="26" t="str">
        <f>IFERROR(INDEX(_names_lookup!$C:$C,MATCH(BK54,_names_lookup!$A:$A,0)),"")</f>
        <v/>
      </c>
      <c r="BM54" s="26" t="str">
        <f>IFERROR(INDEX(_names_lookup!$B:$B,MATCH(BK54,_names_lookup!$A:$A,0)),"")</f>
        <v/>
      </c>
      <c r="BN54" s="26"/>
      <c r="BO54" s="26"/>
      <c r="BP54" s="26"/>
      <c r="BQ54" s="26"/>
      <c r="BR54" s="26"/>
      <c r="BS54" s="10" t="str">
        <f t="shared" si="10"/>
        <v/>
      </c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/>
      <c r="I55" s="26"/>
      <c r="J55" s="26"/>
      <c r="K55" s="26"/>
      <c r="L55" s="26"/>
      <c r="M55" s="26"/>
      <c r="N55" s="26"/>
      <c r="O55" s="26" t="str">
        <f>IFERROR(INDEX(_courses_lookup!$C:$C,MATCH(K55&amp;L55,_courses_lookup!$E:$E,0)),"")</f>
        <v/>
      </c>
      <c r="P55" s="26" t="str">
        <f>IFERROR(INDEX(_courses_lookup!$D:$D,MATCH(K55&amp;L55,_courses_lookup!$E:$E,0)),"")</f>
        <v/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3"/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/>
      <c r="AK55" s="23"/>
      <c r="AL55" s="10" t="str">
        <f t="shared" si="2"/>
        <v/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 t="str">
        <f t="shared" si="7"/>
        <v/>
      </c>
      <c r="AU55" s="26"/>
      <c r="AV55" s="23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10" t="str">
        <f t="shared" si="8"/>
        <v/>
      </c>
      <c r="BH55" s="10" t="str">
        <f t="shared" si="9"/>
        <v/>
      </c>
      <c r="BI55" s="26"/>
      <c r="BJ55" s="26"/>
      <c r="BK55" s="26"/>
      <c r="BL55" s="26" t="str">
        <f>IFERROR(INDEX(_names_lookup!$C:$C,MATCH(BK55,_names_lookup!$A:$A,0)),"")</f>
        <v/>
      </c>
      <c r="BM55" s="26" t="str">
        <f>IFERROR(INDEX(_names_lookup!$B:$B,MATCH(BK55,_names_lookup!$A:$A,0)),"")</f>
        <v/>
      </c>
      <c r="BN55" s="26"/>
      <c r="BO55" s="26"/>
      <c r="BP55" s="26"/>
      <c r="BQ55" s="26"/>
      <c r="BR55" s="26"/>
      <c r="BS55" s="10" t="str">
        <f t="shared" si="10"/>
        <v/>
      </c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/>
      <c r="I56" s="26"/>
      <c r="J56" s="26"/>
      <c r="K56" s="26"/>
      <c r="L56" s="26"/>
      <c r="M56" s="26"/>
      <c r="N56" s="26"/>
      <c r="O56" s="26" t="str">
        <f>IFERROR(INDEX(_courses_lookup!$C:$C,MATCH(K56&amp;L56,_courses_lookup!$E:$E,0)),"")</f>
        <v/>
      </c>
      <c r="P56" s="26" t="str">
        <f>IFERROR(INDEX(_courses_lookup!$D:$D,MATCH(K56&amp;L56,_courses_lookup!$E:$E,0)),"")</f>
        <v/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3"/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/>
      <c r="AK56" s="23"/>
      <c r="AL56" s="10" t="str">
        <f t="shared" si="2"/>
        <v/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 t="str">
        <f t="shared" si="7"/>
        <v/>
      </c>
      <c r="AU56" s="26"/>
      <c r="AV56" s="23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10" t="str">
        <f t="shared" si="8"/>
        <v/>
      </c>
      <c r="BH56" s="10" t="str">
        <f t="shared" si="9"/>
        <v/>
      </c>
      <c r="BI56" s="26"/>
      <c r="BJ56" s="26"/>
      <c r="BK56" s="26"/>
      <c r="BL56" s="26" t="str">
        <f>IFERROR(INDEX(_names_lookup!$C:$C,MATCH(BK56,_names_lookup!$A:$A,0)),"")</f>
        <v/>
      </c>
      <c r="BM56" s="26" t="str">
        <f>IFERROR(INDEX(_names_lookup!$B:$B,MATCH(BK56,_names_lookup!$A:$A,0)),"")</f>
        <v/>
      </c>
      <c r="BN56" s="26"/>
      <c r="BO56" s="26"/>
      <c r="BP56" s="26"/>
      <c r="BQ56" s="26"/>
      <c r="BR56" s="26"/>
      <c r="BS56" s="10" t="str">
        <f t="shared" si="10"/>
        <v/>
      </c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/>
      <c r="I57" s="26"/>
      <c r="J57" s="26"/>
      <c r="K57" s="26"/>
      <c r="L57" s="26"/>
      <c r="M57" s="26"/>
      <c r="N57" s="26"/>
      <c r="O57" s="26" t="str">
        <f>IFERROR(INDEX(_courses_lookup!$C:$C,MATCH(K57&amp;L57,_courses_lookup!$E:$E,0)),"")</f>
        <v/>
      </c>
      <c r="P57" s="26" t="str">
        <f>IFERROR(INDEX(_courses_lookup!$D:$D,MATCH(K57&amp;L57,_courses_lookup!$E:$E,0)),"")</f>
        <v/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3"/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/>
      <c r="AK57" s="23"/>
      <c r="AL57" s="10" t="str">
        <f t="shared" si="2"/>
        <v/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 t="str">
        <f t="shared" si="7"/>
        <v/>
      </c>
      <c r="AU57" s="26"/>
      <c r="AV57" s="23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10" t="str">
        <f t="shared" si="8"/>
        <v/>
      </c>
      <c r="BH57" s="10" t="str">
        <f t="shared" si="9"/>
        <v/>
      </c>
      <c r="BI57" s="26"/>
      <c r="BJ57" s="26"/>
      <c r="BK57" s="26"/>
      <c r="BL57" s="26" t="str">
        <f>IFERROR(INDEX(_names_lookup!$C:$C,MATCH(BK57,_names_lookup!$A:$A,0)),"")</f>
        <v/>
      </c>
      <c r="BM57" s="26" t="str">
        <f>IFERROR(INDEX(_names_lookup!$B:$B,MATCH(BK57,_names_lookup!$A:$A,0)),"")</f>
        <v/>
      </c>
      <c r="BN57" s="26"/>
      <c r="BO57" s="26"/>
      <c r="BP57" s="26"/>
      <c r="BQ57" s="26"/>
      <c r="BR57" s="26"/>
      <c r="BS57" s="10" t="str">
        <f t="shared" si="10"/>
        <v/>
      </c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/>
      <c r="I58" s="26"/>
      <c r="J58" s="26"/>
      <c r="K58" s="26"/>
      <c r="L58" s="26"/>
      <c r="M58" s="26"/>
      <c r="N58" s="26"/>
      <c r="O58" s="26" t="str">
        <f>IFERROR(INDEX(_courses_lookup!$C:$C,MATCH(K58&amp;L58,_courses_lookup!$E:$E,0)),"")</f>
        <v/>
      </c>
      <c r="P58" s="26" t="str">
        <f>IFERROR(INDEX(_courses_lookup!$D:$D,MATCH(K58&amp;L58,_courses_lookup!$E:$E,0)),"")</f>
        <v/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3"/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/>
      <c r="AK58" s="23"/>
      <c r="AL58" s="10" t="str">
        <f t="shared" si="2"/>
        <v/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 t="str">
        <f t="shared" si="7"/>
        <v/>
      </c>
      <c r="AU58" s="26"/>
      <c r="AV58" s="23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10" t="str">
        <f t="shared" si="8"/>
        <v/>
      </c>
      <c r="BH58" s="10" t="str">
        <f t="shared" si="9"/>
        <v/>
      </c>
      <c r="BI58" s="26"/>
      <c r="BJ58" s="26"/>
      <c r="BK58" s="26"/>
      <c r="BL58" s="26" t="str">
        <f>IFERROR(INDEX(_names_lookup!$C:$C,MATCH(BK58,_names_lookup!$A:$A,0)),"")</f>
        <v/>
      </c>
      <c r="BM58" s="26" t="str">
        <f>IFERROR(INDEX(_names_lookup!$B:$B,MATCH(BK58,_names_lookup!$A:$A,0)),"")</f>
        <v/>
      </c>
      <c r="BN58" s="26"/>
      <c r="BO58" s="26"/>
      <c r="BP58" s="26"/>
      <c r="BQ58" s="26"/>
      <c r="BR58" s="26"/>
      <c r="BS58" s="10" t="str">
        <f t="shared" si="10"/>
        <v/>
      </c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/>
      <c r="I59" s="26"/>
      <c r="J59" s="26"/>
      <c r="K59" s="26"/>
      <c r="L59" s="26"/>
      <c r="M59" s="26"/>
      <c r="N59" s="26"/>
      <c r="O59" s="26" t="str">
        <f>IFERROR(INDEX(_courses_lookup!$C:$C,MATCH(K59&amp;L59,_courses_lookup!$E:$E,0)),"")</f>
        <v/>
      </c>
      <c r="P59" s="26" t="str">
        <f>IFERROR(INDEX(_courses_lookup!$D:$D,MATCH(K59&amp;L59,_courses_lookup!$E:$E,0)),"")</f>
        <v/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3"/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/>
      <c r="AK59" s="23"/>
      <c r="AL59" s="10" t="str">
        <f t="shared" si="2"/>
        <v/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 t="str">
        <f t="shared" si="7"/>
        <v/>
      </c>
      <c r="AU59" s="26"/>
      <c r="AV59" s="23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10" t="str">
        <f t="shared" si="8"/>
        <v/>
      </c>
      <c r="BH59" s="10" t="str">
        <f t="shared" si="9"/>
        <v/>
      </c>
      <c r="BI59" s="26"/>
      <c r="BJ59" s="26"/>
      <c r="BK59" s="26"/>
      <c r="BL59" s="26" t="str">
        <f>IFERROR(INDEX(_names_lookup!$C:$C,MATCH(BK59,_names_lookup!$A:$A,0)),"")</f>
        <v/>
      </c>
      <c r="BM59" s="26" t="str">
        <f>IFERROR(INDEX(_names_lookup!$B:$B,MATCH(BK59,_names_lookup!$A:$A,0)),"")</f>
        <v/>
      </c>
      <c r="BN59" s="26"/>
      <c r="BO59" s="26"/>
      <c r="BP59" s="26"/>
      <c r="BQ59" s="26"/>
      <c r="BR59" s="26"/>
      <c r="BS59" s="10" t="str">
        <f t="shared" si="10"/>
        <v/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/>
      <c r="I60" s="26"/>
      <c r="J60" s="26"/>
      <c r="K60" s="26"/>
      <c r="L60" s="26"/>
      <c r="M60" s="26"/>
      <c r="N60" s="26"/>
      <c r="O60" s="26" t="str">
        <f>IFERROR(INDEX(_courses_lookup!$C:$C,MATCH(K60&amp;L60,_courses_lookup!$E:$E,0)),"")</f>
        <v/>
      </c>
      <c r="P60" s="26" t="str">
        <f>IFERROR(INDEX(_courses_lookup!$D:$D,MATCH(K60&amp;L60,_courses_lookup!$E:$E,0)),"")</f>
        <v/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3"/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/>
      <c r="AK60" s="23"/>
      <c r="AL60" s="10" t="str">
        <f t="shared" si="2"/>
        <v/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 t="str">
        <f t="shared" si="7"/>
        <v/>
      </c>
      <c r="AU60" s="26"/>
      <c r="AV60" s="23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10" t="str">
        <f t="shared" si="8"/>
        <v/>
      </c>
      <c r="BH60" s="10" t="str">
        <f t="shared" si="9"/>
        <v/>
      </c>
      <c r="BI60" s="26"/>
      <c r="BJ60" s="26"/>
      <c r="BK60" s="26"/>
      <c r="BL60" s="26" t="str">
        <f>IFERROR(INDEX(_names_lookup!$C:$C,MATCH(BK60,_names_lookup!$A:$A,0)),"")</f>
        <v/>
      </c>
      <c r="BM60" s="26" t="str">
        <f>IFERROR(INDEX(_names_lookup!$B:$B,MATCH(BK60,_names_lookup!$A:$A,0)),"")</f>
        <v/>
      </c>
      <c r="BN60" s="26"/>
      <c r="BO60" s="26"/>
      <c r="BP60" s="26"/>
      <c r="BQ60" s="26"/>
      <c r="BR60" s="26"/>
      <c r="BS60" s="10" t="str">
        <f t="shared" si="10"/>
        <v/>
      </c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/>
      <c r="I61" s="26"/>
      <c r="J61" s="26"/>
      <c r="K61" s="26"/>
      <c r="L61" s="26"/>
      <c r="M61" s="26"/>
      <c r="N61" s="26"/>
      <c r="O61" s="26" t="str">
        <f>IFERROR(INDEX(_courses_lookup!$C:$C,MATCH(K61&amp;L61,_courses_lookup!$E:$E,0)),"")</f>
        <v/>
      </c>
      <c r="P61" s="26" t="str">
        <f>IFERROR(INDEX(_courses_lookup!$D:$D,MATCH(K61&amp;L61,_courses_lookup!$E:$E,0)),"")</f>
        <v/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3"/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/>
      <c r="AK61" s="23"/>
      <c r="AL61" s="10" t="str">
        <f t="shared" si="2"/>
        <v/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 t="str">
        <f t="shared" si="7"/>
        <v/>
      </c>
      <c r="AU61" s="26"/>
      <c r="AV61" s="23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10" t="str">
        <f t="shared" si="8"/>
        <v/>
      </c>
      <c r="BH61" s="10" t="str">
        <f t="shared" si="9"/>
        <v/>
      </c>
      <c r="BI61" s="26"/>
      <c r="BJ61" s="26"/>
      <c r="BK61" s="26"/>
      <c r="BL61" s="26" t="str">
        <f>IFERROR(INDEX(_names_lookup!$C:$C,MATCH(BK61,_names_lookup!$A:$A,0)),"")</f>
        <v/>
      </c>
      <c r="BM61" s="26" t="str">
        <f>IFERROR(INDEX(_names_lookup!$B:$B,MATCH(BK61,_names_lookup!$A:$A,0)),"")</f>
        <v/>
      </c>
      <c r="BN61" s="26"/>
      <c r="BO61" s="26"/>
      <c r="BP61" s="26"/>
      <c r="BQ61" s="26"/>
      <c r="BR61" s="26"/>
      <c r="BS61" s="10" t="str">
        <f t="shared" si="10"/>
        <v/>
      </c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/>
      <c r="I62" s="26"/>
      <c r="J62" s="26"/>
      <c r="K62" s="26"/>
      <c r="L62" s="26"/>
      <c r="M62" s="26"/>
      <c r="N62" s="26"/>
      <c r="O62" s="26" t="str">
        <f>IFERROR(INDEX(_courses_lookup!$C:$C,MATCH(K62&amp;L62,_courses_lookup!$E:$E,0)),"")</f>
        <v/>
      </c>
      <c r="P62" s="26" t="str">
        <f>IFERROR(INDEX(_courses_lookup!$D:$D,MATCH(K62&amp;L62,_courses_lookup!$E:$E,0)),"")</f>
        <v/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3"/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/>
      <c r="AK62" s="23"/>
      <c r="AL62" s="10" t="str">
        <f t="shared" si="2"/>
        <v/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 t="str">
        <f t="shared" si="7"/>
        <v/>
      </c>
      <c r="AU62" s="26"/>
      <c r="AV62" s="23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10" t="str">
        <f t="shared" si="8"/>
        <v/>
      </c>
      <c r="BH62" s="10" t="str">
        <f t="shared" si="9"/>
        <v/>
      </c>
      <c r="BI62" s="26"/>
      <c r="BJ62" s="26"/>
      <c r="BK62" s="26"/>
      <c r="BL62" s="26" t="str">
        <f>IFERROR(INDEX(_names_lookup!$C:$C,MATCH(BK62,_names_lookup!$A:$A,0)),"")</f>
        <v/>
      </c>
      <c r="BM62" s="26" t="str">
        <f>IFERROR(INDEX(_names_lookup!$B:$B,MATCH(BK62,_names_lookup!$A:$A,0)),"")</f>
        <v/>
      </c>
      <c r="BN62" s="26"/>
      <c r="BO62" s="26"/>
      <c r="BP62" s="26"/>
      <c r="BQ62" s="26"/>
      <c r="BR62" s="26"/>
      <c r="BS62" s="10" t="str">
        <f t="shared" si="10"/>
        <v/>
      </c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/>
      <c r="I63" s="26"/>
      <c r="J63" s="26"/>
      <c r="K63" s="26"/>
      <c r="L63" s="26"/>
      <c r="M63" s="26"/>
      <c r="N63" s="26"/>
      <c r="O63" s="26" t="str">
        <f>IFERROR(INDEX(_courses_lookup!$C:$C,MATCH(K63&amp;L63,_courses_lookup!$E:$E,0)),"")</f>
        <v/>
      </c>
      <c r="P63" s="26" t="str">
        <f>IFERROR(INDEX(_courses_lookup!$D:$D,MATCH(K63&amp;L63,_courses_lookup!$E:$E,0)),"")</f>
        <v/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3"/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/>
      <c r="AK63" s="23"/>
      <c r="AL63" s="10" t="str">
        <f t="shared" si="2"/>
        <v/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 t="str">
        <f t="shared" si="7"/>
        <v/>
      </c>
      <c r="AU63" s="26"/>
      <c r="AV63" s="23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10" t="str">
        <f t="shared" si="8"/>
        <v/>
      </c>
      <c r="BH63" s="10" t="str">
        <f t="shared" si="9"/>
        <v/>
      </c>
      <c r="BI63" s="26"/>
      <c r="BJ63" s="26"/>
      <c r="BK63" s="26"/>
      <c r="BL63" s="26" t="str">
        <f>IFERROR(INDEX(_names_lookup!$C:$C,MATCH(BK63,_names_lookup!$A:$A,0)),"")</f>
        <v/>
      </c>
      <c r="BM63" s="26" t="str">
        <f>IFERROR(INDEX(_names_lookup!$B:$B,MATCH(BK63,_names_lookup!$A:$A,0)),"")</f>
        <v/>
      </c>
      <c r="BN63" s="26"/>
      <c r="BO63" s="26"/>
      <c r="BP63" s="26"/>
      <c r="BQ63" s="26"/>
      <c r="BR63" s="26"/>
      <c r="BS63" s="10" t="str">
        <f t="shared" si="10"/>
        <v/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/>
      <c r="I64" s="26"/>
      <c r="J64" s="26"/>
      <c r="K64" s="26"/>
      <c r="L64" s="26"/>
      <c r="M64" s="26"/>
      <c r="N64" s="26"/>
      <c r="O64" s="26" t="str">
        <f>IFERROR(INDEX(_courses_lookup!$C:$C,MATCH(K64&amp;L64,_courses_lookup!$E:$E,0)),"")</f>
        <v/>
      </c>
      <c r="P64" s="26" t="str">
        <f>IFERROR(INDEX(_courses_lookup!$D:$D,MATCH(K64&amp;L64,_courses_lookup!$E:$E,0)),"")</f>
        <v/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3"/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/>
      <c r="AK64" s="23"/>
      <c r="AL64" s="10" t="str">
        <f t="shared" si="2"/>
        <v/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 t="str">
        <f t="shared" si="7"/>
        <v/>
      </c>
      <c r="AU64" s="26"/>
      <c r="AV64" s="23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10" t="str">
        <f t="shared" si="8"/>
        <v/>
      </c>
      <c r="BH64" s="10" t="str">
        <f t="shared" si="9"/>
        <v/>
      </c>
      <c r="BI64" s="26"/>
      <c r="BJ64" s="26"/>
      <c r="BK64" s="26"/>
      <c r="BL64" s="26" t="str">
        <f>IFERROR(INDEX(_names_lookup!$C:$C,MATCH(BK64,_names_lookup!$A:$A,0)),"")</f>
        <v/>
      </c>
      <c r="BM64" s="26" t="str">
        <f>IFERROR(INDEX(_names_lookup!$B:$B,MATCH(BK64,_names_lookup!$A:$A,0)),"")</f>
        <v/>
      </c>
      <c r="BN64" s="26"/>
      <c r="BO64" s="26"/>
      <c r="BP64" s="26"/>
      <c r="BQ64" s="26"/>
      <c r="BR64" s="26"/>
      <c r="BS64" s="10" t="str">
        <f t="shared" si="10"/>
        <v/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/>
      <c r="I65" s="26"/>
      <c r="J65" s="26"/>
      <c r="K65" s="26"/>
      <c r="L65" s="26"/>
      <c r="M65" s="26"/>
      <c r="N65" s="26"/>
      <c r="O65" s="26" t="str">
        <f>IFERROR(INDEX(_courses_lookup!$C:$C,MATCH(K65&amp;L65,_courses_lookup!$E:$E,0)),"")</f>
        <v/>
      </c>
      <c r="P65" s="26" t="str">
        <f>IFERROR(INDEX(_courses_lookup!$D:$D,MATCH(K65&amp;L65,_courses_lookup!$E:$E,0)),"")</f>
        <v/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3"/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/>
      <c r="AK65" s="23"/>
      <c r="AL65" s="10" t="str">
        <f t="shared" si="2"/>
        <v/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 t="str">
        <f t="shared" si="7"/>
        <v/>
      </c>
      <c r="AU65" s="26"/>
      <c r="AV65" s="23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10" t="str">
        <f t="shared" si="8"/>
        <v/>
      </c>
      <c r="BH65" s="10" t="str">
        <f t="shared" si="9"/>
        <v/>
      </c>
      <c r="BI65" s="26"/>
      <c r="BJ65" s="26"/>
      <c r="BK65" s="26"/>
      <c r="BL65" s="26" t="str">
        <f>IFERROR(INDEX(_names_lookup!$C:$C,MATCH(BK65,_names_lookup!$A:$A,0)),"")</f>
        <v/>
      </c>
      <c r="BM65" s="26" t="str">
        <f>IFERROR(INDEX(_names_lookup!$B:$B,MATCH(BK65,_names_lookup!$A:$A,0)),"")</f>
        <v/>
      </c>
      <c r="BN65" s="26"/>
      <c r="BO65" s="26"/>
      <c r="BP65" s="26"/>
      <c r="BQ65" s="26"/>
      <c r="BR65" s="26"/>
      <c r="BS65" s="10" t="str">
        <f t="shared" si="10"/>
        <v/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/>
      <c r="I66" s="26"/>
      <c r="J66" s="26"/>
      <c r="K66" s="26"/>
      <c r="L66" s="26"/>
      <c r="M66" s="26"/>
      <c r="N66" s="26"/>
      <c r="O66" s="26" t="str">
        <f>IFERROR(INDEX(_courses_lookup!$C:$C,MATCH(K66&amp;L66,_courses_lookup!$E:$E,0)),"")</f>
        <v/>
      </c>
      <c r="P66" s="26" t="str">
        <f>IFERROR(INDEX(_courses_lookup!$D:$D,MATCH(K66&amp;L66,_courses_lookup!$E:$E,0)),"")</f>
        <v/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3"/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/>
      <c r="AK66" s="23"/>
      <c r="AL66" s="10" t="str">
        <f t="shared" ref="AL66:AL129" si="13">IF(AND(AJ66&lt;&gt;"",AK66&lt;&gt;""),ROUNDUP((AK66-AJ66)/7,0),"")</f>
        <v/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 t="str">
        <f t="shared" ref="AT66:AT129" si="18">IF(AND(AG66="",AQ66=""),AL66,IF(SUM(AG66,AL66,AQ66)=0,"",SUM(AG66,AL66,AQ66)))</f>
        <v/>
      </c>
      <c r="AU66" s="26"/>
      <c r="AV66" s="23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10" t="str">
        <f t="shared" ref="BG66:BG129" si="19">IF(AD66="","",YEAR(AD66)+IF(MONTH(AD66)&gt;=5,1,0))</f>
        <v/>
      </c>
      <c r="BH66" s="10" t="str">
        <f t="shared" ref="BH66:BH129" si="20">IF(AD66="","",IF(AND(MONTH(AD66)=8,DAY(AD66)&gt;=15),"Fall",IF(MONTH(AD66)&gt;8,"Fall",IF(MONTH(AD66)=5,"Summer",IF(MONTH(AD66)=1,"Spring","")))))</f>
        <v/>
      </c>
      <c r="BI66" s="26"/>
      <c r="BJ66" s="26"/>
      <c r="BK66" s="26"/>
      <c r="BL66" s="26" t="str">
        <f>IFERROR(INDEX(_names_lookup!$C:$C,MATCH(BK66,_names_lookup!$A:$A,0)),"")</f>
        <v/>
      </c>
      <c r="BM66" s="26" t="str">
        <f>IFERROR(INDEX(_names_lookup!$B:$B,MATCH(BK66,_names_lookup!$A:$A,0)),"")</f>
        <v/>
      </c>
      <c r="BN66" s="26"/>
      <c r="BO66" s="26"/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/>
      <c r="I67" s="26"/>
      <c r="J67" s="26"/>
      <c r="K67" s="26"/>
      <c r="L67" s="26"/>
      <c r="M67" s="26"/>
      <c r="N67" s="26"/>
      <c r="O67" s="26" t="str">
        <f>IFERROR(INDEX(_courses_lookup!$C:$C,MATCH(K67&amp;L67,_courses_lookup!$E:$E,0)),"")</f>
        <v/>
      </c>
      <c r="P67" s="26" t="str">
        <f>IFERROR(INDEX(_courses_lookup!$D:$D,MATCH(K67&amp;L67,_courses_lookup!$E:$E,0)),"")</f>
        <v/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3"/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/>
      <c r="AK67" s="23"/>
      <c r="AL67" s="10" t="str">
        <f t="shared" si="13"/>
        <v/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 t="str">
        <f t="shared" si="18"/>
        <v/>
      </c>
      <c r="AU67" s="26"/>
      <c r="AV67" s="23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10" t="str">
        <f t="shared" si="19"/>
        <v/>
      </c>
      <c r="BH67" s="10" t="str">
        <f t="shared" si="20"/>
        <v/>
      </c>
      <c r="BI67" s="26"/>
      <c r="BJ67" s="26"/>
      <c r="BK67" s="26"/>
      <c r="BL67" s="26" t="str">
        <f>IFERROR(INDEX(_names_lookup!$C:$C,MATCH(BK67,_names_lookup!$A:$A,0)),"")</f>
        <v/>
      </c>
      <c r="BM67" s="26" t="str">
        <f>IFERROR(INDEX(_names_lookup!$B:$B,MATCH(BK67,_names_lookup!$A:$A,0)),"")</f>
        <v/>
      </c>
      <c r="BN67" s="26"/>
      <c r="BO67" s="26"/>
      <c r="BP67" s="26"/>
      <c r="BQ67" s="26"/>
      <c r="BR67" s="26"/>
      <c r="BS67" s="10" t="str">
        <f t="shared" si="21"/>
        <v/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/>
      <c r="I68" s="26"/>
      <c r="J68" s="26"/>
      <c r="K68" s="26"/>
      <c r="L68" s="26"/>
      <c r="M68" s="26"/>
      <c r="N68" s="26"/>
      <c r="O68" s="26" t="str">
        <f>IFERROR(INDEX(_courses_lookup!$C:$C,MATCH(K68&amp;L68,_courses_lookup!$E:$E,0)),"")</f>
        <v/>
      </c>
      <c r="P68" s="26" t="str">
        <f>IFERROR(INDEX(_courses_lookup!$D:$D,MATCH(K68&amp;L68,_courses_lookup!$E:$E,0)),"")</f>
        <v/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3"/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/>
      <c r="AK68" s="23"/>
      <c r="AL68" s="10" t="str">
        <f t="shared" si="13"/>
        <v/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 t="str">
        <f t="shared" si="18"/>
        <v/>
      </c>
      <c r="AU68" s="26"/>
      <c r="AV68" s="23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10" t="str">
        <f t="shared" si="19"/>
        <v/>
      </c>
      <c r="BH68" s="10" t="str">
        <f t="shared" si="20"/>
        <v/>
      </c>
      <c r="BI68" s="26"/>
      <c r="BJ68" s="26"/>
      <c r="BK68" s="26"/>
      <c r="BL68" s="26" t="str">
        <f>IFERROR(INDEX(_names_lookup!$C:$C,MATCH(BK68,_names_lookup!$A:$A,0)),"")</f>
        <v/>
      </c>
      <c r="BM68" s="26" t="str">
        <f>IFERROR(INDEX(_names_lookup!$B:$B,MATCH(BK68,_names_lookup!$A:$A,0)),"")</f>
        <v/>
      </c>
      <c r="BN68" s="26"/>
      <c r="BO68" s="26"/>
      <c r="BP68" s="26"/>
      <c r="BQ68" s="26"/>
      <c r="BR68" s="26"/>
      <c r="BS68" s="10" t="str">
        <f t="shared" si="21"/>
        <v/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/>
      <c r="I69" s="26"/>
      <c r="J69" s="26"/>
      <c r="K69" s="26"/>
      <c r="L69" s="26"/>
      <c r="M69" s="26"/>
      <c r="N69" s="26"/>
      <c r="O69" s="26" t="str">
        <f>IFERROR(INDEX(_courses_lookup!$C:$C,MATCH(K69&amp;L69,_courses_lookup!$E:$E,0)),"")</f>
        <v/>
      </c>
      <c r="P69" s="26" t="str">
        <f>IFERROR(INDEX(_courses_lookup!$D:$D,MATCH(K69&amp;L69,_courses_lookup!$E:$E,0)),"")</f>
        <v/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3"/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/>
      <c r="AK69" s="23"/>
      <c r="AL69" s="10" t="str">
        <f t="shared" si="13"/>
        <v/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 t="str">
        <f t="shared" si="18"/>
        <v/>
      </c>
      <c r="AU69" s="26"/>
      <c r="AV69" s="23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10" t="str">
        <f t="shared" si="19"/>
        <v/>
      </c>
      <c r="BH69" s="10" t="str">
        <f t="shared" si="20"/>
        <v/>
      </c>
      <c r="BI69" s="26"/>
      <c r="BJ69" s="26"/>
      <c r="BK69" s="26"/>
      <c r="BL69" s="26" t="str">
        <f>IFERROR(INDEX(_names_lookup!$C:$C,MATCH(BK69,_names_lookup!$A:$A,0)),"")</f>
        <v/>
      </c>
      <c r="BM69" s="26" t="str">
        <f>IFERROR(INDEX(_names_lookup!$B:$B,MATCH(BK69,_names_lookup!$A:$A,0)),"")</f>
        <v/>
      </c>
      <c r="BN69" s="26"/>
      <c r="BO69" s="26"/>
      <c r="BP69" s="26"/>
      <c r="BQ69" s="26"/>
      <c r="BR69" s="26"/>
      <c r="BS69" s="10" t="str">
        <f t="shared" si="21"/>
        <v/>
      </c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/>
      <c r="I70" s="26"/>
      <c r="J70" s="26"/>
      <c r="K70" s="26"/>
      <c r="L70" s="26"/>
      <c r="M70" s="26"/>
      <c r="N70" s="26"/>
      <c r="O70" s="26" t="str">
        <f>IFERROR(INDEX(_courses_lookup!$C:$C,MATCH(K70&amp;L70,_courses_lookup!$E:$E,0)),"")</f>
        <v/>
      </c>
      <c r="P70" s="26" t="str">
        <f>IFERROR(INDEX(_courses_lookup!$D:$D,MATCH(K70&amp;L70,_courses_lookup!$E:$E,0)),"")</f>
        <v/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3"/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/>
      <c r="AK70" s="23"/>
      <c r="AL70" s="10" t="str">
        <f t="shared" si="13"/>
        <v/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 t="str">
        <f t="shared" si="18"/>
        <v/>
      </c>
      <c r="AU70" s="26"/>
      <c r="AV70" s="23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10" t="str">
        <f t="shared" si="19"/>
        <v/>
      </c>
      <c r="BH70" s="10" t="str">
        <f t="shared" si="20"/>
        <v/>
      </c>
      <c r="BI70" s="26"/>
      <c r="BJ70" s="26"/>
      <c r="BK70" s="26"/>
      <c r="BL70" s="26" t="str">
        <f>IFERROR(INDEX(_names_lookup!$C:$C,MATCH(BK70,_names_lookup!$A:$A,0)),"")</f>
        <v/>
      </c>
      <c r="BM70" s="26" t="str">
        <f>IFERROR(INDEX(_names_lookup!$B:$B,MATCH(BK70,_names_lookup!$A:$A,0)),"")</f>
        <v/>
      </c>
      <c r="BN70" s="26"/>
      <c r="BO70" s="26"/>
      <c r="BP70" s="26"/>
      <c r="BQ70" s="26"/>
      <c r="BR70" s="26"/>
      <c r="BS70" s="10" t="str">
        <f t="shared" si="21"/>
        <v/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/>
      <c r="I71" s="26"/>
      <c r="J71" s="26"/>
      <c r="K71" s="26"/>
      <c r="L71" s="26"/>
      <c r="M71" s="26"/>
      <c r="N71" s="26"/>
      <c r="O71" s="26" t="str">
        <f>IFERROR(INDEX(_courses_lookup!$C:$C,MATCH(K71&amp;L71,_courses_lookup!$E:$E,0)),"")</f>
        <v/>
      </c>
      <c r="P71" s="26" t="str">
        <f>IFERROR(INDEX(_courses_lookup!$D:$D,MATCH(K71&amp;L71,_courses_lookup!$E:$E,0)),"")</f>
        <v/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3"/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/>
      <c r="AK71" s="23"/>
      <c r="AL71" s="10" t="str">
        <f t="shared" si="13"/>
        <v/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 t="str">
        <f t="shared" si="18"/>
        <v/>
      </c>
      <c r="AU71" s="26"/>
      <c r="AV71" s="23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10" t="str">
        <f t="shared" si="19"/>
        <v/>
      </c>
      <c r="BH71" s="10" t="str">
        <f t="shared" si="20"/>
        <v/>
      </c>
      <c r="BI71" s="26"/>
      <c r="BJ71" s="26"/>
      <c r="BK71" s="26"/>
      <c r="BL71" s="26" t="str">
        <f>IFERROR(INDEX(_names_lookup!$C:$C,MATCH(BK71,_names_lookup!$A:$A,0)),"")</f>
        <v/>
      </c>
      <c r="BM71" s="26" t="str">
        <f>IFERROR(INDEX(_names_lookup!$B:$B,MATCH(BK71,_names_lookup!$A:$A,0)),"")</f>
        <v/>
      </c>
      <c r="BN71" s="26"/>
      <c r="BO71" s="26"/>
      <c r="BP71" s="26"/>
      <c r="BQ71" s="26"/>
      <c r="BR71" s="26"/>
      <c r="BS71" s="10" t="str">
        <f t="shared" si="21"/>
        <v/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/>
      <c r="I72" s="26"/>
      <c r="J72" s="26"/>
      <c r="K72" s="26"/>
      <c r="L72" s="26"/>
      <c r="M72" s="26"/>
      <c r="N72" s="26"/>
      <c r="O72" s="26" t="str">
        <f>IFERROR(INDEX(_courses_lookup!$C:$C,MATCH(K72&amp;L72,_courses_lookup!$E:$E,0)),"")</f>
        <v/>
      </c>
      <c r="P72" s="26" t="str">
        <f>IFERROR(INDEX(_courses_lookup!$D:$D,MATCH(K72&amp;L72,_courses_lookup!$E:$E,0)),"")</f>
        <v/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3"/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/>
      <c r="AK72" s="23"/>
      <c r="AL72" s="10" t="str">
        <f t="shared" si="13"/>
        <v/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 t="str">
        <f t="shared" si="18"/>
        <v/>
      </c>
      <c r="AU72" s="26"/>
      <c r="AV72" s="23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10" t="str">
        <f t="shared" si="19"/>
        <v/>
      </c>
      <c r="BH72" s="10" t="str">
        <f t="shared" si="20"/>
        <v/>
      </c>
      <c r="BI72" s="26"/>
      <c r="BJ72" s="26"/>
      <c r="BK72" s="26"/>
      <c r="BL72" s="26" t="str">
        <f>IFERROR(INDEX(_names_lookup!$C:$C,MATCH(BK72,_names_lookup!$A:$A,0)),"")</f>
        <v/>
      </c>
      <c r="BM72" s="26" t="str">
        <f>IFERROR(INDEX(_names_lookup!$B:$B,MATCH(BK72,_names_lookup!$A:$A,0)),"")</f>
        <v/>
      </c>
      <c r="BN72" s="26"/>
      <c r="BO72" s="26"/>
      <c r="BP72" s="26"/>
      <c r="BQ72" s="26"/>
      <c r="BR72" s="26"/>
      <c r="BS72" s="10" t="str">
        <f t="shared" si="21"/>
        <v/>
      </c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/>
      <c r="I73" s="26"/>
      <c r="J73" s="26"/>
      <c r="K73" s="26"/>
      <c r="L73" s="26"/>
      <c r="M73" s="26"/>
      <c r="N73" s="26"/>
      <c r="O73" s="26" t="str">
        <f>IFERROR(INDEX(_courses_lookup!$C:$C,MATCH(K73&amp;L73,_courses_lookup!$E:$E,0)),"")</f>
        <v/>
      </c>
      <c r="P73" s="26" t="str">
        <f>IFERROR(INDEX(_courses_lookup!$D:$D,MATCH(K73&amp;L73,_courses_lookup!$E:$E,0)),"")</f>
        <v/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3"/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/>
      <c r="AK73" s="23"/>
      <c r="AL73" s="10" t="str">
        <f t="shared" si="13"/>
        <v/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 t="str">
        <f t="shared" si="18"/>
        <v/>
      </c>
      <c r="AU73" s="26"/>
      <c r="AV73" s="23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10" t="str">
        <f t="shared" si="19"/>
        <v/>
      </c>
      <c r="BH73" s="10" t="str">
        <f t="shared" si="20"/>
        <v/>
      </c>
      <c r="BI73" s="26"/>
      <c r="BJ73" s="26"/>
      <c r="BK73" s="26"/>
      <c r="BL73" s="26" t="str">
        <f>IFERROR(INDEX(_names_lookup!$C:$C,MATCH(BK73,_names_lookup!$A:$A,0)),"")</f>
        <v/>
      </c>
      <c r="BM73" s="26" t="str">
        <f>IFERROR(INDEX(_names_lookup!$B:$B,MATCH(BK73,_names_lookup!$A:$A,0)),"")</f>
        <v/>
      </c>
      <c r="BN73" s="26"/>
      <c r="BO73" s="26"/>
      <c r="BP73" s="26"/>
      <c r="BQ73" s="26"/>
      <c r="BR73" s="26"/>
      <c r="BS73" s="10" t="str">
        <f t="shared" si="21"/>
        <v/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/>
      <c r="I74" s="26"/>
      <c r="J74" s="26"/>
      <c r="K74" s="26"/>
      <c r="L74" s="26"/>
      <c r="M74" s="26"/>
      <c r="N74" s="26"/>
      <c r="O74" s="26" t="str">
        <f>IFERROR(INDEX(_courses_lookup!$C:$C,MATCH(K74&amp;L74,_courses_lookup!$E:$E,0)),"")</f>
        <v/>
      </c>
      <c r="P74" s="26" t="str">
        <f>IFERROR(INDEX(_courses_lookup!$D:$D,MATCH(K74&amp;L74,_courses_lookup!$E:$E,0)),"")</f>
        <v/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3"/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/>
      <c r="AK74" s="23"/>
      <c r="AL74" s="10" t="str">
        <f t="shared" si="13"/>
        <v/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 t="str">
        <f t="shared" si="18"/>
        <v/>
      </c>
      <c r="AU74" s="26"/>
      <c r="AV74" s="23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10" t="str">
        <f t="shared" si="19"/>
        <v/>
      </c>
      <c r="BH74" s="10" t="str">
        <f t="shared" si="20"/>
        <v/>
      </c>
      <c r="BI74" s="26"/>
      <c r="BJ74" s="26"/>
      <c r="BK74" s="26"/>
      <c r="BL74" s="26" t="str">
        <f>IFERROR(INDEX(_names_lookup!$C:$C,MATCH(BK74,_names_lookup!$A:$A,0)),"")</f>
        <v/>
      </c>
      <c r="BM74" s="26" t="str">
        <f>IFERROR(INDEX(_names_lookup!$B:$B,MATCH(BK74,_names_lookup!$A:$A,0)),"")</f>
        <v/>
      </c>
      <c r="BN74" s="26"/>
      <c r="BO74" s="26"/>
      <c r="BP74" s="26"/>
      <c r="BQ74" s="26"/>
      <c r="BR74" s="26"/>
      <c r="BS74" s="10" t="str">
        <f t="shared" si="21"/>
        <v/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300-000000000000}">
          <x14:formula1>
            <xm:f>DropDownMenu!$A$2:$A$19</xm:f>
          </x14:formula1>
          <xm:sqref>G2:G5000</xm:sqref>
        </x14:dataValidation>
        <x14:dataValidation type="list" allowBlank="1" xr:uid="{00000000-0002-0000-0300-000001000000}">
          <x14:formula1>
            <xm:f>DropDownMenu!$B$2:$B$564</xm:f>
          </x14:formula1>
          <xm:sqref>H2:H5000</xm:sqref>
        </x14:dataValidation>
        <x14:dataValidation type="list" allowBlank="1" xr:uid="{00000000-0002-0000-0300-000002000000}">
          <x14:formula1>
            <xm:f>DropDownMenu!$C$2:$C$352</xm:f>
          </x14:formula1>
          <xm:sqref>I2:I5000</xm:sqref>
        </x14:dataValidation>
        <x14:dataValidation type="list" allowBlank="1" xr:uid="{00000000-0002-0000-0300-000003000000}">
          <x14:formula1>
            <xm:f>DropDownMenu!$D$2:$D$10</xm:f>
          </x14:formula1>
          <xm:sqref>K2:K5000</xm:sqref>
        </x14:dataValidation>
        <x14:dataValidation type="list" allowBlank="1" xr:uid="{00000000-0002-0000-0300-000004000000}">
          <x14:formula1>
            <xm:f>DropDownMenu!$E$2:$E$267</xm:f>
          </x14:formula1>
          <xm:sqref>L2:L5000</xm:sqref>
        </x14:dataValidation>
        <x14:dataValidation type="list" allowBlank="1" xr:uid="{00000000-0002-0000-0300-000005000000}">
          <x14:formula1>
            <xm:f>DropDownMenu!$F$2:$F$45</xm:f>
          </x14:formula1>
          <xm:sqref>M2:M5000</xm:sqref>
        </x14:dataValidation>
        <x14:dataValidation type="list" allowBlank="1" xr:uid="{00000000-0002-0000-0300-000006000000}">
          <x14:formula1>
            <xm:f>DropDownMenu!$G$2:$G$16</xm:f>
          </x14:formula1>
          <xm:sqref>N2:N5000</xm:sqref>
        </x14:dataValidation>
        <x14:dataValidation type="list" allowBlank="1" xr:uid="{00000000-0002-0000-0300-000007000000}">
          <x14:formula1>
            <xm:f>DropDownMenu!$H$2:$H$490</xm:f>
          </x14:formula1>
          <xm:sqref>O2:O5000</xm:sqref>
        </x14:dataValidation>
        <x14:dataValidation type="list" allowBlank="1" xr:uid="{00000000-0002-0000-0300-000008000000}">
          <x14:formula1>
            <xm:f>DropDownMenu!$I$2:$I$1103</xm:f>
          </x14:formula1>
          <xm:sqref>P2:P5000</xm:sqref>
        </x14:dataValidation>
        <x14:dataValidation type="list" allowBlank="1" xr:uid="{00000000-0002-0000-0300-000009000000}">
          <x14:formula1>
            <xm:f>DropDownMenu!$J$2:$J$45</xm:f>
          </x14:formula1>
          <xm:sqref>R2:R5000</xm:sqref>
        </x14:dataValidation>
        <x14:dataValidation type="list" allowBlank="1" xr:uid="{00000000-0002-0000-0300-00000A000000}">
          <x14:formula1>
            <xm:f>DropDownMenu!$K$2:$K$6</xm:f>
          </x14:formula1>
          <xm:sqref>S2:S5000</xm:sqref>
        </x14:dataValidation>
        <x14:dataValidation type="list" allowBlank="1" xr:uid="{00000000-0002-0000-0300-00000B000000}">
          <x14:formula1>
            <xm:f>DropDownMenu!$L$2:$L$7</xm:f>
          </x14:formula1>
          <xm:sqref>T2:T5000</xm:sqref>
        </x14:dataValidation>
        <x14:dataValidation type="list" allowBlank="1" xr:uid="{00000000-0002-0000-0300-00000C000000}">
          <x14:formula1>
            <xm:f>DropDownMenu!$M$2:$M$12</xm:f>
          </x14:formula1>
          <xm:sqref>U2:U5000</xm:sqref>
        </x14:dataValidation>
        <x14:dataValidation type="list" allowBlank="1" xr:uid="{00000000-0002-0000-0300-00000D000000}">
          <x14:formula1>
            <xm:f>DropDownMenu!$N$2:$N$13</xm:f>
          </x14:formula1>
          <xm:sqref>V2:V5000</xm:sqref>
        </x14:dataValidation>
        <x14:dataValidation type="list" allowBlank="1" xr:uid="{00000000-0002-0000-0300-00000E000000}">
          <x14:formula1>
            <xm:f>DropDownMenu!$O$2:$O$5</xm:f>
          </x14:formula1>
          <xm:sqref>W2:W5000</xm:sqref>
        </x14:dataValidation>
        <x14:dataValidation type="list" allowBlank="1" xr:uid="{00000000-0002-0000-0300-00000F000000}">
          <x14:formula1>
            <xm:f>DropDownMenu!$P$2:$P$6</xm:f>
          </x14:formula1>
          <xm:sqref>X2:X5000</xm:sqref>
        </x14:dataValidation>
        <x14:dataValidation type="list" allowBlank="1" xr:uid="{00000000-0002-0000-0300-000010000000}">
          <x14:formula1>
            <xm:f>DropDownMenu!$Q$2:$Q$26</xm:f>
          </x14:formula1>
          <xm:sqref>Y2:Y5000</xm:sqref>
        </x14:dataValidation>
        <x14:dataValidation type="list" allowBlank="1" xr:uid="{00000000-0002-0000-0300-000011000000}">
          <x14:formula1>
            <xm:f>DropDownMenu!$R$2:$R$26</xm:f>
          </x14:formula1>
          <xm:sqref>Z2:Z5000</xm:sqref>
        </x14:dataValidation>
        <x14:dataValidation type="list" allowBlank="1" xr:uid="{00000000-0002-0000-0300-000012000000}">
          <x14:formula1>
            <xm:f>DropDownMenu!$S$2:$S$9</xm:f>
          </x14:formula1>
          <xm:sqref>AA2:AA5000</xm:sqref>
        </x14:dataValidation>
        <x14:dataValidation type="list" allowBlank="1" xr:uid="{00000000-0002-0000-0300-000013000000}">
          <x14:formula1>
            <xm:f>DropDownMenu!$T$2:$T$15</xm:f>
          </x14:formula1>
          <xm:sqref>AB2:AB5000</xm:sqref>
        </x14:dataValidation>
        <x14:dataValidation type="list" allowBlank="1" xr:uid="{00000000-0002-0000-0300-000014000000}">
          <x14:formula1>
            <xm:f>DropDownMenu!$U$2:$U$6</xm:f>
          </x14:formula1>
          <xm:sqref>AC2:AC5000</xm:sqref>
        </x14:dataValidation>
        <x14:dataValidation type="list" allowBlank="1" xr:uid="{00000000-0002-0000-0300-000015000000}">
          <x14:formula1>
            <xm:f>DropDownMenu!$V$2:$V$7</xm:f>
          </x14:formula1>
          <xm:sqref>AD2:AD5000</xm:sqref>
        </x14:dataValidation>
        <x14:dataValidation type="list" allowBlank="1" xr:uid="{00000000-0002-0000-0300-000016000000}">
          <x14:formula1>
            <xm:f>DropDownMenu!$W$2:$W$2</xm:f>
          </x14:formula1>
          <xm:sqref>AG2:AG5000</xm:sqref>
        </x14:dataValidation>
        <x14:dataValidation type="list" allowBlank="1" xr:uid="{00000000-0002-0000-0300-000017000000}">
          <x14:formula1>
            <xm:f>DropDownMenu!$X$2:$X$2</xm:f>
          </x14:formula1>
          <xm:sqref>AH2:AH5000</xm:sqref>
        </x14:dataValidation>
        <x14:dataValidation type="list" allowBlank="1" xr:uid="{00000000-0002-0000-0300-000018000000}">
          <x14:formula1>
            <xm:f>DropDownMenu!$Y$2:$Y$2</xm:f>
          </x14:formula1>
          <xm:sqref>AI2:AI5000</xm:sqref>
        </x14:dataValidation>
        <x14:dataValidation type="list" allowBlank="1" xr:uid="{00000000-0002-0000-0300-000019000000}">
          <x14:formula1>
            <xm:f>DropDownMenu!$Z$2:$Z$49</xm:f>
          </x14:formula1>
          <xm:sqref>AJ2:AJ5000</xm:sqref>
        </x14:dataValidation>
        <x14:dataValidation type="list" allowBlank="1" xr:uid="{00000000-0002-0000-0300-00001A000000}">
          <x14:formula1>
            <xm:f>DropDownMenu!$AA$2:$AA$52</xm:f>
          </x14:formula1>
          <xm:sqref>AK2:AK5000</xm:sqref>
        </x14:dataValidation>
        <x14:dataValidation type="list" allowBlank="1" xr:uid="{00000000-0002-0000-0300-00001B000000}">
          <x14:formula1>
            <xm:f>DropDownMenu!$AB$2:$AB$2</xm:f>
          </x14:formula1>
          <xm:sqref>AL2:AL5000</xm:sqref>
        </x14:dataValidation>
        <x14:dataValidation type="list" allowBlank="1" xr:uid="{00000000-0002-0000-0300-00001C000000}">
          <x14:formula1>
            <xm:f>DropDownMenu!$AC$2:$AC$2</xm:f>
          </x14:formula1>
          <xm:sqref>AM2:AM5000</xm:sqref>
        </x14:dataValidation>
        <x14:dataValidation type="list" allowBlank="1" xr:uid="{00000000-0002-0000-0300-00001D000000}">
          <x14:formula1>
            <xm:f>DropDownMenu!$AD$2:$AD$2</xm:f>
          </x14:formula1>
          <xm:sqref>AN2:AN5000</xm:sqref>
        </x14:dataValidation>
        <x14:dataValidation type="list" allowBlank="1" xr:uid="{00000000-0002-0000-0300-00001E000000}">
          <x14:formula1>
            <xm:f>DropDownMenu!$AE$2:$AE$2</xm:f>
          </x14:formula1>
          <xm:sqref>AQ2:AQ5000</xm:sqref>
        </x14:dataValidation>
        <x14:dataValidation type="list" allowBlank="1" xr:uid="{00000000-0002-0000-0300-00001F000000}">
          <x14:formula1>
            <xm:f>DropDownMenu!$AF$2:$AF$2</xm:f>
          </x14:formula1>
          <xm:sqref>AR2:AR5000</xm:sqref>
        </x14:dataValidation>
        <x14:dataValidation type="list" allowBlank="1" xr:uid="{00000000-0002-0000-0300-000020000000}">
          <x14:formula1>
            <xm:f>DropDownMenu!$AG$2:$AG$2</xm:f>
          </x14:formula1>
          <xm:sqref>AS2:AS5000</xm:sqref>
        </x14:dataValidation>
        <x14:dataValidation type="list" allowBlank="1" xr:uid="{00000000-0002-0000-0300-000021000000}">
          <x14:formula1>
            <xm:f>DropDownMenu!$AH$2:$AH$2</xm:f>
          </x14:formula1>
          <xm:sqref>AT2:AT5000</xm:sqref>
        </x14:dataValidation>
        <x14:dataValidation type="list" allowBlank="1" xr:uid="{00000000-0002-0000-0300-000022000000}">
          <x14:formula1>
            <xm:f>DropDownMenu!$AI$2:$AI$2</xm:f>
          </x14:formula1>
          <xm:sqref>AU2:AU5000</xm:sqref>
        </x14:dataValidation>
        <x14:dataValidation type="list" allowBlank="1" xr:uid="{00000000-0002-0000-0300-000023000000}">
          <x14:formula1>
            <xm:f>DropDownMenu!$AJ$2:$AJ$9</xm:f>
          </x14:formula1>
          <xm:sqref>AV2:AV5000</xm:sqref>
        </x14:dataValidation>
        <x14:dataValidation type="list" allowBlank="1" xr:uid="{00000000-0002-0000-0300-000024000000}">
          <x14:formula1>
            <xm:f>DropDownMenu!$AK$2:$AK$6</xm:f>
          </x14:formula1>
          <xm:sqref>AW2:AW5000</xm:sqref>
        </x14:dataValidation>
        <x14:dataValidation type="list" allowBlank="1" xr:uid="{00000000-0002-0000-0300-000025000000}">
          <x14:formula1>
            <xm:f>DropDownMenu!$AL$2:$AL$11</xm:f>
          </x14:formula1>
          <xm:sqref>AX2:AX5000</xm:sqref>
        </x14:dataValidation>
        <x14:dataValidation type="list" allowBlank="1" xr:uid="{00000000-0002-0000-0300-000026000000}">
          <x14:formula1>
            <xm:f>DropDownMenu!$AM$2:$AM$2</xm:f>
          </x14:formula1>
          <xm:sqref>AY2:AY5000</xm:sqref>
        </x14:dataValidation>
        <x14:dataValidation type="list" allowBlank="1" xr:uid="{00000000-0002-0000-0300-000027000000}">
          <x14:formula1>
            <xm:f>DropDownMenu!$AN$2:$AN$2</xm:f>
          </x14:formula1>
          <xm:sqref>AZ2:AZ5000</xm:sqref>
        </x14:dataValidation>
        <x14:dataValidation type="list" allowBlank="1" xr:uid="{00000000-0002-0000-0300-000028000000}">
          <x14:formula1>
            <xm:f>DropDownMenu!$AO$2:$AO$2</xm:f>
          </x14:formula1>
          <xm:sqref>BA2:BA5000</xm:sqref>
        </x14:dataValidation>
        <x14:dataValidation type="list" allowBlank="1" xr:uid="{00000000-0002-0000-0300-000029000000}">
          <x14:formula1>
            <xm:f>DropDownMenu!$AP$2:$AP$2</xm:f>
          </x14:formula1>
          <xm:sqref>BB2:BB5000</xm:sqref>
        </x14:dataValidation>
        <x14:dataValidation type="list" allowBlank="1" xr:uid="{00000000-0002-0000-0300-00002A000000}">
          <x14:formula1>
            <xm:f>DropDownMenu!$AQ$2:$AQ$2</xm:f>
          </x14:formula1>
          <xm:sqref>BC2:BC5000</xm:sqref>
        </x14:dataValidation>
        <x14:dataValidation type="list" allowBlank="1" xr:uid="{00000000-0002-0000-0300-00002B000000}">
          <x14:formula1>
            <xm:f>DropDownMenu!$AR$2:$AR$5</xm:f>
          </x14:formula1>
          <xm:sqref>BF2:BF5000</xm:sqref>
        </x14:dataValidation>
        <x14:dataValidation type="list" allowBlank="1" xr:uid="{00000000-0002-0000-0300-00002C000000}">
          <x14:formula1>
            <xm:f>DropDownMenu!$AS$2:$AS$37</xm:f>
          </x14:formula1>
          <xm:sqref>BG2:BG5000</xm:sqref>
        </x14:dataValidation>
        <x14:dataValidation type="list" allowBlank="1" xr:uid="{00000000-0002-0000-0300-00002D000000}">
          <x14:formula1>
            <xm:f>DropDownMenu!$AT$2:$AT$4</xm:f>
          </x14:formula1>
          <xm:sqref>BH2:BH5000</xm:sqref>
        </x14:dataValidation>
        <x14:dataValidation type="list" allowBlank="1" xr:uid="{00000000-0002-0000-0300-00002E000000}">
          <x14:formula1>
            <xm:f>DropDownMenu!$AU$2:$AU$13</xm:f>
          </x14:formula1>
          <xm:sqref>BI2:BI5000</xm:sqref>
        </x14:dataValidation>
        <x14:dataValidation type="list" allowBlank="1" xr:uid="{00000000-0002-0000-0300-00002F000000}">
          <x14:formula1>
            <xm:f>DropDownMenu!$AV$2:$AV$34</xm:f>
          </x14:formula1>
          <xm:sqref>BJ2:BJ5000</xm:sqref>
        </x14:dataValidation>
        <x14:dataValidation type="list" allowBlank="1" xr:uid="{00000000-0002-0000-0300-000030000000}">
          <x14:formula1>
            <xm:f>DropDownMenu!$AW$2:$AW$261</xm:f>
          </x14:formula1>
          <xm:sqref>BK2:BK5000</xm:sqref>
        </x14:dataValidation>
        <x14:dataValidation type="list" allowBlank="1" xr:uid="{00000000-0002-0000-0300-000031000000}">
          <x14:formula1>
            <xm:f>DropDownMenu!$AX$2:$AX$256</xm:f>
          </x14:formula1>
          <xm:sqref>BL2:BL5000</xm:sqref>
        </x14:dataValidation>
        <x14:dataValidation type="list" allowBlank="1" xr:uid="{00000000-0002-0000-0300-000032000000}">
          <x14:formula1>
            <xm:f>DropDownMenu!$AY$2:$AY$261</xm:f>
          </x14:formula1>
          <xm:sqref>BM2:BM5000</xm:sqref>
        </x14:dataValidation>
        <x14:dataValidation type="list" allowBlank="1" xr:uid="{00000000-0002-0000-0300-000033000000}">
          <x14:formula1>
            <xm:f>DropDownMenu!$AZ$2:$AZ$3</xm:f>
          </x14:formula1>
          <xm:sqref>BN2:BN5000</xm:sqref>
        </x14:dataValidation>
        <x14:dataValidation type="list" allowBlank="1" xr:uid="{00000000-0002-0000-0300-000034000000}">
          <x14:formula1>
            <xm:f>DropDownMenu!$BA$2:$BA$4</xm:f>
          </x14:formula1>
          <xm:sqref>BO2:BO5000</xm:sqref>
        </x14:dataValidation>
        <x14:dataValidation type="list" allowBlank="1" xr:uid="{00000000-0002-0000-0300-000035000000}">
          <x14:formula1>
            <xm:f>DropDownMenu!$BB$2:$BB$6</xm:f>
          </x14:formula1>
          <xm:sqref>BP2:BP5000</xm:sqref>
        </x14:dataValidation>
        <x14:dataValidation type="list" allowBlank="1" xr:uid="{00000000-0002-0000-0300-000036000000}">
          <x14:formula1>
            <xm:f>DropDownMenu!$BC$2:$BC$4</xm:f>
          </x14:formula1>
          <xm:sqref>BQ2:BQ5000</xm:sqref>
        </x14:dataValidation>
        <x14:dataValidation type="list" allowBlank="1" xr:uid="{00000000-0002-0000-0300-000037000000}">
          <x14:formula1>
            <xm:f>DropDownMenu!$BD$2:$BD$3</xm:f>
          </x14:formula1>
          <xm:sqref>BR2:BR5000</xm:sqref>
        </x14:dataValidation>
        <x14:dataValidation type="list" allowBlank="1" xr:uid="{00000000-0002-0000-0300-000038000000}">
          <x14:formula1>
            <xm:f>DropDownMenu!$BE$2:$BE$3</xm:f>
          </x14:formula1>
          <xm:sqref>BT2:BT5000</xm:sqref>
        </x14:dataValidation>
        <x14:dataValidation type="list" allowBlank="1" xr:uid="{00000000-0002-0000-0300-000039000000}">
          <x14:formula1>
            <xm:f>DropDownMenu!$BF$2:$BF$11</xm:f>
          </x14:formula1>
          <xm:sqref>BU2:BU5000</xm:sqref>
        </x14:dataValidation>
        <x14:dataValidation type="list" allowBlank="1" xr:uid="{00000000-0002-0000-0300-00003A000000}">
          <x14:formula1>
            <xm:f>DropDownMenu!$BG$2:$BG$9</xm:f>
          </x14:formula1>
          <xm:sqref>BV2:BV5000</xm:sqref>
        </x14:dataValidation>
        <x14:dataValidation type="list" allowBlank="1" xr:uid="{00000000-0002-0000-0300-00003B000000}">
          <x14:formula1>
            <xm:f>DropDownMenu!$BH$2:$BH$2</xm:f>
          </x14:formula1>
          <xm:sqref>BW2:BW5000</xm:sqref>
        </x14:dataValidation>
        <x14:dataValidation type="list" allowBlank="1" xr:uid="{00000000-0002-0000-0300-00003C000000}">
          <x14:formula1>
            <xm:f>DropDownMenu!$BI$2:$BI$2</xm:f>
          </x14:formula1>
          <xm:sqref>BX2:BX5000</xm:sqref>
        </x14:dataValidation>
        <x14:dataValidation type="list" allowBlank="1" xr:uid="{00000000-0002-0000-0300-00003D000000}">
          <x14:formula1>
            <xm:f>DropDownMenu!$BJ$2:$BJ$2</xm:f>
          </x14:formula1>
          <xm:sqref>BY2:BY5000</xm:sqref>
        </x14:dataValidation>
        <x14:dataValidation type="list" allowBlank="1" xr:uid="{00000000-0002-0000-0300-00003E000000}">
          <x14:formula1>
            <xm:f>DropDownMenu!$BK$2:$BK$9</xm:f>
          </x14:formula1>
          <xm:sqref>BZ2:BZ5000</xm:sqref>
        </x14:dataValidation>
        <x14:dataValidation type="list" allowBlank="1" xr:uid="{00000000-0002-0000-0300-00003F000000}">
          <x14:formula1>
            <xm:f>DropDownMenu!$BL$2:$BL$11</xm:f>
          </x14:formula1>
          <xm:sqref>CA2:CA5000</xm:sqref>
        </x14:dataValidation>
        <x14:dataValidation type="list" allowBlank="1" xr:uid="{00000000-0002-0000-0300-000040000000}">
          <x14:formula1>
            <xm:f>DropDownMenu!$BM$2:$BM$3</xm:f>
          </x14:formula1>
          <xm:sqref>CB2:CB5000</xm:sqref>
        </x14:dataValidation>
        <x14:dataValidation type="list" allowBlank="1" xr:uid="{00000000-0002-0000-0300-000041000000}">
          <x14:formula1>
            <xm:f>DropDownMenu!$BN$2:$BN$4</xm:f>
          </x14:formula1>
          <xm:sqref>CC2:CC5000</xm:sqref>
        </x14:dataValidation>
        <x14:dataValidation type="list" allowBlank="1" xr:uid="{00000000-0002-0000-0300-000042000000}">
          <x14:formula1>
            <xm:f>DropDownMenu!$BO$2:$BO$2</xm:f>
          </x14:formula1>
          <xm:sqref>CE2:CE5000</xm:sqref>
        </x14:dataValidation>
        <x14:dataValidation type="list" allowBlank="1" xr:uid="{00000000-0002-0000-0300-000043000000}">
          <x14:formula1>
            <xm:f>DropDownMenu!$BP$2:$BP$81</xm:f>
          </x14:formula1>
          <xm:sqref>CF2:CF5000</xm:sqref>
        </x14:dataValidation>
        <x14:dataValidation type="list" allowBlank="1" xr:uid="{00000000-0002-0000-0300-000044000000}">
          <x14:formula1>
            <xm:f>DropDownMenu!$BQ$2:$BQ$3</xm:f>
          </x14:formula1>
          <xm:sqref>CG2:CG5000</xm:sqref>
        </x14:dataValidation>
        <x14:dataValidation type="list" allowBlank="1" xr:uid="{00000000-0002-0000-0300-000045000000}">
          <x14:formula1>
            <xm:f>DropDownMenu!$BR$2:$BR$7</xm:f>
          </x14:formula1>
          <xm:sqref>CH2:CH5000</xm:sqref>
        </x14:dataValidation>
        <x14:dataValidation type="list" allowBlank="1" xr:uid="{00000000-0002-0000-0300-000046000000}">
          <x14:formula1>
            <xm:f>DropDownMenu!$BS$2:$BS$9</xm:f>
          </x14:formula1>
          <xm:sqref>CI2:CI5000</xm:sqref>
        </x14:dataValidation>
        <x14:dataValidation type="list" allowBlank="1" xr:uid="{00000000-0002-0000-0300-000047000000}">
          <x14:formula1>
            <xm:f>DropDownMenu!$BT$2:$BT$9</xm:f>
          </x14:formula1>
          <xm:sqref>CJ2:CJ5000</xm:sqref>
        </x14:dataValidation>
        <x14:dataValidation type="list" allowBlank="1" xr:uid="{00000000-0002-0000-0300-000048000000}">
          <x14:formula1>
            <xm:f>DropDownMenu!$BU$2:$BU$3</xm:f>
          </x14:formula1>
          <xm:sqref>CK2:CK5000</xm:sqref>
        </x14:dataValidation>
        <x14:dataValidation type="list" allowBlank="1" xr:uid="{00000000-0002-0000-0300-000049000000}">
          <x14:formula1>
            <xm:f>DropDownMenu!$BV$2:$BV$2</xm:f>
          </x14:formula1>
          <xm:sqref>CL2:CL5000</xm:sqref>
        </x14:dataValidation>
        <x14:dataValidation type="list" allowBlank="1" xr:uid="{00000000-0002-0000-0300-00004A000000}">
          <x14:formula1>
            <xm:f>DropDownMenu!$BW$2:$BW$29</xm:f>
          </x14:formula1>
          <xm:sqref>CN2:CN5000</xm:sqref>
        </x14:dataValidation>
        <x14:dataValidation type="list" allowBlank="1" xr:uid="{00000000-0002-0000-0300-00004B000000}">
          <x14:formula1>
            <xm:f>DropDownMenu!$BX$2:$BX$2</xm:f>
          </x14:formula1>
          <xm:sqref>CQ2:CQ5000</xm:sqref>
        </x14:dataValidation>
        <x14:dataValidation type="list" allowBlank="1" xr:uid="{00000000-0002-0000-0300-00004C000000}">
          <x14:formula1>
            <xm:f>DropDownMenu!$BY$2:$BY$33</xm:f>
          </x14:formula1>
          <xm:sqref>CR2:CR5000</xm:sqref>
        </x14:dataValidation>
        <x14:dataValidation type="list" allowBlank="1" xr:uid="{00000000-0002-0000-0300-00004D000000}">
          <x14:formula1>
            <xm:f>DropDownMenu!$BZ$2:$BZ$2</xm:f>
          </x14:formula1>
          <xm:sqref>CS2:CS5000</xm:sqref>
        </x14:dataValidation>
        <x14:dataValidation type="list" allowBlank="1" xr:uid="{00000000-0002-0000-0300-00004E000000}">
          <x14:formula1>
            <xm:f>DropDownMenu!$CA$2:$CA$2</xm:f>
          </x14:formula1>
          <xm:sqref>CT2:CT5000</xm:sqref>
        </x14:dataValidation>
        <x14:dataValidation type="list" allowBlank="1" xr:uid="{00000000-0002-0000-0300-00004F000000}">
          <x14:formula1>
            <xm:f>DropDownMenu!$CB$2:$CB$2</xm:f>
          </x14:formula1>
          <xm:sqref>CU2:CU5000</xm:sqref>
        </x14:dataValidation>
        <x14:dataValidation type="list" allowBlank="1" xr:uid="{00000000-0002-0000-0300-000050000000}">
          <x14:formula1>
            <xm:f>DropDownMenu!$CC$2:$CC$2</xm:f>
          </x14:formula1>
          <xm:sqref>CV2:CV5000</xm:sqref>
        </x14:dataValidation>
        <x14:dataValidation type="list" allowBlank="1" xr:uid="{00000000-0002-0000-0300-000051000000}">
          <x14:formula1>
            <xm:f>DropDownMenu!$CD$2:$CD$8</xm:f>
          </x14:formula1>
          <xm:sqref>CW2:CW5000</xm:sqref>
        </x14:dataValidation>
        <x14:dataValidation type="list" allowBlank="1" xr:uid="{00000000-0002-0000-0300-000052000000}">
          <x14:formula1>
            <xm:f>DropDownMenu!$CE$2:$CE$8</xm:f>
          </x14:formula1>
          <xm:sqref>CX2:CX5000</xm:sqref>
        </x14:dataValidation>
        <x14:dataValidation type="list" allowBlank="1" xr:uid="{00000000-0002-0000-0300-000053000000}">
          <x14:formula1>
            <xm:f>DropDownMenu!$CF$2:$CF$8</xm:f>
          </x14:formula1>
          <xm:sqref>CY2:CY5000</xm:sqref>
        </x14:dataValidation>
        <x14:dataValidation type="list" allowBlank="1" xr:uid="{00000000-0002-0000-0300-000054000000}">
          <x14:formula1>
            <xm:f>DropDownMenu!$CG$2:$CG$6</xm:f>
          </x14:formula1>
          <xm:sqref>CZ2:CZ5000</xm:sqref>
        </x14:dataValidation>
        <x14:dataValidation type="list" allowBlank="1" xr:uid="{00000000-0002-0000-0300-000055000000}">
          <x14:formula1>
            <xm:f>DropDownMenu!$CH$2:$CH$2</xm:f>
          </x14:formula1>
          <xm:sqref>DA2:DA5000</xm:sqref>
        </x14:dataValidation>
        <x14:dataValidation type="list" allowBlank="1" xr:uid="{00000000-0002-0000-0300-000056000000}">
          <x14:formula1>
            <xm:f>DropDownMenu!$CI$2:$CI$2</xm:f>
          </x14:formula1>
          <xm:sqref>DB2:DB5000</xm:sqref>
        </x14:dataValidation>
        <x14:dataValidation type="list" allowBlank="1" xr:uid="{00000000-0002-0000-0300-000057000000}">
          <x14:formula1>
            <xm:f>DropDownMenu!$CJ$2:$CJ$2</xm:f>
          </x14:formula1>
          <xm:sqref>DC2:DC5000</xm:sqref>
        </x14:dataValidation>
        <x14:dataValidation type="list" allowBlank="1" xr:uid="{00000000-0002-0000-0300-000058000000}">
          <x14:formula1>
            <xm:f>DropDownMenu!$CK$2:$CK$2</xm:f>
          </x14:formula1>
          <xm:sqref>DD2:DD5000</xm:sqref>
        </x14:dataValidation>
        <x14:dataValidation type="list" allowBlank="1" xr:uid="{00000000-0002-0000-0300-000059000000}">
          <x14:formula1>
            <xm:f>DropDownMenu!$CL$2:$CL$2</xm:f>
          </x14:formula1>
          <xm:sqref>DE2:DE5000</xm:sqref>
        </x14:dataValidation>
        <x14:dataValidation type="list" allowBlank="1" xr:uid="{00000000-0002-0000-0300-00005A000000}">
          <x14:formula1>
            <xm:f>DropDownMenu!$CM$2:$CM$2</xm:f>
          </x14:formula1>
          <xm:sqref>DK2:DK5000</xm:sqref>
        </x14:dataValidation>
        <x14:dataValidation type="list" allowBlank="1" xr:uid="{00000000-0002-0000-0300-00005B000000}">
          <x14:formula1>
            <xm:f>DropDownMenu!$CN$2:$CN$2</xm:f>
          </x14:formula1>
          <xm:sqref>DL2:DL5000</xm:sqref>
        </x14:dataValidation>
        <x14:dataValidation type="list" allowBlank="1" xr:uid="{00000000-0002-0000-0300-00005C000000}">
          <x14:formula1>
            <xm:f>DropDownMenu!$CO$2:$CO$2</xm:f>
          </x14:formula1>
          <xm:sqref>DN2:DN5000</xm:sqref>
        </x14:dataValidation>
        <x14:dataValidation type="list" allowBlank="1" xr:uid="{00000000-0002-0000-0300-00005D000000}">
          <x14:formula1>
            <xm:f>DropDownMenu!$CP$2:$CP$5</xm:f>
          </x14:formula1>
          <xm:sqref>DO2:DO5000</xm:sqref>
        </x14:dataValidation>
        <x14:dataValidation type="list" allowBlank="1" xr:uid="{00000000-0002-0000-03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37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20"/>
      <c r="B2" s="20"/>
      <c r="C2" s="20"/>
      <c r="D2" s="20"/>
      <c r="E2" s="20"/>
      <c r="F2" s="20"/>
      <c r="G2" s="30"/>
      <c r="H2" s="26" t="s">
        <v>707</v>
      </c>
      <c r="I2" s="26" t="s">
        <v>708</v>
      </c>
      <c r="J2" s="26"/>
      <c r="K2" s="26" t="s">
        <v>709</v>
      </c>
      <c r="L2" s="26">
        <v>690</v>
      </c>
      <c r="M2" s="26" t="s">
        <v>151</v>
      </c>
      <c r="N2" s="26"/>
      <c r="O2" s="26" t="str">
        <f>IFERROR(INDEX(_courses_lookup!$C:$C,MATCH(K2&amp;L2,_courses_lookup!$E:$E,0)),"")</f>
        <v>Ind St:</v>
      </c>
      <c r="P2" s="26">
        <f>IFERROR(INDEX(_courses_lookup!$D:$D,MATCH(K2&amp;L2,_courses_lookup!$E:$E,0)),"")</f>
        <v>0</v>
      </c>
      <c r="Q2" s="26"/>
      <c r="R2" s="26"/>
      <c r="S2" s="26" t="s">
        <v>125</v>
      </c>
      <c r="T2" s="26"/>
      <c r="U2" s="26"/>
      <c r="V2" s="26"/>
      <c r="W2" s="26"/>
      <c r="X2" s="26" t="s">
        <v>152</v>
      </c>
      <c r="Y2" s="26" t="s">
        <v>386</v>
      </c>
      <c r="Z2" s="26"/>
      <c r="AA2" s="26"/>
      <c r="AB2" s="26" t="s">
        <v>154</v>
      </c>
      <c r="AC2" s="26" t="s">
        <v>155</v>
      </c>
      <c r="AD2" s="23" t="s">
        <v>156</v>
      </c>
      <c r="AE2" s="23"/>
      <c r="AF2" s="23"/>
      <c r="AG2" s="10" t="str">
        <f t="shared" ref="AG2:AG65" si="0">IF(AND(AE2&lt;&gt;"",AF2&lt;&gt;""),ROUNDUP((AF2-AE2)/7,0),"")</f>
        <v/>
      </c>
      <c r="AH2" s="26"/>
      <c r="AI2" s="10" t="str">
        <f t="shared" ref="AI2:AI65" si="1">IFERROR(IF(AG2*AH2=0,"",AG2*AH2),"")</f>
        <v/>
      </c>
      <c r="AJ2" s="23" t="s">
        <v>156</v>
      </c>
      <c r="AK2" s="23" t="s">
        <v>133</v>
      </c>
      <c r="AL2" s="10">
        <f t="shared" ref="AL2:AL65" si="2">IF(AND(AJ2&lt;&gt;"",AK2&lt;&gt;""),ROUNDUP((AK2-AJ2)/7,0),"")</f>
        <v>12</v>
      </c>
      <c r="AM2" s="26"/>
      <c r="AN2" s="10" t="str">
        <f t="shared" ref="AN2:AN65" si="3">IFERROR(IF(AL2*AM2=0,"",AL2*AM2),"")</f>
        <v/>
      </c>
      <c r="AO2" s="23"/>
      <c r="AP2" s="23"/>
      <c r="AQ2" s="10" t="str">
        <f t="shared" ref="AQ2:AQ65" si="4">IF(AND(AO2&lt;&gt;"",AP2&lt;&gt;""),ROUNDUP((AP2-AO2)/7,0),"")</f>
        <v/>
      </c>
      <c r="AR2" s="10" t="str">
        <f t="shared" ref="AR2:AR65" si="5">IFERROR(IF((AU2-(AI2+AN2))/AQ2=0,"",ROUNDUP((AU2-(AI2+AN2))/AQ2,0)),"")</f>
        <v/>
      </c>
      <c r="AS2" s="10" t="str">
        <f t="shared" ref="AS2:AS65" si="6">IFERROR(IF((AU2-(AI2+AN2))=0,"",(AU2-(AI2+AN2))),"")</f>
        <v/>
      </c>
      <c r="AT2" s="10">
        <f t="shared" ref="AT2:AT65" si="7">IF(AND(AG2="",AQ2=""),AL2,IF(SUM(AG2,AL2,AQ2)=0,"",SUM(AG2,AL2,AQ2)))</f>
        <v>12</v>
      </c>
      <c r="AU2" s="26"/>
      <c r="AV2" s="23" t="s">
        <v>133</v>
      </c>
      <c r="AW2" s="26"/>
      <c r="AX2" s="26"/>
      <c r="AY2" s="26"/>
      <c r="AZ2" s="26"/>
      <c r="BA2" s="26"/>
      <c r="BB2" s="26"/>
      <c r="BC2" s="26"/>
      <c r="BD2" s="26"/>
      <c r="BE2" s="26"/>
      <c r="BF2" s="26" t="s">
        <v>157</v>
      </c>
      <c r="BG2" s="10">
        <f t="shared" ref="BG2:BG65" si="8">IF(AD2="","",YEAR(AD2)+IF(MONTH(AD2)&gt;=5,1,0))</f>
        <v>2026</v>
      </c>
      <c r="BH2" s="10" t="str">
        <f t="shared" ref="BH2:BH65" si="9">IF(AD2="","",IF(AND(MONTH(AD2)=8,DAY(AD2)&gt;=15),"Fall",IF(MONTH(AD2)&gt;8,"Fall",IF(MONTH(AD2)=5,"Summer",IF(MONTH(AD2)=1,"Spring","")))))</f>
        <v>Summer</v>
      </c>
      <c r="BI2" s="26"/>
      <c r="BJ2" s="26"/>
      <c r="BK2" s="26" t="s">
        <v>710</v>
      </c>
      <c r="BL2" s="26" t="str">
        <f>IFERROR(INDEX(_names_lookup!$C:$C,MATCH(BK2,_names_lookup!$A:$A,0)),"")</f>
        <v>choir@andrews.edu</v>
      </c>
      <c r="BM2" s="26" t="str">
        <f>IFERROR(INDEX(_names_lookup!$B:$B,MATCH(BK2,_names_lookup!$A:$A,0)),"")</f>
        <v>000036676</v>
      </c>
      <c r="BN2" s="26"/>
      <c r="BO2" s="26" t="s">
        <v>136</v>
      </c>
      <c r="BP2" s="26"/>
      <c r="BQ2" s="26"/>
      <c r="BR2" s="26"/>
      <c r="BS2" s="10" t="str">
        <f t="shared" ref="BS2:BS65" si="10">IFERROR(IF(BR2*AA2=0,"",BR2*AA2),"")</f>
        <v/>
      </c>
      <c r="BT2" s="26"/>
      <c r="BU2" s="26"/>
      <c r="BV2" s="26" t="s">
        <v>709</v>
      </c>
      <c r="BW2" s="26"/>
      <c r="BX2" s="26"/>
      <c r="BY2" s="26"/>
      <c r="BZ2" s="26"/>
      <c r="CA2" s="26"/>
      <c r="CB2" s="26"/>
      <c r="CC2" s="26"/>
      <c r="CD2" s="26"/>
      <c r="CE2" s="26"/>
      <c r="CF2" s="26" t="s">
        <v>380</v>
      </c>
      <c r="CG2" s="26" t="s">
        <v>138</v>
      </c>
      <c r="CH2" s="26"/>
      <c r="CI2" s="26" t="s">
        <v>159</v>
      </c>
      <c r="CJ2" s="26"/>
      <c r="CK2" s="26"/>
      <c r="CL2" s="26" t="s">
        <v>139</v>
      </c>
      <c r="CM2" s="26"/>
      <c r="CN2" s="26"/>
      <c r="CO2" s="26"/>
      <c r="CP2" s="26"/>
      <c r="CQ2" s="26" t="s">
        <v>140</v>
      </c>
      <c r="CR2" s="26" t="s">
        <v>125</v>
      </c>
      <c r="CS2" s="26" t="s">
        <v>125</v>
      </c>
      <c r="CT2" s="26" t="s">
        <v>141</v>
      </c>
      <c r="CU2" s="26"/>
      <c r="CV2" s="26"/>
      <c r="CW2" s="26"/>
      <c r="CX2" s="26"/>
      <c r="CY2" s="26"/>
      <c r="CZ2" s="26"/>
      <c r="DA2" s="26"/>
      <c r="DB2" s="26"/>
      <c r="DC2" s="26" t="s">
        <v>141</v>
      </c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 t="s">
        <v>160</v>
      </c>
      <c r="DP2" s="26" t="s">
        <v>142</v>
      </c>
      <c r="DQ2" s="26"/>
    </row>
    <row r="3" spans="1:121" ht="16" customHeight="1" x14ac:dyDescent="0.2">
      <c r="A3" s="20"/>
      <c r="B3" s="20"/>
      <c r="C3" s="20"/>
      <c r="D3" s="20"/>
      <c r="E3" s="20"/>
      <c r="F3" s="20"/>
      <c r="G3" s="30"/>
      <c r="H3" s="26" t="s">
        <v>711</v>
      </c>
      <c r="I3" s="26" t="s">
        <v>712</v>
      </c>
      <c r="J3" s="26"/>
      <c r="K3" s="26" t="s">
        <v>709</v>
      </c>
      <c r="L3" s="26">
        <v>690</v>
      </c>
      <c r="M3" s="26" t="s">
        <v>173</v>
      </c>
      <c r="N3" s="26"/>
      <c r="O3" s="26" t="str">
        <f>IFERROR(INDEX(_courses_lookup!$C:$C,MATCH(K3&amp;L3,_courses_lookup!$E:$E,0)),"")</f>
        <v>Ind St:</v>
      </c>
      <c r="P3" s="26">
        <f>IFERROR(INDEX(_courses_lookup!$D:$D,MATCH(K3&amp;L3,_courses_lookup!$E:$E,0)),"")</f>
        <v>0</v>
      </c>
      <c r="Q3" s="26"/>
      <c r="R3" s="26"/>
      <c r="S3" s="26" t="s">
        <v>125</v>
      </c>
      <c r="T3" s="26"/>
      <c r="U3" s="26"/>
      <c r="V3" s="26"/>
      <c r="W3" s="26"/>
      <c r="X3" s="26" t="s">
        <v>152</v>
      </c>
      <c r="Y3" s="26" t="s">
        <v>386</v>
      </c>
      <c r="Z3" s="26"/>
      <c r="AA3" s="26"/>
      <c r="AB3" s="26" t="s">
        <v>154</v>
      </c>
      <c r="AC3" s="26" t="s">
        <v>155</v>
      </c>
      <c r="AD3" s="23" t="s">
        <v>156</v>
      </c>
      <c r="AE3" s="23"/>
      <c r="AF3" s="23"/>
      <c r="AG3" s="10" t="str">
        <f t="shared" si="0"/>
        <v/>
      </c>
      <c r="AH3" s="26"/>
      <c r="AI3" s="10" t="str">
        <f t="shared" si="1"/>
        <v/>
      </c>
      <c r="AJ3" s="23" t="s">
        <v>156</v>
      </c>
      <c r="AK3" s="23" t="s">
        <v>133</v>
      </c>
      <c r="AL3" s="10">
        <f t="shared" si="2"/>
        <v>12</v>
      </c>
      <c r="AM3" s="26"/>
      <c r="AN3" s="10" t="str">
        <f t="shared" si="3"/>
        <v/>
      </c>
      <c r="AO3" s="23"/>
      <c r="AP3" s="23"/>
      <c r="AQ3" s="10" t="str">
        <f t="shared" si="4"/>
        <v/>
      </c>
      <c r="AR3" s="10" t="str">
        <f t="shared" si="5"/>
        <v/>
      </c>
      <c r="AS3" s="10" t="str">
        <f t="shared" si="6"/>
        <v/>
      </c>
      <c r="AT3" s="10">
        <f t="shared" si="7"/>
        <v>12</v>
      </c>
      <c r="AU3" s="26"/>
      <c r="AV3" s="23" t="s">
        <v>133</v>
      </c>
      <c r="AW3" s="26"/>
      <c r="AX3" s="26"/>
      <c r="AY3" s="26"/>
      <c r="AZ3" s="26"/>
      <c r="BA3" s="26"/>
      <c r="BB3" s="26"/>
      <c r="BC3" s="26"/>
      <c r="BD3" s="26"/>
      <c r="BE3" s="26"/>
      <c r="BF3" s="26" t="s">
        <v>157</v>
      </c>
      <c r="BG3" s="10">
        <f t="shared" si="8"/>
        <v>2026</v>
      </c>
      <c r="BH3" s="10" t="str">
        <f t="shared" si="9"/>
        <v>Summer</v>
      </c>
      <c r="BI3" s="26"/>
      <c r="BJ3" s="26"/>
      <c r="BK3" s="26" t="s">
        <v>713</v>
      </c>
      <c r="BL3" s="26" t="str">
        <f>IFERROR(INDEX(_names_lookup!$C:$C,MATCH(BK3,_names_lookup!$A:$A,0)),"")</f>
        <v>bobjohn@andrews.edu</v>
      </c>
      <c r="BM3" s="26" t="str">
        <f>IFERROR(INDEX(_names_lookup!$B:$B,MATCH(BK3,_names_lookup!$A:$A,0)),"")</f>
        <v>000003908</v>
      </c>
      <c r="BN3" s="26"/>
      <c r="BO3" s="26" t="s">
        <v>136</v>
      </c>
      <c r="BP3" s="26"/>
      <c r="BQ3" s="26"/>
      <c r="BR3" s="26"/>
      <c r="BS3" s="10" t="str">
        <f t="shared" si="10"/>
        <v/>
      </c>
      <c r="BT3" s="26"/>
      <c r="BU3" s="26"/>
      <c r="BV3" s="26" t="s">
        <v>709</v>
      </c>
      <c r="BW3" s="26"/>
      <c r="BX3" s="26"/>
      <c r="BY3" s="26"/>
      <c r="BZ3" s="26"/>
      <c r="CA3" s="26"/>
      <c r="CB3" s="26"/>
      <c r="CC3" s="26"/>
      <c r="CD3" s="26"/>
      <c r="CE3" s="26"/>
      <c r="CF3" s="26" t="s">
        <v>380</v>
      </c>
      <c r="CG3" s="26" t="s">
        <v>138</v>
      </c>
      <c r="CH3" s="26"/>
      <c r="CI3" s="26" t="s">
        <v>159</v>
      </c>
      <c r="CJ3" s="26"/>
      <c r="CK3" s="26"/>
      <c r="CL3" s="26" t="s">
        <v>139</v>
      </c>
      <c r="CM3" s="26"/>
      <c r="CN3" s="26"/>
      <c r="CO3" s="26"/>
      <c r="CP3" s="26"/>
      <c r="CQ3" s="26" t="s">
        <v>140</v>
      </c>
      <c r="CR3" s="26" t="s">
        <v>125</v>
      </c>
      <c r="CS3" s="26" t="s">
        <v>125</v>
      </c>
      <c r="CT3" s="26" t="s">
        <v>141</v>
      </c>
      <c r="CU3" s="26"/>
      <c r="CV3" s="26"/>
      <c r="CW3" s="26"/>
      <c r="CX3" s="26"/>
      <c r="CY3" s="26"/>
      <c r="CZ3" s="26"/>
      <c r="DA3" s="26"/>
      <c r="DB3" s="26"/>
      <c r="DC3" s="26" t="s">
        <v>141</v>
      </c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 t="s">
        <v>160</v>
      </c>
      <c r="DP3" s="26" t="s">
        <v>142</v>
      </c>
      <c r="DQ3" s="26"/>
    </row>
    <row r="4" spans="1:121" ht="16" customHeight="1" x14ac:dyDescent="0.2">
      <c r="A4" s="20"/>
      <c r="B4" s="20"/>
      <c r="C4" s="20"/>
      <c r="D4" s="20"/>
      <c r="E4" s="20"/>
      <c r="F4" s="20"/>
      <c r="G4" s="30"/>
      <c r="H4" s="26" t="s">
        <v>714</v>
      </c>
      <c r="I4" s="26" t="s">
        <v>715</v>
      </c>
      <c r="J4" s="26"/>
      <c r="K4" s="26" t="s">
        <v>709</v>
      </c>
      <c r="L4" s="26">
        <v>690</v>
      </c>
      <c r="M4" s="26" t="s">
        <v>716</v>
      </c>
      <c r="N4" s="26"/>
      <c r="O4" s="26" t="str">
        <f>IFERROR(INDEX(_courses_lookup!$C:$C,MATCH(K4&amp;L4,_courses_lookup!$E:$E,0)),"")</f>
        <v>Ind St:</v>
      </c>
      <c r="P4" s="26">
        <f>IFERROR(INDEX(_courses_lookup!$D:$D,MATCH(K4&amp;L4,_courses_lookup!$E:$E,0)),"")</f>
        <v>0</v>
      </c>
      <c r="Q4" s="26"/>
      <c r="R4" s="26"/>
      <c r="S4" s="26" t="s">
        <v>125</v>
      </c>
      <c r="T4" s="26"/>
      <c r="U4" s="26"/>
      <c r="V4" s="26"/>
      <c r="W4" s="26"/>
      <c r="X4" s="26" t="s">
        <v>152</v>
      </c>
      <c r="Y4" s="26" t="s">
        <v>386</v>
      </c>
      <c r="Z4" s="26"/>
      <c r="AA4" s="26"/>
      <c r="AB4" s="26" t="s">
        <v>154</v>
      </c>
      <c r="AC4" s="26" t="s">
        <v>155</v>
      </c>
      <c r="AD4" s="23" t="s">
        <v>156</v>
      </c>
      <c r="AE4" s="23"/>
      <c r="AF4" s="23"/>
      <c r="AG4" s="10" t="str">
        <f t="shared" si="0"/>
        <v/>
      </c>
      <c r="AH4" s="26"/>
      <c r="AI4" s="10" t="str">
        <f t="shared" si="1"/>
        <v/>
      </c>
      <c r="AJ4" s="23" t="s">
        <v>156</v>
      </c>
      <c r="AK4" s="23" t="s">
        <v>133</v>
      </c>
      <c r="AL4" s="10">
        <f t="shared" si="2"/>
        <v>12</v>
      </c>
      <c r="AM4" s="26"/>
      <c r="AN4" s="10" t="str">
        <f t="shared" si="3"/>
        <v/>
      </c>
      <c r="AO4" s="23"/>
      <c r="AP4" s="23"/>
      <c r="AQ4" s="10" t="str">
        <f t="shared" si="4"/>
        <v/>
      </c>
      <c r="AR4" s="10" t="str">
        <f t="shared" si="5"/>
        <v/>
      </c>
      <c r="AS4" s="10" t="str">
        <f t="shared" si="6"/>
        <v/>
      </c>
      <c r="AT4" s="10">
        <f t="shared" si="7"/>
        <v>12</v>
      </c>
      <c r="AU4" s="26"/>
      <c r="AV4" s="23" t="s">
        <v>133</v>
      </c>
      <c r="AW4" s="26"/>
      <c r="AX4" s="26"/>
      <c r="AY4" s="26"/>
      <c r="AZ4" s="26"/>
      <c r="BA4" s="26"/>
      <c r="BB4" s="26"/>
      <c r="BC4" s="26"/>
      <c r="BD4" s="26"/>
      <c r="BE4" s="26"/>
      <c r="BF4" s="26" t="s">
        <v>157</v>
      </c>
      <c r="BG4" s="10">
        <f t="shared" si="8"/>
        <v>2026</v>
      </c>
      <c r="BH4" s="10" t="str">
        <f t="shared" si="9"/>
        <v>Summer</v>
      </c>
      <c r="BI4" s="26"/>
      <c r="BJ4" s="26"/>
      <c r="BK4" s="26" t="s">
        <v>717</v>
      </c>
      <c r="BL4" s="26" t="str">
        <f>IFERROR(INDEX(_names_lookup!$C:$C,MATCH(BK4,_names_lookup!$A:$A,0)),"")</f>
        <v>trs@andrews.edu</v>
      </c>
      <c r="BM4" s="26" t="str">
        <f>IFERROR(INDEX(_names_lookup!$B:$B,MATCH(BK4,_names_lookup!$A:$A,0)),"")</f>
        <v>000033676</v>
      </c>
      <c r="BN4" s="26"/>
      <c r="BO4" s="26" t="s">
        <v>136</v>
      </c>
      <c r="BP4" s="26"/>
      <c r="BQ4" s="26"/>
      <c r="BR4" s="26"/>
      <c r="BS4" s="10" t="str">
        <f t="shared" si="10"/>
        <v/>
      </c>
      <c r="BT4" s="26"/>
      <c r="BU4" s="26"/>
      <c r="BV4" s="26" t="s">
        <v>709</v>
      </c>
      <c r="BW4" s="26"/>
      <c r="BX4" s="26"/>
      <c r="BY4" s="26"/>
      <c r="BZ4" s="26"/>
      <c r="CA4" s="26"/>
      <c r="CB4" s="26"/>
      <c r="CC4" s="26"/>
      <c r="CD4" s="26"/>
      <c r="CE4" s="26"/>
      <c r="CF4" s="26" t="s">
        <v>380</v>
      </c>
      <c r="CG4" s="26" t="s">
        <v>138</v>
      </c>
      <c r="CH4" s="26"/>
      <c r="CI4" s="26" t="s">
        <v>159</v>
      </c>
      <c r="CJ4" s="26"/>
      <c r="CK4" s="26"/>
      <c r="CL4" s="26" t="s">
        <v>139</v>
      </c>
      <c r="CM4" s="26"/>
      <c r="CN4" s="26"/>
      <c r="CO4" s="26"/>
      <c r="CP4" s="26"/>
      <c r="CQ4" s="26" t="s">
        <v>140</v>
      </c>
      <c r="CR4" s="26" t="s">
        <v>125</v>
      </c>
      <c r="CS4" s="26" t="s">
        <v>125</v>
      </c>
      <c r="CT4" s="26" t="s">
        <v>141</v>
      </c>
      <c r="CU4" s="26"/>
      <c r="CV4" s="26"/>
      <c r="CW4" s="26"/>
      <c r="CX4" s="26"/>
      <c r="CY4" s="26"/>
      <c r="CZ4" s="26"/>
      <c r="DA4" s="26"/>
      <c r="DB4" s="26"/>
      <c r="DC4" s="26" t="s">
        <v>141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 t="s">
        <v>160</v>
      </c>
      <c r="DP4" s="26" t="s">
        <v>142</v>
      </c>
      <c r="DQ4" s="26"/>
    </row>
    <row r="5" spans="1:121" ht="16" customHeight="1" x14ac:dyDescent="0.2">
      <c r="A5" s="20"/>
      <c r="B5" s="20"/>
      <c r="C5" s="20"/>
      <c r="D5" s="20"/>
      <c r="E5" s="20"/>
      <c r="F5" s="20"/>
      <c r="G5" s="30"/>
      <c r="H5" s="26" t="s">
        <v>718</v>
      </c>
      <c r="I5" s="26" t="s">
        <v>719</v>
      </c>
      <c r="J5" s="26"/>
      <c r="K5" s="26" t="s">
        <v>709</v>
      </c>
      <c r="L5" s="26">
        <v>890</v>
      </c>
      <c r="M5" s="26" t="s">
        <v>151</v>
      </c>
      <c r="N5" s="26"/>
      <c r="O5" s="26" t="str">
        <f>IFERROR(INDEX(_courses_lookup!$C:$C,MATCH(K5&amp;L5,_courses_lookup!$E:$E,0)),"")</f>
        <v>Directed Rdg in New Testament</v>
      </c>
      <c r="P5" s="26">
        <f>IFERROR(INDEX(_courses_lookup!$D:$D,MATCH(K5&amp;L5,_courses_lookup!$E:$E,0)),"")</f>
        <v>0</v>
      </c>
      <c r="Q5" s="26"/>
      <c r="R5" s="26"/>
      <c r="S5" s="26" t="s">
        <v>125</v>
      </c>
      <c r="T5" s="26"/>
      <c r="U5" s="26"/>
      <c r="V5" s="26"/>
      <c r="W5" s="26"/>
      <c r="X5" s="26" t="s">
        <v>152</v>
      </c>
      <c r="Y5" s="26" t="s">
        <v>502</v>
      </c>
      <c r="Z5" s="26"/>
      <c r="AA5" s="26"/>
      <c r="AB5" s="26" t="s">
        <v>154</v>
      </c>
      <c r="AC5" s="26" t="s">
        <v>155</v>
      </c>
      <c r="AD5" s="23" t="s">
        <v>156</v>
      </c>
      <c r="AE5" s="23"/>
      <c r="AF5" s="23"/>
      <c r="AG5" s="10" t="str">
        <f t="shared" si="0"/>
        <v/>
      </c>
      <c r="AH5" s="26"/>
      <c r="AI5" s="10" t="str">
        <f t="shared" si="1"/>
        <v/>
      </c>
      <c r="AJ5" s="23" t="s">
        <v>156</v>
      </c>
      <c r="AK5" s="23" t="s">
        <v>133</v>
      </c>
      <c r="AL5" s="10">
        <f t="shared" si="2"/>
        <v>12</v>
      </c>
      <c r="AM5" s="26"/>
      <c r="AN5" s="10" t="str">
        <f t="shared" si="3"/>
        <v/>
      </c>
      <c r="AO5" s="23"/>
      <c r="AP5" s="23"/>
      <c r="AQ5" s="10" t="str">
        <f t="shared" si="4"/>
        <v/>
      </c>
      <c r="AR5" s="10" t="str">
        <f t="shared" si="5"/>
        <v/>
      </c>
      <c r="AS5" s="10" t="str">
        <f t="shared" si="6"/>
        <v/>
      </c>
      <c r="AT5" s="10">
        <f t="shared" si="7"/>
        <v>12</v>
      </c>
      <c r="AU5" s="26"/>
      <c r="AV5" s="23" t="s">
        <v>133</v>
      </c>
      <c r="AW5" s="26"/>
      <c r="AX5" s="26"/>
      <c r="AY5" s="26"/>
      <c r="AZ5" s="26"/>
      <c r="BA5" s="26"/>
      <c r="BB5" s="26"/>
      <c r="BC5" s="26"/>
      <c r="BD5" s="26"/>
      <c r="BE5" s="26"/>
      <c r="BF5" s="26" t="s">
        <v>157</v>
      </c>
      <c r="BG5" s="10">
        <f t="shared" si="8"/>
        <v>2026</v>
      </c>
      <c r="BH5" s="10" t="str">
        <f t="shared" si="9"/>
        <v>Summer</v>
      </c>
      <c r="BI5" s="26"/>
      <c r="BJ5" s="26"/>
      <c r="BK5" s="26" t="s">
        <v>710</v>
      </c>
      <c r="BL5" s="26" t="str">
        <f>IFERROR(INDEX(_names_lookup!$C:$C,MATCH(BK5,_names_lookup!$A:$A,0)),"")</f>
        <v>choir@andrews.edu</v>
      </c>
      <c r="BM5" s="26" t="str">
        <f>IFERROR(INDEX(_names_lookup!$B:$B,MATCH(BK5,_names_lookup!$A:$A,0)),"")</f>
        <v>000036676</v>
      </c>
      <c r="BN5" s="26"/>
      <c r="BO5" s="26" t="s">
        <v>136</v>
      </c>
      <c r="BP5" s="26"/>
      <c r="BQ5" s="26"/>
      <c r="BR5" s="26"/>
      <c r="BS5" s="10" t="str">
        <f t="shared" si="10"/>
        <v/>
      </c>
      <c r="BT5" s="26"/>
      <c r="BU5" s="26"/>
      <c r="BV5" s="26" t="s">
        <v>709</v>
      </c>
      <c r="BW5" s="26"/>
      <c r="BX5" s="26"/>
      <c r="BY5" s="26"/>
      <c r="BZ5" s="26"/>
      <c r="CA5" s="26"/>
      <c r="CB5" s="26"/>
      <c r="CC5" s="26"/>
      <c r="CD5" s="26"/>
      <c r="CE5" s="26"/>
      <c r="CF5" s="26" t="s">
        <v>380</v>
      </c>
      <c r="CG5" s="26" t="s">
        <v>138</v>
      </c>
      <c r="CH5" s="26"/>
      <c r="CI5" s="26" t="s">
        <v>159</v>
      </c>
      <c r="CJ5" s="26"/>
      <c r="CK5" s="26"/>
      <c r="CL5" s="26" t="s">
        <v>139</v>
      </c>
      <c r="CM5" s="26"/>
      <c r="CN5" s="26"/>
      <c r="CO5" s="26"/>
      <c r="CP5" s="26"/>
      <c r="CQ5" s="26" t="s">
        <v>140</v>
      </c>
      <c r="CR5" s="26" t="s">
        <v>125</v>
      </c>
      <c r="CS5" s="26" t="s">
        <v>125</v>
      </c>
      <c r="CT5" s="26" t="s">
        <v>141</v>
      </c>
      <c r="CU5" s="26"/>
      <c r="CV5" s="26"/>
      <c r="CW5" s="26"/>
      <c r="CX5" s="26"/>
      <c r="CY5" s="26"/>
      <c r="CZ5" s="26"/>
      <c r="DA5" s="26"/>
      <c r="DB5" s="26"/>
      <c r="DC5" s="26" t="s">
        <v>141</v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 t="s">
        <v>160</v>
      </c>
      <c r="DP5" s="26" t="s">
        <v>142</v>
      </c>
      <c r="DQ5" s="26"/>
    </row>
    <row r="6" spans="1:121" ht="16" customHeight="1" x14ac:dyDescent="0.2">
      <c r="A6" s="20"/>
      <c r="B6" s="20"/>
      <c r="C6" s="20"/>
      <c r="D6" s="20"/>
      <c r="E6" s="20"/>
      <c r="F6" s="20"/>
      <c r="G6" s="30"/>
      <c r="H6" s="26" t="s">
        <v>720</v>
      </c>
      <c r="I6" s="26" t="s">
        <v>721</v>
      </c>
      <c r="J6" s="26"/>
      <c r="K6" s="26" t="s">
        <v>709</v>
      </c>
      <c r="L6" s="26">
        <v>890</v>
      </c>
      <c r="M6" s="26" t="s">
        <v>163</v>
      </c>
      <c r="N6" s="26"/>
      <c r="O6" s="26" t="str">
        <f>IFERROR(INDEX(_courses_lookup!$C:$C,MATCH(K6&amp;L6,_courses_lookup!$E:$E,0)),"")</f>
        <v>Directed Rdg in New Testament</v>
      </c>
      <c r="P6" s="26">
        <f>IFERROR(INDEX(_courses_lookup!$D:$D,MATCH(K6&amp;L6,_courses_lookup!$E:$E,0)),"")</f>
        <v>0</v>
      </c>
      <c r="Q6" s="26"/>
      <c r="R6" s="26"/>
      <c r="S6" s="26" t="s">
        <v>125</v>
      </c>
      <c r="T6" s="26"/>
      <c r="U6" s="26"/>
      <c r="V6" s="26"/>
      <c r="W6" s="26"/>
      <c r="X6" s="26" t="s">
        <v>152</v>
      </c>
      <c r="Y6" s="26" t="s">
        <v>502</v>
      </c>
      <c r="Z6" s="26"/>
      <c r="AA6" s="26"/>
      <c r="AB6" s="26" t="s">
        <v>154</v>
      </c>
      <c r="AC6" s="26" t="s">
        <v>155</v>
      </c>
      <c r="AD6" s="23" t="s">
        <v>156</v>
      </c>
      <c r="AE6" s="23"/>
      <c r="AF6" s="23"/>
      <c r="AG6" s="10" t="str">
        <f t="shared" si="0"/>
        <v/>
      </c>
      <c r="AH6" s="26"/>
      <c r="AI6" s="10" t="str">
        <f t="shared" si="1"/>
        <v/>
      </c>
      <c r="AJ6" s="23" t="s">
        <v>156</v>
      </c>
      <c r="AK6" s="23" t="s">
        <v>133</v>
      </c>
      <c r="AL6" s="10">
        <f t="shared" si="2"/>
        <v>12</v>
      </c>
      <c r="AM6" s="26"/>
      <c r="AN6" s="10" t="str">
        <f t="shared" si="3"/>
        <v/>
      </c>
      <c r="AO6" s="23"/>
      <c r="AP6" s="23"/>
      <c r="AQ6" s="10" t="str">
        <f t="shared" si="4"/>
        <v/>
      </c>
      <c r="AR6" s="10" t="str">
        <f t="shared" si="5"/>
        <v/>
      </c>
      <c r="AS6" s="10" t="str">
        <f t="shared" si="6"/>
        <v/>
      </c>
      <c r="AT6" s="10">
        <f t="shared" si="7"/>
        <v>12</v>
      </c>
      <c r="AU6" s="26"/>
      <c r="AV6" s="23" t="s">
        <v>133</v>
      </c>
      <c r="AW6" s="26"/>
      <c r="AX6" s="26"/>
      <c r="AY6" s="26"/>
      <c r="AZ6" s="26"/>
      <c r="BA6" s="26"/>
      <c r="BB6" s="26"/>
      <c r="BC6" s="26"/>
      <c r="BD6" s="26"/>
      <c r="BE6" s="26"/>
      <c r="BF6" s="26" t="s">
        <v>157</v>
      </c>
      <c r="BG6" s="10">
        <f t="shared" si="8"/>
        <v>2026</v>
      </c>
      <c r="BH6" s="10" t="str">
        <f t="shared" si="9"/>
        <v>Summer</v>
      </c>
      <c r="BI6" s="26"/>
      <c r="BJ6" s="26"/>
      <c r="BK6" s="26" t="s">
        <v>722</v>
      </c>
      <c r="BL6" s="26" t="str">
        <f>IFERROR(INDEX(_names_lookup!$C:$C,MATCH(BK6,_names_lookup!$A:$A,0)),"")</f>
        <v>fcortez@andrews.edu</v>
      </c>
      <c r="BM6" s="26" t="str">
        <f>IFERROR(INDEX(_names_lookup!$B:$B,MATCH(BK6,_names_lookup!$A:$A,0)),"")</f>
        <v>000110700</v>
      </c>
      <c r="BN6" s="26"/>
      <c r="BO6" s="26" t="s">
        <v>136</v>
      </c>
      <c r="BP6" s="26"/>
      <c r="BQ6" s="26"/>
      <c r="BR6" s="26"/>
      <c r="BS6" s="10" t="str">
        <f t="shared" si="10"/>
        <v/>
      </c>
      <c r="BT6" s="26"/>
      <c r="BU6" s="26"/>
      <c r="BV6" s="26" t="s">
        <v>709</v>
      </c>
      <c r="BW6" s="26"/>
      <c r="BX6" s="26"/>
      <c r="BY6" s="26"/>
      <c r="BZ6" s="26"/>
      <c r="CA6" s="26"/>
      <c r="CB6" s="26"/>
      <c r="CC6" s="26"/>
      <c r="CD6" s="26"/>
      <c r="CE6" s="26"/>
      <c r="CF6" s="26" t="s">
        <v>380</v>
      </c>
      <c r="CG6" s="26" t="s">
        <v>138</v>
      </c>
      <c r="CH6" s="26"/>
      <c r="CI6" s="26" t="s">
        <v>159</v>
      </c>
      <c r="CJ6" s="26"/>
      <c r="CK6" s="26"/>
      <c r="CL6" s="26" t="s">
        <v>139</v>
      </c>
      <c r="CM6" s="26"/>
      <c r="CN6" s="26"/>
      <c r="CO6" s="26"/>
      <c r="CP6" s="26"/>
      <c r="CQ6" s="26" t="s">
        <v>140</v>
      </c>
      <c r="CR6" s="26" t="s">
        <v>125</v>
      </c>
      <c r="CS6" s="26" t="s">
        <v>125</v>
      </c>
      <c r="CT6" s="26" t="s">
        <v>141</v>
      </c>
      <c r="CU6" s="26"/>
      <c r="CV6" s="26"/>
      <c r="CW6" s="26"/>
      <c r="CX6" s="26"/>
      <c r="CY6" s="26"/>
      <c r="CZ6" s="26"/>
      <c r="DA6" s="26"/>
      <c r="DB6" s="26"/>
      <c r="DC6" s="26" t="s">
        <v>141</v>
      </c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 t="s">
        <v>160</v>
      </c>
      <c r="DP6" s="26" t="s">
        <v>142</v>
      </c>
      <c r="DQ6" s="26"/>
    </row>
    <row r="7" spans="1:121" ht="16" customHeight="1" x14ac:dyDescent="0.2">
      <c r="A7" s="20"/>
      <c r="B7" s="20"/>
      <c r="C7" s="20"/>
      <c r="D7" s="20"/>
      <c r="E7" s="20"/>
      <c r="F7" s="20"/>
      <c r="G7" s="30"/>
      <c r="H7" s="26" t="s">
        <v>723</v>
      </c>
      <c r="I7" s="26" t="s">
        <v>724</v>
      </c>
      <c r="J7" s="26"/>
      <c r="K7" s="26" t="s">
        <v>709</v>
      </c>
      <c r="L7" s="26">
        <v>890</v>
      </c>
      <c r="M7" s="26" t="s">
        <v>173</v>
      </c>
      <c r="N7" s="26"/>
      <c r="O7" s="26" t="str">
        <f>IFERROR(INDEX(_courses_lookup!$C:$C,MATCH(K7&amp;L7,_courses_lookup!$E:$E,0)),"")</f>
        <v>Directed Rdg in New Testament</v>
      </c>
      <c r="P7" s="26">
        <f>IFERROR(INDEX(_courses_lookup!$D:$D,MATCH(K7&amp;L7,_courses_lookup!$E:$E,0)),"")</f>
        <v>0</v>
      </c>
      <c r="Q7" s="26"/>
      <c r="R7" s="26"/>
      <c r="S7" s="26" t="s">
        <v>125</v>
      </c>
      <c r="T7" s="26"/>
      <c r="U7" s="26"/>
      <c r="V7" s="26"/>
      <c r="W7" s="26"/>
      <c r="X7" s="26" t="s">
        <v>152</v>
      </c>
      <c r="Y7" s="26" t="s">
        <v>502</v>
      </c>
      <c r="Z7" s="26"/>
      <c r="AA7" s="26"/>
      <c r="AB7" s="26" t="s">
        <v>154</v>
      </c>
      <c r="AC7" s="26" t="s">
        <v>155</v>
      </c>
      <c r="AD7" s="23" t="s">
        <v>156</v>
      </c>
      <c r="AE7" s="23"/>
      <c r="AF7" s="23"/>
      <c r="AG7" s="10" t="str">
        <f t="shared" si="0"/>
        <v/>
      </c>
      <c r="AH7" s="26"/>
      <c r="AI7" s="10" t="str">
        <f t="shared" si="1"/>
        <v/>
      </c>
      <c r="AJ7" s="23" t="s">
        <v>156</v>
      </c>
      <c r="AK7" s="23" t="s">
        <v>133</v>
      </c>
      <c r="AL7" s="10">
        <f t="shared" si="2"/>
        <v>12</v>
      </c>
      <c r="AM7" s="26"/>
      <c r="AN7" s="10" t="str">
        <f t="shared" si="3"/>
        <v/>
      </c>
      <c r="AO7" s="23"/>
      <c r="AP7" s="23"/>
      <c r="AQ7" s="10" t="str">
        <f t="shared" si="4"/>
        <v/>
      </c>
      <c r="AR7" s="10" t="str">
        <f t="shared" si="5"/>
        <v/>
      </c>
      <c r="AS7" s="10" t="str">
        <f t="shared" si="6"/>
        <v/>
      </c>
      <c r="AT7" s="10">
        <f t="shared" si="7"/>
        <v>12</v>
      </c>
      <c r="AU7" s="26"/>
      <c r="AV7" s="23" t="s">
        <v>133</v>
      </c>
      <c r="AW7" s="26"/>
      <c r="AX7" s="26"/>
      <c r="AY7" s="26"/>
      <c r="AZ7" s="26"/>
      <c r="BA7" s="26"/>
      <c r="BB7" s="26"/>
      <c r="BC7" s="26"/>
      <c r="BD7" s="26"/>
      <c r="BE7" s="26"/>
      <c r="BF7" s="26" t="s">
        <v>157</v>
      </c>
      <c r="BG7" s="10">
        <f t="shared" si="8"/>
        <v>2026</v>
      </c>
      <c r="BH7" s="10" t="str">
        <f t="shared" si="9"/>
        <v>Summer</v>
      </c>
      <c r="BI7" s="26"/>
      <c r="BJ7" s="26"/>
      <c r="BK7" s="26" t="s">
        <v>713</v>
      </c>
      <c r="BL7" s="26" t="str">
        <f>IFERROR(INDEX(_names_lookup!$C:$C,MATCH(BK7,_names_lookup!$A:$A,0)),"")</f>
        <v>bobjohn@andrews.edu</v>
      </c>
      <c r="BM7" s="26" t="str">
        <f>IFERROR(INDEX(_names_lookup!$B:$B,MATCH(BK7,_names_lookup!$A:$A,0)),"")</f>
        <v>000003908</v>
      </c>
      <c r="BN7" s="26"/>
      <c r="BO7" s="26" t="s">
        <v>136</v>
      </c>
      <c r="BP7" s="26"/>
      <c r="BQ7" s="26"/>
      <c r="BR7" s="26"/>
      <c r="BS7" s="10" t="str">
        <f t="shared" si="10"/>
        <v/>
      </c>
      <c r="BT7" s="26"/>
      <c r="BU7" s="26"/>
      <c r="BV7" s="26" t="s">
        <v>709</v>
      </c>
      <c r="BW7" s="26"/>
      <c r="BX7" s="26"/>
      <c r="BY7" s="26"/>
      <c r="BZ7" s="26"/>
      <c r="CA7" s="26"/>
      <c r="CB7" s="26"/>
      <c r="CC7" s="26"/>
      <c r="CD7" s="26"/>
      <c r="CE7" s="26"/>
      <c r="CF7" s="26" t="s">
        <v>380</v>
      </c>
      <c r="CG7" s="26" t="s">
        <v>138</v>
      </c>
      <c r="CH7" s="26"/>
      <c r="CI7" s="26" t="s">
        <v>159</v>
      </c>
      <c r="CJ7" s="26"/>
      <c r="CK7" s="26"/>
      <c r="CL7" s="26" t="s">
        <v>139</v>
      </c>
      <c r="CM7" s="26"/>
      <c r="CN7" s="26"/>
      <c r="CO7" s="26"/>
      <c r="CP7" s="26"/>
      <c r="CQ7" s="26" t="s">
        <v>140</v>
      </c>
      <c r="CR7" s="26" t="s">
        <v>125</v>
      </c>
      <c r="CS7" s="26" t="s">
        <v>125</v>
      </c>
      <c r="CT7" s="26" t="s">
        <v>141</v>
      </c>
      <c r="CU7" s="26"/>
      <c r="CV7" s="26"/>
      <c r="CW7" s="26"/>
      <c r="CX7" s="26"/>
      <c r="CY7" s="26"/>
      <c r="CZ7" s="26"/>
      <c r="DA7" s="26"/>
      <c r="DB7" s="26"/>
      <c r="DC7" s="26" t="s">
        <v>141</v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 t="s">
        <v>160</v>
      </c>
      <c r="DP7" s="26" t="s">
        <v>142</v>
      </c>
      <c r="DQ7" s="26"/>
    </row>
    <row r="8" spans="1:121" ht="16" customHeight="1" x14ac:dyDescent="0.2">
      <c r="A8" s="20"/>
      <c r="B8" s="20"/>
      <c r="C8" s="20"/>
      <c r="D8" s="20"/>
      <c r="E8" s="20"/>
      <c r="F8" s="20"/>
      <c r="G8" s="30"/>
      <c r="H8" s="26" t="s">
        <v>725</v>
      </c>
      <c r="I8" s="26" t="s">
        <v>726</v>
      </c>
      <c r="J8" s="26"/>
      <c r="K8" s="26" t="s">
        <v>709</v>
      </c>
      <c r="L8" s="26">
        <v>890</v>
      </c>
      <c r="M8" s="26" t="s">
        <v>716</v>
      </c>
      <c r="N8" s="26"/>
      <c r="O8" s="26" t="str">
        <f>IFERROR(INDEX(_courses_lookup!$C:$C,MATCH(K8&amp;L8,_courses_lookup!$E:$E,0)),"")</f>
        <v>Directed Rdg in New Testament</v>
      </c>
      <c r="P8" s="26">
        <f>IFERROR(INDEX(_courses_lookup!$D:$D,MATCH(K8&amp;L8,_courses_lookup!$E:$E,0)),"")</f>
        <v>0</v>
      </c>
      <c r="Q8" s="26"/>
      <c r="R8" s="26"/>
      <c r="S8" s="26" t="s">
        <v>125</v>
      </c>
      <c r="T8" s="26"/>
      <c r="U8" s="26"/>
      <c r="V8" s="26"/>
      <c r="W8" s="26"/>
      <c r="X8" s="26" t="s">
        <v>152</v>
      </c>
      <c r="Y8" s="26" t="s">
        <v>502</v>
      </c>
      <c r="Z8" s="26"/>
      <c r="AA8" s="26"/>
      <c r="AB8" s="26" t="s">
        <v>154</v>
      </c>
      <c r="AC8" s="26" t="s">
        <v>155</v>
      </c>
      <c r="AD8" s="23" t="s">
        <v>156</v>
      </c>
      <c r="AE8" s="23"/>
      <c r="AF8" s="23"/>
      <c r="AG8" s="10" t="str">
        <f t="shared" si="0"/>
        <v/>
      </c>
      <c r="AH8" s="26"/>
      <c r="AI8" s="10" t="str">
        <f t="shared" si="1"/>
        <v/>
      </c>
      <c r="AJ8" s="23" t="s">
        <v>156</v>
      </c>
      <c r="AK8" s="23" t="s">
        <v>133</v>
      </c>
      <c r="AL8" s="10">
        <f t="shared" si="2"/>
        <v>12</v>
      </c>
      <c r="AM8" s="26"/>
      <c r="AN8" s="10" t="str">
        <f t="shared" si="3"/>
        <v/>
      </c>
      <c r="AO8" s="23"/>
      <c r="AP8" s="23"/>
      <c r="AQ8" s="10" t="str">
        <f t="shared" si="4"/>
        <v/>
      </c>
      <c r="AR8" s="10" t="str">
        <f t="shared" si="5"/>
        <v/>
      </c>
      <c r="AS8" s="10" t="str">
        <f t="shared" si="6"/>
        <v/>
      </c>
      <c r="AT8" s="10">
        <f t="shared" si="7"/>
        <v>12</v>
      </c>
      <c r="AU8" s="26"/>
      <c r="AV8" s="23" t="s">
        <v>133</v>
      </c>
      <c r="AW8" s="26"/>
      <c r="AX8" s="26"/>
      <c r="AY8" s="26"/>
      <c r="AZ8" s="26"/>
      <c r="BA8" s="26"/>
      <c r="BB8" s="26"/>
      <c r="BC8" s="26"/>
      <c r="BD8" s="26"/>
      <c r="BE8" s="26"/>
      <c r="BF8" s="26" t="s">
        <v>157</v>
      </c>
      <c r="BG8" s="10">
        <f t="shared" si="8"/>
        <v>2026</v>
      </c>
      <c r="BH8" s="10" t="str">
        <f t="shared" si="9"/>
        <v>Summer</v>
      </c>
      <c r="BI8" s="26"/>
      <c r="BJ8" s="26"/>
      <c r="BK8" s="26" t="s">
        <v>717</v>
      </c>
      <c r="BL8" s="26" t="str">
        <f>IFERROR(INDEX(_names_lookup!$C:$C,MATCH(BK8,_names_lookup!$A:$A,0)),"")</f>
        <v>trs@andrews.edu</v>
      </c>
      <c r="BM8" s="26" t="str">
        <f>IFERROR(INDEX(_names_lookup!$B:$B,MATCH(BK8,_names_lookup!$A:$A,0)),"")</f>
        <v>000033676</v>
      </c>
      <c r="BN8" s="26"/>
      <c r="BO8" s="26" t="s">
        <v>136</v>
      </c>
      <c r="BP8" s="26"/>
      <c r="BQ8" s="26"/>
      <c r="BR8" s="26"/>
      <c r="BS8" s="10" t="str">
        <f t="shared" si="10"/>
        <v/>
      </c>
      <c r="BT8" s="26"/>
      <c r="BU8" s="26"/>
      <c r="BV8" s="26" t="s">
        <v>709</v>
      </c>
      <c r="BW8" s="26"/>
      <c r="BX8" s="26"/>
      <c r="BY8" s="26"/>
      <c r="BZ8" s="26"/>
      <c r="CA8" s="26"/>
      <c r="CB8" s="26"/>
      <c r="CC8" s="26"/>
      <c r="CD8" s="26"/>
      <c r="CE8" s="26"/>
      <c r="CF8" s="26" t="s">
        <v>380</v>
      </c>
      <c r="CG8" s="26" t="s">
        <v>138</v>
      </c>
      <c r="CH8" s="26"/>
      <c r="CI8" s="26" t="s">
        <v>159</v>
      </c>
      <c r="CJ8" s="26"/>
      <c r="CK8" s="26"/>
      <c r="CL8" s="26" t="s">
        <v>139</v>
      </c>
      <c r="CM8" s="26"/>
      <c r="CN8" s="26"/>
      <c r="CO8" s="26"/>
      <c r="CP8" s="26"/>
      <c r="CQ8" s="26" t="s">
        <v>140</v>
      </c>
      <c r="CR8" s="26" t="s">
        <v>125</v>
      </c>
      <c r="CS8" s="26" t="s">
        <v>125</v>
      </c>
      <c r="CT8" s="26" t="s">
        <v>141</v>
      </c>
      <c r="CU8" s="26"/>
      <c r="CV8" s="26"/>
      <c r="CW8" s="26"/>
      <c r="CX8" s="26"/>
      <c r="CY8" s="26"/>
      <c r="CZ8" s="26"/>
      <c r="DA8" s="26"/>
      <c r="DB8" s="26"/>
      <c r="DC8" s="26" t="s">
        <v>141</v>
      </c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 t="s">
        <v>160</v>
      </c>
      <c r="DP8" s="26" t="s">
        <v>142</v>
      </c>
      <c r="DQ8" s="26"/>
    </row>
    <row r="9" spans="1:121" ht="16" customHeight="1" x14ac:dyDescent="0.2">
      <c r="A9" s="20"/>
      <c r="B9" s="20"/>
      <c r="C9" s="20"/>
      <c r="D9" s="20"/>
      <c r="E9" s="20"/>
      <c r="F9" s="20"/>
      <c r="G9" s="30"/>
      <c r="H9" s="26" t="s">
        <v>727</v>
      </c>
      <c r="I9" s="26" t="s">
        <v>728</v>
      </c>
      <c r="J9" s="26"/>
      <c r="K9" s="26" t="s">
        <v>709</v>
      </c>
      <c r="L9" s="26">
        <v>890</v>
      </c>
      <c r="M9" s="26" t="s">
        <v>729</v>
      </c>
      <c r="N9" s="26"/>
      <c r="O9" s="26" t="str">
        <f>IFERROR(INDEX(_courses_lookup!$C:$C,MATCH(K9&amp;L9,_courses_lookup!$E:$E,0)),"")</f>
        <v>Directed Rdg in New Testament</v>
      </c>
      <c r="P9" s="26">
        <f>IFERROR(INDEX(_courses_lookup!$D:$D,MATCH(K9&amp;L9,_courses_lookup!$E:$E,0)),"")</f>
        <v>0</v>
      </c>
      <c r="Q9" s="26"/>
      <c r="R9" s="26"/>
      <c r="S9" s="26" t="s">
        <v>125</v>
      </c>
      <c r="T9" s="26"/>
      <c r="U9" s="26"/>
      <c r="V9" s="26"/>
      <c r="W9" s="26"/>
      <c r="X9" s="26" t="s">
        <v>152</v>
      </c>
      <c r="Y9" s="26" t="s">
        <v>502</v>
      </c>
      <c r="Z9" s="26"/>
      <c r="AA9" s="26"/>
      <c r="AB9" s="26" t="s">
        <v>154</v>
      </c>
      <c r="AC9" s="26" t="s">
        <v>155</v>
      </c>
      <c r="AD9" s="23" t="s">
        <v>156</v>
      </c>
      <c r="AE9" s="23"/>
      <c r="AF9" s="23"/>
      <c r="AG9" s="10" t="str">
        <f t="shared" si="0"/>
        <v/>
      </c>
      <c r="AH9" s="26"/>
      <c r="AI9" s="10" t="str">
        <f t="shared" si="1"/>
        <v/>
      </c>
      <c r="AJ9" s="23" t="s">
        <v>156</v>
      </c>
      <c r="AK9" s="23" t="s">
        <v>133</v>
      </c>
      <c r="AL9" s="10">
        <f t="shared" si="2"/>
        <v>12</v>
      </c>
      <c r="AM9" s="26"/>
      <c r="AN9" s="10" t="str">
        <f t="shared" si="3"/>
        <v/>
      </c>
      <c r="AO9" s="23"/>
      <c r="AP9" s="23"/>
      <c r="AQ9" s="10" t="str">
        <f t="shared" si="4"/>
        <v/>
      </c>
      <c r="AR9" s="10" t="str">
        <f t="shared" si="5"/>
        <v/>
      </c>
      <c r="AS9" s="10" t="str">
        <f t="shared" si="6"/>
        <v/>
      </c>
      <c r="AT9" s="10">
        <f t="shared" si="7"/>
        <v>12</v>
      </c>
      <c r="AU9" s="26"/>
      <c r="AV9" s="23" t="s">
        <v>133</v>
      </c>
      <c r="AW9" s="26"/>
      <c r="AX9" s="26"/>
      <c r="AY9" s="26"/>
      <c r="AZ9" s="26"/>
      <c r="BA9" s="26"/>
      <c r="BB9" s="26"/>
      <c r="BC9" s="26"/>
      <c r="BD9" s="26"/>
      <c r="BE9" s="26"/>
      <c r="BF9" s="26" t="s">
        <v>157</v>
      </c>
      <c r="BG9" s="10">
        <f t="shared" si="8"/>
        <v>2026</v>
      </c>
      <c r="BH9" s="10" t="str">
        <f t="shared" si="9"/>
        <v>Summer</v>
      </c>
      <c r="BI9" s="26"/>
      <c r="BJ9" s="26"/>
      <c r="BK9" s="26" t="s">
        <v>730</v>
      </c>
      <c r="BL9" s="26" t="str">
        <f>IFERROR(INDEX(_names_lookup!$C:$C,MATCH(BK9,_names_lookup!$A:$A,0)),"")</f>
        <v>ranko@andrews.edu</v>
      </c>
      <c r="BM9" s="26" t="str">
        <f>IFERROR(INDEX(_names_lookup!$B:$B,MATCH(BK9,_names_lookup!$A:$A,0)),"")</f>
        <v>000057767</v>
      </c>
      <c r="BN9" s="26"/>
      <c r="BO9" s="26" t="s">
        <v>136</v>
      </c>
      <c r="BP9" s="26"/>
      <c r="BQ9" s="26"/>
      <c r="BR9" s="26"/>
      <c r="BS9" s="10" t="str">
        <f t="shared" si="10"/>
        <v/>
      </c>
      <c r="BT9" s="26"/>
      <c r="BU9" s="26"/>
      <c r="BV9" s="26" t="s">
        <v>709</v>
      </c>
      <c r="BW9" s="26"/>
      <c r="BX9" s="26"/>
      <c r="BY9" s="26"/>
      <c r="BZ9" s="26"/>
      <c r="CA9" s="26"/>
      <c r="CB9" s="26"/>
      <c r="CC9" s="26"/>
      <c r="CD9" s="26"/>
      <c r="CE9" s="26"/>
      <c r="CF9" s="26" t="s">
        <v>380</v>
      </c>
      <c r="CG9" s="26" t="s">
        <v>138</v>
      </c>
      <c r="CH9" s="26"/>
      <c r="CI9" s="26" t="s">
        <v>159</v>
      </c>
      <c r="CJ9" s="26"/>
      <c r="CK9" s="26"/>
      <c r="CL9" s="26" t="s">
        <v>139</v>
      </c>
      <c r="CM9" s="26"/>
      <c r="CN9" s="26"/>
      <c r="CO9" s="26"/>
      <c r="CP9" s="26"/>
      <c r="CQ9" s="26" t="s">
        <v>140</v>
      </c>
      <c r="CR9" s="26" t="s">
        <v>125</v>
      </c>
      <c r="CS9" s="26" t="s">
        <v>125</v>
      </c>
      <c r="CT9" s="26" t="s">
        <v>141</v>
      </c>
      <c r="CU9" s="26"/>
      <c r="CV9" s="26"/>
      <c r="CW9" s="26"/>
      <c r="CX9" s="26"/>
      <c r="CY9" s="26"/>
      <c r="CZ9" s="26"/>
      <c r="DA9" s="26"/>
      <c r="DB9" s="26"/>
      <c r="DC9" s="26" t="s">
        <v>141</v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 t="s">
        <v>160</v>
      </c>
      <c r="DP9" s="26" t="s">
        <v>142</v>
      </c>
      <c r="DQ9" s="26"/>
    </row>
    <row r="10" spans="1:121" ht="16" customHeight="1" x14ac:dyDescent="0.2">
      <c r="A10" s="20"/>
      <c r="B10" s="20"/>
      <c r="C10" s="20"/>
      <c r="D10" s="20"/>
      <c r="E10" s="20"/>
      <c r="F10" s="20"/>
      <c r="G10" s="30"/>
      <c r="H10" s="26" t="s">
        <v>731</v>
      </c>
      <c r="I10" s="26" t="s">
        <v>732</v>
      </c>
      <c r="J10" s="26"/>
      <c r="K10" s="26" t="s">
        <v>709</v>
      </c>
      <c r="L10" s="26">
        <v>897</v>
      </c>
      <c r="M10" s="26" t="s">
        <v>163</v>
      </c>
      <c r="N10" s="26"/>
      <c r="O10" s="26" t="str">
        <f>IFERROR(INDEX(_courses_lookup!$C:$C,MATCH(K10&amp;L10,_courses_lookup!$E:$E,0)),"")</f>
        <v>Ind. Study:</v>
      </c>
      <c r="P10" s="26" t="str">
        <f>IFERROR(INDEX(_courses_lookup!$D:$D,MATCH(K10&amp;L10,_courses_lookup!$E:$E,0)),"")</f>
        <v>Ind. Study:Nrrtv Thry&amp;Anlyss</v>
      </c>
      <c r="Q10" s="26"/>
      <c r="R10" s="26"/>
      <c r="S10" s="26" t="s">
        <v>125</v>
      </c>
      <c r="T10" s="26"/>
      <c r="U10" s="26"/>
      <c r="V10" s="26"/>
      <c r="W10" s="26"/>
      <c r="X10" s="26" t="s">
        <v>152</v>
      </c>
      <c r="Y10" s="26" t="s">
        <v>128</v>
      </c>
      <c r="Z10" s="26"/>
      <c r="AA10" s="26"/>
      <c r="AB10" s="26" t="s">
        <v>154</v>
      </c>
      <c r="AC10" s="26" t="s">
        <v>155</v>
      </c>
      <c r="AD10" s="23" t="s">
        <v>156</v>
      </c>
      <c r="AE10" s="23"/>
      <c r="AF10" s="23"/>
      <c r="AG10" s="10" t="str">
        <f t="shared" si="0"/>
        <v/>
      </c>
      <c r="AH10" s="26"/>
      <c r="AI10" s="10" t="str">
        <f t="shared" si="1"/>
        <v/>
      </c>
      <c r="AJ10" s="23" t="s">
        <v>156</v>
      </c>
      <c r="AK10" s="23" t="s">
        <v>133</v>
      </c>
      <c r="AL10" s="10">
        <f t="shared" si="2"/>
        <v>12</v>
      </c>
      <c r="AM10" s="26"/>
      <c r="AN10" s="10" t="str">
        <f t="shared" si="3"/>
        <v/>
      </c>
      <c r="AO10" s="23"/>
      <c r="AP10" s="23"/>
      <c r="AQ10" s="10" t="str">
        <f t="shared" si="4"/>
        <v/>
      </c>
      <c r="AR10" s="10" t="str">
        <f t="shared" si="5"/>
        <v/>
      </c>
      <c r="AS10" s="10" t="str">
        <f t="shared" si="6"/>
        <v/>
      </c>
      <c r="AT10" s="10">
        <f t="shared" si="7"/>
        <v>12</v>
      </c>
      <c r="AU10" s="26"/>
      <c r="AV10" s="23" t="s">
        <v>133</v>
      </c>
      <c r="AW10" s="26"/>
      <c r="AX10" s="26"/>
      <c r="AY10" s="26"/>
      <c r="AZ10" s="26"/>
      <c r="BA10" s="26"/>
      <c r="BB10" s="26"/>
      <c r="BC10" s="26"/>
      <c r="BD10" s="26"/>
      <c r="BE10" s="26"/>
      <c r="BF10" s="26" t="s">
        <v>157</v>
      </c>
      <c r="BG10" s="10">
        <f t="shared" si="8"/>
        <v>2026</v>
      </c>
      <c r="BH10" s="10" t="str">
        <f t="shared" si="9"/>
        <v>Summer</v>
      </c>
      <c r="BI10" s="26"/>
      <c r="BJ10" s="26"/>
      <c r="BK10" s="26" t="s">
        <v>722</v>
      </c>
      <c r="BL10" s="26" t="str">
        <f>IFERROR(INDEX(_names_lookup!$C:$C,MATCH(BK10,_names_lookup!$A:$A,0)),"")</f>
        <v>fcortez@andrews.edu</v>
      </c>
      <c r="BM10" s="26" t="str">
        <f>IFERROR(INDEX(_names_lookup!$B:$B,MATCH(BK10,_names_lookup!$A:$A,0)),"")</f>
        <v>000110700</v>
      </c>
      <c r="BN10" s="26"/>
      <c r="BO10" s="26" t="s">
        <v>136</v>
      </c>
      <c r="BP10" s="26"/>
      <c r="BQ10" s="26"/>
      <c r="BR10" s="26"/>
      <c r="BS10" s="10" t="str">
        <f t="shared" si="10"/>
        <v/>
      </c>
      <c r="BT10" s="26"/>
      <c r="BU10" s="26"/>
      <c r="BV10" s="26" t="s">
        <v>709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 t="s">
        <v>380</v>
      </c>
      <c r="CG10" s="26" t="s">
        <v>138</v>
      </c>
      <c r="CH10" s="26"/>
      <c r="CI10" s="26" t="s">
        <v>159</v>
      </c>
      <c r="CJ10" s="26"/>
      <c r="CK10" s="26"/>
      <c r="CL10" s="26" t="s">
        <v>139</v>
      </c>
      <c r="CM10" s="26"/>
      <c r="CN10" s="26"/>
      <c r="CO10" s="26"/>
      <c r="CP10" s="26"/>
      <c r="CQ10" s="26" t="s">
        <v>140</v>
      </c>
      <c r="CR10" s="26" t="s">
        <v>125</v>
      </c>
      <c r="CS10" s="26" t="s">
        <v>125</v>
      </c>
      <c r="CT10" s="26" t="s">
        <v>141</v>
      </c>
      <c r="CU10" s="26"/>
      <c r="CV10" s="26"/>
      <c r="CW10" s="26"/>
      <c r="CX10" s="26"/>
      <c r="CY10" s="26"/>
      <c r="CZ10" s="26"/>
      <c r="DA10" s="26"/>
      <c r="DB10" s="26"/>
      <c r="DC10" s="26" t="s">
        <v>141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 t="s">
        <v>160</v>
      </c>
      <c r="DP10" s="26" t="s">
        <v>142</v>
      </c>
      <c r="DQ10" s="26"/>
    </row>
    <row r="11" spans="1:121" ht="16" customHeight="1" x14ac:dyDescent="0.2">
      <c r="A11" s="20"/>
      <c r="B11" s="20"/>
      <c r="C11" s="20"/>
      <c r="D11" s="20"/>
      <c r="E11" s="20"/>
      <c r="F11" s="20"/>
      <c r="G11" s="30"/>
      <c r="H11" s="26" t="s">
        <v>733</v>
      </c>
      <c r="I11" s="26" t="s">
        <v>734</v>
      </c>
      <c r="J11" s="26"/>
      <c r="K11" s="26" t="s">
        <v>709</v>
      </c>
      <c r="L11" s="26">
        <v>897</v>
      </c>
      <c r="M11" s="26" t="s">
        <v>173</v>
      </c>
      <c r="N11" s="26"/>
      <c r="O11" s="26" t="str">
        <f>IFERROR(INDEX(_courses_lookup!$C:$C,MATCH(K11&amp;L11,_courses_lookup!$E:$E,0)),"")</f>
        <v>Ind. Study:</v>
      </c>
      <c r="P11" s="26" t="str">
        <f>IFERROR(INDEX(_courses_lookup!$D:$D,MATCH(K11&amp;L11,_courses_lookup!$E:$E,0)),"")</f>
        <v>Ind. Study:Nrrtv Thry&amp;Anlyss</v>
      </c>
      <c r="Q11" s="26"/>
      <c r="R11" s="26"/>
      <c r="S11" s="26" t="s">
        <v>125</v>
      </c>
      <c r="T11" s="26"/>
      <c r="U11" s="26"/>
      <c r="V11" s="26"/>
      <c r="W11" s="26"/>
      <c r="X11" s="26" t="s">
        <v>152</v>
      </c>
      <c r="Y11" s="26" t="s">
        <v>128</v>
      </c>
      <c r="Z11" s="26"/>
      <c r="AA11" s="26"/>
      <c r="AB11" s="26" t="s">
        <v>154</v>
      </c>
      <c r="AC11" s="26" t="s">
        <v>155</v>
      </c>
      <c r="AD11" s="23" t="s">
        <v>156</v>
      </c>
      <c r="AE11" s="23"/>
      <c r="AF11" s="23"/>
      <c r="AG11" s="10" t="str">
        <f t="shared" si="0"/>
        <v/>
      </c>
      <c r="AH11" s="26"/>
      <c r="AI11" s="10" t="str">
        <f t="shared" si="1"/>
        <v/>
      </c>
      <c r="AJ11" s="23" t="s">
        <v>156</v>
      </c>
      <c r="AK11" s="23" t="s">
        <v>133</v>
      </c>
      <c r="AL11" s="10">
        <f t="shared" si="2"/>
        <v>12</v>
      </c>
      <c r="AM11" s="26"/>
      <c r="AN11" s="10" t="str">
        <f t="shared" si="3"/>
        <v/>
      </c>
      <c r="AO11" s="23"/>
      <c r="AP11" s="23"/>
      <c r="AQ11" s="10" t="str">
        <f t="shared" si="4"/>
        <v/>
      </c>
      <c r="AR11" s="10" t="str">
        <f t="shared" si="5"/>
        <v/>
      </c>
      <c r="AS11" s="10" t="str">
        <f t="shared" si="6"/>
        <v/>
      </c>
      <c r="AT11" s="10">
        <f t="shared" si="7"/>
        <v>12</v>
      </c>
      <c r="AU11" s="26"/>
      <c r="AV11" s="23" t="s">
        <v>133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 t="s">
        <v>157</v>
      </c>
      <c r="BG11" s="10">
        <f t="shared" si="8"/>
        <v>2026</v>
      </c>
      <c r="BH11" s="10" t="str">
        <f t="shared" si="9"/>
        <v>Summer</v>
      </c>
      <c r="BI11" s="26"/>
      <c r="BJ11" s="26"/>
      <c r="BK11" s="26" t="s">
        <v>713</v>
      </c>
      <c r="BL11" s="26" t="str">
        <f>IFERROR(INDEX(_names_lookup!$C:$C,MATCH(BK11,_names_lookup!$A:$A,0)),"")</f>
        <v>bobjohn@andrews.edu</v>
      </c>
      <c r="BM11" s="26" t="str">
        <f>IFERROR(INDEX(_names_lookup!$B:$B,MATCH(BK11,_names_lookup!$A:$A,0)),"")</f>
        <v>000003908</v>
      </c>
      <c r="BN11" s="26"/>
      <c r="BO11" s="26" t="s">
        <v>136</v>
      </c>
      <c r="BP11" s="26"/>
      <c r="BQ11" s="26"/>
      <c r="BR11" s="26"/>
      <c r="BS11" s="10" t="str">
        <f t="shared" si="10"/>
        <v/>
      </c>
      <c r="BT11" s="26"/>
      <c r="BU11" s="26"/>
      <c r="BV11" s="26" t="s">
        <v>709</v>
      </c>
      <c r="BW11" s="26"/>
      <c r="BX11" s="26"/>
      <c r="BY11" s="26"/>
      <c r="BZ11" s="26"/>
      <c r="CA11" s="26"/>
      <c r="CB11" s="26"/>
      <c r="CC11" s="26"/>
      <c r="CD11" s="26"/>
      <c r="CE11" s="26"/>
      <c r="CF11" s="26" t="s">
        <v>380</v>
      </c>
      <c r="CG11" s="26" t="s">
        <v>138</v>
      </c>
      <c r="CH11" s="26"/>
      <c r="CI11" s="26" t="s">
        <v>159</v>
      </c>
      <c r="CJ11" s="26"/>
      <c r="CK11" s="26"/>
      <c r="CL11" s="26" t="s">
        <v>139</v>
      </c>
      <c r="CM11" s="26"/>
      <c r="CN11" s="26"/>
      <c r="CO11" s="26"/>
      <c r="CP11" s="26"/>
      <c r="CQ11" s="26" t="s">
        <v>140</v>
      </c>
      <c r="CR11" s="26" t="s">
        <v>125</v>
      </c>
      <c r="CS11" s="26" t="s">
        <v>125</v>
      </c>
      <c r="CT11" s="26" t="s">
        <v>141</v>
      </c>
      <c r="CU11" s="26"/>
      <c r="CV11" s="26"/>
      <c r="CW11" s="26"/>
      <c r="CX11" s="26"/>
      <c r="CY11" s="26"/>
      <c r="CZ11" s="26"/>
      <c r="DA11" s="26"/>
      <c r="DB11" s="26"/>
      <c r="DC11" s="26" t="s">
        <v>141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 t="s">
        <v>160</v>
      </c>
      <c r="DP11" s="26" t="s">
        <v>142</v>
      </c>
      <c r="DQ11" s="26"/>
    </row>
    <row r="12" spans="1:121" ht="16" customHeight="1" x14ac:dyDescent="0.2">
      <c r="A12" s="20"/>
      <c r="B12" s="20"/>
      <c r="C12" s="20"/>
      <c r="D12" s="20"/>
      <c r="E12" s="20"/>
      <c r="F12" s="20"/>
      <c r="G12" s="30"/>
      <c r="H12" s="26" t="s">
        <v>735</v>
      </c>
      <c r="I12" s="26" t="s">
        <v>736</v>
      </c>
      <c r="J12" s="26"/>
      <c r="K12" s="26" t="s">
        <v>709</v>
      </c>
      <c r="L12" s="26">
        <v>897</v>
      </c>
      <c r="M12" s="26" t="s">
        <v>716</v>
      </c>
      <c r="N12" s="26"/>
      <c r="O12" s="26" t="str">
        <f>IFERROR(INDEX(_courses_lookup!$C:$C,MATCH(K12&amp;L12,_courses_lookup!$E:$E,0)),"")</f>
        <v>Ind. Study:</v>
      </c>
      <c r="P12" s="26" t="str">
        <f>IFERROR(INDEX(_courses_lookup!$D:$D,MATCH(K12&amp;L12,_courses_lookup!$E:$E,0)),"")</f>
        <v>Ind. Study:Nrrtv Thry&amp;Anlyss</v>
      </c>
      <c r="Q12" s="26"/>
      <c r="R12" s="26"/>
      <c r="S12" s="26" t="s">
        <v>125</v>
      </c>
      <c r="T12" s="26"/>
      <c r="U12" s="26"/>
      <c r="V12" s="26"/>
      <c r="W12" s="26"/>
      <c r="X12" s="26" t="s">
        <v>152</v>
      </c>
      <c r="Y12" s="26" t="s">
        <v>128</v>
      </c>
      <c r="Z12" s="26"/>
      <c r="AA12" s="26"/>
      <c r="AB12" s="26" t="s">
        <v>154</v>
      </c>
      <c r="AC12" s="26" t="s">
        <v>155</v>
      </c>
      <c r="AD12" s="23" t="s">
        <v>156</v>
      </c>
      <c r="AE12" s="23"/>
      <c r="AF12" s="23"/>
      <c r="AG12" s="10" t="str">
        <f t="shared" si="0"/>
        <v/>
      </c>
      <c r="AH12" s="26"/>
      <c r="AI12" s="10" t="str">
        <f t="shared" si="1"/>
        <v/>
      </c>
      <c r="AJ12" s="23" t="s">
        <v>156</v>
      </c>
      <c r="AK12" s="23" t="s">
        <v>133</v>
      </c>
      <c r="AL12" s="10">
        <f t="shared" si="2"/>
        <v>12</v>
      </c>
      <c r="AM12" s="26"/>
      <c r="AN12" s="10" t="str">
        <f t="shared" si="3"/>
        <v/>
      </c>
      <c r="AO12" s="23"/>
      <c r="AP12" s="23"/>
      <c r="AQ12" s="10" t="str">
        <f t="shared" si="4"/>
        <v/>
      </c>
      <c r="AR12" s="10" t="str">
        <f t="shared" si="5"/>
        <v/>
      </c>
      <c r="AS12" s="10" t="str">
        <f t="shared" si="6"/>
        <v/>
      </c>
      <c r="AT12" s="10">
        <f t="shared" si="7"/>
        <v>12</v>
      </c>
      <c r="AU12" s="26"/>
      <c r="AV12" s="23" t="s">
        <v>133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 t="s">
        <v>157</v>
      </c>
      <c r="BG12" s="10">
        <f t="shared" si="8"/>
        <v>2026</v>
      </c>
      <c r="BH12" s="10" t="str">
        <f t="shared" si="9"/>
        <v>Summer</v>
      </c>
      <c r="BI12" s="26"/>
      <c r="BJ12" s="26"/>
      <c r="BK12" s="26" t="s">
        <v>717</v>
      </c>
      <c r="BL12" s="26" t="str">
        <f>IFERROR(INDEX(_names_lookup!$C:$C,MATCH(BK12,_names_lookup!$A:$A,0)),"")</f>
        <v>trs@andrews.edu</v>
      </c>
      <c r="BM12" s="26" t="str">
        <f>IFERROR(INDEX(_names_lookup!$B:$B,MATCH(BK12,_names_lookup!$A:$A,0)),"")</f>
        <v>000033676</v>
      </c>
      <c r="BN12" s="26"/>
      <c r="BO12" s="26" t="s">
        <v>136</v>
      </c>
      <c r="BP12" s="26"/>
      <c r="BQ12" s="26"/>
      <c r="BR12" s="26"/>
      <c r="BS12" s="10" t="str">
        <f t="shared" si="10"/>
        <v/>
      </c>
      <c r="BT12" s="26"/>
      <c r="BU12" s="26"/>
      <c r="BV12" s="26" t="s">
        <v>709</v>
      </c>
      <c r="BW12" s="26"/>
      <c r="BX12" s="26"/>
      <c r="BY12" s="26"/>
      <c r="BZ12" s="26"/>
      <c r="CA12" s="26"/>
      <c r="CB12" s="26"/>
      <c r="CC12" s="26"/>
      <c r="CD12" s="26"/>
      <c r="CE12" s="26"/>
      <c r="CF12" s="26" t="s">
        <v>380</v>
      </c>
      <c r="CG12" s="26" t="s">
        <v>138</v>
      </c>
      <c r="CH12" s="26"/>
      <c r="CI12" s="26" t="s">
        <v>159</v>
      </c>
      <c r="CJ12" s="26"/>
      <c r="CK12" s="26"/>
      <c r="CL12" s="26" t="s">
        <v>139</v>
      </c>
      <c r="CM12" s="26"/>
      <c r="CN12" s="26"/>
      <c r="CO12" s="26"/>
      <c r="CP12" s="26"/>
      <c r="CQ12" s="26" t="s">
        <v>140</v>
      </c>
      <c r="CR12" s="26" t="s">
        <v>125</v>
      </c>
      <c r="CS12" s="26" t="s">
        <v>125</v>
      </c>
      <c r="CT12" s="26" t="s">
        <v>141</v>
      </c>
      <c r="CU12" s="26"/>
      <c r="CV12" s="26"/>
      <c r="CW12" s="26"/>
      <c r="CX12" s="26"/>
      <c r="CY12" s="26"/>
      <c r="CZ12" s="26"/>
      <c r="DA12" s="26"/>
      <c r="DB12" s="26"/>
      <c r="DC12" s="26" t="s">
        <v>141</v>
      </c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 t="s">
        <v>160</v>
      </c>
      <c r="DP12" s="26" t="s">
        <v>142</v>
      </c>
      <c r="DQ12" s="26"/>
    </row>
    <row r="13" spans="1:121" ht="16" customHeight="1" x14ac:dyDescent="0.2">
      <c r="A13" s="20"/>
      <c r="B13" s="20"/>
      <c r="C13" s="20"/>
      <c r="D13" s="20"/>
      <c r="E13" s="20"/>
      <c r="F13" s="20"/>
      <c r="G13" s="30"/>
      <c r="H13" s="26" t="s">
        <v>737</v>
      </c>
      <c r="I13" s="26" t="s">
        <v>738</v>
      </c>
      <c r="J13" s="26"/>
      <c r="K13" s="26" t="s">
        <v>709</v>
      </c>
      <c r="L13" s="26">
        <v>897</v>
      </c>
      <c r="M13" s="26" t="s">
        <v>729</v>
      </c>
      <c r="N13" s="26"/>
      <c r="O13" s="26" t="str">
        <f>IFERROR(INDEX(_courses_lookup!$C:$C,MATCH(K13&amp;L13,_courses_lookup!$E:$E,0)),"")</f>
        <v>Ind. Study:</v>
      </c>
      <c r="P13" s="26" t="str">
        <f>IFERROR(INDEX(_courses_lookup!$D:$D,MATCH(K13&amp;L13,_courses_lookup!$E:$E,0)),"")</f>
        <v>Ind. Study:Nrrtv Thry&amp;Anlyss</v>
      </c>
      <c r="Q13" s="26"/>
      <c r="R13" s="26"/>
      <c r="S13" s="26" t="s">
        <v>125</v>
      </c>
      <c r="T13" s="26"/>
      <c r="U13" s="26"/>
      <c r="V13" s="26"/>
      <c r="W13" s="26"/>
      <c r="X13" s="26" t="s">
        <v>152</v>
      </c>
      <c r="Y13" s="26" t="s">
        <v>128</v>
      </c>
      <c r="Z13" s="26"/>
      <c r="AA13" s="26"/>
      <c r="AB13" s="26" t="s">
        <v>154</v>
      </c>
      <c r="AC13" s="26" t="s">
        <v>155</v>
      </c>
      <c r="AD13" s="23" t="s">
        <v>156</v>
      </c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 t="s">
        <v>156</v>
      </c>
      <c r="AK13" s="23" t="s">
        <v>133</v>
      </c>
      <c r="AL13" s="10">
        <f t="shared" si="2"/>
        <v>12</v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>
        <f t="shared" si="7"/>
        <v>12</v>
      </c>
      <c r="AU13" s="26"/>
      <c r="AV13" s="23" t="s">
        <v>133</v>
      </c>
      <c r="AW13" s="26"/>
      <c r="AX13" s="26"/>
      <c r="AY13" s="26"/>
      <c r="AZ13" s="26"/>
      <c r="BA13" s="26"/>
      <c r="BB13" s="26"/>
      <c r="BC13" s="26"/>
      <c r="BD13" s="26"/>
      <c r="BE13" s="26"/>
      <c r="BF13" s="26" t="s">
        <v>157</v>
      </c>
      <c r="BG13" s="10">
        <f t="shared" si="8"/>
        <v>2026</v>
      </c>
      <c r="BH13" s="10" t="str">
        <f t="shared" si="9"/>
        <v>Summer</v>
      </c>
      <c r="BI13" s="26"/>
      <c r="BJ13" s="26"/>
      <c r="BK13" s="26" t="s">
        <v>730</v>
      </c>
      <c r="BL13" s="26" t="str">
        <f>IFERROR(INDEX(_names_lookup!$C:$C,MATCH(BK13,_names_lookup!$A:$A,0)),"")</f>
        <v>ranko@andrews.edu</v>
      </c>
      <c r="BM13" s="26" t="str">
        <f>IFERROR(INDEX(_names_lookup!$B:$B,MATCH(BK13,_names_lookup!$A:$A,0)),"")</f>
        <v>000057767</v>
      </c>
      <c r="BN13" s="26"/>
      <c r="BO13" s="26" t="s">
        <v>136</v>
      </c>
      <c r="BP13" s="26"/>
      <c r="BQ13" s="26"/>
      <c r="BR13" s="26"/>
      <c r="BS13" s="10" t="str">
        <f t="shared" si="10"/>
        <v/>
      </c>
      <c r="BT13" s="26"/>
      <c r="BU13" s="26"/>
      <c r="BV13" s="26" t="s">
        <v>709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 t="s">
        <v>380</v>
      </c>
      <c r="CG13" s="26" t="s">
        <v>138</v>
      </c>
      <c r="CH13" s="26"/>
      <c r="CI13" s="26" t="s">
        <v>159</v>
      </c>
      <c r="CJ13" s="26"/>
      <c r="CK13" s="26"/>
      <c r="CL13" s="26" t="s">
        <v>139</v>
      </c>
      <c r="CM13" s="26"/>
      <c r="CN13" s="26"/>
      <c r="CO13" s="26"/>
      <c r="CP13" s="26"/>
      <c r="CQ13" s="26" t="s">
        <v>140</v>
      </c>
      <c r="CR13" s="26" t="s">
        <v>125</v>
      </c>
      <c r="CS13" s="26" t="s">
        <v>125</v>
      </c>
      <c r="CT13" s="26" t="s">
        <v>141</v>
      </c>
      <c r="CU13" s="26"/>
      <c r="CV13" s="26"/>
      <c r="CW13" s="26"/>
      <c r="CX13" s="26"/>
      <c r="CY13" s="26"/>
      <c r="CZ13" s="26"/>
      <c r="DA13" s="26"/>
      <c r="DB13" s="26"/>
      <c r="DC13" s="26" t="s">
        <v>141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 t="s">
        <v>160</v>
      </c>
      <c r="DP13" s="26" t="s">
        <v>142</v>
      </c>
      <c r="DQ13" s="26"/>
    </row>
    <row r="14" spans="1:121" ht="16" customHeight="1" x14ac:dyDescent="0.2">
      <c r="A14" s="20"/>
      <c r="B14" s="20"/>
      <c r="C14" s="20"/>
      <c r="D14" s="20"/>
      <c r="E14" s="20"/>
      <c r="F14" s="20"/>
      <c r="G14" s="30"/>
      <c r="H14" s="26" t="s">
        <v>739</v>
      </c>
      <c r="I14" s="26" t="s">
        <v>740</v>
      </c>
      <c r="J14" s="26"/>
      <c r="K14" s="26" t="s">
        <v>709</v>
      </c>
      <c r="L14" s="26">
        <v>690</v>
      </c>
      <c r="M14" s="26" t="s">
        <v>163</v>
      </c>
      <c r="N14" s="26"/>
      <c r="O14" s="26" t="str">
        <f>IFERROR(INDEX(_courses_lookup!$C:$C,MATCH(K14&amp;L14,_courses_lookup!$E:$E,0)),"")</f>
        <v>Ind St:</v>
      </c>
      <c r="P14" s="26">
        <f>IFERROR(INDEX(_courses_lookup!$D:$D,MATCH(K14&amp;L14,_courses_lookup!$E:$E,0)),"")</f>
        <v>0</v>
      </c>
      <c r="Q14" s="26"/>
      <c r="R14" s="26"/>
      <c r="S14" s="26" t="s">
        <v>125</v>
      </c>
      <c r="T14" s="26"/>
      <c r="U14" s="26"/>
      <c r="V14" s="26"/>
      <c r="W14" s="26"/>
      <c r="X14" s="26" t="s">
        <v>152</v>
      </c>
      <c r="Y14" s="26" t="s">
        <v>386</v>
      </c>
      <c r="Z14" s="26"/>
      <c r="AA14" s="26"/>
      <c r="AB14" s="26" t="s">
        <v>154</v>
      </c>
      <c r="AC14" s="26" t="s">
        <v>155</v>
      </c>
      <c r="AD14" s="23" t="s">
        <v>156</v>
      </c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 t="s">
        <v>156</v>
      </c>
      <c r="AK14" s="23" t="s">
        <v>133</v>
      </c>
      <c r="AL14" s="10">
        <f t="shared" si="2"/>
        <v>12</v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>
        <f t="shared" si="7"/>
        <v>12</v>
      </c>
      <c r="AU14" s="26"/>
      <c r="AV14" s="23" t="s">
        <v>133</v>
      </c>
      <c r="AW14" s="26"/>
      <c r="AX14" s="26"/>
      <c r="AY14" s="26"/>
      <c r="AZ14" s="26"/>
      <c r="BA14" s="26"/>
      <c r="BB14" s="26"/>
      <c r="BC14" s="26"/>
      <c r="BD14" s="26"/>
      <c r="BE14" s="26"/>
      <c r="BF14" s="26" t="s">
        <v>157</v>
      </c>
      <c r="BG14" s="10">
        <f t="shared" si="8"/>
        <v>2026</v>
      </c>
      <c r="BH14" s="10" t="str">
        <f t="shared" si="9"/>
        <v>Summer</v>
      </c>
      <c r="BI14" s="26"/>
      <c r="BJ14" s="26"/>
      <c r="BK14" s="26" t="s">
        <v>722</v>
      </c>
      <c r="BL14" s="26" t="str">
        <f>IFERROR(INDEX(_names_lookup!$C:$C,MATCH(BK14,_names_lookup!$A:$A,0)),"")</f>
        <v>fcortez@andrews.edu</v>
      </c>
      <c r="BM14" s="26" t="str">
        <f>IFERROR(INDEX(_names_lookup!$B:$B,MATCH(BK14,_names_lookup!$A:$A,0)),"")</f>
        <v>000110700</v>
      </c>
      <c r="BN14" s="26"/>
      <c r="BO14" s="26" t="s">
        <v>136</v>
      </c>
      <c r="BP14" s="26"/>
      <c r="BQ14" s="26"/>
      <c r="BR14" s="26"/>
      <c r="BS14" s="10" t="str">
        <f t="shared" si="10"/>
        <v/>
      </c>
      <c r="BT14" s="26"/>
      <c r="BU14" s="26"/>
      <c r="BV14" s="26" t="s">
        <v>709</v>
      </c>
      <c r="BW14" s="26"/>
      <c r="BX14" s="26"/>
      <c r="BY14" s="26"/>
      <c r="BZ14" s="26"/>
      <c r="CA14" s="26"/>
      <c r="CB14" s="26"/>
      <c r="CC14" s="26"/>
      <c r="CD14" s="26"/>
      <c r="CE14" s="26"/>
      <c r="CF14" s="26" t="s">
        <v>741</v>
      </c>
      <c r="CG14" s="26" t="s">
        <v>138</v>
      </c>
      <c r="CH14" s="26"/>
      <c r="CI14" s="26" t="s">
        <v>159</v>
      </c>
      <c r="CJ14" s="26"/>
      <c r="CK14" s="26"/>
      <c r="CL14" s="26" t="s">
        <v>139</v>
      </c>
      <c r="CM14" s="26"/>
      <c r="CN14" s="26"/>
      <c r="CO14" s="26"/>
      <c r="CP14" s="26"/>
      <c r="CQ14" s="26" t="s">
        <v>140</v>
      </c>
      <c r="CR14" s="26" t="s">
        <v>125</v>
      </c>
      <c r="CS14" s="26" t="s">
        <v>125</v>
      </c>
      <c r="CT14" s="26" t="s">
        <v>141</v>
      </c>
      <c r="CU14" s="26"/>
      <c r="CV14" s="26"/>
      <c r="CW14" s="26"/>
      <c r="CX14" s="26"/>
      <c r="CY14" s="26"/>
      <c r="CZ14" s="26"/>
      <c r="DA14" s="26"/>
      <c r="DB14" s="26"/>
      <c r="DC14" s="26" t="s">
        <v>141</v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 t="s">
        <v>160</v>
      </c>
      <c r="DP14" s="26" t="s">
        <v>142</v>
      </c>
      <c r="DQ14" s="26"/>
    </row>
    <row r="15" spans="1:121" ht="16" customHeight="1" x14ac:dyDescent="0.2">
      <c r="A15" s="20"/>
      <c r="B15" s="20"/>
      <c r="C15" s="20"/>
      <c r="D15" s="20"/>
      <c r="E15" s="20"/>
      <c r="F15" s="20"/>
      <c r="G15" s="30"/>
      <c r="H15" s="26" t="s">
        <v>742</v>
      </c>
      <c r="I15" s="26" t="s">
        <v>743</v>
      </c>
      <c r="J15" s="26"/>
      <c r="K15" s="26" t="s">
        <v>709</v>
      </c>
      <c r="L15" s="26">
        <v>897</v>
      </c>
      <c r="M15" s="26" t="s">
        <v>151</v>
      </c>
      <c r="N15" s="26"/>
      <c r="O15" s="26" t="str">
        <f>IFERROR(INDEX(_courses_lookup!$C:$C,MATCH(K15&amp;L15,_courses_lookup!$E:$E,0)),"")</f>
        <v>Ind. Study:</v>
      </c>
      <c r="P15" s="26" t="str">
        <f>IFERROR(INDEX(_courses_lookup!$D:$D,MATCH(K15&amp;L15,_courses_lookup!$E:$E,0)),"")</f>
        <v>Ind. Study:Nrrtv Thry&amp;Anlyss</v>
      </c>
      <c r="Q15" s="26"/>
      <c r="R15" s="26"/>
      <c r="S15" s="26" t="s">
        <v>125</v>
      </c>
      <c r="T15" s="26"/>
      <c r="U15" s="26"/>
      <c r="V15" s="26"/>
      <c r="W15" s="26"/>
      <c r="X15" s="26" t="s">
        <v>152</v>
      </c>
      <c r="Y15" s="26" t="s">
        <v>128</v>
      </c>
      <c r="Z15" s="26"/>
      <c r="AA15" s="26"/>
      <c r="AB15" s="26" t="s">
        <v>154</v>
      </c>
      <c r="AC15" s="26" t="s">
        <v>155</v>
      </c>
      <c r="AD15" s="23" t="s">
        <v>156</v>
      </c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 t="s">
        <v>156</v>
      </c>
      <c r="AK15" s="23" t="s">
        <v>133</v>
      </c>
      <c r="AL15" s="10">
        <f t="shared" si="2"/>
        <v>12</v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>
        <f t="shared" si="7"/>
        <v>12</v>
      </c>
      <c r="AU15" s="26"/>
      <c r="AV15" s="23" t="s">
        <v>133</v>
      </c>
      <c r="AW15" s="26"/>
      <c r="AX15" s="26"/>
      <c r="AY15" s="26"/>
      <c r="AZ15" s="26"/>
      <c r="BA15" s="26"/>
      <c r="BB15" s="26"/>
      <c r="BC15" s="26"/>
      <c r="BD15" s="26"/>
      <c r="BE15" s="26"/>
      <c r="BF15" s="26" t="s">
        <v>157</v>
      </c>
      <c r="BG15" s="10">
        <f t="shared" si="8"/>
        <v>2026</v>
      </c>
      <c r="BH15" s="10" t="str">
        <f t="shared" si="9"/>
        <v>Summer</v>
      </c>
      <c r="BI15" s="26"/>
      <c r="BJ15" s="26"/>
      <c r="BK15" s="26" t="s">
        <v>710</v>
      </c>
      <c r="BL15" s="26" t="str">
        <f>IFERROR(INDEX(_names_lookup!$C:$C,MATCH(BK15,_names_lookup!$A:$A,0)),"")</f>
        <v>choir@andrews.edu</v>
      </c>
      <c r="BM15" s="26" t="str">
        <f>IFERROR(INDEX(_names_lookup!$B:$B,MATCH(BK15,_names_lookup!$A:$A,0)),"")</f>
        <v>000036676</v>
      </c>
      <c r="BN15" s="26"/>
      <c r="BO15" s="26" t="s">
        <v>136</v>
      </c>
      <c r="BP15" s="26"/>
      <c r="BQ15" s="26"/>
      <c r="BR15" s="26"/>
      <c r="BS15" s="10" t="str">
        <f t="shared" si="10"/>
        <v/>
      </c>
      <c r="BT15" s="26"/>
      <c r="BU15" s="26"/>
      <c r="BV15" s="26" t="s">
        <v>709</v>
      </c>
      <c r="BW15" s="26"/>
      <c r="BX15" s="26"/>
      <c r="BY15" s="26"/>
      <c r="BZ15" s="26"/>
      <c r="CA15" s="26"/>
      <c r="CB15" s="26"/>
      <c r="CC15" s="26"/>
      <c r="CD15" s="26"/>
      <c r="CE15" s="26"/>
      <c r="CF15" s="26" t="s">
        <v>741</v>
      </c>
      <c r="CG15" s="26" t="s">
        <v>138</v>
      </c>
      <c r="CH15" s="26"/>
      <c r="CI15" s="26" t="s">
        <v>159</v>
      </c>
      <c r="CJ15" s="26"/>
      <c r="CK15" s="26"/>
      <c r="CL15" s="26" t="s">
        <v>139</v>
      </c>
      <c r="CM15" s="26"/>
      <c r="CN15" s="26"/>
      <c r="CO15" s="26"/>
      <c r="CP15" s="26"/>
      <c r="CQ15" s="26" t="s">
        <v>140</v>
      </c>
      <c r="CR15" s="26" t="s">
        <v>125</v>
      </c>
      <c r="CS15" s="26" t="s">
        <v>125</v>
      </c>
      <c r="CT15" s="26" t="s">
        <v>141</v>
      </c>
      <c r="CU15" s="26"/>
      <c r="CV15" s="26"/>
      <c r="CW15" s="26"/>
      <c r="CX15" s="26"/>
      <c r="CY15" s="26"/>
      <c r="CZ15" s="26"/>
      <c r="DA15" s="26"/>
      <c r="DB15" s="26"/>
      <c r="DC15" s="26" t="s">
        <v>141</v>
      </c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 t="s">
        <v>160</v>
      </c>
      <c r="DP15" s="26" t="s">
        <v>142</v>
      </c>
      <c r="DQ15" s="26"/>
    </row>
    <row r="16" spans="1:121" ht="16" customHeight="1" x14ac:dyDescent="0.2">
      <c r="A16" s="20"/>
      <c r="B16" s="20"/>
      <c r="C16" s="20"/>
      <c r="D16" s="20"/>
      <c r="E16" s="20"/>
      <c r="F16" s="20"/>
      <c r="G16" s="30"/>
      <c r="H16" s="26" t="s">
        <v>744</v>
      </c>
      <c r="I16" s="26" t="s">
        <v>745</v>
      </c>
      <c r="J16" s="26"/>
      <c r="K16" s="26" t="s">
        <v>709</v>
      </c>
      <c r="L16" s="26">
        <v>885</v>
      </c>
      <c r="M16" s="26" t="s">
        <v>221</v>
      </c>
      <c r="N16" s="26"/>
      <c r="O16" s="26" t="str">
        <f>IFERROR(INDEX(_courses_lookup!$C:$C,MATCH(K16&amp;L16,_courses_lookup!$E:$E,0)),"")</f>
        <v>Topics in</v>
      </c>
      <c r="P16" s="26" t="str">
        <f>IFERROR(INDEX(_courses_lookup!$D:$D,MATCH(K16&amp;L16,_courses_lookup!$E:$E,0)),"")</f>
        <v>Topics in Advanced Greek</v>
      </c>
      <c r="Q16" s="26"/>
      <c r="R16" s="26" t="s">
        <v>746</v>
      </c>
      <c r="S16" s="26" t="s">
        <v>125</v>
      </c>
      <c r="T16" s="26"/>
      <c r="U16" s="26"/>
      <c r="V16" s="26"/>
      <c r="W16" s="26"/>
      <c r="X16" s="26" t="s">
        <v>127</v>
      </c>
      <c r="Y16" s="26" t="s">
        <v>128</v>
      </c>
      <c r="Z16" s="26" t="s">
        <v>190</v>
      </c>
      <c r="AA16" s="26"/>
      <c r="AB16" s="26" t="s">
        <v>513</v>
      </c>
      <c r="AC16" s="26" t="s">
        <v>155</v>
      </c>
      <c r="AD16" s="23" t="s">
        <v>131</v>
      </c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 t="s">
        <v>131</v>
      </c>
      <c r="AK16" s="23" t="s">
        <v>133</v>
      </c>
      <c r="AL16" s="10">
        <f t="shared" si="2"/>
        <v>4</v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>
        <f t="shared" si="7"/>
        <v>4</v>
      </c>
      <c r="AU16" s="26"/>
      <c r="AV16" s="23" t="s">
        <v>133</v>
      </c>
      <c r="AW16" s="26" t="s">
        <v>245</v>
      </c>
      <c r="AX16" s="26" t="s">
        <v>246</v>
      </c>
      <c r="AY16" s="26"/>
      <c r="AZ16" s="26" t="s">
        <v>247</v>
      </c>
      <c r="BA16" s="26" t="s">
        <v>248</v>
      </c>
      <c r="BB16" s="26" t="s">
        <v>189</v>
      </c>
      <c r="BC16" s="26" t="s">
        <v>249</v>
      </c>
      <c r="BD16" s="26"/>
      <c r="BE16" s="26"/>
      <c r="BF16" s="26" t="s">
        <v>134</v>
      </c>
      <c r="BG16" s="10">
        <f t="shared" si="8"/>
        <v>2026</v>
      </c>
      <c r="BH16" s="10" t="str">
        <f t="shared" si="9"/>
        <v/>
      </c>
      <c r="BI16" s="26" t="s">
        <v>296</v>
      </c>
      <c r="BJ16" s="26" t="s">
        <v>297</v>
      </c>
      <c r="BK16" s="26" t="s">
        <v>480</v>
      </c>
      <c r="BL16" s="26" t="str">
        <f>IFERROR(INDEX(_names_lookup!$C:$C,MATCH(BK16,_names_lookup!$A:$A,0)),"")</f>
        <v>cvine@andrews.edu</v>
      </c>
      <c r="BM16" s="26" t="str">
        <f>IFERROR(INDEX(_names_lookup!$B:$B,MATCH(BK16,_names_lookup!$A:$A,0)),"")</f>
        <v>000093509</v>
      </c>
      <c r="BN16" s="26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6" t="s">
        <v>709</v>
      </c>
      <c r="BW16" s="26"/>
      <c r="BX16" s="26"/>
      <c r="BY16" s="26"/>
      <c r="BZ16" s="26"/>
      <c r="CA16" s="26"/>
      <c r="CB16" s="26"/>
      <c r="CC16" s="26"/>
      <c r="CD16" s="26"/>
      <c r="CE16" s="26"/>
      <c r="CF16" s="26" t="s">
        <v>194</v>
      </c>
      <c r="CG16" s="26" t="s">
        <v>138</v>
      </c>
      <c r="CH16" s="26" t="s">
        <v>190</v>
      </c>
      <c r="CI16" s="26" t="s">
        <v>138</v>
      </c>
      <c r="CJ16" s="26"/>
      <c r="CK16" s="26"/>
      <c r="CL16" s="26" t="s">
        <v>139</v>
      </c>
      <c r="CM16" s="26"/>
      <c r="CN16" s="26"/>
      <c r="CO16" s="26"/>
      <c r="CP16" s="26"/>
      <c r="CQ16" s="26" t="s">
        <v>140</v>
      </c>
      <c r="CR16" s="26" t="s">
        <v>125</v>
      </c>
      <c r="CS16" s="26" t="s">
        <v>125</v>
      </c>
      <c r="CT16" s="26" t="s">
        <v>141</v>
      </c>
      <c r="CU16" s="26" t="s">
        <v>255</v>
      </c>
      <c r="CV16" s="26"/>
      <c r="CW16" s="26"/>
      <c r="CX16" s="26"/>
      <c r="CY16" s="26"/>
      <c r="CZ16" s="26"/>
      <c r="DA16" s="26"/>
      <c r="DB16" s="26"/>
      <c r="DC16" s="26" t="s">
        <v>141</v>
      </c>
      <c r="DD16" s="26"/>
      <c r="DE16" s="26" t="s">
        <v>255</v>
      </c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 t="s">
        <v>142</v>
      </c>
      <c r="DQ16" s="26"/>
    </row>
    <row r="17" spans="1:121" ht="16" customHeight="1" x14ac:dyDescent="0.2">
      <c r="A17" s="20"/>
      <c r="B17" s="20"/>
      <c r="C17" s="20"/>
      <c r="D17" s="20"/>
      <c r="E17" s="20"/>
      <c r="F17" s="20"/>
      <c r="G17" s="30"/>
      <c r="H17" s="26" t="s">
        <v>747</v>
      </c>
      <c r="I17" s="26" t="s">
        <v>748</v>
      </c>
      <c r="J17" s="26"/>
      <c r="K17" s="26" t="s">
        <v>709</v>
      </c>
      <c r="L17" s="26">
        <v>690</v>
      </c>
      <c r="M17" s="26" t="s">
        <v>749</v>
      </c>
      <c r="N17" s="26"/>
      <c r="O17" s="26" t="str">
        <f>IFERROR(INDEX(_courses_lookup!$C:$C,MATCH(K17&amp;L17,_courses_lookup!$E:$E,0)),"")</f>
        <v>Ind St:</v>
      </c>
      <c r="P17" s="26">
        <f>IFERROR(INDEX(_courses_lookup!$D:$D,MATCH(K17&amp;L17,_courses_lookup!$E:$E,0)),"")</f>
        <v>0</v>
      </c>
      <c r="Q17" s="26"/>
      <c r="R17" s="26" t="s">
        <v>746</v>
      </c>
      <c r="S17" s="26" t="s">
        <v>125</v>
      </c>
      <c r="T17" s="26"/>
      <c r="U17" s="26"/>
      <c r="V17" s="26"/>
      <c r="W17" s="26"/>
      <c r="X17" s="26" t="s">
        <v>152</v>
      </c>
      <c r="Y17" s="26" t="s">
        <v>386</v>
      </c>
      <c r="Z17" s="26"/>
      <c r="AA17" s="26"/>
      <c r="AB17" s="26" t="s">
        <v>154</v>
      </c>
      <c r="AC17" s="26" t="s">
        <v>155</v>
      </c>
      <c r="AD17" s="23" t="s">
        <v>156</v>
      </c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 t="s">
        <v>156</v>
      </c>
      <c r="AK17" s="23" t="s">
        <v>133</v>
      </c>
      <c r="AL17" s="10">
        <f t="shared" si="2"/>
        <v>12</v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>
        <f t="shared" si="7"/>
        <v>12</v>
      </c>
      <c r="AU17" s="26"/>
      <c r="AV17" s="23" t="s">
        <v>133</v>
      </c>
      <c r="AW17" s="26"/>
      <c r="AX17" s="26"/>
      <c r="AY17" s="26"/>
      <c r="AZ17" s="26"/>
      <c r="BA17" s="26"/>
      <c r="BB17" s="26"/>
      <c r="BC17" s="26"/>
      <c r="BD17" s="26"/>
      <c r="BE17" s="26"/>
      <c r="BF17" s="26" t="s">
        <v>157</v>
      </c>
      <c r="BG17" s="10">
        <f t="shared" si="8"/>
        <v>2026</v>
      </c>
      <c r="BH17" s="10" t="str">
        <f t="shared" si="9"/>
        <v>Summer</v>
      </c>
      <c r="BI17" s="26"/>
      <c r="BJ17" s="26"/>
      <c r="BK17" s="26" t="s">
        <v>480</v>
      </c>
      <c r="BL17" s="26" t="str">
        <f>IFERROR(INDEX(_names_lookup!$C:$C,MATCH(BK17,_names_lookup!$A:$A,0)),"")</f>
        <v>cvine@andrews.edu</v>
      </c>
      <c r="BM17" s="26" t="str">
        <f>IFERROR(INDEX(_names_lookup!$B:$B,MATCH(BK17,_names_lookup!$A:$A,0)),"")</f>
        <v>000093509</v>
      </c>
      <c r="BN17" s="26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6" t="s">
        <v>709</v>
      </c>
      <c r="BW17" s="26"/>
      <c r="BX17" s="26"/>
      <c r="BY17" s="26"/>
      <c r="BZ17" s="26"/>
      <c r="CA17" s="26"/>
      <c r="CB17" s="26"/>
      <c r="CC17" s="26"/>
      <c r="CD17" s="26"/>
      <c r="CE17" s="26"/>
      <c r="CF17" s="26" t="s">
        <v>499</v>
      </c>
      <c r="CG17" s="26" t="s">
        <v>138</v>
      </c>
      <c r="CH17" s="26"/>
      <c r="CI17" s="26" t="s">
        <v>159</v>
      </c>
      <c r="CJ17" s="26"/>
      <c r="CK17" s="26"/>
      <c r="CL17" s="26" t="s">
        <v>139</v>
      </c>
      <c r="CM17" s="26"/>
      <c r="CN17" s="26"/>
      <c r="CO17" s="26"/>
      <c r="CP17" s="26"/>
      <c r="CQ17" s="26" t="s">
        <v>140</v>
      </c>
      <c r="CR17" s="26" t="s">
        <v>125</v>
      </c>
      <c r="CS17" s="26" t="s">
        <v>125</v>
      </c>
      <c r="CT17" s="26" t="s">
        <v>141</v>
      </c>
      <c r="CU17" s="26"/>
      <c r="CV17" s="26"/>
      <c r="CW17" s="26"/>
      <c r="CX17" s="26"/>
      <c r="CY17" s="26"/>
      <c r="CZ17" s="26"/>
      <c r="DA17" s="26"/>
      <c r="DB17" s="26"/>
      <c r="DC17" s="26" t="s">
        <v>141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 t="s">
        <v>160</v>
      </c>
      <c r="DP17" s="26" t="s">
        <v>142</v>
      </c>
      <c r="DQ17" s="26"/>
    </row>
    <row r="18" spans="1:121" ht="16" customHeight="1" x14ac:dyDescent="0.2">
      <c r="A18" s="20"/>
      <c r="B18" s="20"/>
      <c r="C18" s="20"/>
      <c r="D18" s="20"/>
      <c r="E18" s="20"/>
      <c r="F18" s="20"/>
      <c r="G18" s="30"/>
      <c r="H18" s="26" t="s">
        <v>750</v>
      </c>
      <c r="I18" s="26" t="s">
        <v>751</v>
      </c>
      <c r="J18" s="26"/>
      <c r="K18" s="26" t="s">
        <v>709</v>
      </c>
      <c r="L18" s="26">
        <v>890</v>
      </c>
      <c r="M18" s="26" t="s">
        <v>749</v>
      </c>
      <c r="N18" s="26"/>
      <c r="O18" s="26" t="str">
        <f>IFERROR(INDEX(_courses_lookup!$C:$C,MATCH(K18&amp;L18,_courses_lookup!$E:$E,0)),"")</f>
        <v>Directed Rdg in New Testament</v>
      </c>
      <c r="P18" s="26">
        <f>IFERROR(INDEX(_courses_lookup!$D:$D,MATCH(K18&amp;L18,_courses_lookup!$E:$E,0)),"")</f>
        <v>0</v>
      </c>
      <c r="Q18" s="26"/>
      <c r="R18" s="26"/>
      <c r="S18" s="26" t="s">
        <v>125</v>
      </c>
      <c r="T18" s="26"/>
      <c r="U18" s="26"/>
      <c r="V18" s="26"/>
      <c r="W18" s="26"/>
      <c r="X18" s="26" t="s">
        <v>152</v>
      </c>
      <c r="Y18" s="26" t="s">
        <v>502</v>
      </c>
      <c r="Z18" s="26"/>
      <c r="AA18" s="26"/>
      <c r="AB18" s="26" t="s">
        <v>154</v>
      </c>
      <c r="AC18" s="26" t="s">
        <v>155</v>
      </c>
      <c r="AD18" s="23" t="s">
        <v>156</v>
      </c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 t="s">
        <v>156</v>
      </c>
      <c r="AK18" s="23" t="s">
        <v>133</v>
      </c>
      <c r="AL18" s="10">
        <f t="shared" si="2"/>
        <v>12</v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>
        <f t="shared" si="7"/>
        <v>12</v>
      </c>
      <c r="AU18" s="26"/>
      <c r="AV18" s="23" t="s">
        <v>133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 t="s">
        <v>157</v>
      </c>
      <c r="BG18" s="10">
        <f t="shared" si="8"/>
        <v>2026</v>
      </c>
      <c r="BH18" s="10" t="str">
        <f t="shared" si="9"/>
        <v>Summer</v>
      </c>
      <c r="BI18" s="26"/>
      <c r="BJ18" s="26"/>
      <c r="BK18" s="26" t="s">
        <v>480</v>
      </c>
      <c r="BL18" s="26" t="str">
        <f>IFERROR(INDEX(_names_lookup!$C:$C,MATCH(BK18,_names_lookup!$A:$A,0)),"")</f>
        <v>cvine@andrews.edu</v>
      </c>
      <c r="BM18" s="26" t="str">
        <f>IFERROR(INDEX(_names_lookup!$B:$B,MATCH(BK18,_names_lookup!$A:$A,0)),"")</f>
        <v>000093509</v>
      </c>
      <c r="BN18" s="26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6" t="s">
        <v>709</v>
      </c>
      <c r="BW18" s="26"/>
      <c r="BX18" s="26"/>
      <c r="BY18" s="26"/>
      <c r="BZ18" s="26"/>
      <c r="CA18" s="26"/>
      <c r="CB18" s="26"/>
      <c r="CC18" s="26"/>
      <c r="CD18" s="26"/>
      <c r="CE18" s="26"/>
      <c r="CF18" s="26" t="s">
        <v>201</v>
      </c>
      <c r="CG18" s="26" t="s">
        <v>138</v>
      </c>
      <c r="CH18" s="26"/>
      <c r="CI18" s="26" t="s">
        <v>159</v>
      </c>
      <c r="CJ18" s="26"/>
      <c r="CK18" s="26"/>
      <c r="CL18" s="26" t="s">
        <v>139</v>
      </c>
      <c r="CM18" s="26"/>
      <c r="CN18" s="26"/>
      <c r="CO18" s="26"/>
      <c r="CP18" s="26"/>
      <c r="CQ18" s="26" t="s">
        <v>140</v>
      </c>
      <c r="CR18" s="26" t="s">
        <v>152</v>
      </c>
      <c r="CS18" s="26" t="s">
        <v>125</v>
      </c>
      <c r="CT18" s="26" t="s">
        <v>141</v>
      </c>
      <c r="CU18" s="26"/>
      <c r="CV18" s="26"/>
      <c r="CW18" s="26"/>
      <c r="CX18" s="26"/>
      <c r="CY18" s="26"/>
      <c r="CZ18" s="26"/>
      <c r="DA18" s="26"/>
      <c r="DB18" s="26"/>
      <c r="DC18" s="26" t="s">
        <v>141</v>
      </c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 t="s">
        <v>160</v>
      </c>
      <c r="DP18" s="26" t="s">
        <v>142</v>
      </c>
      <c r="DQ18" s="26"/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 t="s">
        <v>752</v>
      </c>
      <c r="I19" s="26" t="s">
        <v>538</v>
      </c>
      <c r="J19" s="26"/>
      <c r="K19" s="26" t="s">
        <v>709</v>
      </c>
      <c r="L19" s="26">
        <v>551</v>
      </c>
      <c r="M19" s="26" t="s">
        <v>753</v>
      </c>
      <c r="N19" s="26"/>
      <c r="O19" s="26" t="str">
        <f>IFERROR(INDEX(_courses_lookup!$C:$C,MATCH(K19&amp;L19,_courses_lookup!$E:$E,0)),"")</f>
        <v>Beginning Greek</v>
      </c>
      <c r="P19" s="26">
        <f>IFERROR(INDEX(_courses_lookup!$D:$D,MATCH(K19&amp;L19,_courses_lookup!$E:$E,0)),"")</f>
        <v>0</v>
      </c>
      <c r="Q19" s="26"/>
      <c r="R19" s="26"/>
      <c r="S19" s="26" t="s">
        <v>125</v>
      </c>
      <c r="T19" s="26"/>
      <c r="U19" s="26"/>
      <c r="V19" s="26" t="s">
        <v>754</v>
      </c>
      <c r="W19" s="26"/>
      <c r="X19" s="26" t="s">
        <v>152</v>
      </c>
      <c r="Y19" s="26" t="s">
        <v>755</v>
      </c>
      <c r="Z19" s="26" t="s">
        <v>125</v>
      </c>
      <c r="AA19" s="26"/>
      <c r="AB19" s="26" t="s">
        <v>154</v>
      </c>
      <c r="AC19" s="26" t="s">
        <v>155</v>
      </c>
      <c r="AD19" s="23" t="s">
        <v>156</v>
      </c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156</v>
      </c>
      <c r="AK19" s="23" t="s">
        <v>133</v>
      </c>
      <c r="AL19" s="10">
        <f t="shared" si="2"/>
        <v>12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12</v>
      </c>
      <c r="AU19" s="26"/>
      <c r="AV19" s="23" t="s">
        <v>133</v>
      </c>
      <c r="AW19" s="26"/>
      <c r="AX19" s="26"/>
      <c r="AY19" s="26"/>
      <c r="AZ19" s="26"/>
      <c r="BA19" s="26"/>
      <c r="BB19" s="26"/>
      <c r="BC19" s="26"/>
      <c r="BD19" s="26"/>
      <c r="BE19" s="26"/>
      <c r="BF19" s="26" t="s">
        <v>157</v>
      </c>
      <c r="BG19" s="10">
        <f t="shared" si="8"/>
        <v>2026</v>
      </c>
      <c r="BH19" s="10" t="str">
        <f t="shared" si="9"/>
        <v>Summer</v>
      </c>
      <c r="BI19" s="26"/>
      <c r="BJ19" s="26"/>
      <c r="BK19" s="26" t="s">
        <v>480</v>
      </c>
      <c r="BL19" s="26" t="str">
        <f>IFERROR(INDEX(_names_lookup!$C:$C,MATCH(BK19,_names_lookup!$A:$A,0)),"")</f>
        <v>cvine@andrews.edu</v>
      </c>
      <c r="BM19" s="26" t="str">
        <f>IFERROR(INDEX(_names_lookup!$B:$B,MATCH(BK19,_names_lookup!$A:$A,0)),"")</f>
        <v>000093509</v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709</v>
      </c>
      <c r="BW19" s="26"/>
      <c r="BX19" s="26"/>
      <c r="BY19" s="26"/>
      <c r="BZ19" s="26"/>
      <c r="CA19" s="26"/>
      <c r="CB19" s="26"/>
      <c r="CC19" s="26"/>
      <c r="CD19" s="26"/>
      <c r="CE19" s="26"/>
      <c r="CF19" s="26" t="s">
        <v>756</v>
      </c>
      <c r="CG19" s="26" t="s">
        <v>138</v>
      </c>
      <c r="CH19" s="26" t="s">
        <v>125</v>
      </c>
      <c r="CI19" s="26" t="s">
        <v>757</v>
      </c>
      <c r="CJ19" s="26"/>
      <c r="CK19" s="26"/>
      <c r="CL19" s="26" t="s">
        <v>139</v>
      </c>
      <c r="CM19" s="26"/>
      <c r="CN19" s="26"/>
      <c r="CO19" s="26"/>
      <c r="CP19" s="26"/>
      <c r="CQ19" s="26" t="s">
        <v>140</v>
      </c>
      <c r="CR19" s="26" t="s">
        <v>152</v>
      </c>
      <c r="CS19" s="26" t="s">
        <v>125</v>
      </c>
      <c r="CT19" s="26" t="s">
        <v>141</v>
      </c>
      <c r="CU19" s="26"/>
      <c r="CV19" s="26"/>
      <c r="CW19" s="26"/>
      <c r="CX19" s="26"/>
      <c r="CY19" s="26"/>
      <c r="CZ19" s="26"/>
      <c r="DA19" s="26"/>
      <c r="DB19" s="26" t="s">
        <v>758</v>
      </c>
      <c r="DC19" s="26" t="s">
        <v>141</v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 t="s">
        <v>159</v>
      </c>
      <c r="DP19" s="26" t="s">
        <v>142</v>
      </c>
      <c r="DQ19" s="26"/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 t="s">
        <v>759</v>
      </c>
      <c r="I20" s="26" t="s">
        <v>760</v>
      </c>
      <c r="J20" s="26"/>
      <c r="K20" s="26" t="s">
        <v>709</v>
      </c>
      <c r="L20" s="26">
        <v>552</v>
      </c>
      <c r="M20" s="26" t="s">
        <v>753</v>
      </c>
      <c r="N20" s="26"/>
      <c r="O20" s="26" t="str">
        <f>IFERROR(INDEX(_courses_lookup!$C:$C,MATCH(K20&amp;L20,_courses_lookup!$E:$E,0)),"")</f>
        <v>Intermediate Greek</v>
      </c>
      <c r="P20" s="26">
        <f>IFERROR(INDEX(_courses_lookup!$D:$D,MATCH(K20&amp;L20,_courses_lookup!$E:$E,0)),"")</f>
        <v>0</v>
      </c>
      <c r="Q20" s="26"/>
      <c r="R20" s="26"/>
      <c r="S20" s="26" t="s">
        <v>125</v>
      </c>
      <c r="T20" s="26"/>
      <c r="U20" s="26"/>
      <c r="V20" s="26" t="s">
        <v>754</v>
      </c>
      <c r="W20" s="26"/>
      <c r="X20" s="26" t="s">
        <v>152</v>
      </c>
      <c r="Y20" s="26" t="s">
        <v>761</v>
      </c>
      <c r="Z20" s="26" t="s">
        <v>125</v>
      </c>
      <c r="AA20" s="26"/>
      <c r="AB20" s="26" t="s">
        <v>154</v>
      </c>
      <c r="AC20" s="26" t="s">
        <v>155</v>
      </c>
      <c r="AD20" s="23" t="s">
        <v>156</v>
      </c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156</v>
      </c>
      <c r="AK20" s="23" t="s">
        <v>133</v>
      </c>
      <c r="AL20" s="10">
        <f t="shared" si="2"/>
        <v>12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12</v>
      </c>
      <c r="AU20" s="26"/>
      <c r="AV20" s="23" t="s">
        <v>133</v>
      </c>
      <c r="AW20" s="26"/>
      <c r="AX20" s="26"/>
      <c r="AY20" s="26"/>
      <c r="AZ20" s="26"/>
      <c r="BA20" s="26"/>
      <c r="BB20" s="26"/>
      <c r="BC20" s="26"/>
      <c r="BD20" s="26"/>
      <c r="BE20" s="26"/>
      <c r="BF20" s="26" t="s">
        <v>157</v>
      </c>
      <c r="BG20" s="10">
        <f t="shared" si="8"/>
        <v>2026</v>
      </c>
      <c r="BH20" s="10" t="str">
        <f t="shared" si="9"/>
        <v>Summer</v>
      </c>
      <c r="BI20" s="26"/>
      <c r="BJ20" s="26"/>
      <c r="BK20" s="26" t="s">
        <v>480</v>
      </c>
      <c r="BL20" s="26" t="str">
        <f>IFERROR(INDEX(_names_lookup!$C:$C,MATCH(BK20,_names_lookup!$A:$A,0)),"")</f>
        <v>cvine@andrews.edu</v>
      </c>
      <c r="BM20" s="26" t="str">
        <f>IFERROR(INDEX(_names_lookup!$B:$B,MATCH(BK20,_names_lookup!$A:$A,0)),"")</f>
        <v>000093509</v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709</v>
      </c>
      <c r="BW20" s="26"/>
      <c r="BX20" s="26"/>
      <c r="BY20" s="26"/>
      <c r="BZ20" s="26"/>
      <c r="CA20" s="26"/>
      <c r="CB20" s="26"/>
      <c r="CC20" s="26"/>
      <c r="CD20" s="26"/>
      <c r="CE20" s="26"/>
      <c r="CF20" s="26" t="s">
        <v>756</v>
      </c>
      <c r="CG20" s="26" t="s">
        <v>138</v>
      </c>
      <c r="CH20" s="26" t="s">
        <v>125</v>
      </c>
      <c r="CI20" s="26" t="s">
        <v>757</v>
      </c>
      <c r="CJ20" s="26"/>
      <c r="CK20" s="26"/>
      <c r="CL20" s="26" t="s">
        <v>139</v>
      </c>
      <c r="CM20" s="26"/>
      <c r="CN20" s="26"/>
      <c r="CO20" s="26"/>
      <c r="CP20" s="26"/>
      <c r="CQ20" s="26" t="s">
        <v>140</v>
      </c>
      <c r="CR20" s="26" t="s">
        <v>152</v>
      </c>
      <c r="CS20" s="26" t="s">
        <v>125</v>
      </c>
      <c r="CT20" s="26" t="s">
        <v>141</v>
      </c>
      <c r="CU20" s="26"/>
      <c r="CV20" s="26"/>
      <c r="CW20" s="26"/>
      <c r="CX20" s="26"/>
      <c r="CY20" s="26"/>
      <c r="CZ20" s="26"/>
      <c r="DA20" s="26"/>
      <c r="DB20" s="26" t="s">
        <v>758</v>
      </c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 t="s">
        <v>159</v>
      </c>
      <c r="DP20" s="26" t="s">
        <v>142</v>
      </c>
      <c r="DQ20" s="26"/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 t="s">
        <v>762</v>
      </c>
      <c r="I21" s="26" t="s">
        <v>763</v>
      </c>
      <c r="J21" s="26"/>
      <c r="K21" s="26" t="s">
        <v>709</v>
      </c>
      <c r="L21" s="26">
        <v>885</v>
      </c>
      <c r="M21" s="26" t="s">
        <v>764</v>
      </c>
      <c r="N21" s="26"/>
      <c r="O21" s="26" t="str">
        <f>IFERROR(INDEX(_courses_lookup!$C:$C,MATCH(K21&amp;L21,_courses_lookup!$E:$E,0)),"")</f>
        <v>Topics in</v>
      </c>
      <c r="P21" s="26" t="str">
        <f>IFERROR(INDEX(_courses_lookup!$D:$D,MATCH(K21&amp;L21,_courses_lookup!$E:$E,0)),"")</f>
        <v>Topics in Advanced Greek</v>
      </c>
      <c r="Q21" s="26"/>
      <c r="R21" s="26" t="s">
        <v>765</v>
      </c>
      <c r="S21" s="26" t="s">
        <v>125</v>
      </c>
      <c r="T21" s="26"/>
      <c r="U21" s="26"/>
      <c r="V21" s="26"/>
      <c r="W21" s="26"/>
      <c r="X21" s="26" t="s">
        <v>190</v>
      </c>
      <c r="Y21" s="26" t="s">
        <v>128</v>
      </c>
      <c r="Z21" s="26" t="s">
        <v>190</v>
      </c>
      <c r="AA21" s="26"/>
      <c r="AB21" s="26" t="s">
        <v>154</v>
      </c>
      <c r="AC21" s="26" t="s">
        <v>155</v>
      </c>
      <c r="AD21" s="23" t="s">
        <v>192</v>
      </c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192</v>
      </c>
      <c r="AK21" s="23" t="s">
        <v>766</v>
      </c>
      <c r="AL21" s="10">
        <f t="shared" si="2"/>
        <v>4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4</v>
      </c>
      <c r="AU21" s="26"/>
      <c r="AV21" s="23" t="s">
        <v>766</v>
      </c>
      <c r="AW21" s="26" t="s">
        <v>340</v>
      </c>
      <c r="AX21" s="26" t="s">
        <v>514</v>
      </c>
      <c r="AY21" s="26"/>
      <c r="AZ21" s="26" t="s">
        <v>247</v>
      </c>
      <c r="BA21" s="26" t="s">
        <v>248</v>
      </c>
      <c r="BB21" s="26" t="s">
        <v>189</v>
      </c>
      <c r="BC21" s="26" t="s">
        <v>249</v>
      </c>
      <c r="BD21" s="26"/>
      <c r="BE21" s="26"/>
      <c r="BF21" s="26" t="s">
        <v>134</v>
      </c>
      <c r="BG21" s="10">
        <f t="shared" si="8"/>
        <v>2026</v>
      </c>
      <c r="BH21" s="10" t="str">
        <f t="shared" si="9"/>
        <v/>
      </c>
      <c r="BI21" s="26" t="s">
        <v>555</v>
      </c>
      <c r="BJ21" s="26" t="s">
        <v>297</v>
      </c>
      <c r="BK21" s="26" t="s">
        <v>710</v>
      </c>
      <c r="BL21" s="26" t="str">
        <f>IFERROR(INDEX(_names_lookup!$C:$C,MATCH(BK21,_names_lookup!$A:$A,0)),"")</f>
        <v>choir@andrews.edu</v>
      </c>
      <c r="BM21" s="26" t="str">
        <f>IFERROR(INDEX(_names_lookup!$B:$B,MATCH(BK21,_names_lookup!$A:$A,0)),"")</f>
        <v>000036676</v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709</v>
      </c>
      <c r="BW21" s="26"/>
      <c r="BX21" s="26"/>
      <c r="BY21" s="26"/>
      <c r="BZ21" s="26"/>
      <c r="CA21" s="26"/>
      <c r="CB21" s="26"/>
      <c r="CC21" s="26"/>
      <c r="CD21" s="26"/>
      <c r="CE21" s="26"/>
      <c r="CF21" s="26" t="s">
        <v>225</v>
      </c>
      <c r="CG21" s="26" t="s">
        <v>138</v>
      </c>
      <c r="CH21" s="26" t="s">
        <v>190</v>
      </c>
      <c r="CI21" s="26" t="s">
        <v>138</v>
      </c>
      <c r="CJ21" s="26"/>
      <c r="CK21" s="26"/>
      <c r="CL21" s="26" t="s">
        <v>139</v>
      </c>
      <c r="CM21" s="26"/>
      <c r="CN21" s="26"/>
      <c r="CO21" s="26"/>
      <c r="CP21" s="26"/>
      <c r="CQ21" s="26" t="s">
        <v>140</v>
      </c>
      <c r="CR21" s="26" t="s">
        <v>152</v>
      </c>
      <c r="CS21" s="26" t="s">
        <v>125</v>
      </c>
      <c r="CT21" s="26" t="s">
        <v>141</v>
      </c>
      <c r="CU21" s="26" t="s">
        <v>255</v>
      </c>
      <c r="CV21" s="26"/>
      <c r="CW21" s="26"/>
      <c r="CX21" s="26"/>
      <c r="CY21" s="26"/>
      <c r="CZ21" s="26"/>
      <c r="DA21" s="26"/>
      <c r="DB21" s="26"/>
      <c r="DC21" s="26" t="s">
        <v>141</v>
      </c>
      <c r="DD21" s="26"/>
      <c r="DE21" s="26" t="s">
        <v>255</v>
      </c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 t="s">
        <v>142</v>
      </c>
      <c r="DQ21" s="26"/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 t="s">
        <v>767</v>
      </c>
      <c r="I22" s="26" t="s">
        <v>768</v>
      </c>
      <c r="J22" s="26"/>
      <c r="K22" s="26" t="s">
        <v>709</v>
      </c>
      <c r="L22" s="26">
        <v>690</v>
      </c>
      <c r="M22" s="26" t="s">
        <v>729</v>
      </c>
      <c r="N22" s="26"/>
      <c r="O22" s="26" t="str">
        <f>IFERROR(INDEX(_courses_lookup!$C:$C,MATCH(K22&amp;L22,_courses_lookup!$E:$E,0)),"")</f>
        <v>Ind St:</v>
      </c>
      <c r="P22" s="26">
        <f>IFERROR(INDEX(_courses_lookup!$D:$D,MATCH(K22&amp;L22,_courses_lookup!$E:$E,0)),"")</f>
        <v>0</v>
      </c>
      <c r="Q22" s="26"/>
      <c r="R22" s="26"/>
      <c r="S22" s="26" t="s">
        <v>125</v>
      </c>
      <c r="T22" s="26"/>
      <c r="U22" s="26"/>
      <c r="V22" s="26"/>
      <c r="W22" s="26"/>
      <c r="X22" s="26" t="s">
        <v>152</v>
      </c>
      <c r="Y22" s="26" t="s">
        <v>386</v>
      </c>
      <c r="Z22" s="26"/>
      <c r="AA22" s="26"/>
      <c r="AB22" s="26" t="s">
        <v>154</v>
      </c>
      <c r="AC22" s="26" t="s">
        <v>155</v>
      </c>
      <c r="AD22" s="23" t="s">
        <v>156</v>
      </c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156</v>
      </c>
      <c r="AK22" s="23" t="s">
        <v>133</v>
      </c>
      <c r="AL22" s="10">
        <f t="shared" si="2"/>
        <v>12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12</v>
      </c>
      <c r="AU22" s="26"/>
      <c r="AV22" s="23" t="s">
        <v>133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 t="s">
        <v>157</v>
      </c>
      <c r="BG22" s="10">
        <f t="shared" si="8"/>
        <v>2026</v>
      </c>
      <c r="BH22" s="10" t="str">
        <f t="shared" si="9"/>
        <v>Summer</v>
      </c>
      <c r="BI22" s="26"/>
      <c r="BJ22" s="26"/>
      <c r="BK22" s="26" t="s">
        <v>730</v>
      </c>
      <c r="BL22" s="26" t="str">
        <f>IFERROR(INDEX(_names_lookup!$C:$C,MATCH(BK22,_names_lookup!$A:$A,0)),"")</f>
        <v>ranko@andrews.edu</v>
      </c>
      <c r="BM22" s="26" t="str">
        <f>IFERROR(INDEX(_names_lookup!$B:$B,MATCH(BK22,_names_lookup!$A:$A,0)),"")</f>
        <v>000057767</v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709</v>
      </c>
      <c r="BW22" s="26"/>
      <c r="BX22" s="26"/>
      <c r="BY22" s="26"/>
      <c r="BZ22" s="26"/>
      <c r="CA22" s="26"/>
      <c r="CB22" s="26"/>
      <c r="CC22" s="26"/>
      <c r="CD22" s="26"/>
      <c r="CE22" s="26"/>
      <c r="CF22" s="26" t="s">
        <v>225</v>
      </c>
      <c r="CG22" s="26" t="s">
        <v>138</v>
      </c>
      <c r="CH22" s="26"/>
      <c r="CI22" s="26" t="s">
        <v>159</v>
      </c>
      <c r="CJ22" s="26"/>
      <c r="CK22" s="26"/>
      <c r="CL22" s="26" t="s">
        <v>139</v>
      </c>
      <c r="CM22" s="26"/>
      <c r="CN22" s="26"/>
      <c r="CO22" s="26"/>
      <c r="CP22" s="26"/>
      <c r="CQ22" s="26" t="s">
        <v>140</v>
      </c>
      <c r="CR22" s="26" t="s">
        <v>152</v>
      </c>
      <c r="CS22" s="26" t="s">
        <v>125</v>
      </c>
      <c r="CT22" s="26" t="s">
        <v>141</v>
      </c>
      <c r="CU22" s="26"/>
      <c r="CV22" s="26"/>
      <c r="CW22" s="26"/>
      <c r="CX22" s="26"/>
      <c r="CY22" s="26"/>
      <c r="CZ22" s="26"/>
      <c r="DA22" s="26"/>
      <c r="DB22" s="26"/>
      <c r="DC22" s="26" t="s">
        <v>141</v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 t="s">
        <v>159</v>
      </c>
      <c r="DP22" s="26" t="s">
        <v>142</v>
      </c>
      <c r="DQ22" s="26"/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 t="s">
        <v>769</v>
      </c>
      <c r="I23" s="26" t="s">
        <v>770</v>
      </c>
      <c r="J23" s="26"/>
      <c r="K23" s="26" t="s">
        <v>709</v>
      </c>
      <c r="L23" s="26">
        <v>885</v>
      </c>
      <c r="M23" s="26" t="s">
        <v>294</v>
      </c>
      <c r="N23" s="26"/>
      <c r="O23" s="26" t="str">
        <f>IFERROR(INDEX(_courses_lookup!$C:$C,MATCH(K23&amp;L23,_courses_lookup!$E:$E,0)),"")</f>
        <v>Topics in</v>
      </c>
      <c r="P23" s="26" t="str">
        <f>IFERROR(INDEX(_courses_lookup!$D:$D,MATCH(K23&amp;L23,_courses_lookup!$E:$E,0)),"")</f>
        <v>Topics in Advanced Greek</v>
      </c>
      <c r="Q23" s="26"/>
      <c r="R23" s="26" t="s">
        <v>765</v>
      </c>
      <c r="S23" s="26" t="s">
        <v>125</v>
      </c>
      <c r="T23" s="26"/>
      <c r="U23" s="26"/>
      <c r="V23" s="26"/>
      <c r="W23" s="26"/>
      <c r="X23" s="26" t="s">
        <v>190</v>
      </c>
      <c r="Y23" s="26" t="s">
        <v>128</v>
      </c>
      <c r="Z23" s="26" t="s">
        <v>190</v>
      </c>
      <c r="AA23" s="26"/>
      <c r="AB23" s="26" t="s">
        <v>407</v>
      </c>
      <c r="AC23" s="26" t="s">
        <v>155</v>
      </c>
      <c r="AD23" s="23" t="s">
        <v>192</v>
      </c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192</v>
      </c>
      <c r="AK23" s="23" t="s">
        <v>766</v>
      </c>
      <c r="AL23" s="10">
        <f t="shared" si="2"/>
        <v>4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4</v>
      </c>
      <c r="AU23" s="26"/>
      <c r="AV23" s="23" t="s">
        <v>766</v>
      </c>
      <c r="AW23" s="26" t="s">
        <v>340</v>
      </c>
      <c r="AX23" s="26" t="s">
        <v>514</v>
      </c>
      <c r="AY23" s="26"/>
      <c r="AZ23" s="26" t="s">
        <v>247</v>
      </c>
      <c r="BA23" s="26" t="s">
        <v>248</v>
      </c>
      <c r="BB23" s="26" t="s">
        <v>189</v>
      </c>
      <c r="BC23" s="26" t="s">
        <v>249</v>
      </c>
      <c r="BD23" s="26"/>
      <c r="BE23" s="26"/>
      <c r="BF23" s="26" t="s">
        <v>134</v>
      </c>
      <c r="BG23" s="10">
        <f t="shared" si="8"/>
        <v>2026</v>
      </c>
      <c r="BH23" s="10" t="str">
        <f t="shared" si="9"/>
        <v/>
      </c>
      <c r="BI23" s="26" t="s">
        <v>555</v>
      </c>
      <c r="BJ23" s="26" t="s">
        <v>297</v>
      </c>
      <c r="BK23" s="26" t="s">
        <v>710</v>
      </c>
      <c r="BL23" s="26" t="str">
        <f>IFERROR(INDEX(_names_lookup!$C:$C,MATCH(BK23,_names_lookup!$A:$A,0)),"")</f>
        <v>choir@andrews.edu</v>
      </c>
      <c r="BM23" s="26" t="str">
        <f>IFERROR(INDEX(_names_lookup!$B:$B,MATCH(BK23,_names_lookup!$A:$A,0)),"")</f>
        <v>000036676</v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709</v>
      </c>
      <c r="BW23" s="26"/>
      <c r="BX23" s="26"/>
      <c r="BY23" s="26"/>
      <c r="BZ23" s="26"/>
      <c r="CA23" s="26"/>
      <c r="CB23" s="26"/>
      <c r="CC23" s="26"/>
      <c r="CD23" s="26"/>
      <c r="CE23" s="26"/>
      <c r="CF23" s="26" t="s">
        <v>230</v>
      </c>
      <c r="CG23" s="26" t="s">
        <v>138</v>
      </c>
      <c r="CH23" s="26" t="s">
        <v>190</v>
      </c>
      <c r="CI23" s="26" t="s">
        <v>138</v>
      </c>
      <c r="CJ23" s="26"/>
      <c r="CK23" s="26"/>
      <c r="CL23" s="26" t="s">
        <v>139</v>
      </c>
      <c r="CM23" s="26"/>
      <c r="CN23" s="26"/>
      <c r="CO23" s="26"/>
      <c r="CP23" s="26"/>
      <c r="CQ23" s="26" t="s">
        <v>140</v>
      </c>
      <c r="CR23" s="26" t="s">
        <v>152</v>
      </c>
      <c r="CS23" s="26" t="s">
        <v>125</v>
      </c>
      <c r="CT23" s="26" t="s">
        <v>141</v>
      </c>
      <c r="CU23" s="26" t="s">
        <v>255</v>
      </c>
      <c r="CV23" s="26"/>
      <c r="CW23" s="26"/>
      <c r="CX23" s="26"/>
      <c r="CY23" s="26"/>
      <c r="CZ23" s="26"/>
      <c r="DA23" s="26"/>
      <c r="DB23" s="26"/>
      <c r="DC23" s="26" t="s">
        <v>141</v>
      </c>
      <c r="DD23" s="26"/>
      <c r="DE23" s="26" t="s">
        <v>255</v>
      </c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/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 t="s">
        <v>771</v>
      </c>
      <c r="I24" s="26" t="s">
        <v>772</v>
      </c>
      <c r="J24" s="26"/>
      <c r="K24" s="26" t="s">
        <v>709</v>
      </c>
      <c r="L24" s="26">
        <v>668</v>
      </c>
      <c r="M24" s="26" t="s">
        <v>240</v>
      </c>
      <c r="N24" s="26"/>
      <c r="O24" s="26" t="str">
        <f>IFERROR(INDEX(_courses_lookup!$C:$C,MATCH(K24&amp;L24,_courses_lookup!$E:$E,0)),"")</f>
        <v>New Testament Ethics</v>
      </c>
      <c r="P24" s="26">
        <f>IFERROR(INDEX(_courses_lookup!$D:$D,MATCH(K24&amp;L24,_courses_lookup!$E:$E,0)),"")</f>
        <v>0</v>
      </c>
      <c r="Q24" s="26"/>
      <c r="R24" s="26" t="s">
        <v>724</v>
      </c>
      <c r="S24" s="26" t="s">
        <v>235</v>
      </c>
      <c r="T24" s="26"/>
      <c r="U24" s="26"/>
      <c r="V24" s="26" t="s">
        <v>242</v>
      </c>
      <c r="W24" s="26" t="s">
        <v>243</v>
      </c>
      <c r="X24" s="26" t="s">
        <v>200</v>
      </c>
      <c r="Y24" s="26" t="s">
        <v>199</v>
      </c>
      <c r="Z24" s="26" t="s">
        <v>190</v>
      </c>
      <c r="AA24" s="26"/>
      <c r="AB24" s="26" t="s">
        <v>407</v>
      </c>
      <c r="AC24" s="26" t="s">
        <v>155</v>
      </c>
      <c r="AD24" s="23" t="s">
        <v>156</v>
      </c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 t="s">
        <v>156</v>
      </c>
      <c r="AK24" s="23" t="s">
        <v>244</v>
      </c>
      <c r="AL24" s="10">
        <f t="shared" si="2"/>
        <v>4</v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>
        <f t="shared" si="7"/>
        <v>4</v>
      </c>
      <c r="AU24" s="26"/>
      <c r="AV24" s="23" t="s">
        <v>456</v>
      </c>
      <c r="AW24" s="26" t="s">
        <v>245</v>
      </c>
      <c r="AX24" s="26" t="s">
        <v>773</v>
      </c>
      <c r="AY24" s="26"/>
      <c r="AZ24" s="26"/>
      <c r="BA24" s="26"/>
      <c r="BB24" s="26"/>
      <c r="BC24" s="26"/>
      <c r="BD24" s="26"/>
      <c r="BE24" s="26"/>
      <c r="BF24" s="26" t="s">
        <v>134</v>
      </c>
      <c r="BG24" s="10">
        <f t="shared" si="8"/>
        <v>2026</v>
      </c>
      <c r="BH24" s="10" t="str">
        <f t="shared" si="9"/>
        <v>Summer</v>
      </c>
      <c r="BI24" s="26"/>
      <c r="BJ24" s="26"/>
      <c r="BK24" s="26" t="s">
        <v>774</v>
      </c>
      <c r="BL24" s="26" t="str">
        <f>IFERROR(INDEX(_names_lookup!$C:$C,MATCH(BK24,_names_lookup!$A:$A,0)),"")</f>
        <v>gallos@andrews.edu</v>
      </c>
      <c r="BM24" s="26" t="str">
        <f>IFERROR(INDEX(_names_lookup!$B:$B,MATCH(BK24,_names_lookup!$A:$A,0)),"")</f>
        <v>000068119</v>
      </c>
      <c r="BN24" s="26"/>
      <c r="BO24" s="26" t="s">
        <v>136</v>
      </c>
      <c r="BP24" s="26"/>
      <c r="BQ24" s="26"/>
      <c r="BR24" s="26"/>
      <c r="BS24" s="10" t="str">
        <f t="shared" si="10"/>
        <v/>
      </c>
      <c r="BT24" s="26"/>
      <c r="BU24" s="26"/>
      <c r="BV24" s="26" t="s">
        <v>709</v>
      </c>
      <c r="BW24" s="26"/>
      <c r="BX24" s="26"/>
      <c r="BY24" s="26"/>
      <c r="BZ24" s="26" t="s">
        <v>251</v>
      </c>
      <c r="CA24" s="26" t="s">
        <v>252</v>
      </c>
      <c r="CB24" s="26" t="s">
        <v>253</v>
      </c>
      <c r="CC24" s="26" t="s">
        <v>243</v>
      </c>
      <c r="CD24" s="26"/>
      <c r="CE24" s="26" t="s">
        <v>142</v>
      </c>
      <c r="CF24" s="26" t="s">
        <v>167</v>
      </c>
      <c r="CG24" s="26" t="s">
        <v>138</v>
      </c>
      <c r="CH24" s="26" t="s">
        <v>190</v>
      </c>
      <c r="CI24" s="26" t="s">
        <v>317</v>
      </c>
      <c r="CJ24" s="26" t="s">
        <v>775</v>
      </c>
      <c r="CK24" s="26"/>
      <c r="CL24" s="26" t="s">
        <v>139</v>
      </c>
      <c r="CM24" s="26"/>
      <c r="CN24" s="26" t="s">
        <v>776</v>
      </c>
      <c r="CO24" s="26"/>
      <c r="CP24" s="26"/>
      <c r="CQ24" s="26" t="s">
        <v>140</v>
      </c>
      <c r="CR24" s="26" t="s">
        <v>200</v>
      </c>
      <c r="CS24" s="26" t="s">
        <v>125</v>
      </c>
      <c r="CT24" s="26" t="s">
        <v>141</v>
      </c>
      <c r="CU24" s="26"/>
      <c r="CV24" s="26"/>
      <c r="CW24" s="26"/>
      <c r="CX24" s="26"/>
      <c r="CY24" s="26"/>
      <c r="CZ24" s="26"/>
      <c r="DA24" s="26"/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 t="s">
        <v>125</v>
      </c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 t="s">
        <v>777</v>
      </c>
      <c r="I25" s="26" t="s">
        <v>772</v>
      </c>
      <c r="J25" s="26"/>
      <c r="K25" s="26" t="s">
        <v>709</v>
      </c>
      <c r="L25" s="26">
        <v>668</v>
      </c>
      <c r="M25" s="26" t="s">
        <v>240</v>
      </c>
      <c r="N25" s="26"/>
      <c r="O25" s="26" t="str">
        <f>IFERROR(INDEX(_courses_lookup!$C:$C,MATCH(K25&amp;L25,_courses_lookup!$E:$E,0)),"")</f>
        <v>New Testament Ethics</v>
      </c>
      <c r="P25" s="26">
        <f>IFERROR(INDEX(_courses_lookup!$D:$D,MATCH(K25&amp;L25,_courses_lookup!$E:$E,0)),"")</f>
        <v>0</v>
      </c>
      <c r="Q25" s="26"/>
      <c r="R25" s="26" t="s">
        <v>724</v>
      </c>
      <c r="S25" s="26" t="s">
        <v>235</v>
      </c>
      <c r="T25" s="26"/>
      <c r="U25" s="26"/>
      <c r="V25" s="26" t="s">
        <v>242</v>
      </c>
      <c r="W25" s="26" t="s">
        <v>243</v>
      </c>
      <c r="X25" s="26" t="s">
        <v>200</v>
      </c>
      <c r="Y25" s="26" t="s">
        <v>199</v>
      </c>
      <c r="Z25" s="26" t="s">
        <v>190</v>
      </c>
      <c r="AA25" s="26"/>
      <c r="AB25" s="26" t="s">
        <v>407</v>
      </c>
      <c r="AC25" s="26" t="s">
        <v>155</v>
      </c>
      <c r="AD25" s="23" t="s">
        <v>156</v>
      </c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156</v>
      </c>
      <c r="AK25" s="23" t="s">
        <v>244</v>
      </c>
      <c r="AL25" s="10">
        <f t="shared" si="2"/>
        <v>4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4</v>
      </c>
      <c r="AU25" s="26"/>
      <c r="AV25" s="23" t="s">
        <v>456</v>
      </c>
      <c r="AW25" s="26" t="s">
        <v>245</v>
      </c>
      <c r="AX25" s="26" t="s">
        <v>773</v>
      </c>
      <c r="AY25" s="26"/>
      <c r="AZ25" s="26"/>
      <c r="BA25" s="26"/>
      <c r="BB25" s="26"/>
      <c r="BC25" s="26"/>
      <c r="BD25" s="26"/>
      <c r="BE25" s="26"/>
      <c r="BF25" s="26" t="s">
        <v>134</v>
      </c>
      <c r="BG25" s="10">
        <f t="shared" si="8"/>
        <v>2026</v>
      </c>
      <c r="BH25" s="10" t="str">
        <f t="shared" si="9"/>
        <v>Summer</v>
      </c>
      <c r="BI25" s="26"/>
      <c r="BJ25" s="26"/>
      <c r="BK25" s="26" t="s">
        <v>774</v>
      </c>
      <c r="BL25" s="26" t="str">
        <f>IFERROR(INDEX(_names_lookup!$C:$C,MATCH(BK25,_names_lookup!$A:$A,0)),"")</f>
        <v>gallos@andrews.edu</v>
      </c>
      <c r="BM25" s="26" t="str">
        <f>IFERROR(INDEX(_names_lookup!$B:$B,MATCH(BK25,_names_lookup!$A:$A,0)),"")</f>
        <v>000068119</v>
      </c>
      <c r="BN25" s="26"/>
      <c r="BO25" s="26" t="s">
        <v>136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709</v>
      </c>
      <c r="BW25" s="26"/>
      <c r="BX25" s="26"/>
      <c r="BY25" s="26"/>
      <c r="BZ25" s="26" t="s">
        <v>251</v>
      </c>
      <c r="CA25" s="26" t="s">
        <v>252</v>
      </c>
      <c r="CB25" s="26" t="s">
        <v>253</v>
      </c>
      <c r="CC25" s="26" t="s">
        <v>243</v>
      </c>
      <c r="CD25" s="26"/>
      <c r="CE25" s="26" t="s">
        <v>142</v>
      </c>
      <c r="CF25" s="26" t="s">
        <v>167</v>
      </c>
      <c r="CG25" s="26" t="s">
        <v>138</v>
      </c>
      <c r="CH25" s="26" t="s">
        <v>190</v>
      </c>
      <c r="CI25" s="26" t="s">
        <v>317</v>
      </c>
      <c r="CJ25" s="26" t="s">
        <v>775</v>
      </c>
      <c r="CK25" s="26"/>
      <c r="CL25" s="26" t="s">
        <v>139</v>
      </c>
      <c r="CM25" s="26"/>
      <c r="CN25" s="26" t="s">
        <v>776</v>
      </c>
      <c r="CO25" s="26"/>
      <c r="CP25" s="26"/>
      <c r="CQ25" s="26" t="s">
        <v>140</v>
      </c>
      <c r="CR25" s="26" t="s">
        <v>200</v>
      </c>
      <c r="CS25" s="26" t="s">
        <v>125</v>
      </c>
      <c r="CT25" s="26" t="s">
        <v>141</v>
      </c>
      <c r="CU25" s="26"/>
      <c r="CV25" s="26"/>
      <c r="CW25" s="26"/>
      <c r="CX25" s="26"/>
      <c r="CY25" s="26"/>
      <c r="CZ25" s="26"/>
      <c r="DA25" s="26"/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 t="s">
        <v>142</v>
      </c>
      <c r="DQ25" s="26" t="s">
        <v>235</v>
      </c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 t="s">
        <v>778</v>
      </c>
      <c r="I26" s="26" t="s">
        <v>779</v>
      </c>
      <c r="J26" s="26"/>
      <c r="K26" s="26" t="s">
        <v>709</v>
      </c>
      <c r="L26" s="26">
        <v>668</v>
      </c>
      <c r="M26" s="26" t="s">
        <v>294</v>
      </c>
      <c r="N26" s="26"/>
      <c r="O26" s="26" t="str">
        <f>IFERROR(INDEX(_courses_lookup!$C:$C,MATCH(K26&amp;L26,_courses_lookup!$E:$E,0)),"")</f>
        <v>New Testament Ethics</v>
      </c>
      <c r="P26" s="26">
        <f>IFERROR(INDEX(_courses_lookup!$D:$D,MATCH(K26&amp;L26,_courses_lookup!$E:$E,0)),"")</f>
        <v>0</v>
      </c>
      <c r="Q26" s="26"/>
      <c r="R26" s="26" t="s">
        <v>724</v>
      </c>
      <c r="S26" s="26" t="s">
        <v>125</v>
      </c>
      <c r="T26" s="26"/>
      <c r="U26" s="26"/>
      <c r="V26" s="26"/>
      <c r="W26" s="26"/>
      <c r="X26" s="26" t="s">
        <v>200</v>
      </c>
      <c r="Y26" s="26" t="s">
        <v>199</v>
      </c>
      <c r="Z26" s="26" t="s">
        <v>190</v>
      </c>
      <c r="AA26" s="26"/>
      <c r="AB26" s="26" t="s">
        <v>349</v>
      </c>
      <c r="AC26" s="26" t="s">
        <v>155</v>
      </c>
      <c r="AD26" s="23" t="s">
        <v>156</v>
      </c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156</v>
      </c>
      <c r="AK26" s="23" t="s">
        <v>244</v>
      </c>
      <c r="AL26" s="10">
        <f t="shared" si="2"/>
        <v>4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4</v>
      </c>
      <c r="AU26" s="26"/>
      <c r="AV26" s="23" t="s">
        <v>456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 t="s">
        <v>134</v>
      </c>
      <c r="BG26" s="10">
        <f t="shared" si="8"/>
        <v>2026</v>
      </c>
      <c r="BH26" s="10" t="str">
        <f t="shared" si="9"/>
        <v>Summer</v>
      </c>
      <c r="BI26" s="26"/>
      <c r="BJ26" s="26"/>
      <c r="BK26" s="26" t="s">
        <v>774</v>
      </c>
      <c r="BL26" s="26" t="str">
        <f>IFERROR(INDEX(_names_lookup!$C:$C,MATCH(BK26,_names_lookup!$A:$A,0)),"")</f>
        <v>gallos@andrews.edu</v>
      </c>
      <c r="BM26" s="26" t="str">
        <f>IFERROR(INDEX(_names_lookup!$B:$B,MATCH(BK26,_names_lookup!$A:$A,0)),"")</f>
        <v>000068119</v>
      </c>
      <c r="BN26" s="26"/>
      <c r="BO26" s="26" t="s">
        <v>136</v>
      </c>
      <c r="BP26" s="26"/>
      <c r="BQ26" s="26"/>
      <c r="BR26" s="26"/>
      <c r="BS26" s="10" t="str">
        <f t="shared" si="10"/>
        <v/>
      </c>
      <c r="BT26" s="26"/>
      <c r="BU26" s="26"/>
      <c r="BV26" s="26" t="s">
        <v>709</v>
      </c>
      <c r="BW26" s="26"/>
      <c r="BX26" s="26"/>
      <c r="BY26" s="26"/>
      <c r="BZ26" s="26"/>
      <c r="CA26" s="26"/>
      <c r="CB26" s="26"/>
      <c r="CC26" s="26"/>
      <c r="CD26" s="26"/>
      <c r="CE26" s="26"/>
      <c r="CF26" s="26" t="s">
        <v>780</v>
      </c>
      <c r="CG26" s="26" t="s">
        <v>138</v>
      </c>
      <c r="CH26" s="26" t="s">
        <v>190</v>
      </c>
      <c r="CI26" s="26" t="s">
        <v>138</v>
      </c>
      <c r="CJ26" s="26" t="s">
        <v>775</v>
      </c>
      <c r="CK26" s="26"/>
      <c r="CL26" s="26" t="s">
        <v>139</v>
      </c>
      <c r="CM26" s="26"/>
      <c r="CN26" s="26" t="s">
        <v>776</v>
      </c>
      <c r="CO26" s="26"/>
      <c r="CP26" s="26"/>
      <c r="CQ26" s="26" t="s">
        <v>140</v>
      </c>
      <c r="CR26" s="26" t="s">
        <v>174</v>
      </c>
      <c r="CS26" s="26" t="s">
        <v>125</v>
      </c>
      <c r="CT26" s="26" t="s">
        <v>141</v>
      </c>
      <c r="CU26" s="26"/>
      <c r="CV26" s="26"/>
      <c r="CW26" s="26"/>
      <c r="CX26" s="26"/>
      <c r="CY26" s="26"/>
      <c r="CZ26" s="26"/>
      <c r="DA26" s="26"/>
      <c r="DB26" s="26"/>
      <c r="DC26" s="26" t="s">
        <v>141</v>
      </c>
      <c r="DD26" s="26" t="s">
        <v>317</v>
      </c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/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 t="s">
        <v>781</v>
      </c>
      <c r="I27" s="26" t="s">
        <v>782</v>
      </c>
      <c r="J27" s="26"/>
      <c r="K27" s="26" t="s">
        <v>709</v>
      </c>
      <c r="L27" s="26">
        <v>634</v>
      </c>
      <c r="M27" s="26" t="s">
        <v>124</v>
      </c>
      <c r="N27" s="26"/>
      <c r="O27" s="26" t="str">
        <f>IFERROR(INDEX(_courses_lookup!$C:$C,MATCH(K27&amp;L27,_courses_lookup!$E:$E,0)),"")</f>
        <v>Theology of Pauline Epistles</v>
      </c>
      <c r="P27" s="26">
        <f>IFERROR(INDEX(_courses_lookup!$D:$D,MATCH(K27&amp;L27,_courses_lookup!$E:$E,0)),"")</f>
        <v>0</v>
      </c>
      <c r="Q27" s="26"/>
      <c r="R27" s="26"/>
      <c r="S27" s="26" t="s">
        <v>125</v>
      </c>
      <c r="T27" s="26"/>
      <c r="U27" s="26"/>
      <c r="V27" s="26" t="s">
        <v>126</v>
      </c>
      <c r="W27" s="26"/>
      <c r="X27" s="26" t="s">
        <v>200</v>
      </c>
      <c r="Y27" s="26" t="s">
        <v>199</v>
      </c>
      <c r="Z27" s="26" t="s">
        <v>190</v>
      </c>
      <c r="AA27" s="26"/>
      <c r="AB27" s="26" t="s">
        <v>154</v>
      </c>
      <c r="AC27" s="26" t="s">
        <v>130</v>
      </c>
      <c r="AD27" s="23" t="s">
        <v>156</v>
      </c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156</v>
      </c>
      <c r="AK27" s="23" t="s">
        <v>244</v>
      </c>
      <c r="AL27" s="10">
        <f t="shared" si="2"/>
        <v>4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4</v>
      </c>
      <c r="AU27" s="26"/>
      <c r="AV27" s="23" t="s">
        <v>244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 t="s">
        <v>134</v>
      </c>
      <c r="BG27" s="10">
        <f t="shared" si="8"/>
        <v>2026</v>
      </c>
      <c r="BH27" s="10" t="str">
        <f t="shared" si="9"/>
        <v>Summer</v>
      </c>
      <c r="BI27" s="26"/>
      <c r="BJ27" s="26"/>
      <c r="BK27" s="26" t="s">
        <v>710</v>
      </c>
      <c r="BL27" s="26" t="str">
        <f>IFERROR(INDEX(_names_lookup!$C:$C,MATCH(BK27,_names_lookup!$A:$A,0)),"")</f>
        <v>choir@andrews.edu</v>
      </c>
      <c r="BM27" s="26" t="str">
        <f>IFERROR(INDEX(_names_lookup!$B:$B,MATCH(BK27,_names_lookup!$A:$A,0)),"")</f>
        <v>000036676</v>
      </c>
      <c r="BN27" s="26"/>
      <c r="BO27" s="26" t="s">
        <v>136</v>
      </c>
      <c r="BP27" s="26"/>
      <c r="BQ27" s="26"/>
      <c r="BR27" s="26"/>
      <c r="BS27" s="10" t="str">
        <f t="shared" si="10"/>
        <v/>
      </c>
      <c r="BT27" s="26"/>
      <c r="BU27" s="26"/>
      <c r="BV27" s="26" t="s">
        <v>709</v>
      </c>
      <c r="BW27" s="26"/>
      <c r="BX27" s="26"/>
      <c r="BY27" s="26"/>
      <c r="BZ27" s="26"/>
      <c r="CA27" s="26"/>
      <c r="CB27" s="26"/>
      <c r="CC27" s="26"/>
      <c r="CD27" s="26"/>
      <c r="CE27" s="26"/>
      <c r="CF27" s="26" t="s">
        <v>780</v>
      </c>
      <c r="CG27" s="26" t="s">
        <v>138</v>
      </c>
      <c r="CH27" s="26" t="s">
        <v>190</v>
      </c>
      <c r="CI27" s="26" t="s">
        <v>138</v>
      </c>
      <c r="CJ27" s="26"/>
      <c r="CK27" s="26"/>
      <c r="CL27" s="26" t="s">
        <v>139</v>
      </c>
      <c r="CM27" s="26"/>
      <c r="CN27" s="26" t="s">
        <v>783</v>
      </c>
      <c r="CO27" s="26"/>
      <c r="CP27" s="26"/>
      <c r="CQ27" s="26" t="s">
        <v>140</v>
      </c>
      <c r="CR27" s="26" t="s">
        <v>125</v>
      </c>
      <c r="CS27" s="26" t="s">
        <v>125</v>
      </c>
      <c r="CT27" s="26" t="s">
        <v>141</v>
      </c>
      <c r="CU27" s="26"/>
      <c r="CV27" s="26"/>
      <c r="CW27" s="26"/>
      <c r="CX27" s="26"/>
      <c r="CY27" s="26"/>
      <c r="CZ27" s="26"/>
      <c r="DA27" s="26"/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/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 t="s">
        <v>784</v>
      </c>
      <c r="I28" s="26" t="s">
        <v>782</v>
      </c>
      <c r="J28" s="26"/>
      <c r="K28" s="26" t="s">
        <v>709</v>
      </c>
      <c r="L28" s="26">
        <v>634</v>
      </c>
      <c r="M28" s="26" t="s">
        <v>124</v>
      </c>
      <c r="N28" s="26"/>
      <c r="O28" s="26" t="str">
        <f>IFERROR(INDEX(_courses_lookup!$C:$C,MATCH(K28&amp;L28,_courses_lookup!$E:$E,0)),"")</f>
        <v>Theology of Pauline Epistles</v>
      </c>
      <c r="P28" s="26">
        <f>IFERROR(INDEX(_courses_lookup!$D:$D,MATCH(K28&amp;L28,_courses_lookup!$E:$E,0)),"")</f>
        <v>0</v>
      </c>
      <c r="Q28" s="26"/>
      <c r="R28" s="26"/>
      <c r="S28" s="26" t="s">
        <v>125</v>
      </c>
      <c r="T28" s="26"/>
      <c r="U28" s="26"/>
      <c r="V28" s="26" t="s">
        <v>126</v>
      </c>
      <c r="W28" s="26"/>
      <c r="X28" s="26" t="s">
        <v>200</v>
      </c>
      <c r="Y28" s="26" t="s">
        <v>199</v>
      </c>
      <c r="Z28" s="26" t="s">
        <v>190</v>
      </c>
      <c r="AA28" s="26"/>
      <c r="AB28" s="26" t="s">
        <v>154</v>
      </c>
      <c r="AC28" s="26" t="s">
        <v>144</v>
      </c>
      <c r="AD28" s="23" t="s">
        <v>156</v>
      </c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 t="s">
        <v>156</v>
      </c>
      <c r="AK28" s="23" t="s">
        <v>244</v>
      </c>
      <c r="AL28" s="10">
        <f t="shared" si="2"/>
        <v>4</v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>
        <f t="shared" si="7"/>
        <v>4</v>
      </c>
      <c r="AU28" s="26"/>
      <c r="AV28" s="23" t="s">
        <v>244</v>
      </c>
      <c r="AW28" s="26"/>
      <c r="AX28" s="26"/>
      <c r="AY28" s="26"/>
      <c r="AZ28" s="26"/>
      <c r="BA28" s="26"/>
      <c r="BB28" s="26"/>
      <c r="BC28" s="26"/>
      <c r="BD28" s="26"/>
      <c r="BE28" s="26"/>
      <c r="BF28" s="26" t="s">
        <v>134</v>
      </c>
      <c r="BG28" s="10">
        <f t="shared" si="8"/>
        <v>2026</v>
      </c>
      <c r="BH28" s="10" t="str">
        <f t="shared" si="9"/>
        <v>Summer</v>
      </c>
      <c r="BI28" s="26"/>
      <c r="BJ28" s="26"/>
      <c r="BK28" s="26" t="s">
        <v>710</v>
      </c>
      <c r="BL28" s="26" t="str">
        <f>IFERROR(INDEX(_names_lookup!$C:$C,MATCH(BK28,_names_lookup!$A:$A,0)),"")</f>
        <v>choir@andrews.edu</v>
      </c>
      <c r="BM28" s="26" t="str">
        <f>IFERROR(INDEX(_names_lookup!$B:$B,MATCH(BK28,_names_lookup!$A:$A,0)),"")</f>
        <v>000036676</v>
      </c>
      <c r="BN28" s="26"/>
      <c r="BO28" s="26" t="s">
        <v>136</v>
      </c>
      <c r="BP28" s="26"/>
      <c r="BQ28" s="26"/>
      <c r="BR28" s="26"/>
      <c r="BS28" s="10" t="str">
        <f t="shared" si="10"/>
        <v/>
      </c>
      <c r="BT28" s="26"/>
      <c r="BU28" s="26"/>
      <c r="BV28" s="26" t="s">
        <v>709</v>
      </c>
      <c r="BW28" s="26"/>
      <c r="BX28" s="26"/>
      <c r="BY28" s="26"/>
      <c r="BZ28" s="26"/>
      <c r="CA28" s="26"/>
      <c r="CB28" s="26"/>
      <c r="CC28" s="26"/>
      <c r="CD28" s="26"/>
      <c r="CE28" s="26"/>
      <c r="CF28" s="26" t="s">
        <v>780</v>
      </c>
      <c r="CG28" s="26" t="s">
        <v>138</v>
      </c>
      <c r="CH28" s="26" t="s">
        <v>190</v>
      </c>
      <c r="CI28" s="26" t="s">
        <v>138</v>
      </c>
      <c r="CJ28" s="26"/>
      <c r="CK28" s="26"/>
      <c r="CL28" s="26" t="s">
        <v>139</v>
      </c>
      <c r="CM28" s="26"/>
      <c r="CN28" s="26" t="s">
        <v>783</v>
      </c>
      <c r="CO28" s="26"/>
      <c r="CP28" s="26"/>
      <c r="CQ28" s="26" t="s">
        <v>140</v>
      </c>
      <c r="CR28" s="26" t="s">
        <v>125</v>
      </c>
      <c r="CS28" s="26" t="s">
        <v>125</v>
      </c>
      <c r="CT28" s="26" t="s">
        <v>141</v>
      </c>
      <c r="CU28" s="26"/>
      <c r="CV28" s="26"/>
      <c r="CW28" s="26"/>
      <c r="CX28" s="26"/>
      <c r="CY28" s="26"/>
      <c r="CZ28" s="26"/>
      <c r="DA28" s="26"/>
      <c r="DB28" s="26"/>
      <c r="DC28" s="26" t="s">
        <v>141</v>
      </c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 t="s">
        <v>142</v>
      </c>
      <c r="DQ28" s="26"/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 t="s">
        <v>785</v>
      </c>
      <c r="I29" s="26" t="s">
        <v>782</v>
      </c>
      <c r="J29" s="26"/>
      <c r="K29" s="26" t="s">
        <v>709</v>
      </c>
      <c r="L29" s="26">
        <v>634</v>
      </c>
      <c r="M29" s="26" t="s">
        <v>124</v>
      </c>
      <c r="N29" s="26"/>
      <c r="O29" s="26" t="str">
        <f>IFERROR(INDEX(_courses_lookup!$C:$C,MATCH(K29&amp;L29,_courses_lookup!$E:$E,0)),"")</f>
        <v>Theology of Pauline Epistles</v>
      </c>
      <c r="P29" s="26">
        <f>IFERROR(INDEX(_courses_lookup!$D:$D,MATCH(K29&amp;L29,_courses_lookup!$E:$E,0)),"")</f>
        <v>0</v>
      </c>
      <c r="Q29" s="26"/>
      <c r="R29" s="26"/>
      <c r="S29" s="26" t="s">
        <v>125</v>
      </c>
      <c r="T29" s="26"/>
      <c r="U29" s="26"/>
      <c r="V29" s="26" t="s">
        <v>126</v>
      </c>
      <c r="W29" s="26"/>
      <c r="X29" s="26" t="s">
        <v>200</v>
      </c>
      <c r="Y29" s="26" t="s">
        <v>199</v>
      </c>
      <c r="Z29" s="26" t="s">
        <v>190</v>
      </c>
      <c r="AA29" s="26"/>
      <c r="AB29" s="26" t="s">
        <v>154</v>
      </c>
      <c r="AC29" s="26" t="s">
        <v>126</v>
      </c>
      <c r="AD29" s="23" t="s">
        <v>156</v>
      </c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 t="s">
        <v>156</v>
      </c>
      <c r="AK29" s="23" t="s">
        <v>244</v>
      </c>
      <c r="AL29" s="10">
        <f t="shared" si="2"/>
        <v>4</v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>
        <f t="shared" si="7"/>
        <v>4</v>
      </c>
      <c r="AU29" s="26"/>
      <c r="AV29" s="23" t="s">
        <v>244</v>
      </c>
      <c r="AW29" s="26"/>
      <c r="AX29" s="26"/>
      <c r="AY29" s="26"/>
      <c r="AZ29" s="26"/>
      <c r="BA29" s="26"/>
      <c r="BB29" s="26"/>
      <c r="BC29" s="26"/>
      <c r="BD29" s="26"/>
      <c r="BE29" s="26"/>
      <c r="BF29" s="26" t="s">
        <v>134</v>
      </c>
      <c r="BG29" s="10">
        <f t="shared" si="8"/>
        <v>2026</v>
      </c>
      <c r="BH29" s="10" t="str">
        <f t="shared" si="9"/>
        <v>Summer</v>
      </c>
      <c r="BI29" s="26"/>
      <c r="BJ29" s="26"/>
      <c r="BK29" s="26" t="s">
        <v>710</v>
      </c>
      <c r="BL29" s="26" t="str">
        <f>IFERROR(INDEX(_names_lookup!$C:$C,MATCH(BK29,_names_lookup!$A:$A,0)),"")</f>
        <v>choir@andrews.edu</v>
      </c>
      <c r="BM29" s="26" t="str">
        <f>IFERROR(INDEX(_names_lookup!$B:$B,MATCH(BK29,_names_lookup!$A:$A,0)),"")</f>
        <v>000036676</v>
      </c>
      <c r="BN29" s="26"/>
      <c r="BO29" s="26" t="s">
        <v>136</v>
      </c>
      <c r="BP29" s="26"/>
      <c r="BQ29" s="26"/>
      <c r="BR29" s="26"/>
      <c r="BS29" s="10" t="str">
        <f t="shared" si="10"/>
        <v/>
      </c>
      <c r="BT29" s="26"/>
      <c r="BU29" s="26"/>
      <c r="BV29" s="26" t="s">
        <v>709</v>
      </c>
      <c r="BW29" s="26"/>
      <c r="BX29" s="26"/>
      <c r="BY29" s="26"/>
      <c r="BZ29" s="26"/>
      <c r="CA29" s="26"/>
      <c r="CB29" s="26"/>
      <c r="CC29" s="26"/>
      <c r="CD29" s="26"/>
      <c r="CE29" s="26"/>
      <c r="CF29" s="26" t="s">
        <v>780</v>
      </c>
      <c r="CG29" s="26" t="s">
        <v>138</v>
      </c>
      <c r="CH29" s="26" t="s">
        <v>190</v>
      </c>
      <c r="CI29" s="26" t="s">
        <v>138</v>
      </c>
      <c r="CJ29" s="26"/>
      <c r="CK29" s="26"/>
      <c r="CL29" s="26" t="s">
        <v>139</v>
      </c>
      <c r="CM29" s="26"/>
      <c r="CN29" s="26" t="s">
        <v>783</v>
      </c>
      <c r="CO29" s="26"/>
      <c r="CP29" s="26"/>
      <c r="CQ29" s="26" t="s">
        <v>140</v>
      </c>
      <c r="CR29" s="26" t="s">
        <v>125</v>
      </c>
      <c r="CS29" s="26" t="s">
        <v>125</v>
      </c>
      <c r="CT29" s="26" t="s">
        <v>141</v>
      </c>
      <c r="CU29" s="26"/>
      <c r="CV29" s="26"/>
      <c r="CW29" s="26"/>
      <c r="CX29" s="26"/>
      <c r="CY29" s="26"/>
      <c r="CZ29" s="26"/>
      <c r="DA29" s="26"/>
      <c r="DB29" s="26"/>
      <c r="DC29" s="26" t="s">
        <v>141</v>
      </c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 t="s">
        <v>142</v>
      </c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 t="s">
        <v>786</v>
      </c>
      <c r="I30" s="26" t="s">
        <v>787</v>
      </c>
      <c r="J30" s="26"/>
      <c r="K30" s="26" t="s">
        <v>709</v>
      </c>
      <c r="L30" s="26">
        <v>695</v>
      </c>
      <c r="M30" s="26" t="s">
        <v>124</v>
      </c>
      <c r="N30" s="26"/>
      <c r="O30" s="26" t="str">
        <f>IFERROR(INDEX(_courses_lookup!$C:$C,MATCH(K30&amp;L30,_courses_lookup!$E:$E,0)),"")</f>
        <v>Top in NT Backgrounds</v>
      </c>
      <c r="P30" s="26" t="str">
        <f>IFERROR(INDEX(_courses_lookup!$D:$D,MATCH(K30&amp;L30,_courses_lookup!$E:$E,0)),"")</f>
        <v>Top: Hermeneutics</v>
      </c>
      <c r="Q30" s="26"/>
      <c r="R30" s="26"/>
      <c r="S30" s="26" t="s">
        <v>125</v>
      </c>
      <c r="T30" s="26"/>
      <c r="U30" s="26"/>
      <c r="V30" s="26" t="s">
        <v>126</v>
      </c>
      <c r="W30" s="26"/>
      <c r="X30" s="26" t="s">
        <v>200</v>
      </c>
      <c r="Y30" s="26" t="s">
        <v>199</v>
      </c>
      <c r="Z30" s="26"/>
      <c r="AA30" s="26"/>
      <c r="AB30" s="26" t="s">
        <v>191</v>
      </c>
      <c r="AC30" s="26" t="s">
        <v>155</v>
      </c>
      <c r="AD30" s="23" t="s">
        <v>516</v>
      </c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 t="s">
        <v>516</v>
      </c>
      <c r="AK30" s="23" t="s">
        <v>413</v>
      </c>
      <c r="AL30" s="10">
        <f t="shared" si="2"/>
        <v>2</v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>
        <f t="shared" si="7"/>
        <v>2</v>
      </c>
      <c r="AU30" s="26"/>
      <c r="AV30" s="23" t="s">
        <v>413</v>
      </c>
      <c r="AW30" s="26"/>
      <c r="AX30" s="26"/>
      <c r="AY30" s="26"/>
      <c r="AZ30" s="26"/>
      <c r="BA30" s="26"/>
      <c r="BB30" s="26"/>
      <c r="BC30" s="26"/>
      <c r="BD30" s="26"/>
      <c r="BE30" s="26"/>
      <c r="BF30" s="26" t="s">
        <v>134</v>
      </c>
      <c r="BG30" s="10">
        <f t="shared" si="8"/>
        <v>2026</v>
      </c>
      <c r="BH30" s="10" t="str">
        <f t="shared" si="9"/>
        <v>Summer</v>
      </c>
      <c r="BI30" s="26"/>
      <c r="BJ30" s="26"/>
      <c r="BK30" s="26" t="s">
        <v>710</v>
      </c>
      <c r="BL30" s="26" t="str">
        <f>IFERROR(INDEX(_names_lookup!$C:$C,MATCH(BK30,_names_lookup!$A:$A,0)),"")</f>
        <v>choir@andrews.edu</v>
      </c>
      <c r="BM30" s="26" t="str">
        <f>IFERROR(INDEX(_names_lookup!$B:$B,MATCH(BK30,_names_lookup!$A:$A,0)),"")</f>
        <v>000036676</v>
      </c>
      <c r="BN30" s="26"/>
      <c r="BO30" s="26" t="s">
        <v>136</v>
      </c>
      <c r="BP30" s="26"/>
      <c r="BQ30" s="26"/>
      <c r="BR30" s="26"/>
      <c r="BS30" s="10" t="str">
        <f t="shared" si="10"/>
        <v/>
      </c>
      <c r="BT30" s="26"/>
      <c r="BU30" s="26"/>
      <c r="BV30" s="26" t="s">
        <v>709</v>
      </c>
      <c r="BW30" s="26"/>
      <c r="BX30" s="26"/>
      <c r="BY30" s="26"/>
      <c r="BZ30" s="26"/>
      <c r="CA30" s="26"/>
      <c r="CB30" s="26"/>
      <c r="CC30" s="26"/>
      <c r="CD30" s="26"/>
      <c r="CE30" s="26"/>
      <c r="CF30" s="26" t="s">
        <v>780</v>
      </c>
      <c r="CG30" s="26" t="s">
        <v>138</v>
      </c>
      <c r="CH30" s="26"/>
      <c r="CI30" s="26" t="s">
        <v>138</v>
      </c>
      <c r="CJ30" s="26"/>
      <c r="CK30" s="26"/>
      <c r="CL30" s="26" t="s">
        <v>139</v>
      </c>
      <c r="CM30" s="26"/>
      <c r="CN30" s="26" t="s">
        <v>788</v>
      </c>
      <c r="CO30" s="26"/>
      <c r="CP30" s="26"/>
      <c r="CQ30" s="26" t="s">
        <v>140</v>
      </c>
      <c r="CR30" s="26" t="s">
        <v>157</v>
      </c>
      <c r="CS30" s="26" t="s">
        <v>125</v>
      </c>
      <c r="CT30" s="26" t="s">
        <v>141</v>
      </c>
      <c r="CU30" s="26"/>
      <c r="CV30" s="26"/>
      <c r="CW30" s="26"/>
      <c r="CX30" s="26"/>
      <c r="CY30" s="26"/>
      <c r="CZ30" s="26"/>
      <c r="DA30" s="26"/>
      <c r="DB30" s="26"/>
      <c r="DC30" s="26" t="s">
        <v>141</v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 t="s">
        <v>142</v>
      </c>
      <c r="DQ30" s="26"/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 t="s">
        <v>789</v>
      </c>
      <c r="I31" s="26" t="s">
        <v>790</v>
      </c>
      <c r="J31" s="26"/>
      <c r="K31" s="26" t="s">
        <v>709</v>
      </c>
      <c r="L31" s="26">
        <v>551</v>
      </c>
      <c r="M31" s="26" t="s">
        <v>294</v>
      </c>
      <c r="N31" s="26"/>
      <c r="O31" s="26" t="str">
        <f>IFERROR(INDEX(_courses_lookup!$C:$C,MATCH(K31&amp;L31,_courses_lookup!$E:$E,0)),"")</f>
        <v>Beginning Greek</v>
      </c>
      <c r="P31" s="26">
        <f>IFERROR(INDEX(_courses_lookup!$D:$D,MATCH(K31&amp;L31,_courses_lookup!$E:$E,0)),"")</f>
        <v>0</v>
      </c>
      <c r="Q31" s="26"/>
      <c r="R31" s="26" t="s">
        <v>791</v>
      </c>
      <c r="S31" s="26" t="s">
        <v>125</v>
      </c>
      <c r="T31" s="26"/>
      <c r="U31" s="26"/>
      <c r="V31" s="26"/>
      <c r="W31" s="26"/>
      <c r="X31" s="26" t="s">
        <v>200</v>
      </c>
      <c r="Y31" s="26" t="s">
        <v>755</v>
      </c>
      <c r="Z31" s="26" t="s">
        <v>200</v>
      </c>
      <c r="AA31" s="26"/>
      <c r="AB31" s="26" t="s">
        <v>191</v>
      </c>
      <c r="AC31" s="26" t="s">
        <v>155</v>
      </c>
      <c r="AD31" s="23" t="s">
        <v>156</v>
      </c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 t="s">
        <v>156</v>
      </c>
      <c r="AK31" s="23" t="s">
        <v>244</v>
      </c>
      <c r="AL31" s="10">
        <f t="shared" si="2"/>
        <v>4</v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>
        <f t="shared" si="7"/>
        <v>4</v>
      </c>
      <c r="AU31" s="26"/>
      <c r="AV31" s="23" t="s">
        <v>244</v>
      </c>
      <c r="AW31" s="26" t="s">
        <v>340</v>
      </c>
      <c r="AX31" s="26" t="s">
        <v>514</v>
      </c>
      <c r="AY31" s="26"/>
      <c r="AZ31" s="26" t="s">
        <v>247</v>
      </c>
      <c r="BA31" s="26" t="s">
        <v>248</v>
      </c>
      <c r="BB31" s="26" t="s">
        <v>189</v>
      </c>
      <c r="BC31" s="26" t="s">
        <v>249</v>
      </c>
      <c r="BD31" s="26"/>
      <c r="BE31" s="26"/>
      <c r="BF31" s="26" t="s">
        <v>134</v>
      </c>
      <c r="BG31" s="10">
        <f t="shared" si="8"/>
        <v>2026</v>
      </c>
      <c r="BH31" s="10" t="str">
        <f t="shared" si="9"/>
        <v>Summer</v>
      </c>
      <c r="BI31" s="26" t="s">
        <v>555</v>
      </c>
      <c r="BJ31" s="26" t="s">
        <v>297</v>
      </c>
      <c r="BK31" s="26" t="s">
        <v>480</v>
      </c>
      <c r="BL31" s="26" t="str">
        <f>IFERROR(INDEX(_names_lookup!$C:$C,MATCH(BK31,_names_lookup!$A:$A,0)),"")</f>
        <v>cvine@andrews.edu</v>
      </c>
      <c r="BM31" s="26" t="str">
        <f>IFERROR(INDEX(_names_lookup!$B:$B,MATCH(BK31,_names_lookup!$A:$A,0)),"")</f>
        <v>000093509</v>
      </c>
      <c r="BN31" s="26"/>
      <c r="BO31" s="26" t="s">
        <v>136</v>
      </c>
      <c r="BP31" s="26"/>
      <c r="BQ31" s="26"/>
      <c r="BR31" s="26"/>
      <c r="BS31" s="10" t="str">
        <f t="shared" si="10"/>
        <v/>
      </c>
      <c r="BT31" s="26"/>
      <c r="BU31" s="26"/>
      <c r="BV31" s="26" t="s">
        <v>709</v>
      </c>
      <c r="BW31" s="26"/>
      <c r="BX31" s="26"/>
      <c r="BY31" s="26"/>
      <c r="BZ31" s="26"/>
      <c r="CA31" s="26"/>
      <c r="CB31" s="26"/>
      <c r="CC31" s="26"/>
      <c r="CD31" s="26"/>
      <c r="CE31" s="26"/>
      <c r="CF31" s="26" t="s">
        <v>780</v>
      </c>
      <c r="CG31" s="26" t="s">
        <v>138</v>
      </c>
      <c r="CH31" s="26" t="s">
        <v>200</v>
      </c>
      <c r="CI31" s="26" t="s">
        <v>138</v>
      </c>
      <c r="CJ31" s="26"/>
      <c r="CK31" s="26"/>
      <c r="CL31" s="26" t="s">
        <v>139</v>
      </c>
      <c r="CM31" s="26"/>
      <c r="CN31" s="26"/>
      <c r="CO31" s="26"/>
      <c r="CP31" s="26"/>
      <c r="CQ31" s="26" t="s">
        <v>140</v>
      </c>
      <c r="CR31" s="26" t="s">
        <v>191</v>
      </c>
      <c r="CS31" s="26" t="s">
        <v>125</v>
      </c>
      <c r="CT31" s="26" t="s">
        <v>141</v>
      </c>
      <c r="CU31" s="26" t="s">
        <v>255</v>
      </c>
      <c r="CV31" s="26"/>
      <c r="CW31" s="26"/>
      <c r="CX31" s="26"/>
      <c r="CY31" s="26"/>
      <c r="CZ31" s="26"/>
      <c r="DA31" s="26"/>
      <c r="DB31" s="26"/>
      <c r="DC31" s="26" t="s">
        <v>141</v>
      </c>
      <c r="DD31" s="26"/>
      <c r="DE31" s="26" t="s">
        <v>255</v>
      </c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 t="s">
        <v>142</v>
      </c>
      <c r="DQ31" s="26"/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 t="s">
        <v>792</v>
      </c>
      <c r="I32" s="26" t="s">
        <v>793</v>
      </c>
      <c r="J32" s="26"/>
      <c r="K32" s="26" t="s">
        <v>709</v>
      </c>
      <c r="L32" s="26">
        <v>538</v>
      </c>
      <c r="M32" s="26" t="s">
        <v>154</v>
      </c>
      <c r="N32" s="26"/>
      <c r="O32" s="26" t="str">
        <f>IFERROR(INDEX(_courses_lookup!$C:$C,MATCH(K32&amp;L32,_courses_lookup!$E:$E,0)),"")</f>
        <v>Studies in Hebrews</v>
      </c>
      <c r="P32" s="26">
        <f>IFERROR(INDEX(_courses_lookup!$D:$D,MATCH(K32&amp;L32,_courses_lookup!$E:$E,0)),"")</f>
        <v>0</v>
      </c>
      <c r="Q32" s="26"/>
      <c r="R32" s="26"/>
      <c r="S32" s="26" t="s">
        <v>235</v>
      </c>
      <c r="T32" s="26"/>
      <c r="U32" s="26"/>
      <c r="V32" s="26" t="s">
        <v>314</v>
      </c>
      <c r="W32" s="26" t="s">
        <v>243</v>
      </c>
      <c r="X32" s="26" t="s">
        <v>152</v>
      </c>
      <c r="Y32" s="26" t="s">
        <v>199</v>
      </c>
      <c r="Z32" s="26"/>
      <c r="AA32" s="26"/>
      <c r="AB32" s="26" t="s">
        <v>191</v>
      </c>
      <c r="AC32" s="26" t="s">
        <v>315</v>
      </c>
      <c r="AD32" s="23" t="s">
        <v>156</v>
      </c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 t="s">
        <v>156</v>
      </c>
      <c r="AK32" s="23" t="s">
        <v>133</v>
      </c>
      <c r="AL32" s="10">
        <f t="shared" si="2"/>
        <v>12</v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>
        <f t="shared" si="7"/>
        <v>12</v>
      </c>
      <c r="AU32" s="26"/>
      <c r="AV32" s="23" t="s">
        <v>133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 t="s">
        <v>157</v>
      </c>
      <c r="BG32" s="10">
        <f t="shared" si="8"/>
        <v>2026</v>
      </c>
      <c r="BH32" s="10" t="str">
        <f t="shared" si="9"/>
        <v>Summer</v>
      </c>
      <c r="BI32" s="26"/>
      <c r="BJ32" s="26"/>
      <c r="BK32" s="26" t="s">
        <v>794</v>
      </c>
      <c r="BL32" s="26" t="str">
        <f>IFERROR(INDEX(_names_lookup!$C:$C,MATCH(BK32,_names_lookup!$A:$A,0)),"")</f>
        <v>huss@andrews.edu</v>
      </c>
      <c r="BM32" s="26" t="str">
        <f>IFERROR(INDEX(_names_lookup!$B:$B,MATCH(BK32,_names_lookup!$A:$A,0)),"")</f>
        <v>000141225</v>
      </c>
      <c r="BN32" s="26"/>
      <c r="BO32" s="26" t="s">
        <v>136</v>
      </c>
      <c r="BP32" s="26"/>
      <c r="BQ32" s="26"/>
      <c r="BR32" s="26"/>
      <c r="BS32" s="10" t="str">
        <f t="shared" si="10"/>
        <v/>
      </c>
      <c r="BT32" s="26"/>
      <c r="BU32" s="26"/>
      <c r="BV32" s="26" t="s">
        <v>709</v>
      </c>
      <c r="BW32" s="26"/>
      <c r="BX32" s="26"/>
      <c r="BY32" s="26"/>
      <c r="BZ32" s="26" t="s">
        <v>251</v>
      </c>
      <c r="CA32" s="26" t="s">
        <v>252</v>
      </c>
      <c r="CB32" s="26" t="s">
        <v>253</v>
      </c>
      <c r="CC32" s="26" t="s">
        <v>262</v>
      </c>
      <c r="CD32" s="26"/>
      <c r="CE32" s="26" t="s">
        <v>142</v>
      </c>
      <c r="CF32" s="26" t="s">
        <v>442</v>
      </c>
      <c r="CG32" s="26" t="s">
        <v>138</v>
      </c>
      <c r="CH32" s="26"/>
      <c r="CI32" s="26" t="s">
        <v>317</v>
      </c>
      <c r="CJ32" s="26"/>
      <c r="CK32" s="26"/>
      <c r="CL32" s="26" t="s">
        <v>139</v>
      </c>
      <c r="CM32" s="26"/>
      <c r="CN32" s="26"/>
      <c r="CO32" s="26"/>
      <c r="CP32" s="26"/>
      <c r="CQ32" s="26" t="s">
        <v>140</v>
      </c>
      <c r="CR32" s="26" t="s">
        <v>174</v>
      </c>
      <c r="CS32" s="26" t="s">
        <v>125</v>
      </c>
      <c r="CT32" s="26" t="s">
        <v>141</v>
      </c>
      <c r="CU32" s="26"/>
      <c r="CV32" s="26"/>
      <c r="CW32" s="26"/>
      <c r="CX32" s="26"/>
      <c r="CY32" s="26"/>
      <c r="CZ32" s="26"/>
      <c r="DA32" s="26"/>
      <c r="DB32" s="26"/>
      <c r="DC32" s="26" t="s">
        <v>141</v>
      </c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 t="s">
        <v>142</v>
      </c>
      <c r="DQ32" s="26"/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 t="s">
        <v>795</v>
      </c>
      <c r="I33" s="26" t="s">
        <v>796</v>
      </c>
      <c r="J33" s="26"/>
      <c r="K33" s="26" t="s">
        <v>709</v>
      </c>
      <c r="L33" s="26">
        <v>539</v>
      </c>
      <c r="M33" s="26" t="s">
        <v>154</v>
      </c>
      <c r="N33" s="26"/>
      <c r="O33" s="26" t="str">
        <f>IFERROR(INDEX(_courses_lookup!$C:$C,MATCH(K33&amp;L33,_courses_lookup!$E:$E,0)),"")</f>
        <v>Readings in Revelation</v>
      </c>
      <c r="P33" s="26">
        <f>IFERROR(INDEX(_courses_lookup!$D:$D,MATCH(K33&amp;L33,_courses_lookup!$E:$E,0)),"")</f>
        <v>0</v>
      </c>
      <c r="Q33" s="26"/>
      <c r="R33" s="26"/>
      <c r="S33" s="26" t="s">
        <v>235</v>
      </c>
      <c r="T33" s="26"/>
      <c r="U33" s="26"/>
      <c r="V33" s="26" t="s">
        <v>314</v>
      </c>
      <c r="W33" s="26" t="s">
        <v>243</v>
      </c>
      <c r="X33" s="26" t="s">
        <v>152</v>
      </c>
      <c r="Y33" s="26" t="s">
        <v>199</v>
      </c>
      <c r="Z33" s="26"/>
      <c r="AA33" s="26"/>
      <c r="AB33" s="26" t="s">
        <v>191</v>
      </c>
      <c r="AC33" s="26" t="s">
        <v>315</v>
      </c>
      <c r="AD33" s="23" t="s">
        <v>156</v>
      </c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 t="s">
        <v>156</v>
      </c>
      <c r="AK33" s="23" t="s">
        <v>133</v>
      </c>
      <c r="AL33" s="10">
        <f t="shared" si="2"/>
        <v>12</v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>
        <f t="shared" si="7"/>
        <v>12</v>
      </c>
      <c r="AU33" s="26"/>
      <c r="AV33" s="23" t="s">
        <v>133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 t="s">
        <v>157</v>
      </c>
      <c r="BG33" s="10">
        <f t="shared" si="8"/>
        <v>2026</v>
      </c>
      <c r="BH33" s="10" t="str">
        <f t="shared" si="9"/>
        <v>Summer</v>
      </c>
      <c r="BI33" s="26"/>
      <c r="BJ33" s="26"/>
      <c r="BK33" s="26" t="s">
        <v>797</v>
      </c>
      <c r="BL33" s="26" t="str">
        <f>IFERROR(INDEX(_names_lookup!$C:$C,MATCH(BK33,_names_lookup!$A:$A,0)),"")</f>
        <v>kondrat@andrews.edu</v>
      </c>
      <c r="BM33" s="26" t="str">
        <f>IFERROR(INDEX(_names_lookup!$B:$B,MATCH(BK33,_names_lookup!$A:$A,0)),"")</f>
        <v>000119532</v>
      </c>
      <c r="BN33" s="26"/>
      <c r="BO33" s="26" t="s">
        <v>136</v>
      </c>
      <c r="BP33" s="26"/>
      <c r="BQ33" s="26"/>
      <c r="BR33" s="26"/>
      <c r="BS33" s="10" t="str">
        <f t="shared" si="10"/>
        <v/>
      </c>
      <c r="BT33" s="26"/>
      <c r="BU33" s="26"/>
      <c r="BV33" s="26" t="s">
        <v>709</v>
      </c>
      <c r="BW33" s="26"/>
      <c r="BX33" s="26"/>
      <c r="BY33" s="26"/>
      <c r="BZ33" s="26" t="s">
        <v>251</v>
      </c>
      <c r="CA33" s="26" t="s">
        <v>252</v>
      </c>
      <c r="CB33" s="26" t="s">
        <v>253</v>
      </c>
      <c r="CC33" s="26" t="s">
        <v>243</v>
      </c>
      <c r="CD33" s="26"/>
      <c r="CE33" s="26" t="s">
        <v>142</v>
      </c>
      <c r="CF33" s="26" t="s">
        <v>263</v>
      </c>
      <c r="CG33" s="26" t="s">
        <v>138</v>
      </c>
      <c r="CH33" s="26"/>
      <c r="CI33" s="26" t="s">
        <v>317</v>
      </c>
      <c r="CJ33" s="26"/>
      <c r="CK33" s="26"/>
      <c r="CL33" s="26" t="s">
        <v>139</v>
      </c>
      <c r="CM33" s="26"/>
      <c r="CN33" s="26"/>
      <c r="CO33" s="26"/>
      <c r="CP33" s="26"/>
      <c r="CQ33" s="26" t="s">
        <v>140</v>
      </c>
      <c r="CR33" s="26" t="s">
        <v>193</v>
      </c>
      <c r="CS33" s="26" t="s">
        <v>125</v>
      </c>
      <c r="CT33" s="26" t="s">
        <v>141</v>
      </c>
      <c r="CU33" s="26"/>
      <c r="CV33" s="26"/>
      <c r="CW33" s="26"/>
      <c r="CX33" s="26"/>
      <c r="CY33" s="26"/>
      <c r="CZ33" s="26"/>
      <c r="DA33" s="26"/>
      <c r="DB33" s="26"/>
      <c r="DC33" s="26" t="s">
        <v>141</v>
      </c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 t="s">
        <v>142</v>
      </c>
      <c r="DQ33" s="26" t="s">
        <v>125</v>
      </c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 t="s">
        <v>798</v>
      </c>
      <c r="I34" s="26" t="s">
        <v>796</v>
      </c>
      <c r="J34" s="26"/>
      <c r="K34" s="26" t="s">
        <v>709</v>
      </c>
      <c r="L34" s="26">
        <v>539</v>
      </c>
      <c r="M34" s="26" t="s">
        <v>154</v>
      </c>
      <c r="N34" s="26"/>
      <c r="O34" s="26" t="str">
        <f>IFERROR(INDEX(_courses_lookup!$C:$C,MATCH(K34&amp;L34,_courses_lookup!$E:$E,0)),"")</f>
        <v>Readings in Revelation</v>
      </c>
      <c r="P34" s="26">
        <f>IFERROR(INDEX(_courses_lookup!$D:$D,MATCH(K34&amp;L34,_courses_lookup!$E:$E,0)),"")</f>
        <v>0</v>
      </c>
      <c r="Q34" s="26"/>
      <c r="R34" s="26"/>
      <c r="S34" s="26" t="s">
        <v>235</v>
      </c>
      <c r="T34" s="26"/>
      <c r="U34" s="26"/>
      <c r="V34" s="26" t="s">
        <v>314</v>
      </c>
      <c r="W34" s="26" t="s">
        <v>243</v>
      </c>
      <c r="X34" s="26" t="s">
        <v>152</v>
      </c>
      <c r="Y34" s="26" t="s">
        <v>199</v>
      </c>
      <c r="Z34" s="26"/>
      <c r="AA34" s="26"/>
      <c r="AB34" s="26" t="s">
        <v>191</v>
      </c>
      <c r="AC34" s="26" t="s">
        <v>315</v>
      </c>
      <c r="AD34" s="23" t="s">
        <v>156</v>
      </c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 t="s">
        <v>156</v>
      </c>
      <c r="AK34" s="23" t="s">
        <v>133</v>
      </c>
      <c r="AL34" s="10">
        <f t="shared" si="2"/>
        <v>12</v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>
        <f t="shared" si="7"/>
        <v>12</v>
      </c>
      <c r="AU34" s="26"/>
      <c r="AV34" s="23" t="s">
        <v>133</v>
      </c>
      <c r="AW34" s="26"/>
      <c r="AX34" s="26"/>
      <c r="AY34" s="26"/>
      <c r="AZ34" s="26"/>
      <c r="BA34" s="26"/>
      <c r="BB34" s="26"/>
      <c r="BC34" s="26"/>
      <c r="BD34" s="26"/>
      <c r="BE34" s="26"/>
      <c r="BF34" s="26" t="s">
        <v>157</v>
      </c>
      <c r="BG34" s="10">
        <f t="shared" si="8"/>
        <v>2026</v>
      </c>
      <c r="BH34" s="10" t="str">
        <f t="shared" si="9"/>
        <v>Summer</v>
      </c>
      <c r="BI34" s="26"/>
      <c r="BJ34" s="26"/>
      <c r="BK34" s="26" t="s">
        <v>797</v>
      </c>
      <c r="BL34" s="26" t="str">
        <f>IFERROR(INDEX(_names_lookup!$C:$C,MATCH(BK34,_names_lookup!$A:$A,0)),"")</f>
        <v>kondrat@andrews.edu</v>
      </c>
      <c r="BM34" s="26" t="str">
        <f>IFERROR(INDEX(_names_lookup!$B:$B,MATCH(BK34,_names_lookup!$A:$A,0)),"")</f>
        <v>000119532</v>
      </c>
      <c r="BN34" s="26"/>
      <c r="BO34" s="26" t="s">
        <v>136</v>
      </c>
      <c r="BP34" s="26"/>
      <c r="BQ34" s="26"/>
      <c r="BR34" s="26"/>
      <c r="BS34" s="10" t="str">
        <f t="shared" si="10"/>
        <v/>
      </c>
      <c r="BT34" s="26"/>
      <c r="BU34" s="26"/>
      <c r="BV34" s="26" t="s">
        <v>709</v>
      </c>
      <c r="BW34" s="26"/>
      <c r="BX34" s="26"/>
      <c r="BY34" s="26"/>
      <c r="BZ34" s="26" t="s">
        <v>251</v>
      </c>
      <c r="CA34" s="26" t="s">
        <v>252</v>
      </c>
      <c r="CB34" s="26" t="s">
        <v>253</v>
      </c>
      <c r="CC34" s="26" t="s">
        <v>243</v>
      </c>
      <c r="CD34" s="26"/>
      <c r="CE34" s="26" t="s">
        <v>142</v>
      </c>
      <c r="CF34" s="26" t="s">
        <v>263</v>
      </c>
      <c r="CG34" s="26" t="s">
        <v>138</v>
      </c>
      <c r="CH34" s="26"/>
      <c r="CI34" s="26" t="s">
        <v>317</v>
      </c>
      <c r="CJ34" s="26"/>
      <c r="CK34" s="26"/>
      <c r="CL34" s="26" t="s">
        <v>139</v>
      </c>
      <c r="CM34" s="26"/>
      <c r="CN34" s="26"/>
      <c r="CO34" s="26"/>
      <c r="CP34" s="26"/>
      <c r="CQ34" s="26" t="s">
        <v>140</v>
      </c>
      <c r="CR34" s="26" t="s">
        <v>193</v>
      </c>
      <c r="CS34" s="26" t="s">
        <v>125</v>
      </c>
      <c r="CT34" s="26" t="s">
        <v>141</v>
      </c>
      <c r="CU34" s="26"/>
      <c r="CV34" s="26"/>
      <c r="CW34" s="26"/>
      <c r="CX34" s="26"/>
      <c r="CY34" s="26"/>
      <c r="CZ34" s="26"/>
      <c r="DA34" s="26"/>
      <c r="DB34" s="26"/>
      <c r="DC34" s="26" t="s">
        <v>141</v>
      </c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 t="s">
        <v>142</v>
      </c>
      <c r="DQ34" s="26" t="s">
        <v>235</v>
      </c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 t="s">
        <v>799</v>
      </c>
      <c r="I35" s="26" t="s">
        <v>800</v>
      </c>
      <c r="J35" s="26"/>
      <c r="K35" s="26" t="s">
        <v>709</v>
      </c>
      <c r="L35" s="26">
        <v>552</v>
      </c>
      <c r="M35" s="26" t="s">
        <v>240</v>
      </c>
      <c r="N35" s="26"/>
      <c r="O35" s="26" t="str">
        <f>IFERROR(INDEX(_courses_lookup!$C:$C,MATCH(K35&amp;L35,_courses_lookup!$E:$E,0)),"")</f>
        <v>Intermediate Greek</v>
      </c>
      <c r="P35" s="26">
        <f>IFERROR(INDEX(_courses_lookup!$D:$D,MATCH(K35&amp;L35,_courses_lookup!$E:$E,0)),"")</f>
        <v>0</v>
      </c>
      <c r="Q35" s="26"/>
      <c r="R35" s="26" t="s">
        <v>801</v>
      </c>
      <c r="S35" s="26" t="s">
        <v>235</v>
      </c>
      <c r="T35" s="26"/>
      <c r="U35" s="26"/>
      <c r="V35" s="26" t="s">
        <v>242</v>
      </c>
      <c r="W35" s="26" t="s">
        <v>243</v>
      </c>
      <c r="X35" s="26" t="s">
        <v>190</v>
      </c>
      <c r="Y35" s="26" t="s">
        <v>761</v>
      </c>
      <c r="Z35" s="26" t="s">
        <v>190</v>
      </c>
      <c r="AA35" s="26"/>
      <c r="AB35" s="26" t="s">
        <v>407</v>
      </c>
      <c r="AC35" s="26" t="s">
        <v>315</v>
      </c>
      <c r="AD35" s="23" t="s">
        <v>192</v>
      </c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 t="s">
        <v>192</v>
      </c>
      <c r="AK35" s="23" t="s">
        <v>766</v>
      </c>
      <c r="AL35" s="10">
        <f t="shared" si="2"/>
        <v>4</v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>
        <f t="shared" si="7"/>
        <v>4</v>
      </c>
      <c r="AU35" s="26"/>
      <c r="AV35" s="23" t="s">
        <v>766</v>
      </c>
      <c r="AW35" s="26" t="s">
        <v>340</v>
      </c>
      <c r="AX35" s="26" t="s">
        <v>514</v>
      </c>
      <c r="AY35" s="26"/>
      <c r="AZ35" s="26" t="s">
        <v>247</v>
      </c>
      <c r="BA35" s="26" t="s">
        <v>248</v>
      </c>
      <c r="BB35" s="26" t="s">
        <v>189</v>
      </c>
      <c r="BC35" s="26" t="s">
        <v>249</v>
      </c>
      <c r="BD35" s="26"/>
      <c r="BE35" s="26"/>
      <c r="BF35" s="26" t="s">
        <v>134</v>
      </c>
      <c r="BG35" s="10">
        <f t="shared" si="8"/>
        <v>2026</v>
      </c>
      <c r="BH35" s="10" t="str">
        <f t="shared" si="9"/>
        <v/>
      </c>
      <c r="BI35" s="26"/>
      <c r="BJ35" s="26"/>
      <c r="BK35" s="26" t="s">
        <v>480</v>
      </c>
      <c r="BL35" s="26" t="str">
        <f>IFERROR(INDEX(_names_lookup!$C:$C,MATCH(BK35,_names_lookup!$A:$A,0)),"")</f>
        <v>cvine@andrews.edu</v>
      </c>
      <c r="BM35" s="26" t="str">
        <f>IFERROR(INDEX(_names_lookup!$B:$B,MATCH(BK35,_names_lookup!$A:$A,0)),"")</f>
        <v>000093509</v>
      </c>
      <c r="BN35" s="26"/>
      <c r="BO35" s="26" t="s">
        <v>136</v>
      </c>
      <c r="BP35" s="26"/>
      <c r="BQ35" s="26"/>
      <c r="BR35" s="26"/>
      <c r="BS35" s="10" t="str">
        <f t="shared" si="10"/>
        <v/>
      </c>
      <c r="BT35" s="26"/>
      <c r="BU35" s="26"/>
      <c r="BV35" s="26" t="s">
        <v>709</v>
      </c>
      <c r="BW35" s="26"/>
      <c r="BX35" s="26"/>
      <c r="BY35" s="26"/>
      <c r="BZ35" s="26" t="s">
        <v>251</v>
      </c>
      <c r="CA35" s="26" t="s">
        <v>252</v>
      </c>
      <c r="CB35" s="26" t="s">
        <v>253</v>
      </c>
      <c r="CC35" s="26" t="s">
        <v>243</v>
      </c>
      <c r="CD35" s="26"/>
      <c r="CE35" s="26" t="s">
        <v>142</v>
      </c>
      <c r="CF35" s="26" t="s">
        <v>414</v>
      </c>
      <c r="CG35" s="26" t="s">
        <v>138</v>
      </c>
      <c r="CH35" s="26" t="s">
        <v>190</v>
      </c>
      <c r="CI35" s="26" t="s">
        <v>317</v>
      </c>
      <c r="CJ35" s="26"/>
      <c r="CK35" s="26"/>
      <c r="CL35" s="26" t="s">
        <v>139</v>
      </c>
      <c r="CM35" s="26"/>
      <c r="CN35" s="26"/>
      <c r="CO35" s="26"/>
      <c r="CP35" s="26"/>
      <c r="CQ35" s="26" t="s">
        <v>140</v>
      </c>
      <c r="CR35" s="26" t="s">
        <v>190</v>
      </c>
      <c r="CS35" s="26" t="s">
        <v>125</v>
      </c>
      <c r="CT35" s="26" t="s">
        <v>141</v>
      </c>
      <c r="CU35" s="26" t="s">
        <v>255</v>
      </c>
      <c r="CV35" s="26"/>
      <c r="CW35" s="26"/>
      <c r="CX35" s="26"/>
      <c r="CY35" s="26"/>
      <c r="CZ35" s="26"/>
      <c r="DA35" s="26"/>
      <c r="DB35" s="26"/>
      <c r="DC35" s="26" t="s">
        <v>141</v>
      </c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 t="s">
        <v>142</v>
      </c>
      <c r="DQ35" s="26" t="s">
        <v>125</v>
      </c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 t="s">
        <v>802</v>
      </c>
      <c r="I36" s="26" t="s">
        <v>800</v>
      </c>
      <c r="J36" s="26"/>
      <c r="K36" s="26" t="s">
        <v>709</v>
      </c>
      <c r="L36" s="26">
        <v>552</v>
      </c>
      <c r="M36" s="26" t="s">
        <v>240</v>
      </c>
      <c r="N36" s="26"/>
      <c r="O36" s="26" t="str">
        <f>IFERROR(INDEX(_courses_lookup!$C:$C,MATCH(K36&amp;L36,_courses_lookup!$E:$E,0)),"")</f>
        <v>Intermediate Greek</v>
      </c>
      <c r="P36" s="26">
        <f>IFERROR(INDEX(_courses_lookup!$D:$D,MATCH(K36&amp;L36,_courses_lookup!$E:$E,0)),"")</f>
        <v>0</v>
      </c>
      <c r="Q36" s="26"/>
      <c r="R36" s="26" t="s">
        <v>801</v>
      </c>
      <c r="S36" s="26" t="s">
        <v>235</v>
      </c>
      <c r="T36" s="26"/>
      <c r="U36" s="26"/>
      <c r="V36" s="26" t="s">
        <v>242</v>
      </c>
      <c r="W36" s="26" t="s">
        <v>243</v>
      </c>
      <c r="X36" s="26" t="s">
        <v>190</v>
      </c>
      <c r="Y36" s="26" t="s">
        <v>761</v>
      </c>
      <c r="Z36" s="26" t="s">
        <v>190</v>
      </c>
      <c r="AA36" s="26"/>
      <c r="AB36" s="26" t="s">
        <v>407</v>
      </c>
      <c r="AC36" s="26" t="s">
        <v>315</v>
      </c>
      <c r="AD36" s="23" t="s">
        <v>192</v>
      </c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 t="s">
        <v>192</v>
      </c>
      <c r="AK36" s="23" t="s">
        <v>766</v>
      </c>
      <c r="AL36" s="10">
        <f t="shared" si="2"/>
        <v>4</v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>
        <f t="shared" si="7"/>
        <v>4</v>
      </c>
      <c r="AU36" s="26"/>
      <c r="AV36" s="23" t="s">
        <v>766</v>
      </c>
      <c r="AW36" s="26" t="s">
        <v>340</v>
      </c>
      <c r="AX36" s="26" t="s">
        <v>514</v>
      </c>
      <c r="AY36" s="26"/>
      <c r="AZ36" s="26" t="s">
        <v>247</v>
      </c>
      <c r="BA36" s="26" t="s">
        <v>248</v>
      </c>
      <c r="BB36" s="26" t="s">
        <v>189</v>
      </c>
      <c r="BC36" s="26" t="s">
        <v>249</v>
      </c>
      <c r="BD36" s="26"/>
      <c r="BE36" s="26"/>
      <c r="BF36" s="26" t="s">
        <v>134</v>
      </c>
      <c r="BG36" s="10">
        <f t="shared" si="8"/>
        <v>2026</v>
      </c>
      <c r="BH36" s="10" t="str">
        <f t="shared" si="9"/>
        <v/>
      </c>
      <c r="BI36" s="26"/>
      <c r="BJ36" s="26"/>
      <c r="BK36" s="26" t="s">
        <v>480</v>
      </c>
      <c r="BL36" s="26" t="str">
        <f>IFERROR(INDEX(_names_lookup!$C:$C,MATCH(BK36,_names_lookup!$A:$A,0)),"")</f>
        <v>cvine@andrews.edu</v>
      </c>
      <c r="BM36" s="26" t="str">
        <f>IFERROR(INDEX(_names_lookup!$B:$B,MATCH(BK36,_names_lookup!$A:$A,0)),"")</f>
        <v>000093509</v>
      </c>
      <c r="BN36" s="26"/>
      <c r="BO36" s="26" t="s">
        <v>136</v>
      </c>
      <c r="BP36" s="26"/>
      <c r="BQ36" s="26"/>
      <c r="BR36" s="26"/>
      <c r="BS36" s="10" t="str">
        <f t="shared" si="10"/>
        <v/>
      </c>
      <c r="BT36" s="26"/>
      <c r="BU36" s="26"/>
      <c r="BV36" s="26" t="s">
        <v>709</v>
      </c>
      <c r="BW36" s="26"/>
      <c r="BX36" s="26"/>
      <c r="BY36" s="26"/>
      <c r="BZ36" s="26" t="s">
        <v>251</v>
      </c>
      <c r="CA36" s="26" t="s">
        <v>252</v>
      </c>
      <c r="CB36" s="26" t="s">
        <v>253</v>
      </c>
      <c r="CC36" s="26" t="s">
        <v>243</v>
      </c>
      <c r="CD36" s="26"/>
      <c r="CE36" s="26" t="s">
        <v>142</v>
      </c>
      <c r="CF36" s="26" t="s">
        <v>414</v>
      </c>
      <c r="CG36" s="26" t="s">
        <v>138</v>
      </c>
      <c r="CH36" s="26" t="s">
        <v>190</v>
      </c>
      <c r="CI36" s="26" t="s">
        <v>317</v>
      </c>
      <c r="CJ36" s="26"/>
      <c r="CK36" s="26"/>
      <c r="CL36" s="26" t="s">
        <v>139</v>
      </c>
      <c r="CM36" s="26"/>
      <c r="CN36" s="26"/>
      <c r="CO36" s="26"/>
      <c r="CP36" s="26"/>
      <c r="CQ36" s="26" t="s">
        <v>140</v>
      </c>
      <c r="CR36" s="26" t="s">
        <v>190</v>
      </c>
      <c r="CS36" s="26" t="s">
        <v>125</v>
      </c>
      <c r="CT36" s="26" t="s">
        <v>141</v>
      </c>
      <c r="CU36" s="26" t="s">
        <v>255</v>
      </c>
      <c r="CV36" s="26"/>
      <c r="CW36" s="26"/>
      <c r="CX36" s="26"/>
      <c r="CY36" s="26"/>
      <c r="CZ36" s="26"/>
      <c r="DA36" s="26"/>
      <c r="DB36" s="26"/>
      <c r="DC36" s="26" t="s">
        <v>141</v>
      </c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 t="s">
        <v>142</v>
      </c>
      <c r="DQ36" s="26" t="s">
        <v>235</v>
      </c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 t="s">
        <v>803</v>
      </c>
      <c r="I37" s="26" t="s">
        <v>804</v>
      </c>
      <c r="J37" s="26"/>
      <c r="K37" s="26" t="s">
        <v>709</v>
      </c>
      <c r="L37" s="26">
        <v>551</v>
      </c>
      <c r="M37" s="26" t="s">
        <v>240</v>
      </c>
      <c r="N37" s="26"/>
      <c r="O37" s="26" t="str">
        <f>IFERROR(INDEX(_courses_lookup!$C:$C,MATCH(K37&amp;L37,_courses_lookup!$E:$E,0)),"")</f>
        <v>Beginning Greek</v>
      </c>
      <c r="P37" s="26">
        <f>IFERROR(INDEX(_courses_lookup!$D:$D,MATCH(K37&amp;L37,_courses_lookup!$E:$E,0)),"")</f>
        <v>0</v>
      </c>
      <c r="Q37" s="26"/>
      <c r="R37" s="26" t="s">
        <v>791</v>
      </c>
      <c r="S37" s="26" t="s">
        <v>235</v>
      </c>
      <c r="T37" s="26"/>
      <c r="U37" s="26"/>
      <c r="V37" s="26" t="s">
        <v>242</v>
      </c>
      <c r="W37" s="26" t="s">
        <v>243</v>
      </c>
      <c r="X37" s="26" t="s">
        <v>200</v>
      </c>
      <c r="Y37" s="26" t="s">
        <v>755</v>
      </c>
      <c r="Z37" s="26" t="s">
        <v>200</v>
      </c>
      <c r="AA37" s="26"/>
      <c r="AB37" s="26" t="s">
        <v>407</v>
      </c>
      <c r="AC37" s="26" t="s">
        <v>315</v>
      </c>
      <c r="AD37" s="23" t="s">
        <v>156</v>
      </c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 t="s">
        <v>156</v>
      </c>
      <c r="AK37" s="23" t="s">
        <v>244</v>
      </c>
      <c r="AL37" s="10">
        <f t="shared" si="2"/>
        <v>4</v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>
        <f t="shared" si="7"/>
        <v>4</v>
      </c>
      <c r="AU37" s="26"/>
      <c r="AV37" s="23" t="s">
        <v>244</v>
      </c>
      <c r="AW37" s="26" t="s">
        <v>340</v>
      </c>
      <c r="AX37" s="26" t="s">
        <v>514</v>
      </c>
      <c r="AY37" s="26"/>
      <c r="AZ37" s="26" t="s">
        <v>247</v>
      </c>
      <c r="BA37" s="26" t="s">
        <v>248</v>
      </c>
      <c r="BB37" s="26" t="s">
        <v>189</v>
      </c>
      <c r="BC37" s="26" t="s">
        <v>249</v>
      </c>
      <c r="BD37" s="26"/>
      <c r="BE37" s="26"/>
      <c r="BF37" s="26" t="s">
        <v>134</v>
      </c>
      <c r="BG37" s="10">
        <f t="shared" si="8"/>
        <v>2026</v>
      </c>
      <c r="BH37" s="10" t="str">
        <f t="shared" si="9"/>
        <v>Summer</v>
      </c>
      <c r="BI37" s="26"/>
      <c r="BJ37" s="26"/>
      <c r="BK37" s="26" t="s">
        <v>480</v>
      </c>
      <c r="BL37" s="26" t="str">
        <f>IFERROR(INDEX(_names_lookup!$C:$C,MATCH(BK37,_names_lookup!$A:$A,0)),"")</f>
        <v>cvine@andrews.edu</v>
      </c>
      <c r="BM37" s="26" t="str">
        <f>IFERROR(INDEX(_names_lookup!$B:$B,MATCH(BK37,_names_lookup!$A:$A,0)),"")</f>
        <v>000093509</v>
      </c>
      <c r="BN37" s="26"/>
      <c r="BO37" s="26" t="s">
        <v>136</v>
      </c>
      <c r="BP37" s="26"/>
      <c r="BQ37" s="26"/>
      <c r="BR37" s="26"/>
      <c r="BS37" s="10" t="str">
        <f t="shared" si="10"/>
        <v/>
      </c>
      <c r="BT37" s="26"/>
      <c r="BU37" s="26"/>
      <c r="BV37" s="26" t="s">
        <v>709</v>
      </c>
      <c r="BW37" s="26"/>
      <c r="BX37" s="26"/>
      <c r="BY37" s="26"/>
      <c r="BZ37" s="26" t="s">
        <v>251</v>
      </c>
      <c r="CA37" s="26" t="s">
        <v>252</v>
      </c>
      <c r="CB37" s="26" t="s">
        <v>253</v>
      </c>
      <c r="CC37" s="26" t="s">
        <v>243</v>
      </c>
      <c r="CD37" s="26"/>
      <c r="CE37" s="26" t="s">
        <v>142</v>
      </c>
      <c r="CF37" s="26" t="s">
        <v>302</v>
      </c>
      <c r="CG37" s="26" t="s">
        <v>138</v>
      </c>
      <c r="CH37" s="26" t="s">
        <v>200</v>
      </c>
      <c r="CI37" s="26" t="s">
        <v>317</v>
      </c>
      <c r="CJ37" s="26"/>
      <c r="CK37" s="26"/>
      <c r="CL37" s="26" t="s">
        <v>139</v>
      </c>
      <c r="CM37" s="26"/>
      <c r="CN37" s="26"/>
      <c r="CO37" s="26"/>
      <c r="CP37" s="26"/>
      <c r="CQ37" s="26" t="s">
        <v>140</v>
      </c>
      <c r="CR37" s="26" t="s">
        <v>190</v>
      </c>
      <c r="CS37" s="26" t="s">
        <v>125</v>
      </c>
      <c r="CT37" s="26" t="s">
        <v>141</v>
      </c>
      <c r="CU37" s="26" t="s">
        <v>255</v>
      </c>
      <c r="CV37" s="26"/>
      <c r="CW37" s="26"/>
      <c r="CX37" s="26"/>
      <c r="CY37" s="26"/>
      <c r="CZ37" s="26"/>
      <c r="DA37" s="26"/>
      <c r="DB37" s="26"/>
      <c r="DC37" s="26" t="s">
        <v>141</v>
      </c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 t="s">
        <v>142</v>
      </c>
      <c r="DQ37" s="26" t="s">
        <v>125</v>
      </c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 t="s">
        <v>805</v>
      </c>
      <c r="I38" s="26" t="s">
        <v>804</v>
      </c>
      <c r="J38" s="26"/>
      <c r="K38" s="26" t="s">
        <v>709</v>
      </c>
      <c r="L38" s="26">
        <v>551</v>
      </c>
      <c r="M38" s="26" t="s">
        <v>240</v>
      </c>
      <c r="N38" s="26"/>
      <c r="O38" s="26" t="str">
        <f>IFERROR(INDEX(_courses_lookup!$C:$C,MATCH(K38&amp;L38,_courses_lookup!$E:$E,0)),"")</f>
        <v>Beginning Greek</v>
      </c>
      <c r="P38" s="26">
        <f>IFERROR(INDEX(_courses_lookup!$D:$D,MATCH(K38&amp;L38,_courses_lookup!$E:$E,0)),"")</f>
        <v>0</v>
      </c>
      <c r="Q38" s="26"/>
      <c r="R38" s="26" t="s">
        <v>791</v>
      </c>
      <c r="S38" s="26" t="s">
        <v>235</v>
      </c>
      <c r="T38" s="26"/>
      <c r="U38" s="26"/>
      <c r="V38" s="26" t="s">
        <v>242</v>
      </c>
      <c r="W38" s="26" t="s">
        <v>243</v>
      </c>
      <c r="X38" s="26" t="s">
        <v>200</v>
      </c>
      <c r="Y38" s="26" t="s">
        <v>755</v>
      </c>
      <c r="Z38" s="26" t="s">
        <v>200</v>
      </c>
      <c r="AA38" s="26"/>
      <c r="AB38" s="26" t="s">
        <v>407</v>
      </c>
      <c r="AC38" s="26" t="s">
        <v>315</v>
      </c>
      <c r="AD38" s="23" t="s">
        <v>156</v>
      </c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 t="s">
        <v>156</v>
      </c>
      <c r="AK38" s="23" t="s">
        <v>244</v>
      </c>
      <c r="AL38" s="10">
        <f t="shared" si="2"/>
        <v>4</v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>
        <f t="shared" si="7"/>
        <v>4</v>
      </c>
      <c r="AU38" s="26"/>
      <c r="AV38" s="23" t="s">
        <v>244</v>
      </c>
      <c r="AW38" s="26" t="s">
        <v>340</v>
      </c>
      <c r="AX38" s="26" t="s">
        <v>514</v>
      </c>
      <c r="AY38" s="26"/>
      <c r="AZ38" s="26" t="s">
        <v>247</v>
      </c>
      <c r="BA38" s="26" t="s">
        <v>248</v>
      </c>
      <c r="BB38" s="26" t="s">
        <v>189</v>
      </c>
      <c r="BC38" s="26" t="s">
        <v>249</v>
      </c>
      <c r="BD38" s="26"/>
      <c r="BE38" s="26"/>
      <c r="BF38" s="26" t="s">
        <v>134</v>
      </c>
      <c r="BG38" s="10">
        <f t="shared" si="8"/>
        <v>2026</v>
      </c>
      <c r="BH38" s="10" t="str">
        <f t="shared" si="9"/>
        <v>Summer</v>
      </c>
      <c r="BI38" s="26"/>
      <c r="BJ38" s="26"/>
      <c r="BK38" s="26" t="s">
        <v>480</v>
      </c>
      <c r="BL38" s="26" t="str">
        <f>IFERROR(INDEX(_names_lookup!$C:$C,MATCH(BK38,_names_lookup!$A:$A,0)),"")</f>
        <v>cvine@andrews.edu</v>
      </c>
      <c r="BM38" s="26" t="str">
        <f>IFERROR(INDEX(_names_lookup!$B:$B,MATCH(BK38,_names_lookup!$A:$A,0)),"")</f>
        <v>000093509</v>
      </c>
      <c r="BN38" s="26"/>
      <c r="BO38" s="26" t="s">
        <v>136</v>
      </c>
      <c r="BP38" s="26"/>
      <c r="BQ38" s="26"/>
      <c r="BR38" s="26"/>
      <c r="BS38" s="10" t="str">
        <f t="shared" si="10"/>
        <v/>
      </c>
      <c r="BT38" s="26"/>
      <c r="BU38" s="26"/>
      <c r="BV38" s="26" t="s">
        <v>709</v>
      </c>
      <c r="BW38" s="26"/>
      <c r="BX38" s="26"/>
      <c r="BY38" s="26"/>
      <c r="BZ38" s="26" t="s">
        <v>251</v>
      </c>
      <c r="CA38" s="26" t="s">
        <v>252</v>
      </c>
      <c r="CB38" s="26" t="s">
        <v>253</v>
      </c>
      <c r="CC38" s="26" t="s">
        <v>243</v>
      </c>
      <c r="CD38" s="26"/>
      <c r="CE38" s="26" t="s">
        <v>142</v>
      </c>
      <c r="CF38" s="26" t="s">
        <v>302</v>
      </c>
      <c r="CG38" s="26" t="s">
        <v>138</v>
      </c>
      <c r="CH38" s="26" t="s">
        <v>200</v>
      </c>
      <c r="CI38" s="26" t="s">
        <v>317</v>
      </c>
      <c r="CJ38" s="26"/>
      <c r="CK38" s="26"/>
      <c r="CL38" s="26" t="s">
        <v>139</v>
      </c>
      <c r="CM38" s="26"/>
      <c r="CN38" s="26"/>
      <c r="CO38" s="26"/>
      <c r="CP38" s="26"/>
      <c r="CQ38" s="26" t="s">
        <v>140</v>
      </c>
      <c r="CR38" s="26" t="s">
        <v>190</v>
      </c>
      <c r="CS38" s="26" t="s">
        <v>125</v>
      </c>
      <c r="CT38" s="26" t="s">
        <v>141</v>
      </c>
      <c r="CU38" s="26" t="s">
        <v>255</v>
      </c>
      <c r="CV38" s="26"/>
      <c r="CW38" s="26"/>
      <c r="CX38" s="26"/>
      <c r="CY38" s="26"/>
      <c r="CZ38" s="26"/>
      <c r="DA38" s="26"/>
      <c r="DB38" s="26"/>
      <c r="DC38" s="26" t="s">
        <v>141</v>
      </c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 t="s">
        <v>142</v>
      </c>
      <c r="DQ38" s="26" t="s">
        <v>235</v>
      </c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 t="s">
        <v>806</v>
      </c>
      <c r="I39" s="26" t="s">
        <v>807</v>
      </c>
      <c r="J39" s="26"/>
      <c r="K39" s="26" t="s">
        <v>709</v>
      </c>
      <c r="L39" s="26">
        <v>658</v>
      </c>
      <c r="M39" s="26" t="s">
        <v>240</v>
      </c>
      <c r="N39" s="26"/>
      <c r="O39" s="26" t="str">
        <f>IFERROR(INDEX(_courses_lookup!$C:$C,MATCH(K39&amp;L39,_courses_lookup!$E:$E,0)),"")</f>
        <v>Adv Studies Pauline Wrtg:</v>
      </c>
      <c r="P39" s="26">
        <f>IFERROR(INDEX(_courses_lookup!$D:$D,MATCH(K39&amp;L39,_courses_lookup!$E:$E,0)),"")</f>
        <v>0</v>
      </c>
      <c r="Q39" s="26"/>
      <c r="R39" s="26" t="s">
        <v>765</v>
      </c>
      <c r="S39" s="26" t="s">
        <v>235</v>
      </c>
      <c r="T39" s="26"/>
      <c r="U39" s="26"/>
      <c r="V39" s="26" t="s">
        <v>242</v>
      </c>
      <c r="W39" s="26" t="s">
        <v>243</v>
      </c>
      <c r="X39" s="26" t="s">
        <v>190</v>
      </c>
      <c r="Y39" s="26" t="s">
        <v>199</v>
      </c>
      <c r="Z39" s="26" t="s">
        <v>190</v>
      </c>
      <c r="AA39" s="26"/>
      <c r="AB39" s="26" t="s">
        <v>174</v>
      </c>
      <c r="AC39" s="26" t="s">
        <v>155</v>
      </c>
      <c r="AD39" s="23" t="s">
        <v>192</v>
      </c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 t="s">
        <v>192</v>
      </c>
      <c r="AK39" s="23" t="s">
        <v>766</v>
      </c>
      <c r="AL39" s="10">
        <f t="shared" si="2"/>
        <v>4</v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>
        <f t="shared" si="7"/>
        <v>4</v>
      </c>
      <c r="AU39" s="26"/>
      <c r="AV39" s="23" t="s">
        <v>766</v>
      </c>
      <c r="AW39" s="26" t="s">
        <v>340</v>
      </c>
      <c r="AX39" s="26" t="s">
        <v>514</v>
      </c>
      <c r="AY39" s="26"/>
      <c r="AZ39" s="26" t="s">
        <v>247</v>
      </c>
      <c r="BA39" s="26" t="s">
        <v>248</v>
      </c>
      <c r="BB39" s="26" t="s">
        <v>189</v>
      </c>
      <c r="BC39" s="26" t="s">
        <v>249</v>
      </c>
      <c r="BD39" s="26"/>
      <c r="BE39" s="26"/>
      <c r="BF39" s="26" t="s">
        <v>134</v>
      </c>
      <c r="BG39" s="10">
        <f t="shared" si="8"/>
        <v>2026</v>
      </c>
      <c r="BH39" s="10" t="str">
        <f t="shared" si="9"/>
        <v/>
      </c>
      <c r="BI39" s="26"/>
      <c r="BJ39" s="26"/>
      <c r="BK39" s="26" t="s">
        <v>710</v>
      </c>
      <c r="BL39" s="26" t="str">
        <f>IFERROR(INDEX(_names_lookup!$C:$C,MATCH(BK39,_names_lookup!$A:$A,0)),"")</f>
        <v>choir@andrews.edu</v>
      </c>
      <c r="BM39" s="26" t="str">
        <f>IFERROR(INDEX(_names_lookup!$B:$B,MATCH(BK39,_names_lookup!$A:$A,0)),"")</f>
        <v>000036676</v>
      </c>
      <c r="BN39" s="26"/>
      <c r="BO39" s="26" t="s">
        <v>136</v>
      </c>
      <c r="BP39" s="26"/>
      <c r="BQ39" s="26"/>
      <c r="BR39" s="26"/>
      <c r="BS39" s="10" t="str">
        <f t="shared" si="10"/>
        <v/>
      </c>
      <c r="BT39" s="26"/>
      <c r="BU39" s="26"/>
      <c r="BV39" s="26" t="s">
        <v>709</v>
      </c>
      <c r="BW39" s="26"/>
      <c r="BX39" s="26"/>
      <c r="BY39" s="26"/>
      <c r="BZ39" s="26" t="s">
        <v>251</v>
      </c>
      <c r="CA39" s="26" t="s">
        <v>252</v>
      </c>
      <c r="CB39" s="26" t="s">
        <v>253</v>
      </c>
      <c r="CC39" s="26" t="s">
        <v>243</v>
      </c>
      <c r="CD39" s="26"/>
      <c r="CE39" s="26" t="s">
        <v>142</v>
      </c>
      <c r="CF39" s="26" t="s">
        <v>321</v>
      </c>
      <c r="CG39" s="26" t="s">
        <v>138</v>
      </c>
      <c r="CH39" s="26" t="s">
        <v>190</v>
      </c>
      <c r="CI39" s="26" t="s">
        <v>317</v>
      </c>
      <c r="CJ39" s="26" t="s">
        <v>808</v>
      </c>
      <c r="CK39" s="26"/>
      <c r="CL39" s="26" t="s">
        <v>139</v>
      </c>
      <c r="CM39" s="26"/>
      <c r="CN39" s="26" t="s">
        <v>809</v>
      </c>
      <c r="CO39" s="26"/>
      <c r="CP39" s="26"/>
      <c r="CQ39" s="26" t="s">
        <v>140</v>
      </c>
      <c r="CR39" s="26" t="s">
        <v>174</v>
      </c>
      <c r="CS39" s="26" t="s">
        <v>125</v>
      </c>
      <c r="CT39" s="26" t="s">
        <v>141</v>
      </c>
      <c r="CU39" s="26" t="s">
        <v>255</v>
      </c>
      <c r="CV39" s="26"/>
      <c r="CW39" s="26"/>
      <c r="CX39" s="26"/>
      <c r="CY39" s="26"/>
      <c r="CZ39" s="26"/>
      <c r="DA39" s="26"/>
      <c r="DB39" s="26"/>
      <c r="DC39" s="26" t="s">
        <v>141</v>
      </c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 t="s">
        <v>142</v>
      </c>
      <c r="DQ39" s="26" t="s">
        <v>125</v>
      </c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 t="s">
        <v>810</v>
      </c>
      <c r="I40" s="26" t="s">
        <v>807</v>
      </c>
      <c r="J40" s="26"/>
      <c r="K40" s="26" t="s">
        <v>709</v>
      </c>
      <c r="L40" s="26">
        <v>658</v>
      </c>
      <c r="M40" s="26" t="s">
        <v>240</v>
      </c>
      <c r="N40" s="26"/>
      <c r="O40" s="26" t="str">
        <f>IFERROR(INDEX(_courses_lookup!$C:$C,MATCH(K40&amp;L40,_courses_lookup!$E:$E,0)),"")</f>
        <v>Adv Studies Pauline Wrtg:</v>
      </c>
      <c r="P40" s="26">
        <f>IFERROR(INDEX(_courses_lookup!$D:$D,MATCH(K40&amp;L40,_courses_lookup!$E:$E,0)),"")</f>
        <v>0</v>
      </c>
      <c r="Q40" s="26"/>
      <c r="R40" s="26" t="s">
        <v>765</v>
      </c>
      <c r="S40" s="26" t="s">
        <v>235</v>
      </c>
      <c r="T40" s="26"/>
      <c r="U40" s="26"/>
      <c r="V40" s="26" t="s">
        <v>242</v>
      </c>
      <c r="W40" s="26" t="s">
        <v>243</v>
      </c>
      <c r="X40" s="26" t="s">
        <v>190</v>
      </c>
      <c r="Y40" s="26" t="s">
        <v>199</v>
      </c>
      <c r="Z40" s="26" t="s">
        <v>190</v>
      </c>
      <c r="AA40" s="26"/>
      <c r="AB40" s="26" t="s">
        <v>174</v>
      </c>
      <c r="AC40" s="26" t="s">
        <v>155</v>
      </c>
      <c r="AD40" s="23" t="s">
        <v>192</v>
      </c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 t="s">
        <v>192</v>
      </c>
      <c r="AK40" s="23" t="s">
        <v>766</v>
      </c>
      <c r="AL40" s="10">
        <f t="shared" si="2"/>
        <v>4</v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>
        <f t="shared" si="7"/>
        <v>4</v>
      </c>
      <c r="AU40" s="26"/>
      <c r="AV40" s="23" t="s">
        <v>766</v>
      </c>
      <c r="AW40" s="26" t="s">
        <v>340</v>
      </c>
      <c r="AX40" s="26" t="s">
        <v>514</v>
      </c>
      <c r="AY40" s="26"/>
      <c r="AZ40" s="26" t="s">
        <v>247</v>
      </c>
      <c r="BA40" s="26" t="s">
        <v>248</v>
      </c>
      <c r="BB40" s="26" t="s">
        <v>189</v>
      </c>
      <c r="BC40" s="26" t="s">
        <v>249</v>
      </c>
      <c r="BD40" s="26"/>
      <c r="BE40" s="26"/>
      <c r="BF40" s="26" t="s">
        <v>134</v>
      </c>
      <c r="BG40" s="10">
        <f t="shared" si="8"/>
        <v>2026</v>
      </c>
      <c r="BH40" s="10" t="str">
        <f t="shared" si="9"/>
        <v/>
      </c>
      <c r="BI40" s="26"/>
      <c r="BJ40" s="26"/>
      <c r="BK40" s="26" t="s">
        <v>710</v>
      </c>
      <c r="BL40" s="26" t="str">
        <f>IFERROR(INDEX(_names_lookup!$C:$C,MATCH(BK40,_names_lookup!$A:$A,0)),"")</f>
        <v>choir@andrews.edu</v>
      </c>
      <c r="BM40" s="26" t="str">
        <f>IFERROR(INDEX(_names_lookup!$B:$B,MATCH(BK40,_names_lookup!$A:$A,0)),"")</f>
        <v>000036676</v>
      </c>
      <c r="BN40" s="26"/>
      <c r="BO40" s="26" t="s">
        <v>136</v>
      </c>
      <c r="BP40" s="26"/>
      <c r="BQ40" s="26"/>
      <c r="BR40" s="26"/>
      <c r="BS40" s="10" t="str">
        <f t="shared" si="10"/>
        <v/>
      </c>
      <c r="BT40" s="26"/>
      <c r="BU40" s="26"/>
      <c r="BV40" s="26" t="s">
        <v>709</v>
      </c>
      <c r="BW40" s="26"/>
      <c r="BX40" s="26"/>
      <c r="BY40" s="26"/>
      <c r="BZ40" s="26" t="s">
        <v>251</v>
      </c>
      <c r="CA40" s="26" t="s">
        <v>252</v>
      </c>
      <c r="CB40" s="26" t="s">
        <v>253</v>
      </c>
      <c r="CC40" s="26" t="s">
        <v>243</v>
      </c>
      <c r="CD40" s="26"/>
      <c r="CE40" s="26" t="s">
        <v>142</v>
      </c>
      <c r="CF40" s="26" t="s">
        <v>321</v>
      </c>
      <c r="CG40" s="26" t="s">
        <v>138</v>
      </c>
      <c r="CH40" s="26" t="s">
        <v>190</v>
      </c>
      <c r="CI40" s="26" t="s">
        <v>317</v>
      </c>
      <c r="CJ40" s="26" t="s">
        <v>808</v>
      </c>
      <c r="CK40" s="26"/>
      <c r="CL40" s="26" t="s">
        <v>139</v>
      </c>
      <c r="CM40" s="26"/>
      <c r="CN40" s="26" t="s">
        <v>809</v>
      </c>
      <c r="CO40" s="26"/>
      <c r="CP40" s="26"/>
      <c r="CQ40" s="26" t="s">
        <v>140</v>
      </c>
      <c r="CR40" s="26" t="s">
        <v>174</v>
      </c>
      <c r="CS40" s="26" t="s">
        <v>125</v>
      </c>
      <c r="CT40" s="26" t="s">
        <v>141</v>
      </c>
      <c r="CU40" s="26" t="s">
        <v>255</v>
      </c>
      <c r="CV40" s="26"/>
      <c r="CW40" s="26"/>
      <c r="CX40" s="26"/>
      <c r="CY40" s="26"/>
      <c r="CZ40" s="26"/>
      <c r="DA40" s="26"/>
      <c r="DB40" s="26"/>
      <c r="DC40" s="26" t="s">
        <v>141</v>
      </c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 t="s">
        <v>142</v>
      </c>
      <c r="DQ40" s="26" t="s">
        <v>235</v>
      </c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 t="s">
        <v>811</v>
      </c>
      <c r="I41" s="26" t="s">
        <v>812</v>
      </c>
      <c r="J41" s="26"/>
      <c r="K41" s="26" t="s">
        <v>709</v>
      </c>
      <c r="L41" s="26">
        <v>552</v>
      </c>
      <c r="M41" s="26" t="s">
        <v>294</v>
      </c>
      <c r="N41" s="26"/>
      <c r="O41" s="26" t="str">
        <f>IFERROR(INDEX(_courses_lookup!$C:$C,MATCH(K41&amp;L41,_courses_lookup!$E:$E,0)),"")</f>
        <v>Intermediate Greek</v>
      </c>
      <c r="P41" s="26">
        <f>IFERROR(INDEX(_courses_lookup!$D:$D,MATCH(K41&amp;L41,_courses_lookup!$E:$E,0)),"")</f>
        <v>0</v>
      </c>
      <c r="Q41" s="26"/>
      <c r="R41" s="26" t="s">
        <v>801</v>
      </c>
      <c r="S41" s="26" t="s">
        <v>125</v>
      </c>
      <c r="T41" s="26"/>
      <c r="U41" s="26"/>
      <c r="V41" s="26"/>
      <c r="W41" s="26"/>
      <c r="X41" s="26" t="s">
        <v>190</v>
      </c>
      <c r="Y41" s="26" t="s">
        <v>761</v>
      </c>
      <c r="Z41" s="26" t="s">
        <v>190</v>
      </c>
      <c r="AA41" s="26"/>
      <c r="AB41" s="26" t="s">
        <v>191</v>
      </c>
      <c r="AC41" s="26" t="s">
        <v>155</v>
      </c>
      <c r="AD41" s="23" t="s">
        <v>192</v>
      </c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 t="s">
        <v>192</v>
      </c>
      <c r="AK41" s="23" t="s">
        <v>766</v>
      </c>
      <c r="AL41" s="10">
        <f t="shared" si="2"/>
        <v>4</v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>
        <f t="shared" si="7"/>
        <v>4</v>
      </c>
      <c r="AU41" s="26"/>
      <c r="AV41" s="23" t="s">
        <v>766</v>
      </c>
      <c r="AW41" s="26" t="s">
        <v>340</v>
      </c>
      <c r="AX41" s="26" t="s">
        <v>514</v>
      </c>
      <c r="AY41" s="26"/>
      <c r="AZ41" s="26" t="s">
        <v>247</v>
      </c>
      <c r="BA41" s="26" t="s">
        <v>248</v>
      </c>
      <c r="BB41" s="26" t="s">
        <v>189</v>
      </c>
      <c r="BC41" s="26" t="s">
        <v>249</v>
      </c>
      <c r="BD41" s="26"/>
      <c r="BE41" s="26"/>
      <c r="BF41" s="26" t="s">
        <v>134</v>
      </c>
      <c r="BG41" s="10">
        <f t="shared" si="8"/>
        <v>2026</v>
      </c>
      <c r="BH41" s="10" t="str">
        <f t="shared" si="9"/>
        <v/>
      </c>
      <c r="BI41" s="26" t="s">
        <v>296</v>
      </c>
      <c r="BJ41" s="26" t="s">
        <v>297</v>
      </c>
      <c r="BK41" s="26" t="s">
        <v>480</v>
      </c>
      <c r="BL41" s="26" t="str">
        <f>IFERROR(INDEX(_names_lookup!$C:$C,MATCH(BK41,_names_lookup!$A:$A,0)),"")</f>
        <v>cvine@andrews.edu</v>
      </c>
      <c r="BM41" s="26" t="str">
        <f>IFERROR(INDEX(_names_lookup!$B:$B,MATCH(BK41,_names_lookup!$A:$A,0)),"")</f>
        <v>000093509</v>
      </c>
      <c r="BN41" s="26"/>
      <c r="BO41" s="26" t="s">
        <v>136</v>
      </c>
      <c r="BP41" s="26"/>
      <c r="BQ41" s="26"/>
      <c r="BR41" s="26"/>
      <c r="BS41" s="10" t="str">
        <f t="shared" si="10"/>
        <v/>
      </c>
      <c r="BT41" s="26"/>
      <c r="BU41" s="26"/>
      <c r="BV41" s="26" t="s">
        <v>709</v>
      </c>
      <c r="BW41" s="26"/>
      <c r="BX41" s="26"/>
      <c r="BY41" s="26"/>
      <c r="BZ41" s="26"/>
      <c r="CA41" s="26"/>
      <c r="CB41" s="26"/>
      <c r="CC41" s="26"/>
      <c r="CD41" s="26"/>
      <c r="CE41" s="26"/>
      <c r="CF41" s="26" t="s">
        <v>192</v>
      </c>
      <c r="CG41" s="26" t="s">
        <v>138</v>
      </c>
      <c r="CH41" s="26" t="s">
        <v>190</v>
      </c>
      <c r="CI41" s="26" t="s">
        <v>138</v>
      </c>
      <c r="CJ41" s="26"/>
      <c r="CK41" s="26"/>
      <c r="CL41" s="26" t="s">
        <v>139</v>
      </c>
      <c r="CM41" s="26"/>
      <c r="CN41" s="26"/>
      <c r="CO41" s="26"/>
      <c r="CP41" s="26"/>
      <c r="CQ41" s="26" t="s">
        <v>140</v>
      </c>
      <c r="CR41" s="26" t="s">
        <v>333</v>
      </c>
      <c r="CS41" s="26" t="s">
        <v>125</v>
      </c>
      <c r="CT41" s="26" t="s">
        <v>141</v>
      </c>
      <c r="CU41" s="26" t="s">
        <v>255</v>
      </c>
      <c r="CV41" s="26"/>
      <c r="CW41" s="26"/>
      <c r="CX41" s="26"/>
      <c r="CY41" s="26"/>
      <c r="CZ41" s="26"/>
      <c r="DA41" s="26"/>
      <c r="DB41" s="26"/>
      <c r="DC41" s="26" t="s">
        <v>141</v>
      </c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 t="s">
        <v>142</v>
      </c>
      <c r="DQ41" s="26"/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 t="s">
        <v>813</v>
      </c>
      <c r="I42" s="26" t="s">
        <v>814</v>
      </c>
      <c r="J42" s="26"/>
      <c r="K42" s="26" t="s">
        <v>709</v>
      </c>
      <c r="L42" s="26">
        <v>630</v>
      </c>
      <c r="M42" s="26" t="s">
        <v>124</v>
      </c>
      <c r="N42" s="26"/>
      <c r="O42" s="26" t="str">
        <f>IFERROR(INDEX(_courses_lookup!$C:$C,MATCH(K42&amp;L42,_courses_lookup!$E:$E,0)),"")</f>
        <v>Theology of Synoptic Gospels</v>
      </c>
      <c r="P42" s="26">
        <f>IFERROR(INDEX(_courses_lookup!$D:$D,MATCH(K42&amp;L42,_courses_lookup!$E:$E,0)),"")</f>
        <v>0</v>
      </c>
      <c r="Q42" s="26"/>
      <c r="R42" s="26"/>
      <c r="S42" s="26" t="s">
        <v>125</v>
      </c>
      <c r="T42" s="26"/>
      <c r="U42" s="26"/>
      <c r="V42" s="26"/>
      <c r="W42" s="26"/>
      <c r="X42" s="26" t="s">
        <v>200</v>
      </c>
      <c r="Y42" s="26" t="s">
        <v>199</v>
      </c>
      <c r="Z42" s="26" t="s">
        <v>190</v>
      </c>
      <c r="AA42" s="26"/>
      <c r="AB42" s="26" t="s">
        <v>191</v>
      </c>
      <c r="AC42" s="26" t="s">
        <v>130</v>
      </c>
      <c r="AD42" s="23" t="s">
        <v>516</v>
      </c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 t="s">
        <v>442</v>
      </c>
      <c r="AK42" s="23" t="s">
        <v>244</v>
      </c>
      <c r="AL42" s="10">
        <f t="shared" si="2"/>
        <v>3</v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>
        <f t="shared" si="7"/>
        <v>3</v>
      </c>
      <c r="AU42" s="26"/>
      <c r="AV42" s="23" t="s">
        <v>244</v>
      </c>
      <c r="AW42" s="26"/>
      <c r="AX42" s="26"/>
      <c r="AY42" s="26"/>
      <c r="AZ42" s="26"/>
      <c r="BA42" s="26"/>
      <c r="BB42" s="26"/>
      <c r="BC42" s="26"/>
      <c r="BD42" s="26"/>
      <c r="BE42" s="26"/>
      <c r="BF42" s="26" t="s">
        <v>134</v>
      </c>
      <c r="BG42" s="10">
        <f t="shared" si="8"/>
        <v>2026</v>
      </c>
      <c r="BH42" s="10" t="str">
        <f t="shared" si="9"/>
        <v>Summer</v>
      </c>
      <c r="BI42" s="26"/>
      <c r="BJ42" s="26"/>
      <c r="BK42" s="26" t="s">
        <v>710</v>
      </c>
      <c r="BL42" s="26" t="str">
        <f>IFERROR(INDEX(_names_lookup!$C:$C,MATCH(BK42,_names_lookup!$A:$A,0)),"")</f>
        <v>choir@andrews.edu</v>
      </c>
      <c r="BM42" s="26" t="str">
        <f>IFERROR(INDEX(_names_lookup!$B:$B,MATCH(BK42,_names_lookup!$A:$A,0)),"")</f>
        <v>000036676</v>
      </c>
      <c r="BN42" s="26"/>
      <c r="BO42" s="26" t="s">
        <v>136</v>
      </c>
      <c r="BP42" s="26"/>
      <c r="BQ42" s="26"/>
      <c r="BR42" s="26"/>
      <c r="BS42" s="10" t="str">
        <f t="shared" si="10"/>
        <v/>
      </c>
      <c r="BT42" s="26"/>
      <c r="BU42" s="26"/>
      <c r="BV42" s="26" t="s">
        <v>709</v>
      </c>
      <c r="BW42" s="26"/>
      <c r="BX42" s="26"/>
      <c r="BY42" s="26"/>
      <c r="BZ42" s="26"/>
      <c r="CA42" s="26"/>
      <c r="CB42" s="26"/>
      <c r="CC42" s="26"/>
      <c r="CD42" s="26"/>
      <c r="CE42" s="26"/>
      <c r="CF42" s="26" t="s">
        <v>578</v>
      </c>
      <c r="CG42" s="26" t="s">
        <v>138</v>
      </c>
      <c r="CH42" s="26" t="s">
        <v>190</v>
      </c>
      <c r="CI42" s="26" t="s">
        <v>138</v>
      </c>
      <c r="CJ42" s="26"/>
      <c r="CK42" s="26"/>
      <c r="CL42" s="26" t="s">
        <v>139</v>
      </c>
      <c r="CM42" s="26"/>
      <c r="CN42" s="26" t="s">
        <v>815</v>
      </c>
      <c r="CO42" s="26"/>
      <c r="CP42" s="26"/>
      <c r="CQ42" s="26" t="s">
        <v>140</v>
      </c>
      <c r="CR42" s="26" t="s">
        <v>352</v>
      </c>
      <c r="CS42" s="26" t="s">
        <v>125</v>
      </c>
      <c r="CT42" s="26" t="s">
        <v>141</v>
      </c>
      <c r="CU42" s="26"/>
      <c r="CV42" s="26"/>
      <c r="CW42" s="26"/>
      <c r="CX42" s="26"/>
      <c r="CY42" s="26"/>
      <c r="CZ42" s="26"/>
      <c r="DA42" s="26"/>
      <c r="DB42" s="26"/>
      <c r="DC42" s="26" t="s">
        <v>141</v>
      </c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 t="s">
        <v>142</v>
      </c>
      <c r="DQ42" s="26"/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 t="s">
        <v>816</v>
      </c>
      <c r="I43" s="26" t="s">
        <v>814</v>
      </c>
      <c r="J43" s="26"/>
      <c r="K43" s="26" t="s">
        <v>709</v>
      </c>
      <c r="L43" s="26">
        <v>630</v>
      </c>
      <c r="M43" s="26" t="s">
        <v>124</v>
      </c>
      <c r="N43" s="26"/>
      <c r="O43" s="26" t="str">
        <f>IFERROR(INDEX(_courses_lookup!$C:$C,MATCH(K43&amp;L43,_courses_lookup!$E:$E,0)),"")</f>
        <v>Theology of Synoptic Gospels</v>
      </c>
      <c r="P43" s="26">
        <f>IFERROR(INDEX(_courses_lookup!$D:$D,MATCH(K43&amp;L43,_courses_lookup!$E:$E,0)),"")</f>
        <v>0</v>
      </c>
      <c r="Q43" s="26"/>
      <c r="R43" s="26"/>
      <c r="S43" s="26" t="s">
        <v>125</v>
      </c>
      <c r="T43" s="26"/>
      <c r="U43" s="26"/>
      <c r="V43" s="26"/>
      <c r="W43" s="26"/>
      <c r="X43" s="26" t="s">
        <v>200</v>
      </c>
      <c r="Y43" s="26" t="s">
        <v>199</v>
      </c>
      <c r="Z43" s="26" t="s">
        <v>190</v>
      </c>
      <c r="AA43" s="26"/>
      <c r="AB43" s="26" t="s">
        <v>191</v>
      </c>
      <c r="AC43" s="26" t="s">
        <v>126</v>
      </c>
      <c r="AD43" s="23" t="s">
        <v>516</v>
      </c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 t="s">
        <v>516</v>
      </c>
      <c r="AK43" s="23" t="s">
        <v>413</v>
      </c>
      <c r="AL43" s="10">
        <f t="shared" si="2"/>
        <v>2</v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>
        <f t="shared" si="7"/>
        <v>2</v>
      </c>
      <c r="AU43" s="26"/>
      <c r="AV43" s="23" t="s">
        <v>244</v>
      </c>
      <c r="AW43" s="26"/>
      <c r="AX43" s="26"/>
      <c r="AY43" s="26"/>
      <c r="AZ43" s="26"/>
      <c r="BA43" s="26"/>
      <c r="BB43" s="26"/>
      <c r="BC43" s="26"/>
      <c r="BD43" s="26"/>
      <c r="BE43" s="26"/>
      <c r="BF43" s="26" t="s">
        <v>134</v>
      </c>
      <c r="BG43" s="10">
        <f t="shared" si="8"/>
        <v>2026</v>
      </c>
      <c r="BH43" s="10" t="str">
        <f t="shared" si="9"/>
        <v>Summer</v>
      </c>
      <c r="BI43" s="26"/>
      <c r="BJ43" s="26"/>
      <c r="BK43" s="26" t="s">
        <v>710</v>
      </c>
      <c r="BL43" s="26" t="str">
        <f>IFERROR(INDEX(_names_lookup!$C:$C,MATCH(BK43,_names_lookup!$A:$A,0)),"")</f>
        <v>choir@andrews.edu</v>
      </c>
      <c r="BM43" s="26" t="str">
        <f>IFERROR(INDEX(_names_lookup!$B:$B,MATCH(BK43,_names_lookup!$A:$A,0)),"")</f>
        <v>000036676</v>
      </c>
      <c r="BN43" s="26"/>
      <c r="BO43" s="26" t="s">
        <v>136</v>
      </c>
      <c r="BP43" s="26"/>
      <c r="BQ43" s="26"/>
      <c r="BR43" s="26"/>
      <c r="BS43" s="10" t="str">
        <f t="shared" si="10"/>
        <v/>
      </c>
      <c r="BT43" s="26"/>
      <c r="BU43" s="26"/>
      <c r="BV43" s="26" t="s">
        <v>709</v>
      </c>
      <c r="BW43" s="26"/>
      <c r="BX43" s="26"/>
      <c r="BY43" s="26"/>
      <c r="BZ43" s="26"/>
      <c r="CA43" s="26"/>
      <c r="CB43" s="26"/>
      <c r="CC43" s="26"/>
      <c r="CD43" s="26"/>
      <c r="CE43" s="26"/>
      <c r="CF43" s="26" t="s">
        <v>578</v>
      </c>
      <c r="CG43" s="26" t="s">
        <v>138</v>
      </c>
      <c r="CH43" s="26" t="s">
        <v>190</v>
      </c>
      <c r="CI43" s="26" t="s">
        <v>138</v>
      </c>
      <c r="CJ43" s="26"/>
      <c r="CK43" s="26"/>
      <c r="CL43" s="26" t="s">
        <v>139</v>
      </c>
      <c r="CM43" s="26"/>
      <c r="CN43" s="26" t="s">
        <v>815</v>
      </c>
      <c r="CO43" s="26"/>
      <c r="CP43" s="26"/>
      <c r="CQ43" s="26" t="s">
        <v>140</v>
      </c>
      <c r="CR43" s="26" t="s">
        <v>352</v>
      </c>
      <c r="CS43" s="26" t="s">
        <v>125</v>
      </c>
      <c r="CT43" s="26" t="s">
        <v>141</v>
      </c>
      <c r="CU43" s="26"/>
      <c r="CV43" s="26"/>
      <c r="CW43" s="26"/>
      <c r="CX43" s="26"/>
      <c r="CY43" s="26"/>
      <c r="CZ43" s="26"/>
      <c r="DA43" s="26"/>
      <c r="DB43" s="26"/>
      <c r="DC43" s="26" t="s">
        <v>141</v>
      </c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 t="s">
        <v>142</v>
      </c>
      <c r="DQ43" s="26"/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 t="s">
        <v>817</v>
      </c>
      <c r="I44" s="26" t="s">
        <v>818</v>
      </c>
      <c r="J44" s="26"/>
      <c r="K44" s="26" t="s">
        <v>709</v>
      </c>
      <c r="L44" s="26">
        <v>680</v>
      </c>
      <c r="M44" s="26" t="s">
        <v>294</v>
      </c>
      <c r="N44" s="26"/>
      <c r="O44" s="26" t="str">
        <f>IFERROR(INDEX(_courses_lookup!$C:$C,MATCH(K44&amp;L44,_courses_lookup!$E:$E,0)),"")</f>
        <v>Greco-Roman World</v>
      </c>
      <c r="P44" s="26">
        <f>IFERROR(INDEX(_courses_lookup!$D:$D,MATCH(K44&amp;L44,_courses_lookup!$E:$E,0)),"")</f>
        <v>0</v>
      </c>
      <c r="Q44" s="26"/>
      <c r="R44" s="26" t="s">
        <v>746</v>
      </c>
      <c r="S44" s="26" t="s">
        <v>125</v>
      </c>
      <c r="T44" s="26"/>
      <c r="U44" s="26"/>
      <c r="V44" s="26"/>
      <c r="W44" s="26"/>
      <c r="X44" s="26" t="s">
        <v>127</v>
      </c>
      <c r="Y44" s="26" t="s">
        <v>199</v>
      </c>
      <c r="Z44" s="26"/>
      <c r="AA44" s="26"/>
      <c r="AB44" s="26" t="s">
        <v>349</v>
      </c>
      <c r="AC44" s="26" t="s">
        <v>155</v>
      </c>
      <c r="AD44" s="23" t="s">
        <v>131</v>
      </c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 t="s">
        <v>131</v>
      </c>
      <c r="AK44" s="23" t="s">
        <v>133</v>
      </c>
      <c r="AL44" s="10">
        <f t="shared" si="2"/>
        <v>4</v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>
        <f t="shared" si="7"/>
        <v>4</v>
      </c>
      <c r="AU44" s="26"/>
      <c r="AV44" s="23" t="s">
        <v>133</v>
      </c>
      <c r="AW44" s="26" t="s">
        <v>245</v>
      </c>
      <c r="AX44" s="26" t="s">
        <v>246</v>
      </c>
      <c r="AY44" s="26"/>
      <c r="AZ44" s="26" t="s">
        <v>247</v>
      </c>
      <c r="BA44" s="26" t="s">
        <v>248</v>
      </c>
      <c r="BB44" s="26" t="s">
        <v>189</v>
      </c>
      <c r="BC44" s="26" t="s">
        <v>249</v>
      </c>
      <c r="BD44" s="26"/>
      <c r="BE44" s="26"/>
      <c r="BF44" s="26" t="s">
        <v>134</v>
      </c>
      <c r="BG44" s="10">
        <f t="shared" si="8"/>
        <v>2026</v>
      </c>
      <c r="BH44" s="10" t="str">
        <f t="shared" si="9"/>
        <v/>
      </c>
      <c r="BI44" s="26" t="s">
        <v>296</v>
      </c>
      <c r="BJ44" s="26" t="s">
        <v>297</v>
      </c>
      <c r="BK44" s="26" t="s">
        <v>480</v>
      </c>
      <c r="BL44" s="26" t="str">
        <f>IFERROR(INDEX(_names_lookup!$C:$C,MATCH(BK44,_names_lookup!$A:$A,0)),"")</f>
        <v>cvine@andrews.edu</v>
      </c>
      <c r="BM44" s="26" t="str">
        <f>IFERROR(INDEX(_names_lookup!$B:$B,MATCH(BK44,_names_lookup!$A:$A,0)),"")</f>
        <v>000093509</v>
      </c>
      <c r="BN44" s="26"/>
      <c r="BO44" s="26" t="s">
        <v>136</v>
      </c>
      <c r="BP44" s="26"/>
      <c r="BQ44" s="26"/>
      <c r="BR44" s="26"/>
      <c r="BS44" s="10" t="str">
        <f t="shared" si="10"/>
        <v/>
      </c>
      <c r="BT44" s="26"/>
      <c r="BU44" s="26"/>
      <c r="BV44" s="26" t="s">
        <v>709</v>
      </c>
      <c r="BW44" s="26"/>
      <c r="BX44" s="26"/>
      <c r="BY44" s="26"/>
      <c r="BZ44" s="26"/>
      <c r="CA44" s="26"/>
      <c r="CB44" s="26"/>
      <c r="CC44" s="26"/>
      <c r="CD44" s="26"/>
      <c r="CE44" s="26"/>
      <c r="CF44" s="26" t="s">
        <v>335</v>
      </c>
      <c r="CG44" s="26" t="s">
        <v>138</v>
      </c>
      <c r="CH44" s="26"/>
      <c r="CI44" s="26" t="s">
        <v>138</v>
      </c>
      <c r="CJ44" s="26"/>
      <c r="CK44" s="26"/>
      <c r="CL44" s="26" t="s">
        <v>139</v>
      </c>
      <c r="CM44" s="26"/>
      <c r="CN44" s="26" t="s">
        <v>819</v>
      </c>
      <c r="CO44" s="26"/>
      <c r="CP44" s="26"/>
      <c r="CQ44" s="26" t="s">
        <v>140</v>
      </c>
      <c r="CR44" s="26" t="s">
        <v>352</v>
      </c>
      <c r="CS44" s="26" t="s">
        <v>125</v>
      </c>
      <c r="CT44" s="26" t="s">
        <v>141</v>
      </c>
      <c r="CU44" s="26" t="s">
        <v>255</v>
      </c>
      <c r="CV44" s="26"/>
      <c r="CW44" s="26"/>
      <c r="CX44" s="26"/>
      <c r="CY44" s="26"/>
      <c r="CZ44" s="26"/>
      <c r="DA44" s="26"/>
      <c r="DB44" s="26"/>
      <c r="DC44" s="26" t="s">
        <v>141</v>
      </c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 t="s">
        <v>142</v>
      </c>
      <c r="DQ44" s="26"/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 t="s">
        <v>820</v>
      </c>
      <c r="I45" s="26" t="s">
        <v>821</v>
      </c>
      <c r="J45" s="26"/>
      <c r="K45" s="26" t="s">
        <v>709</v>
      </c>
      <c r="L45" s="26">
        <v>530</v>
      </c>
      <c r="M45" s="26" t="s">
        <v>294</v>
      </c>
      <c r="N45" s="26"/>
      <c r="O45" s="26" t="str">
        <f>IFERROR(INDEX(_courses_lookup!$C:$C,MATCH(K45&amp;L45,_courses_lookup!$E:$E,0)),"")</f>
        <v>Intro to Revelation</v>
      </c>
      <c r="P45" s="26">
        <f>IFERROR(INDEX(_courses_lookup!$D:$D,MATCH(K45&amp;L45,_courses_lookup!$E:$E,0)),"")</f>
        <v>0</v>
      </c>
      <c r="Q45" s="26"/>
      <c r="R45" s="26" t="s">
        <v>822</v>
      </c>
      <c r="S45" s="26" t="s">
        <v>125</v>
      </c>
      <c r="T45" s="26"/>
      <c r="U45" s="26"/>
      <c r="V45" s="26"/>
      <c r="W45" s="26"/>
      <c r="X45" s="26" t="s">
        <v>127</v>
      </c>
      <c r="Y45" s="26" t="s">
        <v>200</v>
      </c>
      <c r="Z45" s="26"/>
      <c r="AA45" s="26"/>
      <c r="AB45" s="26" t="s">
        <v>463</v>
      </c>
      <c r="AC45" s="26" t="s">
        <v>155</v>
      </c>
      <c r="AD45" s="23" t="s">
        <v>131</v>
      </c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 t="s">
        <v>131</v>
      </c>
      <c r="AK45" s="23" t="s">
        <v>133</v>
      </c>
      <c r="AL45" s="10">
        <f t="shared" si="2"/>
        <v>4</v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>
        <f t="shared" si="7"/>
        <v>4</v>
      </c>
      <c r="AU45" s="26"/>
      <c r="AV45" s="23" t="s">
        <v>133</v>
      </c>
      <c r="AW45" s="26" t="s">
        <v>340</v>
      </c>
      <c r="AX45" s="26" t="s">
        <v>823</v>
      </c>
      <c r="AY45" s="26"/>
      <c r="AZ45" s="26" t="s">
        <v>247</v>
      </c>
      <c r="BA45" s="26" t="s">
        <v>248</v>
      </c>
      <c r="BB45" s="26" t="s">
        <v>189</v>
      </c>
      <c r="BC45" s="26" t="s">
        <v>249</v>
      </c>
      <c r="BD45" s="26"/>
      <c r="BE45" s="26"/>
      <c r="BF45" s="26" t="s">
        <v>134</v>
      </c>
      <c r="BG45" s="10">
        <f t="shared" si="8"/>
        <v>2026</v>
      </c>
      <c r="BH45" s="10" t="str">
        <f t="shared" si="9"/>
        <v/>
      </c>
      <c r="BI45" s="26" t="s">
        <v>824</v>
      </c>
      <c r="BJ45" s="26" t="s">
        <v>297</v>
      </c>
      <c r="BK45" s="26" t="s">
        <v>730</v>
      </c>
      <c r="BL45" s="26" t="str">
        <f>IFERROR(INDEX(_names_lookup!$C:$C,MATCH(BK45,_names_lookup!$A:$A,0)),"")</f>
        <v>ranko@andrews.edu</v>
      </c>
      <c r="BM45" s="26" t="str">
        <f>IFERROR(INDEX(_names_lookup!$B:$B,MATCH(BK45,_names_lookup!$A:$A,0)),"")</f>
        <v>000057767</v>
      </c>
      <c r="BN45" s="26"/>
      <c r="BO45" s="26" t="s">
        <v>136</v>
      </c>
      <c r="BP45" s="26"/>
      <c r="BQ45" s="26"/>
      <c r="BR45" s="26"/>
      <c r="BS45" s="10" t="str">
        <f t="shared" si="10"/>
        <v/>
      </c>
      <c r="BT45" s="26"/>
      <c r="BU45" s="26"/>
      <c r="BV45" s="26" t="s">
        <v>709</v>
      </c>
      <c r="BW45" s="26"/>
      <c r="BX45" s="26"/>
      <c r="BY45" s="26"/>
      <c r="BZ45" s="26"/>
      <c r="CA45" s="26"/>
      <c r="CB45" s="26"/>
      <c r="CC45" s="26"/>
      <c r="CD45" s="26"/>
      <c r="CE45" s="26"/>
      <c r="CF45" s="26" t="s">
        <v>598</v>
      </c>
      <c r="CG45" s="26" t="s">
        <v>138</v>
      </c>
      <c r="CH45" s="26"/>
      <c r="CI45" s="26" t="s">
        <v>138</v>
      </c>
      <c r="CJ45" s="26"/>
      <c r="CK45" s="26"/>
      <c r="CL45" s="26" t="s">
        <v>139</v>
      </c>
      <c r="CM45" s="26"/>
      <c r="CN45" s="26"/>
      <c r="CO45" s="26"/>
      <c r="CP45" s="26"/>
      <c r="CQ45" s="26" t="s">
        <v>140</v>
      </c>
      <c r="CR45" s="26" t="s">
        <v>190</v>
      </c>
      <c r="CS45" s="26" t="s">
        <v>125</v>
      </c>
      <c r="CT45" s="26" t="s">
        <v>141</v>
      </c>
      <c r="CU45" s="26"/>
      <c r="CV45" s="26"/>
      <c r="CW45" s="26"/>
      <c r="CX45" s="26"/>
      <c r="CY45" s="26"/>
      <c r="CZ45" s="26"/>
      <c r="DA45" s="26"/>
      <c r="DB45" s="26"/>
      <c r="DC45" s="26" t="s">
        <v>141</v>
      </c>
      <c r="DD45" s="26"/>
      <c r="DE45" s="26" t="s">
        <v>255</v>
      </c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 t="s">
        <v>142</v>
      </c>
      <c r="DQ45" s="26"/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 t="s">
        <v>825</v>
      </c>
      <c r="I46" s="26" t="s">
        <v>826</v>
      </c>
      <c r="J46" s="26"/>
      <c r="K46" s="26" t="s">
        <v>709</v>
      </c>
      <c r="L46" s="26">
        <v>658</v>
      </c>
      <c r="M46" s="26" t="s">
        <v>294</v>
      </c>
      <c r="N46" s="26"/>
      <c r="O46" s="26" t="str">
        <f>IFERROR(INDEX(_courses_lookup!$C:$C,MATCH(K46&amp;L46,_courses_lookup!$E:$E,0)),"")</f>
        <v>Adv Studies Pauline Wrtg:</v>
      </c>
      <c r="P46" s="26">
        <f>IFERROR(INDEX(_courses_lookup!$D:$D,MATCH(K46&amp;L46,_courses_lookup!$E:$E,0)),"")</f>
        <v>0</v>
      </c>
      <c r="Q46" s="26"/>
      <c r="R46" s="26" t="s">
        <v>765</v>
      </c>
      <c r="S46" s="26" t="s">
        <v>125</v>
      </c>
      <c r="T46" s="26"/>
      <c r="U46" s="26"/>
      <c r="V46" s="26"/>
      <c r="W46" s="26"/>
      <c r="X46" s="26" t="s">
        <v>190</v>
      </c>
      <c r="Y46" s="26" t="s">
        <v>199</v>
      </c>
      <c r="Z46" s="26" t="s">
        <v>190</v>
      </c>
      <c r="AA46" s="26"/>
      <c r="AB46" s="26" t="s">
        <v>333</v>
      </c>
      <c r="AC46" s="26" t="s">
        <v>155</v>
      </c>
      <c r="AD46" s="23" t="s">
        <v>192</v>
      </c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 t="s">
        <v>192</v>
      </c>
      <c r="AK46" s="23" t="s">
        <v>766</v>
      </c>
      <c r="AL46" s="10">
        <f t="shared" si="2"/>
        <v>4</v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>
        <f t="shared" si="7"/>
        <v>4</v>
      </c>
      <c r="AU46" s="26"/>
      <c r="AV46" s="23" t="s">
        <v>766</v>
      </c>
      <c r="AW46" s="26" t="s">
        <v>340</v>
      </c>
      <c r="AX46" s="26" t="s">
        <v>514</v>
      </c>
      <c r="AY46" s="26"/>
      <c r="AZ46" s="26" t="s">
        <v>247</v>
      </c>
      <c r="BA46" s="26" t="s">
        <v>248</v>
      </c>
      <c r="BB46" s="26" t="s">
        <v>189</v>
      </c>
      <c r="BC46" s="26" t="s">
        <v>249</v>
      </c>
      <c r="BD46" s="26"/>
      <c r="BE46" s="26"/>
      <c r="BF46" s="26" t="s">
        <v>134</v>
      </c>
      <c r="BG46" s="10">
        <f t="shared" si="8"/>
        <v>2026</v>
      </c>
      <c r="BH46" s="10" t="str">
        <f t="shared" si="9"/>
        <v/>
      </c>
      <c r="BI46" s="26" t="s">
        <v>555</v>
      </c>
      <c r="BJ46" s="26" t="s">
        <v>297</v>
      </c>
      <c r="BK46" s="26" t="s">
        <v>710</v>
      </c>
      <c r="BL46" s="26" t="str">
        <f>IFERROR(INDEX(_names_lookup!$C:$C,MATCH(BK46,_names_lookup!$A:$A,0)),"")</f>
        <v>choir@andrews.edu</v>
      </c>
      <c r="BM46" s="26" t="str">
        <f>IFERROR(INDEX(_names_lookup!$B:$B,MATCH(BK46,_names_lookup!$A:$A,0)),"")</f>
        <v>000036676</v>
      </c>
      <c r="BN46" s="26"/>
      <c r="BO46" s="26" t="s">
        <v>136</v>
      </c>
      <c r="BP46" s="26"/>
      <c r="BQ46" s="26"/>
      <c r="BR46" s="26"/>
      <c r="BS46" s="10" t="str">
        <f t="shared" si="10"/>
        <v/>
      </c>
      <c r="BT46" s="26"/>
      <c r="BU46" s="26"/>
      <c r="BV46" s="26" t="s">
        <v>709</v>
      </c>
      <c r="BW46" s="26"/>
      <c r="BX46" s="26"/>
      <c r="BY46" s="26"/>
      <c r="BZ46" s="26"/>
      <c r="CA46" s="26"/>
      <c r="CB46" s="26"/>
      <c r="CC46" s="26"/>
      <c r="CD46" s="26"/>
      <c r="CE46" s="26"/>
      <c r="CF46" s="26" t="s">
        <v>339</v>
      </c>
      <c r="CG46" s="26" t="s">
        <v>138</v>
      </c>
      <c r="CH46" s="26" t="s">
        <v>190</v>
      </c>
      <c r="CI46" s="26" t="s">
        <v>138</v>
      </c>
      <c r="CJ46" s="26" t="s">
        <v>808</v>
      </c>
      <c r="CK46" s="26"/>
      <c r="CL46" s="26" t="s">
        <v>139</v>
      </c>
      <c r="CM46" s="26"/>
      <c r="CN46" s="26" t="s">
        <v>809</v>
      </c>
      <c r="CO46" s="26"/>
      <c r="CP46" s="26"/>
      <c r="CQ46" s="26" t="s">
        <v>140</v>
      </c>
      <c r="CR46" s="26" t="s">
        <v>235</v>
      </c>
      <c r="CS46" s="26" t="s">
        <v>125</v>
      </c>
      <c r="CT46" s="26" t="s">
        <v>141</v>
      </c>
      <c r="CU46" s="26" t="s">
        <v>255</v>
      </c>
      <c r="CV46" s="26"/>
      <c r="CW46" s="26"/>
      <c r="CX46" s="26"/>
      <c r="CY46" s="26"/>
      <c r="CZ46" s="26"/>
      <c r="DA46" s="26"/>
      <c r="DB46" s="26"/>
      <c r="DC46" s="26" t="s">
        <v>141</v>
      </c>
      <c r="DD46" s="26"/>
      <c r="DE46" s="26" t="s">
        <v>255</v>
      </c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 t="s">
        <v>142</v>
      </c>
      <c r="DQ46" s="26"/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 t="s">
        <v>827</v>
      </c>
      <c r="I47" s="26" t="s">
        <v>828</v>
      </c>
      <c r="J47" s="26"/>
      <c r="K47" s="26" t="s">
        <v>709</v>
      </c>
      <c r="L47" s="26">
        <v>680</v>
      </c>
      <c r="M47" s="26" t="s">
        <v>240</v>
      </c>
      <c r="N47" s="26"/>
      <c r="O47" s="26" t="str">
        <f>IFERROR(INDEX(_courses_lookup!$C:$C,MATCH(K47&amp;L47,_courses_lookup!$E:$E,0)),"")</f>
        <v>Greco-Roman World</v>
      </c>
      <c r="P47" s="26">
        <f>IFERROR(INDEX(_courses_lookup!$D:$D,MATCH(K47&amp;L47,_courses_lookup!$E:$E,0)),"")</f>
        <v>0</v>
      </c>
      <c r="Q47" s="26"/>
      <c r="R47" s="26" t="s">
        <v>746</v>
      </c>
      <c r="S47" s="26" t="s">
        <v>235</v>
      </c>
      <c r="T47" s="26"/>
      <c r="U47" s="26"/>
      <c r="V47" s="26" t="s">
        <v>242</v>
      </c>
      <c r="W47" s="26" t="s">
        <v>243</v>
      </c>
      <c r="X47" s="26" t="s">
        <v>127</v>
      </c>
      <c r="Y47" s="26" t="s">
        <v>199</v>
      </c>
      <c r="Z47" s="26"/>
      <c r="AA47" s="26"/>
      <c r="AB47" s="26" t="s">
        <v>513</v>
      </c>
      <c r="AC47" s="26" t="s">
        <v>315</v>
      </c>
      <c r="AD47" s="23" t="s">
        <v>131</v>
      </c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 t="s">
        <v>131</v>
      </c>
      <c r="AK47" s="23" t="s">
        <v>133</v>
      </c>
      <c r="AL47" s="10">
        <f t="shared" si="2"/>
        <v>4</v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>
        <f t="shared" si="7"/>
        <v>4</v>
      </c>
      <c r="AU47" s="26"/>
      <c r="AV47" s="23" t="s">
        <v>133</v>
      </c>
      <c r="AW47" s="26" t="s">
        <v>245</v>
      </c>
      <c r="AX47" s="26" t="s">
        <v>246</v>
      </c>
      <c r="AY47" s="26"/>
      <c r="AZ47" s="26" t="s">
        <v>247</v>
      </c>
      <c r="BA47" s="26" t="s">
        <v>248</v>
      </c>
      <c r="BB47" s="26" t="s">
        <v>189</v>
      </c>
      <c r="BC47" s="26" t="s">
        <v>249</v>
      </c>
      <c r="BD47" s="26"/>
      <c r="BE47" s="26"/>
      <c r="BF47" s="26" t="s">
        <v>134</v>
      </c>
      <c r="BG47" s="10">
        <f t="shared" si="8"/>
        <v>2026</v>
      </c>
      <c r="BH47" s="10" t="str">
        <f t="shared" si="9"/>
        <v/>
      </c>
      <c r="BI47" s="26"/>
      <c r="BJ47" s="26"/>
      <c r="BK47" s="26" t="s">
        <v>480</v>
      </c>
      <c r="BL47" s="26" t="str">
        <f>IFERROR(INDEX(_names_lookup!$C:$C,MATCH(BK47,_names_lookup!$A:$A,0)),"")</f>
        <v>cvine@andrews.edu</v>
      </c>
      <c r="BM47" s="26" t="str">
        <f>IFERROR(INDEX(_names_lookup!$B:$B,MATCH(BK47,_names_lookup!$A:$A,0)),"")</f>
        <v>000093509</v>
      </c>
      <c r="BN47" s="26"/>
      <c r="BO47" s="26" t="s">
        <v>136</v>
      </c>
      <c r="BP47" s="26"/>
      <c r="BQ47" s="26"/>
      <c r="BR47" s="26"/>
      <c r="BS47" s="10" t="str">
        <f t="shared" si="10"/>
        <v/>
      </c>
      <c r="BT47" s="26"/>
      <c r="BU47" s="26"/>
      <c r="BV47" s="26" t="s">
        <v>709</v>
      </c>
      <c r="BW47" s="26"/>
      <c r="BX47" s="26"/>
      <c r="BY47" s="26"/>
      <c r="BZ47" s="26" t="s">
        <v>251</v>
      </c>
      <c r="CA47" s="26" t="s">
        <v>252</v>
      </c>
      <c r="CB47" s="26" t="s">
        <v>253</v>
      </c>
      <c r="CC47" s="26" t="s">
        <v>243</v>
      </c>
      <c r="CD47" s="26"/>
      <c r="CE47" s="26" t="s">
        <v>142</v>
      </c>
      <c r="CF47" s="26" t="s">
        <v>206</v>
      </c>
      <c r="CG47" s="26" t="s">
        <v>138</v>
      </c>
      <c r="CH47" s="26"/>
      <c r="CI47" s="26" t="s">
        <v>317</v>
      </c>
      <c r="CJ47" s="26"/>
      <c r="CK47" s="26"/>
      <c r="CL47" s="26" t="s">
        <v>139</v>
      </c>
      <c r="CM47" s="26"/>
      <c r="CN47" s="26" t="s">
        <v>819</v>
      </c>
      <c r="CO47" s="26"/>
      <c r="CP47" s="26"/>
      <c r="CQ47" s="26" t="s">
        <v>140</v>
      </c>
      <c r="CR47" s="26" t="s">
        <v>157</v>
      </c>
      <c r="CS47" s="26" t="s">
        <v>125</v>
      </c>
      <c r="CT47" s="26" t="s">
        <v>141</v>
      </c>
      <c r="CU47" s="26"/>
      <c r="CV47" s="26"/>
      <c r="CW47" s="26"/>
      <c r="CX47" s="26"/>
      <c r="CY47" s="26"/>
      <c r="CZ47" s="26"/>
      <c r="DA47" s="26"/>
      <c r="DB47" s="26"/>
      <c r="DC47" s="26" t="s">
        <v>141</v>
      </c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 t="s">
        <v>142</v>
      </c>
      <c r="DQ47" s="26" t="s">
        <v>125</v>
      </c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 t="s">
        <v>829</v>
      </c>
      <c r="I48" s="26" t="s">
        <v>828</v>
      </c>
      <c r="J48" s="26"/>
      <c r="K48" s="26" t="s">
        <v>709</v>
      </c>
      <c r="L48" s="26">
        <v>680</v>
      </c>
      <c r="M48" s="26" t="s">
        <v>240</v>
      </c>
      <c r="N48" s="26"/>
      <c r="O48" s="26" t="str">
        <f>IFERROR(INDEX(_courses_lookup!$C:$C,MATCH(K48&amp;L48,_courses_lookup!$E:$E,0)),"")</f>
        <v>Greco-Roman World</v>
      </c>
      <c r="P48" s="26">
        <f>IFERROR(INDEX(_courses_lookup!$D:$D,MATCH(K48&amp;L48,_courses_lookup!$E:$E,0)),"")</f>
        <v>0</v>
      </c>
      <c r="Q48" s="26"/>
      <c r="R48" s="26" t="s">
        <v>746</v>
      </c>
      <c r="S48" s="26" t="s">
        <v>235</v>
      </c>
      <c r="T48" s="26"/>
      <c r="U48" s="26"/>
      <c r="V48" s="26" t="s">
        <v>242</v>
      </c>
      <c r="W48" s="26" t="s">
        <v>243</v>
      </c>
      <c r="X48" s="26" t="s">
        <v>127</v>
      </c>
      <c r="Y48" s="26" t="s">
        <v>199</v>
      </c>
      <c r="Z48" s="26"/>
      <c r="AA48" s="26"/>
      <c r="AB48" s="26" t="s">
        <v>513</v>
      </c>
      <c r="AC48" s="26" t="s">
        <v>315</v>
      </c>
      <c r="AD48" s="23" t="s">
        <v>131</v>
      </c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 t="s">
        <v>131</v>
      </c>
      <c r="AK48" s="23" t="s">
        <v>133</v>
      </c>
      <c r="AL48" s="10">
        <f t="shared" si="2"/>
        <v>4</v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>
        <f t="shared" si="7"/>
        <v>4</v>
      </c>
      <c r="AU48" s="26"/>
      <c r="AV48" s="23" t="s">
        <v>133</v>
      </c>
      <c r="AW48" s="26" t="s">
        <v>245</v>
      </c>
      <c r="AX48" s="26" t="s">
        <v>246</v>
      </c>
      <c r="AY48" s="26"/>
      <c r="AZ48" s="26" t="s">
        <v>247</v>
      </c>
      <c r="BA48" s="26" t="s">
        <v>248</v>
      </c>
      <c r="BB48" s="26" t="s">
        <v>189</v>
      </c>
      <c r="BC48" s="26" t="s">
        <v>249</v>
      </c>
      <c r="BD48" s="26"/>
      <c r="BE48" s="26"/>
      <c r="BF48" s="26" t="s">
        <v>134</v>
      </c>
      <c r="BG48" s="10">
        <f t="shared" si="8"/>
        <v>2026</v>
      </c>
      <c r="BH48" s="10" t="str">
        <f t="shared" si="9"/>
        <v/>
      </c>
      <c r="BI48" s="26"/>
      <c r="BJ48" s="26"/>
      <c r="BK48" s="26" t="s">
        <v>480</v>
      </c>
      <c r="BL48" s="26" t="str">
        <f>IFERROR(INDEX(_names_lookup!$C:$C,MATCH(BK48,_names_lookup!$A:$A,0)),"")</f>
        <v>cvine@andrews.edu</v>
      </c>
      <c r="BM48" s="26" t="str">
        <f>IFERROR(INDEX(_names_lookup!$B:$B,MATCH(BK48,_names_lookup!$A:$A,0)),"")</f>
        <v>000093509</v>
      </c>
      <c r="BN48" s="26"/>
      <c r="BO48" s="26" t="s">
        <v>136</v>
      </c>
      <c r="BP48" s="26"/>
      <c r="BQ48" s="26"/>
      <c r="BR48" s="26"/>
      <c r="BS48" s="10" t="str">
        <f t="shared" si="10"/>
        <v/>
      </c>
      <c r="BT48" s="26"/>
      <c r="BU48" s="26"/>
      <c r="BV48" s="26" t="s">
        <v>709</v>
      </c>
      <c r="BW48" s="26"/>
      <c r="BX48" s="26"/>
      <c r="BY48" s="26"/>
      <c r="BZ48" s="26" t="s">
        <v>251</v>
      </c>
      <c r="CA48" s="26" t="s">
        <v>252</v>
      </c>
      <c r="CB48" s="26" t="s">
        <v>253</v>
      </c>
      <c r="CC48" s="26" t="s">
        <v>243</v>
      </c>
      <c r="CD48" s="26"/>
      <c r="CE48" s="26" t="s">
        <v>142</v>
      </c>
      <c r="CF48" s="26" t="s">
        <v>206</v>
      </c>
      <c r="CG48" s="26" t="s">
        <v>138</v>
      </c>
      <c r="CH48" s="26"/>
      <c r="CI48" s="26" t="s">
        <v>317</v>
      </c>
      <c r="CJ48" s="26"/>
      <c r="CK48" s="26"/>
      <c r="CL48" s="26" t="s">
        <v>139</v>
      </c>
      <c r="CM48" s="26"/>
      <c r="CN48" s="26" t="s">
        <v>819</v>
      </c>
      <c r="CO48" s="26"/>
      <c r="CP48" s="26"/>
      <c r="CQ48" s="26" t="s">
        <v>140</v>
      </c>
      <c r="CR48" s="26" t="s">
        <v>157</v>
      </c>
      <c r="CS48" s="26" t="s">
        <v>125</v>
      </c>
      <c r="CT48" s="26" t="s">
        <v>141</v>
      </c>
      <c r="CU48" s="26"/>
      <c r="CV48" s="26"/>
      <c r="CW48" s="26"/>
      <c r="CX48" s="26"/>
      <c r="CY48" s="26"/>
      <c r="CZ48" s="26"/>
      <c r="DA48" s="26"/>
      <c r="DB48" s="26"/>
      <c r="DC48" s="26" t="s">
        <v>141</v>
      </c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 t="s">
        <v>142</v>
      </c>
      <c r="DQ48" s="26" t="s">
        <v>235</v>
      </c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 t="s">
        <v>830</v>
      </c>
      <c r="I49" s="26" t="s">
        <v>831</v>
      </c>
      <c r="J49" s="26"/>
      <c r="K49" s="26" t="s">
        <v>709</v>
      </c>
      <c r="L49" s="26">
        <v>530</v>
      </c>
      <c r="M49" s="26" t="s">
        <v>240</v>
      </c>
      <c r="N49" s="26"/>
      <c r="O49" s="26" t="str">
        <f>IFERROR(INDEX(_courses_lookup!$C:$C,MATCH(K49&amp;L49,_courses_lookup!$E:$E,0)),"")</f>
        <v>Intro to Revelation</v>
      </c>
      <c r="P49" s="26">
        <f>IFERROR(INDEX(_courses_lookup!$D:$D,MATCH(K49&amp;L49,_courses_lookup!$E:$E,0)),"")</f>
        <v>0</v>
      </c>
      <c r="Q49" s="26"/>
      <c r="R49" s="26" t="s">
        <v>822</v>
      </c>
      <c r="S49" s="26" t="s">
        <v>235</v>
      </c>
      <c r="T49" s="26"/>
      <c r="U49" s="26"/>
      <c r="V49" s="26" t="s">
        <v>242</v>
      </c>
      <c r="W49" s="26" t="s">
        <v>243</v>
      </c>
      <c r="X49" s="26" t="s">
        <v>127</v>
      </c>
      <c r="Y49" s="26" t="s">
        <v>200</v>
      </c>
      <c r="Z49" s="26"/>
      <c r="AA49" s="26"/>
      <c r="AB49" s="26" t="s">
        <v>333</v>
      </c>
      <c r="AC49" s="26" t="s">
        <v>315</v>
      </c>
      <c r="AD49" s="23" t="s">
        <v>131</v>
      </c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 t="s">
        <v>131</v>
      </c>
      <c r="AK49" s="23" t="s">
        <v>133</v>
      </c>
      <c r="AL49" s="10">
        <f t="shared" si="2"/>
        <v>4</v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>
        <f t="shared" si="7"/>
        <v>4</v>
      </c>
      <c r="AU49" s="26"/>
      <c r="AV49" s="23" t="s">
        <v>133</v>
      </c>
      <c r="AW49" s="26" t="s">
        <v>340</v>
      </c>
      <c r="AX49" s="26" t="s">
        <v>823</v>
      </c>
      <c r="AY49" s="26"/>
      <c r="AZ49" s="26" t="s">
        <v>247</v>
      </c>
      <c r="BA49" s="26" t="s">
        <v>248</v>
      </c>
      <c r="BB49" s="26" t="s">
        <v>189</v>
      </c>
      <c r="BC49" s="26" t="s">
        <v>249</v>
      </c>
      <c r="BD49" s="26"/>
      <c r="BE49" s="26"/>
      <c r="BF49" s="26" t="s">
        <v>134</v>
      </c>
      <c r="BG49" s="10">
        <f t="shared" si="8"/>
        <v>2026</v>
      </c>
      <c r="BH49" s="10" t="str">
        <f t="shared" si="9"/>
        <v/>
      </c>
      <c r="BI49" s="26"/>
      <c r="BJ49" s="26"/>
      <c r="BK49" s="26" t="s">
        <v>730</v>
      </c>
      <c r="BL49" s="26" t="str">
        <f>IFERROR(INDEX(_names_lookup!$C:$C,MATCH(BK49,_names_lookup!$A:$A,0)),"")</f>
        <v>ranko@andrews.edu</v>
      </c>
      <c r="BM49" s="26" t="str">
        <f>IFERROR(INDEX(_names_lookup!$B:$B,MATCH(BK49,_names_lookup!$A:$A,0)),"")</f>
        <v>000057767</v>
      </c>
      <c r="BN49" s="26"/>
      <c r="BO49" s="26" t="s">
        <v>136</v>
      </c>
      <c r="BP49" s="26"/>
      <c r="BQ49" s="26"/>
      <c r="BR49" s="26"/>
      <c r="BS49" s="10" t="str">
        <f t="shared" si="10"/>
        <v/>
      </c>
      <c r="BT49" s="26"/>
      <c r="BU49" s="26"/>
      <c r="BV49" s="26" t="s">
        <v>709</v>
      </c>
      <c r="BW49" s="26"/>
      <c r="BX49" s="26"/>
      <c r="BY49" s="26"/>
      <c r="BZ49" s="26" t="s">
        <v>251</v>
      </c>
      <c r="CA49" s="26" t="s">
        <v>252</v>
      </c>
      <c r="CB49" s="26" t="s">
        <v>253</v>
      </c>
      <c r="CC49" s="26" t="s">
        <v>243</v>
      </c>
      <c r="CD49" s="26"/>
      <c r="CE49" s="26" t="s">
        <v>142</v>
      </c>
      <c r="CF49" s="26" t="s">
        <v>206</v>
      </c>
      <c r="CG49" s="26" t="s">
        <v>138</v>
      </c>
      <c r="CH49" s="26"/>
      <c r="CI49" s="26" t="s">
        <v>317</v>
      </c>
      <c r="CJ49" s="26"/>
      <c r="CK49" s="26"/>
      <c r="CL49" s="26" t="s">
        <v>139</v>
      </c>
      <c r="CM49" s="26"/>
      <c r="CN49" s="26"/>
      <c r="CO49" s="26"/>
      <c r="CP49" s="26"/>
      <c r="CQ49" s="26" t="s">
        <v>140</v>
      </c>
      <c r="CR49" s="26" t="s">
        <v>190</v>
      </c>
      <c r="CS49" s="26" t="s">
        <v>125</v>
      </c>
      <c r="CT49" s="26" t="s">
        <v>141</v>
      </c>
      <c r="CU49" s="26" t="s">
        <v>255</v>
      </c>
      <c r="CV49" s="26"/>
      <c r="CW49" s="26"/>
      <c r="CX49" s="26"/>
      <c r="CY49" s="26"/>
      <c r="CZ49" s="26"/>
      <c r="DA49" s="26"/>
      <c r="DB49" s="26"/>
      <c r="DC49" s="26" t="s">
        <v>141</v>
      </c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 t="s">
        <v>142</v>
      </c>
      <c r="DQ49" s="26" t="s">
        <v>125</v>
      </c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 t="s">
        <v>832</v>
      </c>
      <c r="I50" s="26" t="s">
        <v>831</v>
      </c>
      <c r="J50" s="26"/>
      <c r="K50" s="26" t="s">
        <v>709</v>
      </c>
      <c r="L50" s="26">
        <v>530</v>
      </c>
      <c r="M50" s="26" t="s">
        <v>240</v>
      </c>
      <c r="N50" s="26"/>
      <c r="O50" s="26" t="str">
        <f>IFERROR(INDEX(_courses_lookup!$C:$C,MATCH(K50&amp;L50,_courses_lookup!$E:$E,0)),"")</f>
        <v>Intro to Revelation</v>
      </c>
      <c r="P50" s="26">
        <f>IFERROR(INDEX(_courses_lookup!$D:$D,MATCH(K50&amp;L50,_courses_lookup!$E:$E,0)),"")</f>
        <v>0</v>
      </c>
      <c r="Q50" s="26"/>
      <c r="R50" s="26" t="s">
        <v>822</v>
      </c>
      <c r="S50" s="26" t="s">
        <v>235</v>
      </c>
      <c r="T50" s="26"/>
      <c r="U50" s="26"/>
      <c r="V50" s="26" t="s">
        <v>242</v>
      </c>
      <c r="W50" s="26" t="s">
        <v>243</v>
      </c>
      <c r="X50" s="26" t="s">
        <v>127</v>
      </c>
      <c r="Y50" s="26" t="s">
        <v>200</v>
      </c>
      <c r="Z50" s="26"/>
      <c r="AA50" s="26"/>
      <c r="AB50" s="26" t="s">
        <v>333</v>
      </c>
      <c r="AC50" s="26" t="s">
        <v>315</v>
      </c>
      <c r="AD50" s="23" t="s">
        <v>131</v>
      </c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 t="s">
        <v>131</v>
      </c>
      <c r="AK50" s="23" t="s">
        <v>133</v>
      </c>
      <c r="AL50" s="10">
        <f t="shared" si="2"/>
        <v>4</v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>
        <f t="shared" si="7"/>
        <v>4</v>
      </c>
      <c r="AU50" s="26"/>
      <c r="AV50" s="23" t="s">
        <v>133</v>
      </c>
      <c r="AW50" s="26" t="s">
        <v>340</v>
      </c>
      <c r="AX50" s="26" t="s">
        <v>823</v>
      </c>
      <c r="AY50" s="26"/>
      <c r="AZ50" s="26" t="s">
        <v>247</v>
      </c>
      <c r="BA50" s="26" t="s">
        <v>248</v>
      </c>
      <c r="BB50" s="26" t="s">
        <v>189</v>
      </c>
      <c r="BC50" s="26" t="s">
        <v>249</v>
      </c>
      <c r="BD50" s="26"/>
      <c r="BE50" s="26"/>
      <c r="BF50" s="26" t="s">
        <v>134</v>
      </c>
      <c r="BG50" s="10">
        <f t="shared" si="8"/>
        <v>2026</v>
      </c>
      <c r="BH50" s="10" t="str">
        <f t="shared" si="9"/>
        <v/>
      </c>
      <c r="BI50" s="26"/>
      <c r="BJ50" s="26"/>
      <c r="BK50" s="26" t="s">
        <v>730</v>
      </c>
      <c r="BL50" s="26" t="str">
        <f>IFERROR(INDEX(_names_lookup!$C:$C,MATCH(BK50,_names_lookup!$A:$A,0)),"")</f>
        <v>ranko@andrews.edu</v>
      </c>
      <c r="BM50" s="26" t="str">
        <f>IFERROR(INDEX(_names_lookup!$B:$B,MATCH(BK50,_names_lookup!$A:$A,0)),"")</f>
        <v>000057767</v>
      </c>
      <c r="BN50" s="26"/>
      <c r="BO50" s="26" t="s">
        <v>136</v>
      </c>
      <c r="BP50" s="26"/>
      <c r="BQ50" s="26"/>
      <c r="BR50" s="26"/>
      <c r="BS50" s="10" t="str">
        <f t="shared" si="10"/>
        <v/>
      </c>
      <c r="BT50" s="26"/>
      <c r="BU50" s="26"/>
      <c r="BV50" s="26" t="s">
        <v>709</v>
      </c>
      <c r="BW50" s="26"/>
      <c r="BX50" s="26"/>
      <c r="BY50" s="26"/>
      <c r="BZ50" s="26" t="s">
        <v>251</v>
      </c>
      <c r="CA50" s="26" t="s">
        <v>252</v>
      </c>
      <c r="CB50" s="26" t="s">
        <v>253</v>
      </c>
      <c r="CC50" s="26" t="s">
        <v>243</v>
      </c>
      <c r="CD50" s="26"/>
      <c r="CE50" s="26" t="s">
        <v>142</v>
      </c>
      <c r="CF50" s="26" t="s">
        <v>206</v>
      </c>
      <c r="CG50" s="26" t="s">
        <v>138</v>
      </c>
      <c r="CH50" s="26"/>
      <c r="CI50" s="26" t="s">
        <v>317</v>
      </c>
      <c r="CJ50" s="26"/>
      <c r="CK50" s="26"/>
      <c r="CL50" s="26" t="s">
        <v>139</v>
      </c>
      <c r="CM50" s="26"/>
      <c r="CN50" s="26"/>
      <c r="CO50" s="26"/>
      <c r="CP50" s="26"/>
      <c r="CQ50" s="26" t="s">
        <v>140</v>
      </c>
      <c r="CR50" s="26" t="s">
        <v>190</v>
      </c>
      <c r="CS50" s="26" t="s">
        <v>125</v>
      </c>
      <c r="CT50" s="26" t="s">
        <v>141</v>
      </c>
      <c r="CU50" s="26" t="s">
        <v>255</v>
      </c>
      <c r="CV50" s="26"/>
      <c r="CW50" s="26"/>
      <c r="CX50" s="26"/>
      <c r="CY50" s="26"/>
      <c r="CZ50" s="26"/>
      <c r="DA50" s="26"/>
      <c r="DB50" s="26"/>
      <c r="DC50" s="26" t="s">
        <v>141</v>
      </c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 t="s">
        <v>142</v>
      </c>
      <c r="DQ50" s="26" t="s">
        <v>235</v>
      </c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/>
      <c r="I51" s="26"/>
      <c r="J51" s="26"/>
      <c r="K51" s="26"/>
      <c r="L51" s="26"/>
      <c r="M51" s="26"/>
      <c r="N51" s="26"/>
      <c r="O51" s="26" t="str">
        <f>IFERROR(INDEX(_courses_lookup!$C:$C,MATCH(K51&amp;L51,_courses_lookup!$E:$E,0)),"")</f>
        <v/>
      </c>
      <c r="P51" s="26" t="str">
        <f>IFERROR(INDEX(_courses_lookup!$D:$D,MATCH(K51&amp;L51,_courses_lookup!$E:$E,0)),"")</f>
        <v/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3"/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/>
      <c r="AK51" s="23"/>
      <c r="AL51" s="10" t="str">
        <f t="shared" si="2"/>
        <v/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 t="str">
        <f t="shared" si="7"/>
        <v/>
      </c>
      <c r="AU51" s="26"/>
      <c r="AV51" s="23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10" t="str">
        <f t="shared" si="8"/>
        <v/>
      </c>
      <c r="BH51" s="10" t="str">
        <f t="shared" si="9"/>
        <v/>
      </c>
      <c r="BI51" s="26"/>
      <c r="BJ51" s="26"/>
      <c r="BK51" s="26"/>
      <c r="BL51" s="26" t="str">
        <f>IFERROR(INDEX(_names_lookup!$C:$C,MATCH(BK51,_names_lookup!$A:$A,0)),"")</f>
        <v/>
      </c>
      <c r="BM51" s="26" t="str">
        <f>IFERROR(INDEX(_names_lookup!$B:$B,MATCH(BK51,_names_lookup!$A:$A,0)),"")</f>
        <v/>
      </c>
      <c r="BN51" s="26"/>
      <c r="BO51" s="26"/>
      <c r="BP51" s="26"/>
      <c r="BQ51" s="26"/>
      <c r="BR51" s="26"/>
      <c r="BS51" s="10" t="str">
        <f t="shared" si="10"/>
        <v/>
      </c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/>
      <c r="I52" s="26"/>
      <c r="J52" s="26"/>
      <c r="K52" s="26"/>
      <c r="L52" s="26"/>
      <c r="M52" s="26"/>
      <c r="N52" s="26"/>
      <c r="O52" s="26" t="str">
        <f>IFERROR(INDEX(_courses_lookup!$C:$C,MATCH(K52&amp;L52,_courses_lookup!$E:$E,0)),"")</f>
        <v/>
      </c>
      <c r="P52" s="26" t="str">
        <f>IFERROR(INDEX(_courses_lookup!$D:$D,MATCH(K52&amp;L52,_courses_lookup!$E:$E,0)),"")</f>
        <v/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3"/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/>
      <c r="AK52" s="23"/>
      <c r="AL52" s="10" t="str">
        <f t="shared" si="2"/>
        <v/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 t="str">
        <f t="shared" si="7"/>
        <v/>
      </c>
      <c r="AU52" s="26"/>
      <c r="AV52" s="23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10" t="str">
        <f t="shared" si="8"/>
        <v/>
      </c>
      <c r="BH52" s="10" t="str">
        <f t="shared" si="9"/>
        <v/>
      </c>
      <c r="BI52" s="26"/>
      <c r="BJ52" s="26"/>
      <c r="BK52" s="26"/>
      <c r="BL52" s="26" t="str">
        <f>IFERROR(INDEX(_names_lookup!$C:$C,MATCH(BK52,_names_lookup!$A:$A,0)),"")</f>
        <v/>
      </c>
      <c r="BM52" s="26" t="str">
        <f>IFERROR(INDEX(_names_lookup!$B:$B,MATCH(BK52,_names_lookup!$A:$A,0)),"")</f>
        <v/>
      </c>
      <c r="BN52" s="26"/>
      <c r="BO52" s="26"/>
      <c r="BP52" s="26"/>
      <c r="BQ52" s="26"/>
      <c r="BR52" s="26"/>
      <c r="BS52" s="10" t="str">
        <f t="shared" si="10"/>
        <v/>
      </c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/>
      <c r="I53" s="26"/>
      <c r="J53" s="26"/>
      <c r="K53" s="26"/>
      <c r="L53" s="26"/>
      <c r="M53" s="26"/>
      <c r="N53" s="26"/>
      <c r="O53" s="26" t="str">
        <f>IFERROR(INDEX(_courses_lookup!$C:$C,MATCH(K53&amp;L53,_courses_lookup!$E:$E,0)),"")</f>
        <v/>
      </c>
      <c r="P53" s="26" t="str">
        <f>IFERROR(INDEX(_courses_lookup!$D:$D,MATCH(K53&amp;L53,_courses_lookup!$E:$E,0)),"")</f>
        <v/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3"/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/>
      <c r="AK53" s="23"/>
      <c r="AL53" s="10" t="str">
        <f t="shared" si="2"/>
        <v/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 t="str">
        <f t="shared" si="7"/>
        <v/>
      </c>
      <c r="AU53" s="26"/>
      <c r="AV53" s="23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10" t="str">
        <f t="shared" si="8"/>
        <v/>
      </c>
      <c r="BH53" s="10" t="str">
        <f t="shared" si="9"/>
        <v/>
      </c>
      <c r="BI53" s="26"/>
      <c r="BJ53" s="26"/>
      <c r="BK53" s="26"/>
      <c r="BL53" s="26" t="str">
        <f>IFERROR(INDEX(_names_lookup!$C:$C,MATCH(BK53,_names_lookup!$A:$A,0)),"")</f>
        <v/>
      </c>
      <c r="BM53" s="26" t="str">
        <f>IFERROR(INDEX(_names_lookup!$B:$B,MATCH(BK53,_names_lookup!$A:$A,0)),"")</f>
        <v/>
      </c>
      <c r="BN53" s="26"/>
      <c r="BO53" s="26"/>
      <c r="BP53" s="26"/>
      <c r="BQ53" s="26"/>
      <c r="BR53" s="26"/>
      <c r="BS53" s="10" t="str">
        <f t="shared" si="10"/>
        <v/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/>
      <c r="I54" s="26"/>
      <c r="J54" s="26"/>
      <c r="K54" s="26"/>
      <c r="L54" s="26"/>
      <c r="M54" s="26"/>
      <c r="N54" s="26"/>
      <c r="O54" s="26" t="str">
        <f>IFERROR(INDEX(_courses_lookup!$C:$C,MATCH(K54&amp;L54,_courses_lookup!$E:$E,0)),"")</f>
        <v/>
      </c>
      <c r="P54" s="26" t="str">
        <f>IFERROR(INDEX(_courses_lookup!$D:$D,MATCH(K54&amp;L54,_courses_lookup!$E:$E,0)),"")</f>
        <v/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3"/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/>
      <c r="AK54" s="23"/>
      <c r="AL54" s="10" t="str">
        <f t="shared" si="2"/>
        <v/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 t="str">
        <f t="shared" si="7"/>
        <v/>
      </c>
      <c r="AU54" s="26"/>
      <c r="AV54" s="23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10" t="str">
        <f t="shared" si="8"/>
        <v/>
      </c>
      <c r="BH54" s="10" t="str">
        <f t="shared" si="9"/>
        <v/>
      </c>
      <c r="BI54" s="26"/>
      <c r="BJ54" s="26"/>
      <c r="BK54" s="26"/>
      <c r="BL54" s="26" t="str">
        <f>IFERROR(INDEX(_names_lookup!$C:$C,MATCH(BK54,_names_lookup!$A:$A,0)),"")</f>
        <v/>
      </c>
      <c r="BM54" s="26" t="str">
        <f>IFERROR(INDEX(_names_lookup!$B:$B,MATCH(BK54,_names_lookup!$A:$A,0)),"")</f>
        <v/>
      </c>
      <c r="BN54" s="26"/>
      <c r="BO54" s="26"/>
      <c r="BP54" s="26"/>
      <c r="BQ54" s="26"/>
      <c r="BR54" s="26"/>
      <c r="BS54" s="10" t="str">
        <f t="shared" si="10"/>
        <v/>
      </c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/>
      <c r="I55" s="26"/>
      <c r="J55" s="26"/>
      <c r="K55" s="26"/>
      <c r="L55" s="26"/>
      <c r="M55" s="26"/>
      <c r="N55" s="26"/>
      <c r="O55" s="26" t="str">
        <f>IFERROR(INDEX(_courses_lookup!$C:$C,MATCH(K55&amp;L55,_courses_lookup!$E:$E,0)),"")</f>
        <v/>
      </c>
      <c r="P55" s="26" t="str">
        <f>IFERROR(INDEX(_courses_lookup!$D:$D,MATCH(K55&amp;L55,_courses_lookup!$E:$E,0)),"")</f>
        <v/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3"/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/>
      <c r="AK55" s="23"/>
      <c r="AL55" s="10" t="str">
        <f t="shared" si="2"/>
        <v/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 t="str">
        <f t="shared" si="7"/>
        <v/>
      </c>
      <c r="AU55" s="26"/>
      <c r="AV55" s="23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10" t="str">
        <f t="shared" si="8"/>
        <v/>
      </c>
      <c r="BH55" s="10" t="str">
        <f t="shared" si="9"/>
        <v/>
      </c>
      <c r="BI55" s="26"/>
      <c r="BJ55" s="26"/>
      <c r="BK55" s="26"/>
      <c r="BL55" s="26" t="str">
        <f>IFERROR(INDEX(_names_lookup!$C:$C,MATCH(BK55,_names_lookup!$A:$A,0)),"")</f>
        <v/>
      </c>
      <c r="BM55" s="26" t="str">
        <f>IFERROR(INDEX(_names_lookup!$B:$B,MATCH(BK55,_names_lookup!$A:$A,0)),"")</f>
        <v/>
      </c>
      <c r="BN55" s="26"/>
      <c r="BO55" s="26"/>
      <c r="BP55" s="26"/>
      <c r="BQ55" s="26"/>
      <c r="BR55" s="26"/>
      <c r="BS55" s="10" t="str">
        <f t="shared" si="10"/>
        <v/>
      </c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/>
      <c r="I56" s="26"/>
      <c r="J56" s="26"/>
      <c r="K56" s="26"/>
      <c r="L56" s="26"/>
      <c r="M56" s="26"/>
      <c r="N56" s="26"/>
      <c r="O56" s="26" t="str">
        <f>IFERROR(INDEX(_courses_lookup!$C:$C,MATCH(K56&amp;L56,_courses_lookup!$E:$E,0)),"")</f>
        <v/>
      </c>
      <c r="P56" s="26" t="str">
        <f>IFERROR(INDEX(_courses_lookup!$D:$D,MATCH(K56&amp;L56,_courses_lookup!$E:$E,0)),"")</f>
        <v/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3"/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/>
      <c r="AK56" s="23"/>
      <c r="AL56" s="10" t="str">
        <f t="shared" si="2"/>
        <v/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 t="str">
        <f t="shared" si="7"/>
        <v/>
      </c>
      <c r="AU56" s="26"/>
      <c r="AV56" s="23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10" t="str">
        <f t="shared" si="8"/>
        <v/>
      </c>
      <c r="BH56" s="10" t="str">
        <f t="shared" si="9"/>
        <v/>
      </c>
      <c r="BI56" s="26"/>
      <c r="BJ56" s="26"/>
      <c r="BK56" s="26"/>
      <c r="BL56" s="26" t="str">
        <f>IFERROR(INDEX(_names_lookup!$C:$C,MATCH(BK56,_names_lookup!$A:$A,0)),"")</f>
        <v/>
      </c>
      <c r="BM56" s="26" t="str">
        <f>IFERROR(INDEX(_names_lookup!$B:$B,MATCH(BK56,_names_lookup!$A:$A,0)),"")</f>
        <v/>
      </c>
      <c r="BN56" s="26"/>
      <c r="BO56" s="26"/>
      <c r="BP56" s="26"/>
      <c r="BQ56" s="26"/>
      <c r="BR56" s="26"/>
      <c r="BS56" s="10" t="str">
        <f t="shared" si="10"/>
        <v/>
      </c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/>
      <c r="I57" s="26"/>
      <c r="J57" s="26"/>
      <c r="K57" s="26"/>
      <c r="L57" s="26"/>
      <c r="M57" s="26"/>
      <c r="N57" s="26"/>
      <c r="O57" s="26" t="str">
        <f>IFERROR(INDEX(_courses_lookup!$C:$C,MATCH(K57&amp;L57,_courses_lookup!$E:$E,0)),"")</f>
        <v/>
      </c>
      <c r="P57" s="26" t="str">
        <f>IFERROR(INDEX(_courses_lookup!$D:$D,MATCH(K57&amp;L57,_courses_lookup!$E:$E,0)),"")</f>
        <v/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3"/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/>
      <c r="AK57" s="23"/>
      <c r="AL57" s="10" t="str">
        <f t="shared" si="2"/>
        <v/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 t="str">
        <f t="shared" si="7"/>
        <v/>
      </c>
      <c r="AU57" s="26"/>
      <c r="AV57" s="23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10" t="str">
        <f t="shared" si="8"/>
        <v/>
      </c>
      <c r="BH57" s="10" t="str">
        <f t="shared" si="9"/>
        <v/>
      </c>
      <c r="BI57" s="26"/>
      <c r="BJ57" s="26"/>
      <c r="BK57" s="26"/>
      <c r="BL57" s="26" t="str">
        <f>IFERROR(INDEX(_names_lookup!$C:$C,MATCH(BK57,_names_lookup!$A:$A,0)),"")</f>
        <v/>
      </c>
      <c r="BM57" s="26" t="str">
        <f>IFERROR(INDEX(_names_lookup!$B:$B,MATCH(BK57,_names_lookup!$A:$A,0)),"")</f>
        <v/>
      </c>
      <c r="BN57" s="26"/>
      <c r="BO57" s="26"/>
      <c r="BP57" s="26"/>
      <c r="BQ57" s="26"/>
      <c r="BR57" s="26"/>
      <c r="BS57" s="10" t="str">
        <f t="shared" si="10"/>
        <v/>
      </c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/>
      <c r="I58" s="26"/>
      <c r="J58" s="26"/>
      <c r="K58" s="26"/>
      <c r="L58" s="26"/>
      <c r="M58" s="26"/>
      <c r="N58" s="26"/>
      <c r="O58" s="26" t="str">
        <f>IFERROR(INDEX(_courses_lookup!$C:$C,MATCH(K58&amp;L58,_courses_lookup!$E:$E,0)),"")</f>
        <v/>
      </c>
      <c r="P58" s="26" t="str">
        <f>IFERROR(INDEX(_courses_lookup!$D:$D,MATCH(K58&amp;L58,_courses_lookup!$E:$E,0)),"")</f>
        <v/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3"/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/>
      <c r="AK58" s="23"/>
      <c r="AL58" s="10" t="str">
        <f t="shared" si="2"/>
        <v/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 t="str">
        <f t="shared" si="7"/>
        <v/>
      </c>
      <c r="AU58" s="26"/>
      <c r="AV58" s="23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10" t="str">
        <f t="shared" si="8"/>
        <v/>
      </c>
      <c r="BH58" s="10" t="str">
        <f t="shared" si="9"/>
        <v/>
      </c>
      <c r="BI58" s="26"/>
      <c r="BJ58" s="26"/>
      <c r="BK58" s="26"/>
      <c r="BL58" s="26" t="str">
        <f>IFERROR(INDEX(_names_lookup!$C:$C,MATCH(BK58,_names_lookup!$A:$A,0)),"")</f>
        <v/>
      </c>
      <c r="BM58" s="26" t="str">
        <f>IFERROR(INDEX(_names_lookup!$B:$B,MATCH(BK58,_names_lookup!$A:$A,0)),"")</f>
        <v/>
      </c>
      <c r="BN58" s="26"/>
      <c r="BO58" s="26"/>
      <c r="BP58" s="26"/>
      <c r="BQ58" s="26"/>
      <c r="BR58" s="26"/>
      <c r="BS58" s="10" t="str">
        <f t="shared" si="10"/>
        <v/>
      </c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/>
      <c r="I59" s="26"/>
      <c r="J59" s="26"/>
      <c r="K59" s="26"/>
      <c r="L59" s="26"/>
      <c r="M59" s="26"/>
      <c r="N59" s="26"/>
      <c r="O59" s="26" t="str">
        <f>IFERROR(INDEX(_courses_lookup!$C:$C,MATCH(K59&amp;L59,_courses_lookup!$E:$E,0)),"")</f>
        <v/>
      </c>
      <c r="P59" s="26" t="str">
        <f>IFERROR(INDEX(_courses_lookup!$D:$D,MATCH(K59&amp;L59,_courses_lookup!$E:$E,0)),"")</f>
        <v/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3"/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/>
      <c r="AK59" s="23"/>
      <c r="AL59" s="10" t="str">
        <f t="shared" si="2"/>
        <v/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 t="str">
        <f t="shared" si="7"/>
        <v/>
      </c>
      <c r="AU59" s="26"/>
      <c r="AV59" s="23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10" t="str">
        <f t="shared" si="8"/>
        <v/>
      </c>
      <c r="BH59" s="10" t="str">
        <f t="shared" si="9"/>
        <v/>
      </c>
      <c r="BI59" s="26"/>
      <c r="BJ59" s="26"/>
      <c r="BK59" s="26"/>
      <c r="BL59" s="26" t="str">
        <f>IFERROR(INDEX(_names_lookup!$C:$C,MATCH(BK59,_names_lookup!$A:$A,0)),"")</f>
        <v/>
      </c>
      <c r="BM59" s="26" t="str">
        <f>IFERROR(INDEX(_names_lookup!$B:$B,MATCH(BK59,_names_lookup!$A:$A,0)),"")</f>
        <v/>
      </c>
      <c r="BN59" s="26"/>
      <c r="BO59" s="26"/>
      <c r="BP59" s="26"/>
      <c r="BQ59" s="26"/>
      <c r="BR59" s="26"/>
      <c r="BS59" s="10" t="str">
        <f t="shared" si="10"/>
        <v/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/>
      <c r="I60" s="26"/>
      <c r="J60" s="26"/>
      <c r="K60" s="26"/>
      <c r="L60" s="26"/>
      <c r="M60" s="26"/>
      <c r="N60" s="26"/>
      <c r="O60" s="26" t="str">
        <f>IFERROR(INDEX(_courses_lookup!$C:$C,MATCH(K60&amp;L60,_courses_lookup!$E:$E,0)),"")</f>
        <v/>
      </c>
      <c r="P60" s="26" t="str">
        <f>IFERROR(INDEX(_courses_lookup!$D:$D,MATCH(K60&amp;L60,_courses_lookup!$E:$E,0)),"")</f>
        <v/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3"/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/>
      <c r="AK60" s="23"/>
      <c r="AL60" s="10" t="str">
        <f t="shared" si="2"/>
        <v/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 t="str">
        <f t="shared" si="7"/>
        <v/>
      </c>
      <c r="AU60" s="26"/>
      <c r="AV60" s="23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10" t="str">
        <f t="shared" si="8"/>
        <v/>
      </c>
      <c r="BH60" s="10" t="str">
        <f t="shared" si="9"/>
        <v/>
      </c>
      <c r="BI60" s="26"/>
      <c r="BJ60" s="26"/>
      <c r="BK60" s="26"/>
      <c r="BL60" s="26" t="str">
        <f>IFERROR(INDEX(_names_lookup!$C:$C,MATCH(BK60,_names_lookup!$A:$A,0)),"")</f>
        <v/>
      </c>
      <c r="BM60" s="26" t="str">
        <f>IFERROR(INDEX(_names_lookup!$B:$B,MATCH(BK60,_names_lookup!$A:$A,0)),"")</f>
        <v/>
      </c>
      <c r="BN60" s="26"/>
      <c r="BO60" s="26"/>
      <c r="BP60" s="26"/>
      <c r="BQ60" s="26"/>
      <c r="BR60" s="26"/>
      <c r="BS60" s="10" t="str">
        <f t="shared" si="10"/>
        <v/>
      </c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/>
      <c r="I61" s="26"/>
      <c r="J61" s="26"/>
      <c r="K61" s="26"/>
      <c r="L61" s="26"/>
      <c r="M61" s="26"/>
      <c r="N61" s="26"/>
      <c r="O61" s="26" t="str">
        <f>IFERROR(INDEX(_courses_lookup!$C:$C,MATCH(K61&amp;L61,_courses_lookup!$E:$E,0)),"")</f>
        <v/>
      </c>
      <c r="P61" s="26" t="str">
        <f>IFERROR(INDEX(_courses_lookup!$D:$D,MATCH(K61&amp;L61,_courses_lookup!$E:$E,0)),"")</f>
        <v/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3"/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/>
      <c r="AK61" s="23"/>
      <c r="AL61" s="10" t="str">
        <f t="shared" si="2"/>
        <v/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 t="str">
        <f t="shared" si="7"/>
        <v/>
      </c>
      <c r="AU61" s="26"/>
      <c r="AV61" s="23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10" t="str">
        <f t="shared" si="8"/>
        <v/>
      </c>
      <c r="BH61" s="10" t="str">
        <f t="shared" si="9"/>
        <v/>
      </c>
      <c r="BI61" s="26"/>
      <c r="BJ61" s="26"/>
      <c r="BK61" s="26"/>
      <c r="BL61" s="26" t="str">
        <f>IFERROR(INDEX(_names_lookup!$C:$C,MATCH(BK61,_names_lookup!$A:$A,0)),"")</f>
        <v/>
      </c>
      <c r="BM61" s="26" t="str">
        <f>IFERROR(INDEX(_names_lookup!$B:$B,MATCH(BK61,_names_lookup!$A:$A,0)),"")</f>
        <v/>
      </c>
      <c r="BN61" s="26"/>
      <c r="BO61" s="26"/>
      <c r="BP61" s="26"/>
      <c r="BQ61" s="26"/>
      <c r="BR61" s="26"/>
      <c r="BS61" s="10" t="str">
        <f t="shared" si="10"/>
        <v/>
      </c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/>
      <c r="I62" s="26"/>
      <c r="J62" s="26"/>
      <c r="K62" s="26"/>
      <c r="L62" s="26"/>
      <c r="M62" s="26"/>
      <c r="N62" s="26"/>
      <c r="O62" s="26" t="str">
        <f>IFERROR(INDEX(_courses_lookup!$C:$C,MATCH(K62&amp;L62,_courses_lookup!$E:$E,0)),"")</f>
        <v/>
      </c>
      <c r="P62" s="26" t="str">
        <f>IFERROR(INDEX(_courses_lookup!$D:$D,MATCH(K62&amp;L62,_courses_lookup!$E:$E,0)),"")</f>
        <v/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3"/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/>
      <c r="AK62" s="23"/>
      <c r="AL62" s="10" t="str">
        <f t="shared" si="2"/>
        <v/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 t="str">
        <f t="shared" si="7"/>
        <v/>
      </c>
      <c r="AU62" s="26"/>
      <c r="AV62" s="23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10" t="str">
        <f t="shared" si="8"/>
        <v/>
      </c>
      <c r="BH62" s="10" t="str">
        <f t="shared" si="9"/>
        <v/>
      </c>
      <c r="BI62" s="26"/>
      <c r="BJ62" s="26"/>
      <c r="BK62" s="26"/>
      <c r="BL62" s="26" t="str">
        <f>IFERROR(INDEX(_names_lookup!$C:$C,MATCH(BK62,_names_lookup!$A:$A,0)),"")</f>
        <v/>
      </c>
      <c r="BM62" s="26" t="str">
        <f>IFERROR(INDEX(_names_lookup!$B:$B,MATCH(BK62,_names_lookup!$A:$A,0)),"")</f>
        <v/>
      </c>
      <c r="BN62" s="26"/>
      <c r="BO62" s="26"/>
      <c r="BP62" s="26"/>
      <c r="BQ62" s="26"/>
      <c r="BR62" s="26"/>
      <c r="BS62" s="10" t="str">
        <f t="shared" si="10"/>
        <v/>
      </c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/>
      <c r="I63" s="26"/>
      <c r="J63" s="26"/>
      <c r="K63" s="26"/>
      <c r="L63" s="26"/>
      <c r="M63" s="26"/>
      <c r="N63" s="26"/>
      <c r="O63" s="26" t="str">
        <f>IFERROR(INDEX(_courses_lookup!$C:$C,MATCH(K63&amp;L63,_courses_lookup!$E:$E,0)),"")</f>
        <v/>
      </c>
      <c r="P63" s="26" t="str">
        <f>IFERROR(INDEX(_courses_lookup!$D:$D,MATCH(K63&amp;L63,_courses_lookup!$E:$E,0)),"")</f>
        <v/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3"/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/>
      <c r="AK63" s="23"/>
      <c r="AL63" s="10" t="str">
        <f t="shared" si="2"/>
        <v/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 t="str">
        <f t="shared" si="7"/>
        <v/>
      </c>
      <c r="AU63" s="26"/>
      <c r="AV63" s="23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10" t="str">
        <f t="shared" si="8"/>
        <v/>
      </c>
      <c r="BH63" s="10" t="str">
        <f t="shared" si="9"/>
        <v/>
      </c>
      <c r="BI63" s="26"/>
      <c r="BJ63" s="26"/>
      <c r="BK63" s="26"/>
      <c r="BL63" s="26" t="str">
        <f>IFERROR(INDEX(_names_lookup!$C:$C,MATCH(BK63,_names_lookup!$A:$A,0)),"")</f>
        <v/>
      </c>
      <c r="BM63" s="26" t="str">
        <f>IFERROR(INDEX(_names_lookup!$B:$B,MATCH(BK63,_names_lookup!$A:$A,0)),"")</f>
        <v/>
      </c>
      <c r="BN63" s="26"/>
      <c r="BO63" s="26"/>
      <c r="BP63" s="26"/>
      <c r="BQ63" s="26"/>
      <c r="BR63" s="26"/>
      <c r="BS63" s="10" t="str">
        <f t="shared" si="10"/>
        <v/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/>
      <c r="I64" s="26"/>
      <c r="J64" s="26"/>
      <c r="K64" s="26"/>
      <c r="L64" s="26"/>
      <c r="M64" s="26"/>
      <c r="N64" s="26"/>
      <c r="O64" s="26" t="str">
        <f>IFERROR(INDEX(_courses_lookup!$C:$C,MATCH(K64&amp;L64,_courses_lookup!$E:$E,0)),"")</f>
        <v/>
      </c>
      <c r="P64" s="26" t="str">
        <f>IFERROR(INDEX(_courses_lookup!$D:$D,MATCH(K64&amp;L64,_courses_lookup!$E:$E,0)),"")</f>
        <v/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3"/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/>
      <c r="AK64" s="23"/>
      <c r="AL64" s="10" t="str">
        <f t="shared" si="2"/>
        <v/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 t="str">
        <f t="shared" si="7"/>
        <v/>
      </c>
      <c r="AU64" s="26"/>
      <c r="AV64" s="23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10" t="str">
        <f t="shared" si="8"/>
        <v/>
      </c>
      <c r="BH64" s="10" t="str">
        <f t="shared" si="9"/>
        <v/>
      </c>
      <c r="BI64" s="26"/>
      <c r="BJ64" s="26"/>
      <c r="BK64" s="26"/>
      <c r="BL64" s="26" t="str">
        <f>IFERROR(INDEX(_names_lookup!$C:$C,MATCH(BK64,_names_lookup!$A:$A,0)),"")</f>
        <v/>
      </c>
      <c r="BM64" s="26" t="str">
        <f>IFERROR(INDEX(_names_lookup!$B:$B,MATCH(BK64,_names_lookup!$A:$A,0)),"")</f>
        <v/>
      </c>
      <c r="BN64" s="26"/>
      <c r="BO64" s="26"/>
      <c r="BP64" s="26"/>
      <c r="BQ64" s="26"/>
      <c r="BR64" s="26"/>
      <c r="BS64" s="10" t="str">
        <f t="shared" si="10"/>
        <v/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/>
      <c r="I65" s="26"/>
      <c r="J65" s="26"/>
      <c r="K65" s="26"/>
      <c r="L65" s="26"/>
      <c r="M65" s="26"/>
      <c r="N65" s="26"/>
      <c r="O65" s="26" t="str">
        <f>IFERROR(INDEX(_courses_lookup!$C:$C,MATCH(K65&amp;L65,_courses_lookup!$E:$E,0)),"")</f>
        <v/>
      </c>
      <c r="P65" s="26" t="str">
        <f>IFERROR(INDEX(_courses_lookup!$D:$D,MATCH(K65&amp;L65,_courses_lookup!$E:$E,0)),"")</f>
        <v/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3"/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/>
      <c r="AK65" s="23"/>
      <c r="AL65" s="10" t="str">
        <f t="shared" si="2"/>
        <v/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 t="str">
        <f t="shared" si="7"/>
        <v/>
      </c>
      <c r="AU65" s="26"/>
      <c r="AV65" s="23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10" t="str">
        <f t="shared" si="8"/>
        <v/>
      </c>
      <c r="BH65" s="10" t="str">
        <f t="shared" si="9"/>
        <v/>
      </c>
      <c r="BI65" s="26"/>
      <c r="BJ65" s="26"/>
      <c r="BK65" s="26"/>
      <c r="BL65" s="26" t="str">
        <f>IFERROR(INDEX(_names_lookup!$C:$C,MATCH(BK65,_names_lookup!$A:$A,0)),"")</f>
        <v/>
      </c>
      <c r="BM65" s="26" t="str">
        <f>IFERROR(INDEX(_names_lookup!$B:$B,MATCH(BK65,_names_lookup!$A:$A,0)),"")</f>
        <v/>
      </c>
      <c r="BN65" s="26"/>
      <c r="BO65" s="26"/>
      <c r="BP65" s="26"/>
      <c r="BQ65" s="26"/>
      <c r="BR65" s="26"/>
      <c r="BS65" s="10" t="str">
        <f t="shared" si="10"/>
        <v/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/>
      <c r="I66" s="26"/>
      <c r="J66" s="26"/>
      <c r="K66" s="26"/>
      <c r="L66" s="26"/>
      <c r="M66" s="26"/>
      <c r="N66" s="26"/>
      <c r="O66" s="26" t="str">
        <f>IFERROR(INDEX(_courses_lookup!$C:$C,MATCH(K66&amp;L66,_courses_lookup!$E:$E,0)),"")</f>
        <v/>
      </c>
      <c r="P66" s="26" t="str">
        <f>IFERROR(INDEX(_courses_lookup!$D:$D,MATCH(K66&amp;L66,_courses_lookup!$E:$E,0)),"")</f>
        <v/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3"/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/>
      <c r="AK66" s="23"/>
      <c r="AL66" s="10" t="str">
        <f t="shared" ref="AL66:AL129" si="13">IF(AND(AJ66&lt;&gt;"",AK66&lt;&gt;""),ROUNDUP((AK66-AJ66)/7,0),"")</f>
        <v/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 t="str">
        <f t="shared" ref="AT66:AT129" si="18">IF(AND(AG66="",AQ66=""),AL66,IF(SUM(AG66,AL66,AQ66)=0,"",SUM(AG66,AL66,AQ66)))</f>
        <v/>
      </c>
      <c r="AU66" s="26"/>
      <c r="AV66" s="23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10" t="str">
        <f t="shared" ref="BG66:BG129" si="19">IF(AD66="","",YEAR(AD66)+IF(MONTH(AD66)&gt;=5,1,0))</f>
        <v/>
      </c>
      <c r="BH66" s="10" t="str">
        <f t="shared" ref="BH66:BH129" si="20">IF(AD66="","",IF(AND(MONTH(AD66)=8,DAY(AD66)&gt;=15),"Fall",IF(MONTH(AD66)&gt;8,"Fall",IF(MONTH(AD66)=5,"Summer",IF(MONTH(AD66)=1,"Spring","")))))</f>
        <v/>
      </c>
      <c r="BI66" s="26"/>
      <c r="BJ66" s="26"/>
      <c r="BK66" s="26"/>
      <c r="BL66" s="26" t="str">
        <f>IFERROR(INDEX(_names_lookup!$C:$C,MATCH(BK66,_names_lookup!$A:$A,0)),"")</f>
        <v/>
      </c>
      <c r="BM66" s="26" t="str">
        <f>IFERROR(INDEX(_names_lookup!$B:$B,MATCH(BK66,_names_lookup!$A:$A,0)),"")</f>
        <v/>
      </c>
      <c r="BN66" s="26"/>
      <c r="BO66" s="26"/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/>
      <c r="I67" s="26"/>
      <c r="J67" s="26"/>
      <c r="K67" s="26"/>
      <c r="L67" s="26"/>
      <c r="M67" s="26"/>
      <c r="N67" s="26"/>
      <c r="O67" s="26" t="str">
        <f>IFERROR(INDEX(_courses_lookup!$C:$C,MATCH(K67&amp;L67,_courses_lookup!$E:$E,0)),"")</f>
        <v/>
      </c>
      <c r="P67" s="26" t="str">
        <f>IFERROR(INDEX(_courses_lookup!$D:$D,MATCH(K67&amp;L67,_courses_lookup!$E:$E,0)),"")</f>
        <v/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3"/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/>
      <c r="AK67" s="23"/>
      <c r="AL67" s="10" t="str">
        <f t="shared" si="13"/>
        <v/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 t="str">
        <f t="shared" si="18"/>
        <v/>
      </c>
      <c r="AU67" s="26"/>
      <c r="AV67" s="23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10" t="str">
        <f t="shared" si="19"/>
        <v/>
      </c>
      <c r="BH67" s="10" t="str">
        <f t="shared" si="20"/>
        <v/>
      </c>
      <c r="BI67" s="26"/>
      <c r="BJ67" s="26"/>
      <c r="BK67" s="26"/>
      <c r="BL67" s="26" t="str">
        <f>IFERROR(INDEX(_names_lookup!$C:$C,MATCH(BK67,_names_lookup!$A:$A,0)),"")</f>
        <v/>
      </c>
      <c r="BM67" s="26" t="str">
        <f>IFERROR(INDEX(_names_lookup!$B:$B,MATCH(BK67,_names_lookup!$A:$A,0)),"")</f>
        <v/>
      </c>
      <c r="BN67" s="26"/>
      <c r="BO67" s="26"/>
      <c r="BP67" s="26"/>
      <c r="BQ67" s="26"/>
      <c r="BR67" s="26"/>
      <c r="BS67" s="10" t="str">
        <f t="shared" si="21"/>
        <v/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/>
      <c r="I68" s="26"/>
      <c r="J68" s="26"/>
      <c r="K68" s="26"/>
      <c r="L68" s="26"/>
      <c r="M68" s="26"/>
      <c r="N68" s="26"/>
      <c r="O68" s="26" t="str">
        <f>IFERROR(INDEX(_courses_lookup!$C:$C,MATCH(K68&amp;L68,_courses_lookup!$E:$E,0)),"")</f>
        <v/>
      </c>
      <c r="P68" s="26" t="str">
        <f>IFERROR(INDEX(_courses_lookup!$D:$D,MATCH(K68&amp;L68,_courses_lookup!$E:$E,0)),"")</f>
        <v/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3"/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/>
      <c r="AK68" s="23"/>
      <c r="AL68" s="10" t="str">
        <f t="shared" si="13"/>
        <v/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 t="str">
        <f t="shared" si="18"/>
        <v/>
      </c>
      <c r="AU68" s="26"/>
      <c r="AV68" s="23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10" t="str">
        <f t="shared" si="19"/>
        <v/>
      </c>
      <c r="BH68" s="10" t="str">
        <f t="shared" si="20"/>
        <v/>
      </c>
      <c r="BI68" s="26"/>
      <c r="BJ68" s="26"/>
      <c r="BK68" s="26"/>
      <c r="BL68" s="26" t="str">
        <f>IFERROR(INDEX(_names_lookup!$C:$C,MATCH(BK68,_names_lookup!$A:$A,0)),"")</f>
        <v/>
      </c>
      <c r="BM68" s="26" t="str">
        <f>IFERROR(INDEX(_names_lookup!$B:$B,MATCH(BK68,_names_lookup!$A:$A,0)),"")</f>
        <v/>
      </c>
      <c r="BN68" s="26"/>
      <c r="BO68" s="26"/>
      <c r="BP68" s="26"/>
      <c r="BQ68" s="26"/>
      <c r="BR68" s="26"/>
      <c r="BS68" s="10" t="str">
        <f t="shared" si="21"/>
        <v/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/>
      <c r="I69" s="26"/>
      <c r="J69" s="26"/>
      <c r="K69" s="26"/>
      <c r="L69" s="26"/>
      <c r="M69" s="26"/>
      <c r="N69" s="26"/>
      <c r="O69" s="26" t="str">
        <f>IFERROR(INDEX(_courses_lookup!$C:$C,MATCH(K69&amp;L69,_courses_lookup!$E:$E,0)),"")</f>
        <v/>
      </c>
      <c r="P69" s="26" t="str">
        <f>IFERROR(INDEX(_courses_lookup!$D:$D,MATCH(K69&amp;L69,_courses_lookup!$E:$E,0)),"")</f>
        <v/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3"/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/>
      <c r="AK69" s="23"/>
      <c r="AL69" s="10" t="str">
        <f t="shared" si="13"/>
        <v/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 t="str">
        <f t="shared" si="18"/>
        <v/>
      </c>
      <c r="AU69" s="26"/>
      <c r="AV69" s="23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10" t="str">
        <f t="shared" si="19"/>
        <v/>
      </c>
      <c r="BH69" s="10" t="str">
        <f t="shared" si="20"/>
        <v/>
      </c>
      <c r="BI69" s="26"/>
      <c r="BJ69" s="26"/>
      <c r="BK69" s="26"/>
      <c r="BL69" s="26" t="str">
        <f>IFERROR(INDEX(_names_lookup!$C:$C,MATCH(BK69,_names_lookup!$A:$A,0)),"")</f>
        <v/>
      </c>
      <c r="BM69" s="26" t="str">
        <f>IFERROR(INDEX(_names_lookup!$B:$B,MATCH(BK69,_names_lookup!$A:$A,0)),"")</f>
        <v/>
      </c>
      <c r="BN69" s="26"/>
      <c r="BO69" s="26"/>
      <c r="BP69" s="26"/>
      <c r="BQ69" s="26"/>
      <c r="BR69" s="26"/>
      <c r="BS69" s="10" t="str">
        <f t="shared" si="21"/>
        <v/>
      </c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/>
      <c r="I70" s="26"/>
      <c r="J70" s="26"/>
      <c r="K70" s="26"/>
      <c r="L70" s="26"/>
      <c r="M70" s="26"/>
      <c r="N70" s="26"/>
      <c r="O70" s="26" t="str">
        <f>IFERROR(INDEX(_courses_lookup!$C:$C,MATCH(K70&amp;L70,_courses_lookup!$E:$E,0)),"")</f>
        <v/>
      </c>
      <c r="P70" s="26" t="str">
        <f>IFERROR(INDEX(_courses_lookup!$D:$D,MATCH(K70&amp;L70,_courses_lookup!$E:$E,0)),"")</f>
        <v/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3"/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/>
      <c r="AK70" s="23"/>
      <c r="AL70" s="10" t="str">
        <f t="shared" si="13"/>
        <v/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 t="str">
        <f t="shared" si="18"/>
        <v/>
      </c>
      <c r="AU70" s="26"/>
      <c r="AV70" s="23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10" t="str">
        <f t="shared" si="19"/>
        <v/>
      </c>
      <c r="BH70" s="10" t="str">
        <f t="shared" si="20"/>
        <v/>
      </c>
      <c r="BI70" s="26"/>
      <c r="BJ70" s="26"/>
      <c r="BK70" s="26"/>
      <c r="BL70" s="26" t="str">
        <f>IFERROR(INDEX(_names_lookup!$C:$C,MATCH(BK70,_names_lookup!$A:$A,0)),"")</f>
        <v/>
      </c>
      <c r="BM70" s="26" t="str">
        <f>IFERROR(INDEX(_names_lookup!$B:$B,MATCH(BK70,_names_lookup!$A:$A,0)),"")</f>
        <v/>
      </c>
      <c r="BN70" s="26"/>
      <c r="BO70" s="26"/>
      <c r="BP70" s="26"/>
      <c r="BQ70" s="26"/>
      <c r="BR70" s="26"/>
      <c r="BS70" s="10" t="str">
        <f t="shared" si="21"/>
        <v/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/>
      <c r="I71" s="26"/>
      <c r="J71" s="26"/>
      <c r="K71" s="26"/>
      <c r="L71" s="26"/>
      <c r="M71" s="26"/>
      <c r="N71" s="26"/>
      <c r="O71" s="26" t="str">
        <f>IFERROR(INDEX(_courses_lookup!$C:$C,MATCH(K71&amp;L71,_courses_lookup!$E:$E,0)),"")</f>
        <v/>
      </c>
      <c r="P71" s="26" t="str">
        <f>IFERROR(INDEX(_courses_lookup!$D:$D,MATCH(K71&amp;L71,_courses_lookup!$E:$E,0)),"")</f>
        <v/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3"/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/>
      <c r="AK71" s="23"/>
      <c r="AL71" s="10" t="str">
        <f t="shared" si="13"/>
        <v/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 t="str">
        <f t="shared" si="18"/>
        <v/>
      </c>
      <c r="AU71" s="26"/>
      <c r="AV71" s="23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10" t="str">
        <f t="shared" si="19"/>
        <v/>
      </c>
      <c r="BH71" s="10" t="str">
        <f t="shared" si="20"/>
        <v/>
      </c>
      <c r="BI71" s="26"/>
      <c r="BJ71" s="26"/>
      <c r="BK71" s="26"/>
      <c r="BL71" s="26" t="str">
        <f>IFERROR(INDEX(_names_lookup!$C:$C,MATCH(BK71,_names_lookup!$A:$A,0)),"")</f>
        <v/>
      </c>
      <c r="BM71" s="26" t="str">
        <f>IFERROR(INDEX(_names_lookup!$B:$B,MATCH(BK71,_names_lookup!$A:$A,0)),"")</f>
        <v/>
      </c>
      <c r="BN71" s="26"/>
      <c r="BO71" s="26"/>
      <c r="BP71" s="26"/>
      <c r="BQ71" s="26"/>
      <c r="BR71" s="26"/>
      <c r="BS71" s="10" t="str">
        <f t="shared" si="21"/>
        <v/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/>
      <c r="I72" s="26"/>
      <c r="J72" s="26"/>
      <c r="K72" s="26"/>
      <c r="L72" s="26"/>
      <c r="M72" s="26"/>
      <c r="N72" s="26"/>
      <c r="O72" s="26" t="str">
        <f>IFERROR(INDEX(_courses_lookup!$C:$C,MATCH(K72&amp;L72,_courses_lookup!$E:$E,0)),"")</f>
        <v/>
      </c>
      <c r="P72" s="26" t="str">
        <f>IFERROR(INDEX(_courses_lookup!$D:$D,MATCH(K72&amp;L72,_courses_lookup!$E:$E,0)),"")</f>
        <v/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3"/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/>
      <c r="AK72" s="23"/>
      <c r="AL72" s="10" t="str">
        <f t="shared" si="13"/>
        <v/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 t="str">
        <f t="shared" si="18"/>
        <v/>
      </c>
      <c r="AU72" s="26"/>
      <c r="AV72" s="23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10" t="str">
        <f t="shared" si="19"/>
        <v/>
      </c>
      <c r="BH72" s="10" t="str">
        <f t="shared" si="20"/>
        <v/>
      </c>
      <c r="BI72" s="26"/>
      <c r="BJ72" s="26"/>
      <c r="BK72" s="26"/>
      <c r="BL72" s="26" t="str">
        <f>IFERROR(INDEX(_names_lookup!$C:$C,MATCH(BK72,_names_lookup!$A:$A,0)),"")</f>
        <v/>
      </c>
      <c r="BM72" s="26" t="str">
        <f>IFERROR(INDEX(_names_lookup!$B:$B,MATCH(BK72,_names_lookup!$A:$A,0)),"")</f>
        <v/>
      </c>
      <c r="BN72" s="26"/>
      <c r="BO72" s="26"/>
      <c r="BP72" s="26"/>
      <c r="BQ72" s="26"/>
      <c r="BR72" s="26"/>
      <c r="BS72" s="10" t="str">
        <f t="shared" si="21"/>
        <v/>
      </c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/>
      <c r="I73" s="26"/>
      <c r="J73" s="26"/>
      <c r="K73" s="26"/>
      <c r="L73" s="26"/>
      <c r="M73" s="26"/>
      <c r="N73" s="26"/>
      <c r="O73" s="26" t="str">
        <f>IFERROR(INDEX(_courses_lookup!$C:$C,MATCH(K73&amp;L73,_courses_lookup!$E:$E,0)),"")</f>
        <v/>
      </c>
      <c r="P73" s="26" t="str">
        <f>IFERROR(INDEX(_courses_lookup!$D:$D,MATCH(K73&amp;L73,_courses_lookup!$E:$E,0)),"")</f>
        <v/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3"/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/>
      <c r="AK73" s="23"/>
      <c r="AL73" s="10" t="str">
        <f t="shared" si="13"/>
        <v/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 t="str">
        <f t="shared" si="18"/>
        <v/>
      </c>
      <c r="AU73" s="26"/>
      <c r="AV73" s="23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10" t="str">
        <f t="shared" si="19"/>
        <v/>
      </c>
      <c r="BH73" s="10" t="str">
        <f t="shared" si="20"/>
        <v/>
      </c>
      <c r="BI73" s="26"/>
      <c r="BJ73" s="26"/>
      <c r="BK73" s="26"/>
      <c r="BL73" s="26" t="str">
        <f>IFERROR(INDEX(_names_lookup!$C:$C,MATCH(BK73,_names_lookup!$A:$A,0)),"")</f>
        <v/>
      </c>
      <c r="BM73" s="26" t="str">
        <f>IFERROR(INDEX(_names_lookup!$B:$B,MATCH(BK73,_names_lookup!$A:$A,0)),"")</f>
        <v/>
      </c>
      <c r="BN73" s="26"/>
      <c r="BO73" s="26"/>
      <c r="BP73" s="26"/>
      <c r="BQ73" s="26"/>
      <c r="BR73" s="26"/>
      <c r="BS73" s="10" t="str">
        <f t="shared" si="21"/>
        <v/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/>
      <c r="I74" s="26"/>
      <c r="J74" s="26"/>
      <c r="K74" s="26"/>
      <c r="L74" s="26"/>
      <c r="M74" s="26"/>
      <c r="N74" s="26"/>
      <c r="O74" s="26" t="str">
        <f>IFERROR(INDEX(_courses_lookup!$C:$C,MATCH(K74&amp;L74,_courses_lookup!$E:$E,0)),"")</f>
        <v/>
      </c>
      <c r="P74" s="26" t="str">
        <f>IFERROR(INDEX(_courses_lookup!$D:$D,MATCH(K74&amp;L74,_courses_lookup!$E:$E,0)),"")</f>
        <v/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3"/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/>
      <c r="AK74" s="23"/>
      <c r="AL74" s="10" t="str">
        <f t="shared" si="13"/>
        <v/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 t="str">
        <f t="shared" si="18"/>
        <v/>
      </c>
      <c r="AU74" s="26"/>
      <c r="AV74" s="23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10" t="str">
        <f t="shared" si="19"/>
        <v/>
      </c>
      <c r="BH74" s="10" t="str">
        <f t="shared" si="20"/>
        <v/>
      </c>
      <c r="BI74" s="26"/>
      <c r="BJ74" s="26"/>
      <c r="BK74" s="26"/>
      <c r="BL74" s="26" t="str">
        <f>IFERROR(INDEX(_names_lookup!$C:$C,MATCH(BK74,_names_lookup!$A:$A,0)),"")</f>
        <v/>
      </c>
      <c r="BM74" s="26" t="str">
        <f>IFERROR(INDEX(_names_lookup!$B:$B,MATCH(BK74,_names_lookup!$A:$A,0)),"")</f>
        <v/>
      </c>
      <c r="BN74" s="26"/>
      <c r="BO74" s="26"/>
      <c r="BP74" s="26"/>
      <c r="BQ74" s="26"/>
      <c r="BR74" s="26"/>
      <c r="BS74" s="10" t="str">
        <f t="shared" si="21"/>
        <v/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400-000000000000}">
          <x14:formula1>
            <xm:f>DropDownMenu!$A$2:$A$19</xm:f>
          </x14:formula1>
          <xm:sqref>G2:G5000</xm:sqref>
        </x14:dataValidation>
        <x14:dataValidation type="list" allowBlank="1" xr:uid="{00000000-0002-0000-0400-000001000000}">
          <x14:formula1>
            <xm:f>DropDownMenu!$B$2:$B$564</xm:f>
          </x14:formula1>
          <xm:sqref>H2:H5000</xm:sqref>
        </x14:dataValidation>
        <x14:dataValidation type="list" allowBlank="1" xr:uid="{00000000-0002-0000-0400-000002000000}">
          <x14:formula1>
            <xm:f>DropDownMenu!$C$2:$C$352</xm:f>
          </x14:formula1>
          <xm:sqref>I2:I5000</xm:sqref>
        </x14:dataValidation>
        <x14:dataValidation type="list" allowBlank="1" xr:uid="{00000000-0002-0000-0400-000003000000}">
          <x14:formula1>
            <xm:f>DropDownMenu!$D$2:$D$10</xm:f>
          </x14:formula1>
          <xm:sqref>K2:K5000</xm:sqref>
        </x14:dataValidation>
        <x14:dataValidation type="list" allowBlank="1" xr:uid="{00000000-0002-0000-0400-000004000000}">
          <x14:formula1>
            <xm:f>DropDownMenu!$E$2:$E$267</xm:f>
          </x14:formula1>
          <xm:sqref>L2:L5000</xm:sqref>
        </x14:dataValidation>
        <x14:dataValidation type="list" allowBlank="1" xr:uid="{00000000-0002-0000-0400-000005000000}">
          <x14:formula1>
            <xm:f>DropDownMenu!$F$2:$F$45</xm:f>
          </x14:formula1>
          <xm:sqref>M2:M5000</xm:sqref>
        </x14:dataValidation>
        <x14:dataValidation type="list" allowBlank="1" xr:uid="{00000000-0002-0000-0400-000006000000}">
          <x14:formula1>
            <xm:f>DropDownMenu!$G$2:$G$16</xm:f>
          </x14:formula1>
          <xm:sqref>N2:N5000</xm:sqref>
        </x14:dataValidation>
        <x14:dataValidation type="list" allowBlank="1" xr:uid="{00000000-0002-0000-0400-000007000000}">
          <x14:formula1>
            <xm:f>DropDownMenu!$H$2:$H$490</xm:f>
          </x14:formula1>
          <xm:sqref>O2:O5000</xm:sqref>
        </x14:dataValidation>
        <x14:dataValidation type="list" allowBlank="1" xr:uid="{00000000-0002-0000-0400-000008000000}">
          <x14:formula1>
            <xm:f>DropDownMenu!$I$2:$I$1103</xm:f>
          </x14:formula1>
          <xm:sqref>P2:P5000</xm:sqref>
        </x14:dataValidation>
        <x14:dataValidation type="list" allowBlank="1" xr:uid="{00000000-0002-0000-0400-000009000000}">
          <x14:formula1>
            <xm:f>DropDownMenu!$J$2:$J$45</xm:f>
          </x14:formula1>
          <xm:sqref>R2:R5000</xm:sqref>
        </x14:dataValidation>
        <x14:dataValidation type="list" allowBlank="1" xr:uid="{00000000-0002-0000-0400-00000A000000}">
          <x14:formula1>
            <xm:f>DropDownMenu!$K$2:$K$6</xm:f>
          </x14:formula1>
          <xm:sqref>S2:S5000</xm:sqref>
        </x14:dataValidation>
        <x14:dataValidation type="list" allowBlank="1" xr:uid="{00000000-0002-0000-0400-00000B000000}">
          <x14:formula1>
            <xm:f>DropDownMenu!$L$2:$L$7</xm:f>
          </x14:formula1>
          <xm:sqref>T2:T5000</xm:sqref>
        </x14:dataValidation>
        <x14:dataValidation type="list" allowBlank="1" xr:uid="{00000000-0002-0000-0400-00000C000000}">
          <x14:formula1>
            <xm:f>DropDownMenu!$M$2:$M$12</xm:f>
          </x14:formula1>
          <xm:sqref>U2:U5000</xm:sqref>
        </x14:dataValidation>
        <x14:dataValidation type="list" allowBlank="1" xr:uid="{00000000-0002-0000-0400-00000D000000}">
          <x14:formula1>
            <xm:f>DropDownMenu!$N$2:$N$13</xm:f>
          </x14:formula1>
          <xm:sqref>V2:V5000</xm:sqref>
        </x14:dataValidation>
        <x14:dataValidation type="list" allowBlank="1" xr:uid="{00000000-0002-0000-0400-00000E000000}">
          <x14:formula1>
            <xm:f>DropDownMenu!$O$2:$O$5</xm:f>
          </x14:formula1>
          <xm:sqref>W2:W5000</xm:sqref>
        </x14:dataValidation>
        <x14:dataValidation type="list" allowBlank="1" xr:uid="{00000000-0002-0000-0400-00000F000000}">
          <x14:formula1>
            <xm:f>DropDownMenu!$P$2:$P$6</xm:f>
          </x14:formula1>
          <xm:sqref>X2:X5000</xm:sqref>
        </x14:dataValidation>
        <x14:dataValidation type="list" allowBlank="1" xr:uid="{00000000-0002-0000-0400-000010000000}">
          <x14:formula1>
            <xm:f>DropDownMenu!$Q$2:$Q$26</xm:f>
          </x14:formula1>
          <xm:sqref>Y2:Y5000</xm:sqref>
        </x14:dataValidation>
        <x14:dataValidation type="list" allowBlank="1" xr:uid="{00000000-0002-0000-0400-000011000000}">
          <x14:formula1>
            <xm:f>DropDownMenu!$R$2:$R$26</xm:f>
          </x14:formula1>
          <xm:sqref>Z2:Z5000</xm:sqref>
        </x14:dataValidation>
        <x14:dataValidation type="list" allowBlank="1" xr:uid="{00000000-0002-0000-0400-000012000000}">
          <x14:formula1>
            <xm:f>DropDownMenu!$S$2:$S$9</xm:f>
          </x14:formula1>
          <xm:sqref>AA2:AA5000</xm:sqref>
        </x14:dataValidation>
        <x14:dataValidation type="list" allowBlank="1" xr:uid="{00000000-0002-0000-0400-000013000000}">
          <x14:formula1>
            <xm:f>DropDownMenu!$T$2:$T$15</xm:f>
          </x14:formula1>
          <xm:sqref>AB2:AB5000</xm:sqref>
        </x14:dataValidation>
        <x14:dataValidation type="list" allowBlank="1" xr:uid="{00000000-0002-0000-0400-000014000000}">
          <x14:formula1>
            <xm:f>DropDownMenu!$U$2:$U$6</xm:f>
          </x14:formula1>
          <xm:sqref>AC2:AC5000</xm:sqref>
        </x14:dataValidation>
        <x14:dataValidation type="list" allowBlank="1" xr:uid="{00000000-0002-0000-0400-000015000000}">
          <x14:formula1>
            <xm:f>DropDownMenu!$V$2:$V$7</xm:f>
          </x14:formula1>
          <xm:sqref>AD2:AD5000</xm:sqref>
        </x14:dataValidation>
        <x14:dataValidation type="list" allowBlank="1" xr:uid="{00000000-0002-0000-0400-000016000000}">
          <x14:formula1>
            <xm:f>DropDownMenu!$W$2:$W$2</xm:f>
          </x14:formula1>
          <xm:sqref>AG2:AG5000</xm:sqref>
        </x14:dataValidation>
        <x14:dataValidation type="list" allowBlank="1" xr:uid="{00000000-0002-0000-0400-000017000000}">
          <x14:formula1>
            <xm:f>DropDownMenu!$X$2:$X$2</xm:f>
          </x14:formula1>
          <xm:sqref>AH2:AH5000</xm:sqref>
        </x14:dataValidation>
        <x14:dataValidation type="list" allowBlank="1" xr:uid="{00000000-0002-0000-0400-000018000000}">
          <x14:formula1>
            <xm:f>DropDownMenu!$Y$2:$Y$2</xm:f>
          </x14:formula1>
          <xm:sqref>AI2:AI5000</xm:sqref>
        </x14:dataValidation>
        <x14:dataValidation type="list" allowBlank="1" xr:uid="{00000000-0002-0000-0400-000019000000}">
          <x14:formula1>
            <xm:f>DropDownMenu!$Z$2:$Z$49</xm:f>
          </x14:formula1>
          <xm:sqref>AJ2:AJ5000</xm:sqref>
        </x14:dataValidation>
        <x14:dataValidation type="list" allowBlank="1" xr:uid="{00000000-0002-0000-0400-00001A000000}">
          <x14:formula1>
            <xm:f>DropDownMenu!$AA$2:$AA$52</xm:f>
          </x14:formula1>
          <xm:sqref>AK2:AK5000</xm:sqref>
        </x14:dataValidation>
        <x14:dataValidation type="list" allowBlank="1" xr:uid="{00000000-0002-0000-0400-00001B000000}">
          <x14:formula1>
            <xm:f>DropDownMenu!$AB$2:$AB$2</xm:f>
          </x14:formula1>
          <xm:sqref>AL2:AL5000</xm:sqref>
        </x14:dataValidation>
        <x14:dataValidation type="list" allowBlank="1" xr:uid="{00000000-0002-0000-0400-00001C000000}">
          <x14:formula1>
            <xm:f>DropDownMenu!$AC$2:$AC$2</xm:f>
          </x14:formula1>
          <xm:sqref>AM2:AM5000</xm:sqref>
        </x14:dataValidation>
        <x14:dataValidation type="list" allowBlank="1" xr:uid="{00000000-0002-0000-0400-00001D000000}">
          <x14:formula1>
            <xm:f>DropDownMenu!$AD$2:$AD$2</xm:f>
          </x14:formula1>
          <xm:sqref>AN2:AN5000</xm:sqref>
        </x14:dataValidation>
        <x14:dataValidation type="list" allowBlank="1" xr:uid="{00000000-0002-0000-0400-00001E000000}">
          <x14:formula1>
            <xm:f>DropDownMenu!$AE$2:$AE$2</xm:f>
          </x14:formula1>
          <xm:sqref>AQ2:AQ5000</xm:sqref>
        </x14:dataValidation>
        <x14:dataValidation type="list" allowBlank="1" xr:uid="{00000000-0002-0000-0400-00001F000000}">
          <x14:formula1>
            <xm:f>DropDownMenu!$AF$2:$AF$2</xm:f>
          </x14:formula1>
          <xm:sqref>AR2:AR5000</xm:sqref>
        </x14:dataValidation>
        <x14:dataValidation type="list" allowBlank="1" xr:uid="{00000000-0002-0000-0400-000020000000}">
          <x14:formula1>
            <xm:f>DropDownMenu!$AG$2:$AG$2</xm:f>
          </x14:formula1>
          <xm:sqref>AS2:AS5000</xm:sqref>
        </x14:dataValidation>
        <x14:dataValidation type="list" allowBlank="1" xr:uid="{00000000-0002-0000-0400-000021000000}">
          <x14:formula1>
            <xm:f>DropDownMenu!$AH$2:$AH$2</xm:f>
          </x14:formula1>
          <xm:sqref>AT2:AT5000</xm:sqref>
        </x14:dataValidation>
        <x14:dataValidation type="list" allowBlank="1" xr:uid="{00000000-0002-0000-0400-000022000000}">
          <x14:formula1>
            <xm:f>DropDownMenu!$AI$2:$AI$2</xm:f>
          </x14:formula1>
          <xm:sqref>AU2:AU5000</xm:sqref>
        </x14:dataValidation>
        <x14:dataValidation type="list" allowBlank="1" xr:uid="{00000000-0002-0000-0400-000023000000}">
          <x14:formula1>
            <xm:f>DropDownMenu!$AJ$2:$AJ$9</xm:f>
          </x14:formula1>
          <xm:sqref>AV2:AV5000</xm:sqref>
        </x14:dataValidation>
        <x14:dataValidation type="list" allowBlank="1" xr:uid="{00000000-0002-0000-0400-000024000000}">
          <x14:formula1>
            <xm:f>DropDownMenu!$AK$2:$AK$6</xm:f>
          </x14:formula1>
          <xm:sqref>AW2:AW5000</xm:sqref>
        </x14:dataValidation>
        <x14:dataValidation type="list" allowBlank="1" xr:uid="{00000000-0002-0000-0400-000025000000}">
          <x14:formula1>
            <xm:f>DropDownMenu!$AL$2:$AL$11</xm:f>
          </x14:formula1>
          <xm:sqref>AX2:AX5000</xm:sqref>
        </x14:dataValidation>
        <x14:dataValidation type="list" allowBlank="1" xr:uid="{00000000-0002-0000-0400-000026000000}">
          <x14:formula1>
            <xm:f>DropDownMenu!$AM$2:$AM$2</xm:f>
          </x14:formula1>
          <xm:sqref>AY2:AY5000</xm:sqref>
        </x14:dataValidation>
        <x14:dataValidation type="list" allowBlank="1" xr:uid="{00000000-0002-0000-0400-000027000000}">
          <x14:formula1>
            <xm:f>DropDownMenu!$AN$2:$AN$2</xm:f>
          </x14:formula1>
          <xm:sqref>AZ2:AZ5000</xm:sqref>
        </x14:dataValidation>
        <x14:dataValidation type="list" allowBlank="1" xr:uid="{00000000-0002-0000-0400-000028000000}">
          <x14:formula1>
            <xm:f>DropDownMenu!$AO$2:$AO$2</xm:f>
          </x14:formula1>
          <xm:sqref>BA2:BA5000</xm:sqref>
        </x14:dataValidation>
        <x14:dataValidation type="list" allowBlank="1" xr:uid="{00000000-0002-0000-0400-000029000000}">
          <x14:formula1>
            <xm:f>DropDownMenu!$AP$2:$AP$2</xm:f>
          </x14:formula1>
          <xm:sqref>BB2:BB5000</xm:sqref>
        </x14:dataValidation>
        <x14:dataValidation type="list" allowBlank="1" xr:uid="{00000000-0002-0000-0400-00002A000000}">
          <x14:formula1>
            <xm:f>DropDownMenu!$AQ$2:$AQ$2</xm:f>
          </x14:formula1>
          <xm:sqref>BC2:BC5000</xm:sqref>
        </x14:dataValidation>
        <x14:dataValidation type="list" allowBlank="1" xr:uid="{00000000-0002-0000-0400-00002B000000}">
          <x14:formula1>
            <xm:f>DropDownMenu!$AR$2:$AR$5</xm:f>
          </x14:formula1>
          <xm:sqref>BF2:BF5000</xm:sqref>
        </x14:dataValidation>
        <x14:dataValidation type="list" allowBlank="1" xr:uid="{00000000-0002-0000-0400-00002C000000}">
          <x14:formula1>
            <xm:f>DropDownMenu!$AS$2:$AS$37</xm:f>
          </x14:formula1>
          <xm:sqref>BG2:BG5000</xm:sqref>
        </x14:dataValidation>
        <x14:dataValidation type="list" allowBlank="1" xr:uid="{00000000-0002-0000-0400-00002D000000}">
          <x14:formula1>
            <xm:f>DropDownMenu!$AT$2:$AT$4</xm:f>
          </x14:formula1>
          <xm:sqref>BH2:BH5000</xm:sqref>
        </x14:dataValidation>
        <x14:dataValidation type="list" allowBlank="1" xr:uid="{00000000-0002-0000-0400-00002E000000}">
          <x14:formula1>
            <xm:f>DropDownMenu!$AU$2:$AU$13</xm:f>
          </x14:formula1>
          <xm:sqref>BI2:BI5000</xm:sqref>
        </x14:dataValidation>
        <x14:dataValidation type="list" allowBlank="1" xr:uid="{00000000-0002-0000-0400-00002F000000}">
          <x14:formula1>
            <xm:f>DropDownMenu!$AV$2:$AV$34</xm:f>
          </x14:formula1>
          <xm:sqref>BJ2:BJ5000</xm:sqref>
        </x14:dataValidation>
        <x14:dataValidation type="list" allowBlank="1" xr:uid="{00000000-0002-0000-0400-000030000000}">
          <x14:formula1>
            <xm:f>DropDownMenu!$AW$2:$AW$261</xm:f>
          </x14:formula1>
          <xm:sqref>BK2:BK5000</xm:sqref>
        </x14:dataValidation>
        <x14:dataValidation type="list" allowBlank="1" xr:uid="{00000000-0002-0000-0400-000031000000}">
          <x14:formula1>
            <xm:f>DropDownMenu!$AX$2:$AX$256</xm:f>
          </x14:formula1>
          <xm:sqref>BL2:BL5000</xm:sqref>
        </x14:dataValidation>
        <x14:dataValidation type="list" allowBlank="1" xr:uid="{00000000-0002-0000-0400-000032000000}">
          <x14:formula1>
            <xm:f>DropDownMenu!$AY$2:$AY$261</xm:f>
          </x14:formula1>
          <xm:sqref>BM2:BM5000</xm:sqref>
        </x14:dataValidation>
        <x14:dataValidation type="list" allowBlank="1" xr:uid="{00000000-0002-0000-0400-000033000000}">
          <x14:formula1>
            <xm:f>DropDownMenu!$AZ$2:$AZ$3</xm:f>
          </x14:formula1>
          <xm:sqref>BN2:BN5000</xm:sqref>
        </x14:dataValidation>
        <x14:dataValidation type="list" allowBlank="1" xr:uid="{00000000-0002-0000-0400-000034000000}">
          <x14:formula1>
            <xm:f>DropDownMenu!$BA$2:$BA$4</xm:f>
          </x14:formula1>
          <xm:sqref>BO2:BO5000</xm:sqref>
        </x14:dataValidation>
        <x14:dataValidation type="list" allowBlank="1" xr:uid="{00000000-0002-0000-0400-000035000000}">
          <x14:formula1>
            <xm:f>DropDownMenu!$BB$2:$BB$6</xm:f>
          </x14:formula1>
          <xm:sqref>BP2:BP5000</xm:sqref>
        </x14:dataValidation>
        <x14:dataValidation type="list" allowBlank="1" xr:uid="{00000000-0002-0000-0400-000036000000}">
          <x14:formula1>
            <xm:f>DropDownMenu!$BC$2:$BC$4</xm:f>
          </x14:formula1>
          <xm:sqref>BQ2:BQ5000</xm:sqref>
        </x14:dataValidation>
        <x14:dataValidation type="list" allowBlank="1" xr:uid="{00000000-0002-0000-0400-000037000000}">
          <x14:formula1>
            <xm:f>DropDownMenu!$BD$2:$BD$3</xm:f>
          </x14:formula1>
          <xm:sqref>BR2:BR5000</xm:sqref>
        </x14:dataValidation>
        <x14:dataValidation type="list" allowBlank="1" xr:uid="{00000000-0002-0000-0400-000038000000}">
          <x14:formula1>
            <xm:f>DropDownMenu!$BE$2:$BE$3</xm:f>
          </x14:formula1>
          <xm:sqref>BT2:BT5000</xm:sqref>
        </x14:dataValidation>
        <x14:dataValidation type="list" allowBlank="1" xr:uid="{00000000-0002-0000-0400-000039000000}">
          <x14:formula1>
            <xm:f>DropDownMenu!$BF$2:$BF$11</xm:f>
          </x14:formula1>
          <xm:sqref>BU2:BU5000</xm:sqref>
        </x14:dataValidation>
        <x14:dataValidation type="list" allowBlank="1" xr:uid="{00000000-0002-0000-0400-00003A000000}">
          <x14:formula1>
            <xm:f>DropDownMenu!$BG$2:$BG$9</xm:f>
          </x14:formula1>
          <xm:sqref>BV2:BV5000</xm:sqref>
        </x14:dataValidation>
        <x14:dataValidation type="list" allowBlank="1" xr:uid="{00000000-0002-0000-0400-00003B000000}">
          <x14:formula1>
            <xm:f>DropDownMenu!$BH$2:$BH$2</xm:f>
          </x14:formula1>
          <xm:sqref>BW2:BW5000</xm:sqref>
        </x14:dataValidation>
        <x14:dataValidation type="list" allowBlank="1" xr:uid="{00000000-0002-0000-0400-00003C000000}">
          <x14:formula1>
            <xm:f>DropDownMenu!$BI$2:$BI$2</xm:f>
          </x14:formula1>
          <xm:sqref>BX2:BX5000</xm:sqref>
        </x14:dataValidation>
        <x14:dataValidation type="list" allowBlank="1" xr:uid="{00000000-0002-0000-0400-00003D000000}">
          <x14:formula1>
            <xm:f>DropDownMenu!$BJ$2:$BJ$2</xm:f>
          </x14:formula1>
          <xm:sqref>BY2:BY5000</xm:sqref>
        </x14:dataValidation>
        <x14:dataValidation type="list" allowBlank="1" xr:uid="{00000000-0002-0000-0400-00003E000000}">
          <x14:formula1>
            <xm:f>DropDownMenu!$BK$2:$BK$9</xm:f>
          </x14:formula1>
          <xm:sqref>BZ2:BZ5000</xm:sqref>
        </x14:dataValidation>
        <x14:dataValidation type="list" allowBlank="1" xr:uid="{00000000-0002-0000-0400-00003F000000}">
          <x14:formula1>
            <xm:f>DropDownMenu!$BL$2:$BL$11</xm:f>
          </x14:formula1>
          <xm:sqref>CA2:CA5000</xm:sqref>
        </x14:dataValidation>
        <x14:dataValidation type="list" allowBlank="1" xr:uid="{00000000-0002-0000-0400-000040000000}">
          <x14:formula1>
            <xm:f>DropDownMenu!$BM$2:$BM$3</xm:f>
          </x14:formula1>
          <xm:sqref>CB2:CB5000</xm:sqref>
        </x14:dataValidation>
        <x14:dataValidation type="list" allowBlank="1" xr:uid="{00000000-0002-0000-0400-000041000000}">
          <x14:formula1>
            <xm:f>DropDownMenu!$BN$2:$BN$4</xm:f>
          </x14:formula1>
          <xm:sqref>CC2:CC5000</xm:sqref>
        </x14:dataValidation>
        <x14:dataValidation type="list" allowBlank="1" xr:uid="{00000000-0002-0000-0400-000042000000}">
          <x14:formula1>
            <xm:f>DropDownMenu!$BO$2:$BO$2</xm:f>
          </x14:formula1>
          <xm:sqref>CE2:CE5000</xm:sqref>
        </x14:dataValidation>
        <x14:dataValidation type="list" allowBlank="1" xr:uid="{00000000-0002-0000-0400-000043000000}">
          <x14:formula1>
            <xm:f>DropDownMenu!$BP$2:$BP$81</xm:f>
          </x14:formula1>
          <xm:sqref>CF2:CF5000</xm:sqref>
        </x14:dataValidation>
        <x14:dataValidation type="list" allowBlank="1" xr:uid="{00000000-0002-0000-0400-000044000000}">
          <x14:formula1>
            <xm:f>DropDownMenu!$BQ$2:$BQ$3</xm:f>
          </x14:formula1>
          <xm:sqref>CG2:CG5000</xm:sqref>
        </x14:dataValidation>
        <x14:dataValidation type="list" allowBlank="1" xr:uid="{00000000-0002-0000-0400-000045000000}">
          <x14:formula1>
            <xm:f>DropDownMenu!$BR$2:$BR$7</xm:f>
          </x14:formula1>
          <xm:sqref>CH2:CH5000</xm:sqref>
        </x14:dataValidation>
        <x14:dataValidation type="list" allowBlank="1" xr:uid="{00000000-0002-0000-0400-000046000000}">
          <x14:formula1>
            <xm:f>DropDownMenu!$BS$2:$BS$9</xm:f>
          </x14:formula1>
          <xm:sqref>CI2:CI5000</xm:sqref>
        </x14:dataValidation>
        <x14:dataValidation type="list" allowBlank="1" xr:uid="{00000000-0002-0000-0400-000047000000}">
          <x14:formula1>
            <xm:f>DropDownMenu!$BT$2:$BT$9</xm:f>
          </x14:formula1>
          <xm:sqref>CJ2:CJ5000</xm:sqref>
        </x14:dataValidation>
        <x14:dataValidation type="list" allowBlank="1" xr:uid="{00000000-0002-0000-0400-000048000000}">
          <x14:formula1>
            <xm:f>DropDownMenu!$BU$2:$BU$3</xm:f>
          </x14:formula1>
          <xm:sqref>CK2:CK5000</xm:sqref>
        </x14:dataValidation>
        <x14:dataValidation type="list" allowBlank="1" xr:uid="{00000000-0002-0000-0400-000049000000}">
          <x14:formula1>
            <xm:f>DropDownMenu!$BV$2:$BV$2</xm:f>
          </x14:formula1>
          <xm:sqref>CL2:CL5000</xm:sqref>
        </x14:dataValidation>
        <x14:dataValidation type="list" allowBlank="1" xr:uid="{00000000-0002-0000-0400-00004A000000}">
          <x14:formula1>
            <xm:f>DropDownMenu!$BW$2:$BW$29</xm:f>
          </x14:formula1>
          <xm:sqref>CN2:CN5000</xm:sqref>
        </x14:dataValidation>
        <x14:dataValidation type="list" allowBlank="1" xr:uid="{00000000-0002-0000-0400-00004B000000}">
          <x14:formula1>
            <xm:f>DropDownMenu!$BX$2:$BX$2</xm:f>
          </x14:formula1>
          <xm:sqref>CQ2:CQ5000</xm:sqref>
        </x14:dataValidation>
        <x14:dataValidation type="list" allowBlank="1" xr:uid="{00000000-0002-0000-0400-00004C000000}">
          <x14:formula1>
            <xm:f>DropDownMenu!$BY$2:$BY$33</xm:f>
          </x14:formula1>
          <xm:sqref>CR2:CR5000</xm:sqref>
        </x14:dataValidation>
        <x14:dataValidation type="list" allowBlank="1" xr:uid="{00000000-0002-0000-0400-00004D000000}">
          <x14:formula1>
            <xm:f>DropDownMenu!$BZ$2:$BZ$2</xm:f>
          </x14:formula1>
          <xm:sqref>CS2:CS5000</xm:sqref>
        </x14:dataValidation>
        <x14:dataValidation type="list" allowBlank="1" xr:uid="{00000000-0002-0000-0400-00004E000000}">
          <x14:formula1>
            <xm:f>DropDownMenu!$CA$2:$CA$2</xm:f>
          </x14:formula1>
          <xm:sqref>CT2:CT5000</xm:sqref>
        </x14:dataValidation>
        <x14:dataValidation type="list" allowBlank="1" xr:uid="{00000000-0002-0000-0400-00004F000000}">
          <x14:formula1>
            <xm:f>DropDownMenu!$CB$2:$CB$2</xm:f>
          </x14:formula1>
          <xm:sqref>CU2:CU5000</xm:sqref>
        </x14:dataValidation>
        <x14:dataValidation type="list" allowBlank="1" xr:uid="{00000000-0002-0000-0400-000050000000}">
          <x14:formula1>
            <xm:f>DropDownMenu!$CC$2:$CC$2</xm:f>
          </x14:formula1>
          <xm:sqref>CV2:CV5000</xm:sqref>
        </x14:dataValidation>
        <x14:dataValidation type="list" allowBlank="1" xr:uid="{00000000-0002-0000-0400-000051000000}">
          <x14:formula1>
            <xm:f>DropDownMenu!$CD$2:$CD$8</xm:f>
          </x14:formula1>
          <xm:sqref>CW2:CW5000</xm:sqref>
        </x14:dataValidation>
        <x14:dataValidation type="list" allowBlank="1" xr:uid="{00000000-0002-0000-0400-000052000000}">
          <x14:formula1>
            <xm:f>DropDownMenu!$CE$2:$CE$8</xm:f>
          </x14:formula1>
          <xm:sqref>CX2:CX5000</xm:sqref>
        </x14:dataValidation>
        <x14:dataValidation type="list" allowBlank="1" xr:uid="{00000000-0002-0000-0400-000053000000}">
          <x14:formula1>
            <xm:f>DropDownMenu!$CF$2:$CF$8</xm:f>
          </x14:formula1>
          <xm:sqref>CY2:CY5000</xm:sqref>
        </x14:dataValidation>
        <x14:dataValidation type="list" allowBlank="1" xr:uid="{00000000-0002-0000-0400-000054000000}">
          <x14:formula1>
            <xm:f>DropDownMenu!$CG$2:$CG$6</xm:f>
          </x14:formula1>
          <xm:sqref>CZ2:CZ5000</xm:sqref>
        </x14:dataValidation>
        <x14:dataValidation type="list" allowBlank="1" xr:uid="{00000000-0002-0000-0400-000055000000}">
          <x14:formula1>
            <xm:f>DropDownMenu!$CH$2:$CH$2</xm:f>
          </x14:formula1>
          <xm:sqref>DA2:DA5000</xm:sqref>
        </x14:dataValidation>
        <x14:dataValidation type="list" allowBlank="1" xr:uid="{00000000-0002-0000-0400-000056000000}">
          <x14:formula1>
            <xm:f>DropDownMenu!$CI$2:$CI$2</xm:f>
          </x14:formula1>
          <xm:sqref>DB2:DB5000</xm:sqref>
        </x14:dataValidation>
        <x14:dataValidation type="list" allowBlank="1" xr:uid="{00000000-0002-0000-0400-000057000000}">
          <x14:formula1>
            <xm:f>DropDownMenu!$CJ$2:$CJ$2</xm:f>
          </x14:formula1>
          <xm:sqref>DC2:DC5000</xm:sqref>
        </x14:dataValidation>
        <x14:dataValidation type="list" allowBlank="1" xr:uid="{00000000-0002-0000-0400-000058000000}">
          <x14:formula1>
            <xm:f>DropDownMenu!$CK$2:$CK$2</xm:f>
          </x14:formula1>
          <xm:sqref>DD2:DD5000</xm:sqref>
        </x14:dataValidation>
        <x14:dataValidation type="list" allowBlank="1" xr:uid="{00000000-0002-0000-0400-000059000000}">
          <x14:formula1>
            <xm:f>DropDownMenu!$CL$2:$CL$2</xm:f>
          </x14:formula1>
          <xm:sqref>DE2:DE5000</xm:sqref>
        </x14:dataValidation>
        <x14:dataValidation type="list" allowBlank="1" xr:uid="{00000000-0002-0000-0400-00005A000000}">
          <x14:formula1>
            <xm:f>DropDownMenu!$CM$2:$CM$2</xm:f>
          </x14:formula1>
          <xm:sqref>DK2:DK5000</xm:sqref>
        </x14:dataValidation>
        <x14:dataValidation type="list" allowBlank="1" xr:uid="{00000000-0002-0000-0400-00005B000000}">
          <x14:formula1>
            <xm:f>DropDownMenu!$CN$2:$CN$2</xm:f>
          </x14:formula1>
          <xm:sqref>DL2:DL5000</xm:sqref>
        </x14:dataValidation>
        <x14:dataValidation type="list" allowBlank="1" xr:uid="{00000000-0002-0000-0400-00005C000000}">
          <x14:formula1>
            <xm:f>DropDownMenu!$CO$2:$CO$2</xm:f>
          </x14:formula1>
          <xm:sqref>DN2:DN5000</xm:sqref>
        </x14:dataValidation>
        <x14:dataValidation type="list" allowBlank="1" xr:uid="{00000000-0002-0000-0400-00005D000000}">
          <x14:formula1>
            <xm:f>DropDownMenu!$CP$2:$CP$5</xm:f>
          </x14:formula1>
          <xm:sqref>DO2:DO5000</xm:sqref>
        </x14:dataValidation>
        <x14:dataValidation type="list" allowBlank="1" xr:uid="{00000000-0002-0000-04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 summaryRight="0"/>
  </sheetPr>
  <dimension ref="A1:DQ300"/>
  <sheetViews>
    <sheetView zoomScale="150" workbookViewId="0">
      <pane xSplit="7" ySplit="1" topLeftCell="H2" activePane="bottomRight" state="frozen"/>
      <selection pane="topRight"/>
      <selection pane="bottomLeft"/>
      <selection pane="bottomRight" activeCell="A2" sqref="A2:G535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19"/>
      <c r="B2" s="19"/>
      <c r="C2" s="19"/>
      <c r="D2" s="19"/>
      <c r="E2" s="19"/>
      <c r="F2" s="19"/>
      <c r="G2" s="20"/>
      <c r="H2" s="21" t="s">
        <v>833</v>
      </c>
      <c r="I2" s="21" t="s">
        <v>834</v>
      </c>
      <c r="J2" s="21"/>
      <c r="K2" s="21" t="s">
        <v>835</v>
      </c>
      <c r="L2" s="21">
        <v>940</v>
      </c>
      <c r="M2" s="21" t="s">
        <v>163</v>
      </c>
      <c r="N2" s="22"/>
      <c r="O2" s="21" t="str">
        <f>IFERROR(INDEX(_courses_lookup!$C:$C,MATCH(K2&amp;L2,_courses_lookup!$E:$E,0)),"")</f>
        <v>Sem Adv OT Exegesis</v>
      </c>
      <c r="P2" s="21">
        <f>IFERROR(INDEX(_courses_lookup!$D:$D,MATCH(K2&amp;L2,_courses_lookup!$E:$E,0)),"")</f>
        <v>0</v>
      </c>
      <c r="Q2" s="21"/>
      <c r="R2" s="21" t="s">
        <v>836</v>
      </c>
      <c r="S2" s="21" t="s">
        <v>125</v>
      </c>
      <c r="T2" s="21"/>
      <c r="U2" s="21"/>
      <c r="V2" s="21"/>
      <c r="W2" s="21"/>
      <c r="X2" s="21" t="s">
        <v>127</v>
      </c>
      <c r="Y2" s="21" t="s">
        <v>190</v>
      </c>
      <c r="Z2" s="21"/>
      <c r="AA2" s="21"/>
      <c r="AB2" s="21" t="s">
        <v>154</v>
      </c>
      <c r="AC2" s="21" t="s">
        <v>155</v>
      </c>
      <c r="AD2" s="23" t="s">
        <v>131</v>
      </c>
      <c r="AE2" s="23"/>
      <c r="AF2" s="23"/>
      <c r="AG2" s="8" t="str">
        <f t="shared" ref="AG2:AG65" si="0">IF(AND(AE2&lt;&gt;"",AF2&lt;&gt;""),ROUNDUP((AF2-AE2)/7,0),"")</f>
        <v/>
      </c>
      <c r="AH2" s="21"/>
      <c r="AI2" s="8" t="str">
        <f t="shared" ref="AI2:AI65" si="1">IFERROR(IF(AG2*AH2=0,"",AG2*AH2),"")</f>
        <v/>
      </c>
      <c r="AJ2" s="23" t="s">
        <v>131</v>
      </c>
      <c r="AK2" s="23" t="s">
        <v>133</v>
      </c>
      <c r="AL2" s="8">
        <f t="shared" ref="AL2:AL65" si="2">IF(AND(AJ2&lt;&gt;"",AK2&lt;&gt;""),ROUNDUP((AK2-AJ2)/7,0),"")</f>
        <v>4</v>
      </c>
      <c r="AM2" s="21"/>
      <c r="AN2" s="8" t="str">
        <f t="shared" ref="AN2:AN65" si="3">IFERROR(IF(AL2*AM2=0,"",AL2*AM2),"")</f>
        <v/>
      </c>
      <c r="AO2" s="23"/>
      <c r="AP2" s="23"/>
      <c r="AQ2" s="8" t="str">
        <f t="shared" ref="AQ2:AQ65" si="4">IF(AND(AO2&lt;&gt;"",AP2&lt;&gt;""),ROUNDUP((AP2-AO2)/7,0),"")</f>
        <v/>
      </c>
      <c r="AR2" s="8" t="str">
        <f t="shared" ref="AR2:AR65" si="5">IFERROR(IF((AU2-(AI2+AN2))/AQ2=0,"",ROUNDUP((AU2-(AI2+AN2))/AQ2,0)),"")</f>
        <v/>
      </c>
      <c r="AS2" s="8" t="str">
        <f t="shared" ref="AS2:AS65" si="6">IFERROR(IF((AU2-(AI2+AN2))=0,"",(AU2-(AI2+AN2))),"")</f>
        <v/>
      </c>
      <c r="AT2" s="8">
        <f t="shared" ref="AT2:AT65" si="7">IF(AND(AG2="",AQ2=""),AL2,IF(SUM(AG2,AL2,AQ2)=0,"",SUM(AG2,AL2,AQ2)))</f>
        <v>4</v>
      </c>
      <c r="AU2" s="21"/>
      <c r="AV2" s="23" t="s">
        <v>133</v>
      </c>
      <c r="AW2" s="21" t="s">
        <v>340</v>
      </c>
      <c r="AX2" s="21" t="s">
        <v>823</v>
      </c>
      <c r="AY2" s="21"/>
      <c r="AZ2" s="21" t="s">
        <v>247</v>
      </c>
      <c r="BA2" s="21" t="s">
        <v>248</v>
      </c>
      <c r="BB2" s="21" t="s">
        <v>189</v>
      </c>
      <c r="BC2" s="21" t="s">
        <v>249</v>
      </c>
      <c r="BD2" s="21"/>
      <c r="BE2" s="21"/>
      <c r="BF2" s="21" t="s">
        <v>134</v>
      </c>
      <c r="BG2" s="8">
        <f t="shared" ref="BG2:BG65" si="8">IF(AD2="","",YEAR(AD2)+IF(MONTH(AD2)&gt;=5,1,0))</f>
        <v>2026</v>
      </c>
      <c r="BH2" s="8" t="str">
        <f t="shared" ref="BH2:BH65" si="9">IF(AD2="","",IF(AND(MONTH(AD2)=8,DAY(AD2)&gt;=15),"Fall",IF(MONTH(AD2)&gt;8,"Fall",IF(MONTH(AD2)=5,"Summer",IF(MONTH(AD2)=1,"Spring","")))))</f>
        <v/>
      </c>
      <c r="BI2" s="21" t="s">
        <v>611</v>
      </c>
      <c r="BJ2" s="21" t="s">
        <v>297</v>
      </c>
      <c r="BK2" s="24" t="s">
        <v>584</v>
      </c>
      <c r="BL2" s="24" t="str">
        <f>IFERROR(INDEX(_names_lookup!$C:$C,MATCH(BK2,_names_lookup!$A:$A,0)),"")</f>
        <v>gane@andrews.edu</v>
      </c>
      <c r="BM2" s="25" t="str">
        <f>IFERROR(INDEX(_names_lookup!$B:$B,MATCH(BK2,_names_lookup!$A:$A,0)),"")</f>
        <v>000008963</v>
      </c>
      <c r="BN2" s="25"/>
      <c r="BO2" s="21" t="s">
        <v>136</v>
      </c>
      <c r="BP2" s="21"/>
      <c r="BQ2" s="21"/>
      <c r="BR2" s="21"/>
      <c r="BS2" s="10" t="str">
        <f t="shared" ref="BS2:BS65" si="10">IFERROR(IF(BR2*AA2=0,"",BR2*AA2),"")</f>
        <v/>
      </c>
      <c r="BT2" s="21"/>
      <c r="BU2" s="21"/>
      <c r="BV2" s="21" t="s">
        <v>835</v>
      </c>
      <c r="BW2" s="27"/>
      <c r="BX2" s="27"/>
      <c r="BY2" s="27"/>
      <c r="BZ2" s="21"/>
      <c r="CA2" s="21"/>
      <c r="CB2" s="21"/>
      <c r="CC2" s="21"/>
      <c r="CD2" s="21"/>
      <c r="CE2" s="21"/>
      <c r="CF2" s="21" t="s">
        <v>380</v>
      </c>
      <c r="CG2" s="21" t="s">
        <v>138</v>
      </c>
      <c r="CH2" s="21"/>
      <c r="CI2" s="21" t="s">
        <v>247</v>
      </c>
      <c r="CJ2" s="21" t="s">
        <v>837</v>
      </c>
      <c r="CK2" s="21"/>
      <c r="CL2" s="21" t="s">
        <v>139</v>
      </c>
      <c r="CM2" s="21"/>
      <c r="CN2" s="21" t="s">
        <v>809</v>
      </c>
      <c r="CO2" s="21"/>
      <c r="CP2" s="21"/>
      <c r="CQ2" s="21" t="s">
        <v>140</v>
      </c>
      <c r="CR2" s="21" t="s">
        <v>125</v>
      </c>
      <c r="CS2" s="21" t="s">
        <v>125</v>
      </c>
      <c r="CT2" s="21" t="s">
        <v>141</v>
      </c>
      <c r="CU2" s="21" t="s">
        <v>255</v>
      </c>
      <c r="CV2" s="21"/>
      <c r="CW2" s="21"/>
      <c r="CX2" s="21"/>
      <c r="CY2" s="21"/>
      <c r="CZ2" s="21"/>
      <c r="DA2" s="21"/>
      <c r="DB2" s="21"/>
      <c r="DC2" s="21" t="s">
        <v>141</v>
      </c>
      <c r="DD2" s="21"/>
      <c r="DE2" s="21" t="s">
        <v>255</v>
      </c>
      <c r="DF2" s="26"/>
      <c r="DG2" s="26"/>
      <c r="DH2" s="21"/>
      <c r="DI2" s="21"/>
      <c r="DJ2" s="21"/>
      <c r="DK2" s="21"/>
      <c r="DL2" s="21"/>
      <c r="DM2" s="21"/>
      <c r="DN2" s="21"/>
      <c r="DO2" s="21"/>
      <c r="DP2" s="21" t="s">
        <v>142</v>
      </c>
      <c r="DQ2" s="21"/>
    </row>
    <row r="3" spans="1:121" ht="16" customHeight="1" x14ac:dyDescent="0.2">
      <c r="A3" s="19"/>
      <c r="B3" s="19"/>
      <c r="C3" s="19"/>
      <c r="D3" s="19"/>
      <c r="E3" s="19"/>
      <c r="F3" s="19"/>
      <c r="G3" s="20"/>
      <c r="H3" s="21" t="s">
        <v>838</v>
      </c>
      <c r="I3" s="21" t="s">
        <v>839</v>
      </c>
      <c r="J3" s="21"/>
      <c r="K3" s="21" t="s">
        <v>835</v>
      </c>
      <c r="L3" s="21">
        <v>945</v>
      </c>
      <c r="M3" s="21" t="s">
        <v>151</v>
      </c>
      <c r="N3" s="22"/>
      <c r="O3" s="21" t="str">
        <f>IFERROR(INDEX(_courses_lookup!$C:$C,MATCH(K3&amp;L3,_courses_lookup!$E:$E,0)),"")</f>
        <v>Sem in Biblical Theology</v>
      </c>
      <c r="P3" s="21">
        <f>IFERROR(INDEX(_courses_lookup!$D:$D,MATCH(K3&amp;L3,_courses_lookup!$E:$E,0)),"")</f>
        <v>0</v>
      </c>
      <c r="Q3" s="21"/>
      <c r="R3" s="21" t="s">
        <v>325</v>
      </c>
      <c r="S3" s="21" t="s">
        <v>125</v>
      </c>
      <c r="T3" s="21"/>
      <c r="U3" s="21"/>
      <c r="V3" s="21"/>
      <c r="W3" s="21"/>
      <c r="X3" s="21" t="s">
        <v>127</v>
      </c>
      <c r="Y3" s="21" t="s">
        <v>190</v>
      </c>
      <c r="Z3" s="21"/>
      <c r="AA3" s="21"/>
      <c r="AB3" s="21" t="s">
        <v>333</v>
      </c>
      <c r="AC3" s="21" t="s">
        <v>155</v>
      </c>
      <c r="AD3" s="23" t="s">
        <v>131</v>
      </c>
      <c r="AE3" s="23"/>
      <c r="AF3" s="23"/>
      <c r="AG3" s="8" t="str">
        <f t="shared" si="0"/>
        <v/>
      </c>
      <c r="AH3" s="21"/>
      <c r="AI3" s="8" t="str">
        <f t="shared" si="1"/>
        <v/>
      </c>
      <c r="AJ3" s="23" t="s">
        <v>131</v>
      </c>
      <c r="AK3" s="23" t="s">
        <v>133</v>
      </c>
      <c r="AL3" s="8">
        <f t="shared" si="2"/>
        <v>4</v>
      </c>
      <c r="AM3" s="21"/>
      <c r="AN3" s="8" t="str">
        <f t="shared" si="3"/>
        <v/>
      </c>
      <c r="AO3" s="23"/>
      <c r="AP3" s="23"/>
      <c r="AQ3" s="8" t="str">
        <f t="shared" si="4"/>
        <v/>
      </c>
      <c r="AR3" s="8" t="str">
        <f t="shared" si="5"/>
        <v/>
      </c>
      <c r="AS3" s="8" t="str">
        <f t="shared" si="6"/>
        <v/>
      </c>
      <c r="AT3" s="8">
        <f t="shared" si="7"/>
        <v>4</v>
      </c>
      <c r="AU3" s="21"/>
      <c r="AV3" s="23" t="s">
        <v>133</v>
      </c>
      <c r="AW3" s="21" t="s">
        <v>582</v>
      </c>
      <c r="AX3" s="21" t="s">
        <v>583</v>
      </c>
      <c r="AY3" s="21"/>
      <c r="AZ3" s="21" t="s">
        <v>247</v>
      </c>
      <c r="BA3" s="21" t="s">
        <v>248</v>
      </c>
      <c r="BB3" s="21" t="s">
        <v>189</v>
      </c>
      <c r="BC3" s="21" t="s">
        <v>249</v>
      </c>
      <c r="BD3" s="21"/>
      <c r="BE3" s="21"/>
      <c r="BF3" s="21" t="s">
        <v>134</v>
      </c>
      <c r="BG3" s="8">
        <f t="shared" si="8"/>
        <v>2026</v>
      </c>
      <c r="BH3" s="8" t="str">
        <f t="shared" si="9"/>
        <v/>
      </c>
      <c r="BI3" s="21" t="s">
        <v>555</v>
      </c>
      <c r="BJ3" s="21" t="s">
        <v>297</v>
      </c>
      <c r="BK3" s="24" t="s">
        <v>584</v>
      </c>
      <c r="BL3" s="24" t="str">
        <f>IFERROR(INDEX(_names_lookup!$C:$C,MATCH(BK3,_names_lookup!$A:$A,0)),"")</f>
        <v>gane@andrews.edu</v>
      </c>
      <c r="BM3" s="25" t="str">
        <f>IFERROR(INDEX(_names_lookup!$B:$B,MATCH(BK3,_names_lookup!$A:$A,0)),"")</f>
        <v>000008963</v>
      </c>
      <c r="BN3" s="25"/>
      <c r="BO3" s="21" t="s">
        <v>136</v>
      </c>
      <c r="BP3" s="21"/>
      <c r="BQ3" s="21"/>
      <c r="BR3" s="21"/>
      <c r="BS3" s="10" t="str">
        <f t="shared" si="10"/>
        <v/>
      </c>
      <c r="BT3" s="21"/>
      <c r="BU3" s="21"/>
      <c r="BV3" s="21" t="s">
        <v>835</v>
      </c>
      <c r="BW3" s="26"/>
      <c r="BX3" s="26"/>
      <c r="BY3" s="26"/>
      <c r="BZ3" s="21"/>
      <c r="CA3" s="21"/>
      <c r="CB3" s="21"/>
      <c r="CC3" s="21"/>
      <c r="CD3" s="21"/>
      <c r="CE3" s="21"/>
      <c r="CF3" s="21" t="s">
        <v>380</v>
      </c>
      <c r="CG3" s="21" t="s">
        <v>138</v>
      </c>
      <c r="CH3" s="21"/>
      <c r="CI3" s="21" t="s">
        <v>247</v>
      </c>
      <c r="CJ3" s="21"/>
      <c r="CK3" s="21"/>
      <c r="CL3" s="21" t="s">
        <v>139</v>
      </c>
      <c r="CM3" s="21"/>
      <c r="CN3" s="21" t="s">
        <v>840</v>
      </c>
      <c r="CO3" s="21"/>
      <c r="CP3" s="21"/>
      <c r="CQ3" s="21" t="s">
        <v>140</v>
      </c>
      <c r="CR3" s="21" t="s">
        <v>125</v>
      </c>
      <c r="CS3" s="21" t="s">
        <v>125</v>
      </c>
      <c r="CT3" s="21" t="s">
        <v>141</v>
      </c>
      <c r="CU3" s="21" t="s">
        <v>255</v>
      </c>
      <c r="CV3" s="21"/>
      <c r="CW3" s="21"/>
      <c r="CX3" s="21"/>
      <c r="CY3" s="21"/>
      <c r="CZ3" s="21"/>
      <c r="DA3" s="21"/>
      <c r="DB3" s="21"/>
      <c r="DC3" s="21" t="s">
        <v>141</v>
      </c>
      <c r="DD3" s="21"/>
      <c r="DE3" s="21" t="s">
        <v>255</v>
      </c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 t="s">
        <v>142</v>
      </c>
      <c r="DQ3" s="21"/>
    </row>
    <row r="4" spans="1:121" ht="16" customHeight="1" x14ac:dyDescent="0.2">
      <c r="A4" s="28"/>
      <c r="B4" s="28"/>
      <c r="C4" s="28"/>
      <c r="D4" s="28"/>
      <c r="E4" s="28"/>
      <c r="F4" s="28"/>
      <c r="G4" s="20"/>
      <c r="H4" s="21" t="s">
        <v>841</v>
      </c>
      <c r="I4" s="21" t="s">
        <v>842</v>
      </c>
      <c r="J4" s="21"/>
      <c r="K4" s="21" t="s">
        <v>835</v>
      </c>
      <c r="L4" s="21">
        <v>895</v>
      </c>
      <c r="M4" s="21" t="s">
        <v>124</v>
      </c>
      <c r="N4" s="22"/>
      <c r="O4" s="21" t="str">
        <f>IFERROR(INDEX(_courses_lookup!$C:$C,MATCH(K4&amp;L4,_courses_lookup!$E:$E,0)),"")</f>
        <v>Independent Study:</v>
      </c>
      <c r="P4" s="21">
        <f>IFERROR(INDEX(_courses_lookup!$D:$D,MATCH(K4&amp;L4,_courses_lookup!$E:$E,0)),"")</f>
        <v>0</v>
      </c>
      <c r="Q4" s="21"/>
      <c r="R4" s="21"/>
      <c r="S4" s="21" t="s">
        <v>125</v>
      </c>
      <c r="T4" s="21"/>
      <c r="U4" s="21"/>
      <c r="V4" s="21" t="s">
        <v>126</v>
      </c>
      <c r="W4" s="21"/>
      <c r="X4" s="21" t="s">
        <v>152</v>
      </c>
      <c r="Y4" s="21" t="s">
        <v>128</v>
      </c>
      <c r="Z4" s="21" t="s">
        <v>190</v>
      </c>
      <c r="AA4" s="21"/>
      <c r="AB4" s="21" t="s">
        <v>154</v>
      </c>
      <c r="AC4" s="21" t="s">
        <v>130</v>
      </c>
      <c r="AD4" s="23" t="s">
        <v>156</v>
      </c>
      <c r="AE4" s="23"/>
      <c r="AF4" s="23"/>
      <c r="AG4" s="8" t="str">
        <f t="shared" si="0"/>
        <v/>
      </c>
      <c r="AH4" s="21"/>
      <c r="AI4" s="8" t="str">
        <f t="shared" si="1"/>
        <v/>
      </c>
      <c r="AJ4" s="23" t="s">
        <v>156</v>
      </c>
      <c r="AK4" s="23" t="s">
        <v>133</v>
      </c>
      <c r="AL4" s="8">
        <f t="shared" si="2"/>
        <v>12</v>
      </c>
      <c r="AM4" s="21"/>
      <c r="AN4" s="8" t="str">
        <f t="shared" si="3"/>
        <v/>
      </c>
      <c r="AO4" s="23"/>
      <c r="AP4" s="23"/>
      <c r="AQ4" s="8" t="str">
        <f t="shared" si="4"/>
        <v/>
      </c>
      <c r="AR4" s="8" t="str">
        <f t="shared" si="5"/>
        <v/>
      </c>
      <c r="AS4" s="8" t="str">
        <f t="shared" si="6"/>
        <v/>
      </c>
      <c r="AT4" s="8">
        <f t="shared" si="7"/>
        <v>12</v>
      </c>
      <c r="AU4" s="21"/>
      <c r="AV4" s="23" t="s">
        <v>133</v>
      </c>
      <c r="AW4" s="21"/>
      <c r="AX4" s="21"/>
      <c r="AY4" s="21"/>
      <c r="AZ4" s="21"/>
      <c r="BA4" s="21"/>
      <c r="BB4" s="21"/>
      <c r="BC4" s="21"/>
      <c r="BD4" s="21"/>
      <c r="BE4" s="21"/>
      <c r="BF4" s="21" t="s">
        <v>157</v>
      </c>
      <c r="BG4" s="8">
        <f t="shared" si="8"/>
        <v>2026</v>
      </c>
      <c r="BH4" s="8" t="str">
        <f t="shared" si="9"/>
        <v>Summer</v>
      </c>
      <c r="BI4" s="21"/>
      <c r="BJ4" s="21"/>
      <c r="BK4" s="24" t="s">
        <v>539</v>
      </c>
      <c r="BL4" s="24" t="str">
        <f>IFERROR(INDEX(_names_lookup!$C:$C,MATCH(BK4,_names_lookup!$A:$A,0)),"")</f>
        <v>davidson@andrews.edu</v>
      </c>
      <c r="BM4" s="25" t="str">
        <f>IFERROR(INDEX(_names_lookup!$B:$B,MATCH(BK4,_names_lookup!$A:$A,0)),"")</f>
        <v>000012107</v>
      </c>
      <c r="BN4" s="29"/>
      <c r="BO4" s="21" t="s">
        <v>136</v>
      </c>
      <c r="BP4" s="21"/>
      <c r="BQ4" s="21"/>
      <c r="BR4" s="26"/>
      <c r="BS4" s="10" t="str">
        <f t="shared" si="10"/>
        <v/>
      </c>
      <c r="BT4" s="26"/>
      <c r="BU4" s="21"/>
      <c r="BV4" s="21" t="s">
        <v>835</v>
      </c>
      <c r="BW4" s="26"/>
      <c r="BX4" s="26"/>
      <c r="BY4" s="26"/>
      <c r="BZ4" s="21"/>
      <c r="CA4" s="21"/>
      <c r="CB4" s="21"/>
      <c r="CC4" s="21"/>
      <c r="CD4" s="21"/>
      <c r="CE4" s="21"/>
      <c r="CF4" s="21" t="s">
        <v>380</v>
      </c>
      <c r="CG4" s="21" t="s">
        <v>138</v>
      </c>
      <c r="CH4" s="21" t="s">
        <v>190</v>
      </c>
      <c r="CI4" s="21" t="s">
        <v>159</v>
      </c>
      <c r="CJ4" s="21"/>
      <c r="CK4" s="21"/>
      <c r="CL4" s="21" t="s">
        <v>139</v>
      </c>
      <c r="CM4" s="21"/>
      <c r="CN4" s="21"/>
      <c r="CO4" s="21"/>
      <c r="CP4" s="21"/>
      <c r="CQ4" s="21" t="s">
        <v>140</v>
      </c>
      <c r="CR4" s="21" t="s">
        <v>125</v>
      </c>
      <c r="CS4" s="21" t="s">
        <v>125</v>
      </c>
      <c r="CT4" s="21" t="s">
        <v>141</v>
      </c>
      <c r="CU4" s="21"/>
      <c r="CV4" s="21"/>
      <c r="CW4" s="21"/>
      <c r="CX4" s="21"/>
      <c r="CY4" s="21"/>
      <c r="CZ4" s="21"/>
      <c r="DA4" s="21"/>
      <c r="DB4" s="21"/>
      <c r="DC4" s="21" t="s">
        <v>141</v>
      </c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6" t="s">
        <v>142</v>
      </c>
      <c r="DQ4" s="26"/>
    </row>
    <row r="5" spans="1:121" ht="16" customHeight="1" x14ac:dyDescent="0.2">
      <c r="A5" s="28"/>
      <c r="B5" s="28"/>
      <c r="C5" s="28"/>
      <c r="D5" s="28"/>
      <c r="E5" s="28"/>
      <c r="F5" s="28"/>
      <c r="G5" s="20"/>
      <c r="H5" s="21" t="s">
        <v>843</v>
      </c>
      <c r="I5" s="21" t="s">
        <v>842</v>
      </c>
      <c r="J5" s="21"/>
      <c r="K5" s="21" t="s">
        <v>835</v>
      </c>
      <c r="L5" s="21">
        <v>895</v>
      </c>
      <c r="M5" s="21" t="s">
        <v>124</v>
      </c>
      <c r="N5" s="22"/>
      <c r="O5" s="21" t="str">
        <f>IFERROR(INDEX(_courses_lookup!$C:$C,MATCH(K5&amp;L5,_courses_lookup!$E:$E,0)),"")</f>
        <v>Independent Study:</v>
      </c>
      <c r="P5" s="21">
        <f>IFERROR(INDEX(_courses_lookup!$D:$D,MATCH(K5&amp;L5,_courses_lookup!$E:$E,0)),"")</f>
        <v>0</v>
      </c>
      <c r="Q5" s="21"/>
      <c r="R5" s="21"/>
      <c r="S5" s="21" t="s">
        <v>125</v>
      </c>
      <c r="T5" s="21"/>
      <c r="U5" s="21"/>
      <c r="V5" s="21" t="s">
        <v>126</v>
      </c>
      <c r="W5" s="26"/>
      <c r="X5" s="21" t="s">
        <v>152</v>
      </c>
      <c r="Y5" s="21" t="s">
        <v>128</v>
      </c>
      <c r="Z5" s="21" t="s">
        <v>190</v>
      </c>
      <c r="AA5" s="21"/>
      <c r="AB5" s="21" t="s">
        <v>154</v>
      </c>
      <c r="AC5" s="21" t="s">
        <v>144</v>
      </c>
      <c r="AD5" s="23" t="s">
        <v>156</v>
      </c>
      <c r="AE5" s="23"/>
      <c r="AF5" s="23"/>
      <c r="AG5" s="8" t="str">
        <f t="shared" si="0"/>
        <v/>
      </c>
      <c r="AH5" s="21"/>
      <c r="AI5" s="8" t="str">
        <f t="shared" si="1"/>
        <v/>
      </c>
      <c r="AJ5" s="23" t="s">
        <v>156</v>
      </c>
      <c r="AK5" s="23" t="s">
        <v>133</v>
      </c>
      <c r="AL5" s="8">
        <f t="shared" si="2"/>
        <v>12</v>
      </c>
      <c r="AM5" s="21"/>
      <c r="AN5" s="8" t="str">
        <f t="shared" si="3"/>
        <v/>
      </c>
      <c r="AO5" s="23"/>
      <c r="AP5" s="23"/>
      <c r="AQ5" s="8" t="str">
        <f t="shared" si="4"/>
        <v/>
      </c>
      <c r="AR5" s="8" t="str">
        <f t="shared" si="5"/>
        <v/>
      </c>
      <c r="AS5" s="8" t="str">
        <f t="shared" si="6"/>
        <v/>
      </c>
      <c r="AT5" s="8">
        <f t="shared" si="7"/>
        <v>12</v>
      </c>
      <c r="AU5" s="21"/>
      <c r="AV5" s="23" t="s">
        <v>133</v>
      </c>
      <c r="AW5" s="21"/>
      <c r="AX5" s="21"/>
      <c r="AY5" s="21"/>
      <c r="AZ5" s="21"/>
      <c r="BA5" s="21"/>
      <c r="BB5" s="21"/>
      <c r="BC5" s="21"/>
      <c r="BD5" s="21"/>
      <c r="BE5" s="21"/>
      <c r="BF5" s="21" t="s">
        <v>157</v>
      </c>
      <c r="BG5" s="8">
        <f t="shared" si="8"/>
        <v>2026</v>
      </c>
      <c r="BH5" s="10" t="str">
        <f t="shared" si="9"/>
        <v>Summer</v>
      </c>
      <c r="BI5" s="21"/>
      <c r="BJ5" s="21"/>
      <c r="BK5" s="24" t="s">
        <v>539</v>
      </c>
      <c r="BL5" s="24" t="str">
        <f>IFERROR(INDEX(_names_lookup!$C:$C,MATCH(BK5,_names_lookup!$A:$A,0)),"")</f>
        <v>davidson@andrews.edu</v>
      </c>
      <c r="BM5" s="25" t="str">
        <f>IFERROR(INDEX(_names_lookup!$B:$B,MATCH(BK5,_names_lookup!$A:$A,0)),"")</f>
        <v>000012107</v>
      </c>
      <c r="BN5" s="29"/>
      <c r="BO5" s="26" t="s">
        <v>136</v>
      </c>
      <c r="BP5" s="21"/>
      <c r="BQ5" s="26"/>
      <c r="BR5" s="26"/>
      <c r="BS5" s="10" t="str">
        <f t="shared" si="10"/>
        <v/>
      </c>
      <c r="BT5" s="26"/>
      <c r="BU5" s="21"/>
      <c r="BV5" s="21" t="s">
        <v>835</v>
      </c>
      <c r="BW5" s="26"/>
      <c r="BX5" s="26"/>
      <c r="BY5" s="26"/>
      <c r="BZ5" s="21"/>
      <c r="CA5" s="21"/>
      <c r="CB5" s="21"/>
      <c r="CC5" s="21"/>
      <c r="CD5" s="21"/>
      <c r="CE5" s="21"/>
      <c r="CF5" s="21" t="s">
        <v>380</v>
      </c>
      <c r="CG5" s="21" t="s">
        <v>138</v>
      </c>
      <c r="CH5" s="21" t="s">
        <v>190</v>
      </c>
      <c r="CI5" s="21" t="s">
        <v>159</v>
      </c>
      <c r="CJ5" s="21"/>
      <c r="CK5" s="21"/>
      <c r="CL5" s="21" t="s">
        <v>139</v>
      </c>
      <c r="CM5" s="21"/>
      <c r="CN5" s="21"/>
      <c r="CO5" s="21"/>
      <c r="CP5" s="21"/>
      <c r="CQ5" s="21" t="s">
        <v>140</v>
      </c>
      <c r="CR5" s="21" t="s">
        <v>125</v>
      </c>
      <c r="CS5" s="21" t="s">
        <v>125</v>
      </c>
      <c r="CT5" s="21" t="s">
        <v>141</v>
      </c>
      <c r="CU5" s="21"/>
      <c r="CV5" s="21"/>
      <c r="CW5" s="21"/>
      <c r="CX5" s="21"/>
      <c r="CY5" s="21"/>
      <c r="CZ5" s="21"/>
      <c r="DA5" s="21"/>
      <c r="DB5" s="21"/>
      <c r="DC5" s="21" t="s">
        <v>141</v>
      </c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6" t="s">
        <v>142</v>
      </c>
      <c r="DQ5" s="26"/>
    </row>
    <row r="6" spans="1:121" ht="16" customHeight="1" x14ac:dyDescent="0.2">
      <c r="A6" s="28"/>
      <c r="B6" s="28"/>
      <c r="C6" s="28"/>
      <c r="D6" s="28"/>
      <c r="E6" s="28"/>
      <c r="F6" s="28"/>
      <c r="G6" s="20"/>
      <c r="H6" s="21" t="s">
        <v>844</v>
      </c>
      <c r="I6" s="21" t="s">
        <v>842</v>
      </c>
      <c r="J6" s="21"/>
      <c r="K6" s="21" t="s">
        <v>835</v>
      </c>
      <c r="L6" s="21">
        <v>895</v>
      </c>
      <c r="M6" s="21" t="s">
        <v>124</v>
      </c>
      <c r="N6" s="22"/>
      <c r="O6" s="21" t="str">
        <f>IFERROR(INDEX(_courses_lookup!$C:$C,MATCH(K6&amp;L6,_courses_lookup!$E:$E,0)),"")</f>
        <v>Independent Study:</v>
      </c>
      <c r="P6" s="21">
        <f>IFERROR(INDEX(_courses_lookup!$D:$D,MATCH(K6&amp;L6,_courses_lookup!$E:$E,0)),"")</f>
        <v>0</v>
      </c>
      <c r="Q6" s="21"/>
      <c r="R6" s="21"/>
      <c r="S6" s="21" t="s">
        <v>125</v>
      </c>
      <c r="T6" s="21"/>
      <c r="U6" s="21"/>
      <c r="V6" s="21" t="s">
        <v>126</v>
      </c>
      <c r="W6" s="21"/>
      <c r="X6" s="21" t="s">
        <v>152</v>
      </c>
      <c r="Y6" s="21" t="s">
        <v>128</v>
      </c>
      <c r="Z6" s="21" t="s">
        <v>190</v>
      </c>
      <c r="AA6" s="21"/>
      <c r="AB6" s="21" t="s">
        <v>154</v>
      </c>
      <c r="AC6" s="21" t="s">
        <v>126</v>
      </c>
      <c r="AD6" s="23" t="s">
        <v>156</v>
      </c>
      <c r="AE6" s="23"/>
      <c r="AF6" s="23"/>
      <c r="AG6" s="8" t="str">
        <f t="shared" si="0"/>
        <v/>
      </c>
      <c r="AH6" s="21"/>
      <c r="AI6" s="8" t="str">
        <f t="shared" si="1"/>
        <v/>
      </c>
      <c r="AJ6" s="23" t="s">
        <v>156</v>
      </c>
      <c r="AK6" s="23" t="s">
        <v>133</v>
      </c>
      <c r="AL6" s="8">
        <f t="shared" si="2"/>
        <v>12</v>
      </c>
      <c r="AM6" s="21"/>
      <c r="AN6" s="8" t="str">
        <f t="shared" si="3"/>
        <v/>
      </c>
      <c r="AO6" s="23"/>
      <c r="AP6" s="23"/>
      <c r="AQ6" s="8" t="str">
        <f t="shared" si="4"/>
        <v/>
      </c>
      <c r="AR6" s="8" t="str">
        <f t="shared" si="5"/>
        <v/>
      </c>
      <c r="AS6" s="8" t="str">
        <f t="shared" si="6"/>
        <v/>
      </c>
      <c r="AT6" s="8">
        <f t="shared" si="7"/>
        <v>12</v>
      </c>
      <c r="AU6" s="21"/>
      <c r="AV6" s="23" t="s">
        <v>133</v>
      </c>
      <c r="AW6" s="21"/>
      <c r="AX6" s="21"/>
      <c r="AY6" s="21"/>
      <c r="AZ6" s="21"/>
      <c r="BA6" s="21"/>
      <c r="BB6" s="21"/>
      <c r="BC6" s="21"/>
      <c r="BD6" s="21"/>
      <c r="BE6" s="21"/>
      <c r="BF6" s="21" t="s">
        <v>157</v>
      </c>
      <c r="BG6" s="8">
        <f t="shared" si="8"/>
        <v>2026</v>
      </c>
      <c r="BH6" s="10" t="str">
        <f t="shared" si="9"/>
        <v>Summer</v>
      </c>
      <c r="BI6" s="21"/>
      <c r="BJ6" s="21"/>
      <c r="BK6" s="24" t="s">
        <v>539</v>
      </c>
      <c r="BL6" s="24" t="str">
        <f>IFERROR(INDEX(_names_lookup!$C:$C,MATCH(BK6,_names_lookup!$A:$A,0)),"")</f>
        <v>davidson@andrews.edu</v>
      </c>
      <c r="BM6" s="25" t="str">
        <f>IFERROR(INDEX(_names_lookup!$B:$B,MATCH(BK6,_names_lookup!$A:$A,0)),"")</f>
        <v>000012107</v>
      </c>
      <c r="BN6" s="29"/>
      <c r="BO6" s="26" t="s">
        <v>136</v>
      </c>
      <c r="BP6" s="25"/>
      <c r="BQ6" s="26"/>
      <c r="BR6" s="26"/>
      <c r="BS6" s="10" t="str">
        <f t="shared" si="10"/>
        <v/>
      </c>
      <c r="BT6" s="26"/>
      <c r="BU6" s="21"/>
      <c r="BV6" s="21" t="s">
        <v>835</v>
      </c>
      <c r="BW6" s="26"/>
      <c r="BX6" s="26"/>
      <c r="BY6" s="26"/>
      <c r="BZ6" s="21"/>
      <c r="CA6" s="21"/>
      <c r="CB6" s="21"/>
      <c r="CC6" s="21"/>
      <c r="CD6" s="21"/>
      <c r="CE6" s="21"/>
      <c r="CF6" s="21" t="s">
        <v>380</v>
      </c>
      <c r="CG6" s="21" t="s">
        <v>138</v>
      </c>
      <c r="CH6" s="21" t="s">
        <v>190</v>
      </c>
      <c r="CI6" s="21" t="s">
        <v>159</v>
      </c>
      <c r="CJ6" s="21"/>
      <c r="CK6" s="21"/>
      <c r="CL6" s="21" t="s">
        <v>139</v>
      </c>
      <c r="CM6" s="21"/>
      <c r="CN6" s="21"/>
      <c r="CO6" s="21"/>
      <c r="CP6" s="21"/>
      <c r="CQ6" s="21" t="s">
        <v>140</v>
      </c>
      <c r="CR6" s="21" t="s">
        <v>125</v>
      </c>
      <c r="CS6" s="21" t="s">
        <v>125</v>
      </c>
      <c r="CT6" s="21" t="s">
        <v>141</v>
      </c>
      <c r="CU6" s="21"/>
      <c r="CV6" s="21"/>
      <c r="CW6" s="21"/>
      <c r="CX6" s="21"/>
      <c r="CY6" s="21"/>
      <c r="CZ6" s="21"/>
      <c r="DA6" s="21"/>
      <c r="DB6" s="21"/>
      <c r="DC6" s="21" t="s">
        <v>141</v>
      </c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6" t="s">
        <v>142</v>
      </c>
      <c r="DQ6" s="26"/>
    </row>
    <row r="7" spans="1:121" ht="16" customHeight="1" x14ac:dyDescent="0.2">
      <c r="A7" s="28"/>
      <c r="B7" s="28"/>
      <c r="C7" s="28"/>
      <c r="D7" s="28"/>
      <c r="E7" s="28"/>
      <c r="F7" s="28"/>
      <c r="G7" s="20"/>
      <c r="H7" s="21" t="s">
        <v>845</v>
      </c>
      <c r="I7" s="21" t="s">
        <v>846</v>
      </c>
      <c r="J7" s="21"/>
      <c r="K7" s="21" t="s">
        <v>835</v>
      </c>
      <c r="L7" s="21">
        <v>895</v>
      </c>
      <c r="M7" s="21" t="s">
        <v>181</v>
      </c>
      <c r="N7" s="22"/>
      <c r="O7" s="21" t="str">
        <f>IFERROR(INDEX(_courses_lookup!$C:$C,MATCH(K7&amp;L7,_courses_lookup!$E:$E,0)),"")</f>
        <v>Independent Study:</v>
      </c>
      <c r="P7" s="21">
        <f>IFERROR(INDEX(_courses_lookup!$D:$D,MATCH(K7&amp;L7,_courses_lookup!$E:$E,0)),"")</f>
        <v>0</v>
      </c>
      <c r="Q7" s="21"/>
      <c r="R7" s="21"/>
      <c r="S7" s="21" t="s">
        <v>125</v>
      </c>
      <c r="T7" s="21"/>
      <c r="U7" s="21"/>
      <c r="V7" s="21" t="s">
        <v>126</v>
      </c>
      <c r="W7" s="21"/>
      <c r="X7" s="21" t="s">
        <v>152</v>
      </c>
      <c r="Y7" s="21" t="s">
        <v>128</v>
      </c>
      <c r="Z7" s="21" t="s">
        <v>190</v>
      </c>
      <c r="AA7" s="21"/>
      <c r="AB7" s="21" t="s">
        <v>154</v>
      </c>
      <c r="AC7" s="21" t="s">
        <v>130</v>
      </c>
      <c r="AD7" s="23" t="s">
        <v>156</v>
      </c>
      <c r="AE7" s="23"/>
      <c r="AF7" s="23"/>
      <c r="AG7" s="8" t="str">
        <f t="shared" si="0"/>
        <v/>
      </c>
      <c r="AH7" s="21"/>
      <c r="AI7" s="8" t="str">
        <f t="shared" si="1"/>
        <v/>
      </c>
      <c r="AJ7" s="23" t="s">
        <v>156</v>
      </c>
      <c r="AK7" s="23" t="s">
        <v>133</v>
      </c>
      <c r="AL7" s="8">
        <f t="shared" si="2"/>
        <v>12</v>
      </c>
      <c r="AM7" s="21"/>
      <c r="AN7" s="8" t="str">
        <f t="shared" si="3"/>
        <v/>
      </c>
      <c r="AO7" s="23"/>
      <c r="AP7" s="23"/>
      <c r="AQ7" s="8" t="str">
        <f t="shared" si="4"/>
        <v/>
      </c>
      <c r="AR7" s="8" t="str">
        <f t="shared" si="5"/>
        <v/>
      </c>
      <c r="AS7" s="8" t="str">
        <f t="shared" si="6"/>
        <v/>
      </c>
      <c r="AT7" s="8">
        <f t="shared" si="7"/>
        <v>12</v>
      </c>
      <c r="AU7" s="21"/>
      <c r="AV7" s="23" t="s">
        <v>133</v>
      </c>
      <c r="AW7" s="21"/>
      <c r="AX7" s="21"/>
      <c r="AY7" s="21"/>
      <c r="AZ7" s="21"/>
      <c r="BA7" s="21"/>
      <c r="BB7" s="21"/>
      <c r="BC7" s="21"/>
      <c r="BD7" s="21"/>
      <c r="BE7" s="21"/>
      <c r="BF7" s="21" t="s">
        <v>157</v>
      </c>
      <c r="BG7" s="8">
        <f t="shared" si="8"/>
        <v>2026</v>
      </c>
      <c r="BH7" s="10" t="str">
        <f t="shared" si="9"/>
        <v>Summer</v>
      </c>
      <c r="BI7" s="21"/>
      <c r="BJ7" s="21"/>
      <c r="BK7" s="24" t="s">
        <v>539</v>
      </c>
      <c r="BL7" s="24" t="str">
        <f>IFERROR(INDEX(_names_lookup!$C:$C,MATCH(BK7,_names_lookup!$A:$A,0)),"")</f>
        <v>davidson@andrews.edu</v>
      </c>
      <c r="BM7" s="25" t="str">
        <f>IFERROR(INDEX(_names_lookup!$B:$B,MATCH(BK7,_names_lookup!$A:$A,0)),"")</f>
        <v>000012107</v>
      </c>
      <c r="BN7" s="29"/>
      <c r="BO7" s="26" t="s">
        <v>136</v>
      </c>
      <c r="BP7" s="26"/>
      <c r="BQ7" s="26"/>
      <c r="BR7" s="26"/>
      <c r="BS7" s="10" t="str">
        <f t="shared" si="10"/>
        <v/>
      </c>
      <c r="BT7" s="26"/>
      <c r="BU7" s="21"/>
      <c r="BV7" s="21" t="s">
        <v>835</v>
      </c>
      <c r="BW7" s="26"/>
      <c r="BX7" s="26"/>
      <c r="BY7" s="26"/>
      <c r="BZ7" s="21"/>
      <c r="CA7" s="21"/>
      <c r="CB7" s="21"/>
      <c r="CC7" s="21"/>
      <c r="CD7" s="21"/>
      <c r="CE7" s="21"/>
      <c r="CF7" s="21" t="s">
        <v>380</v>
      </c>
      <c r="CG7" s="21" t="s">
        <v>138</v>
      </c>
      <c r="CH7" s="21" t="s">
        <v>190</v>
      </c>
      <c r="CI7" s="21" t="s">
        <v>159</v>
      </c>
      <c r="CJ7" s="21"/>
      <c r="CK7" s="21"/>
      <c r="CL7" s="21" t="s">
        <v>139</v>
      </c>
      <c r="CM7" s="21"/>
      <c r="CN7" s="21"/>
      <c r="CO7" s="21"/>
      <c r="CP7" s="21"/>
      <c r="CQ7" s="21" t="s">
        <v>140</v>
      </c>
      <c r="CR7" s="21" t="s">
        <v>125</v>
      </c>
      <c r="CS7" s="21" t="s">
        <v>125</v>
      </c>
      <c r="CT7" s="21" t="s">
        <v>141</v>
      </c>
      <c r="CU7" s="21"/>
      <c r="CV7" s="21"/>
      <c r="CW7" s="21"/>
      <c r="CX7" s="21"/>
      <c r="CY7" s="21"/>
      <c r="CZ7" s="21"/>
      <c r="DA7" s="21"/>
      <c r="DB7" s="21"/>
      <c r="DC7" s="21" t="s">
        <v>141</v>
      </c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6" t="s">
        <v>142</v>
      </c>
      <c r="DQ7" s="26"/>
    </row>
    <row r="8" spans="1:121" ht="16" customHeight="1" x14ac:dyDescent="0.2">
      <c r="A8" s="28"/>
      <c r="B8" s="28"/>
      <c r="C8" s="28"/>
      <c r="D8" s="28"/>
      <c r="E8" s="28"/>
      <c r="F8" s="28"/>
      <c r="G8" s="20"/>
      <c r="H8" s="21" t="s">
        <v>847</v>
      </c>
      <c r="I8" s="21" t="s">
        <v>846</v>
      </c>
      <c r="J8" s="21"/>
      <c r="K8" s="21" t="s">
        <v>835</v>
      </c>
      <c r="L8" s="21">
        <v>895</v>
      </c>
      <c r="M8" s="21" t="s">
        <v>181</v>
      </c>
      <c r="N8" s="22"/>
      <c r="O8" s="21" t="str">
        <f>IFERROR(INDEX(_courses_lookup!$C:$C,MATCH(K8&amp;L8,_courses_lookup!$E:$E,0)),"")</f>
        <v>Independent Study:</v>
      </c>
      <c r="P8" s="21">
        <f>IFERROR(INDEX(_courses_lookup!$D:$D,MATCH(K8&amp;L8,_courses_lookup!$E:$E,0)),"")</f>
        <v>0</v>
      </c>
      <c r="Q8" s="21"/>
      <c r="R8" s="21"/>
      <c r="S8" s="21" t="s">
        <v>125</v>
      </c>
      <c r="T8" s="21"/>
      <c r="U8" s="21"/>
      <c r="V8" s="21" t="s">
        <v>126</v>
      </c>
      <c r="W8" s="21"/>
      <c r="X8" s="21" t="s">
        <v>152</v>
      </c>
      <c r="Y8" s="21" t="s">
        <v>128</v>
      </c>
      <c r="Z8" s="21" t="s">
        <v>190</v>
      </c>
      <c r="AA8" s="21"/>
      <c r="AB8" s="21" t="s">
        <v>154</v>
      </c>
      <c r="AC8" s="21" t="s">
        <v>144</v>
      </c>
      <c r="AD8" s="23" t="s">
        <v>156</v>
      </c>
      <c r="AE8" s="23"/>
      <c r="AF8" s="23"/>
      <c r="AG8" s="8" t="str">
        <f t="shared" si="0"/>
        <v/>
      </c>
      <c r="AH8" s="21"/>
      <c r="AI8" s="8" t="str">
        <f t="shared" si="1"/>
        <v/>
      </c>
      <c r="AJ8" s="23" t="s">
        <v>156</v>
      </c>
      <c r="AK8" s="23" t="s">
        <v>133</v>
      </c>
      <c r="AL8" s="8">
        <f t="shared" si="2"/>
        <v>12</v>
      </c>
      <c r="AM8" s="21"/>
      <c r="AN8" s="8" t="str">
        <f t="shared" si="3"/>
        <v/>
      </c>
      <c r="AO8" s="23"/>
      <c r="AP8" s="23"/>
      <c r="AQ8" s="8" t="str">
        <f t="shared" si="4"/>
        <v/>
      </c>
      <c r="AR8" s="8" t="str">
        <f t="shared" si="5"/>
        <v/>
      </c>
      <c r="AS8" s="8" t="str">
        <f t="shared" si="6"/>
        <v/>
      </c>
      <c r="AT8" s="8">
        <f t="shared" si="7"/>
        <v>12</v>
      </c>
      <c r="AU8" s="21"/>
      <c r="AV8" s="23" t="s">
        <v>133</v>
      </c>
      <c r="AW8" s="21"/>
      <c r="AX8" s="21"/>
      <c r="AY8" s="21"/>
      <c r="AZ8" s="21"/>
      <c r="BA8" s="21"/>
      <c r="BB8" s="21"/>
      <c r="BC8" s="21"/>
      <c r="BD8" s="21"/>
      <c r="BE8" s="21"/>
      <c r="BF8" s="21" t="s">
        <v>157</v>
      </c>
      <c r="BG8" s="8">
        <f t="shared" si="8"/>
        <v>2026</v>
      </c>
      <c r="BH8" s="10" t="str">
        <f t="shared" si="9"/>
        <v>Summer</v>
      </c>
      <c r="BI8" s="21"/>
      <c r="BJ8" s="21"/>
      <c r="BK8" s="24" t="s">
        <v>539</v>
      </c>
      <c r="BL8" s="24" t="str">
        <f>IFERROR(INDEX(_names_lookup!$C:$C,MATCH(BK8,_names_lookup!$A:$A,0)),"")</f>
        <v>davidson@andrews.edu</v>
      </c>
      <c r="BM8" s="25" t="str">
        <f>IFERROR(INDEX(_names_lookup!$B:$B,MATCH(BK8,_names_lookup!$A:$A,0)),"")</f>
        <v>000012107</v>
      </c>
      <c r="BN8" s="29"/>
      <c r="BO8" s="26" t="s">
        <v>136</v>
      </c>
      <c r="BP8" s="26"/>
      <c r="BQ8" s="26"/>
      <c r="BR8" s="26"/>
      <c r="BS8" s="10" t="str">
        <f t="shared" si="10"/>
        <v/>
      </c>
      <c r="BT8" s="26"/>
      <c r="BU8" s="21"/>
      <c r="BV8" s="21" t="s">
        <v>835</v>
      </c>
      <c r="BW8" s="26"/>
      <c r="BX8" s="26"/>
      <c r="BY8" s="26"/>
      <c r="BZ8" s="21"/>
      <c r="CA8" s="21"/>
      <c r="CB8" s="21"/>
      <c r="CC8" s="21"/>
      <c r="CD8" s="21"/>
      <c r="CE8" s="21"/>
      <c r="CF8" s="21" t="s">
        <v>380</v>
      </c>
      <c r="CG8" s="21" t="s">
        <v>138</v>
      </c>
      <c r="CH8" s="21" t="s">
        <v>190</v>
      </c>
      <c r="CI8" s="21" t="s">
        <v>159</v>
      </c>
      <c r="CJ8" s="21"/>
      <c r="CK8" s="21"/>
      <c r="CL8" s="21" t="s">
        <v>139</v>
      </c>
      <c r="CM8" s="21"/>
      <c r="CN8" s="21"/>
      <c r="CO8" s="21"/>
      <c r="CP8" s="21"/>
      <c r="CQ8" s="21" t="s">
        <v>140</v>
      </c>
      <c r="CR8" s="21" t="s">
        <v>125</v>
      </c>
      <c r="CS8" s="21" t="s">
        <v>125</v>
      </c>
      <c r="CT8" s="21" t="s">
        <v>141</v>
      </c>
      <c r="CU8" s="21"/>
      <c r="CV8" s="21"/>
      <c r="CW8" s="21"/>
      <c r="CX8" s="21"/>
      <c r="CY8" s="21"/>
      <c r="CZ8" s="21"/>
      <c r="DA8" s="21"/>
      <c r="DB8" s="21"/>
      <c r="DC8" s="21" t="s">
        <v>141</v>
      </c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6" t="s">
        <v>142</v>
      </c>
      <c r="DQ8" s="26"/>
    </row>
    <row r="9" spans="1:121" ht="16" customHeight="1" x14ac:dyDescent="0.2">
      <c r="A9" s="28"/>
      <c r="B9" s="28"/>
      <c r="C9" s="28"/>
      <c r="D9" s="28"/>
      <c r="E9" s="28"/>
      <c r="F9" s="28"/>
      <c r="G9" s="20"/>
      <c r="H9" s="21" t="s">
        <v>848</v>
      </c>
      <c r="I9" s="21" t="s">
        <v>846</v>
      </c>
      <c r="J9" s="21"/>
      <c r="K9" s="21" t="s">
        <v>835</v>
      </c>
      <c r="L9" s="21">
        <v>895</v>
      </c>
      <c r="M9" s="21" t="s">
        <v>181</v>
      </c>
      <c r="N9" s="22"/>
      <c r="O9" s="21" t="str">
        <f>IFERROR(INDEX(_courses_lookup!$C:$C,MATCH(K9&amp;L9,_courses_lookup!$E:$E,0)),"")</f>
        <v>Independent Study:</v>
      </c>
      <c r="P9" s="21">
        <f>IFERROR(INDEX(_courses_lookup!$D:$D,MATCH(K9&amp;L9,_courses_lookup!$E:$E,0)),"")</f>
        <v>0</v>
      </c>
      <c r="Q9" s="21"/>
      <c r="R9" s="21"/>
      <c r="S9" s="21" t="s">
        <v>125</v>
      </c>
      <c r="T9" s="21"/>
      <c r="U9" s="21"/>
      <c r="V9" s="21" t="s">
        <v>126</v>
      </c>
      <c r="W9" s="21"/>
      <c r="X9" s="21" t="s">
        <v>152</v>
      </c>
      <c r="Y9" s="21" t="s">
        <v>128</v>
      </c>
      <c r="Z9" s="21" t="s">
        <v>190</v>
      </c>
      <c r="AA9" s="21"/>
      <c r="AB9" s="21" t="s">
        <v>154</v>
      </c>
      <c r="AC9" s="21" t="s">
        <v>126</v>
      </c>
      <c r="AD9" s="23" t="s">
        <v>156</v>
      </c>
      <c r="AE9" s="23"/>
      <c r="AF9" s="23"/>
      <c r="AG9" s="8" t="str">
        <f t="shared" si="0"/>
        <v/>
      </c>
      <c r="AH9" s="21"/>
      <c r="AI9" s="8" t="str">
        <f t="shared" si="1"/>
        <v/>
      </c>
      <c r="AJ9" s="23" t="s">
        <v>156</v>
      </c>
      <c r="AK9" s="23" t="s">
        <v>133</v>
      </c>
      <c r="AL9" s="8">
        <f t="shared" si="2"/>
        <v>12</v>
      </c>
      <c r="AM9" s="21"/>
      <c r="AN9" s="8" t="str">
        <f t="shared" si="3"/>
        <v/>
      </c>
      <c r="AO9" s="23"/>
      <c r="AP9" s="23"/>
      <c r="AQ9" s="8" t="str">
        <f t="shared" si="4"/>
        <v/>
      </c>
      <c r="AR9" s="8" t="str">
        <f t="shared" si="5"/>
        <v/>
      </c>
      <c r="AS9" s="8" t="str">
        <f t="shared" si="6"/>
        <v/>
      </c>
      <c r="AT9" s="8">
        <f t="shared" si="7"/>
        <v>12</v>
      </c>
      <c r="AU9" s="21"/>
      <c r="AV9" s="23" t="s">
        <v>133</v>
      </c>
      <c r="AW9" s="21"/>
      <c r="AX9" s="21"/>
      <c r="AY9" s="21"/>
      <c r="AZ9" s="21"/>
      <c r="BA9" s="21"/>
      <c r="BB9" s="21"/>
      <c r="BC9" s="21"/>
      <c r="BD9" s="21"/>
      <c r="BE9" s="21"/>
      <c r="BF9" s="21" t="s">
        <v>157</v>
      </c>
      <c r="BG9" s="8">
        <f t="shared" si="8"/>
        <v>2026</v>
      </c>
      <c r="BH9" s="10" t="str">
        <f t="shared" si="9"/>
        <v>Summer</v>
      </c>
      <c r="BI9" s="21"/>
      <c r="BJ9" s="21"/>
      <c r="BK9" s="24" t="s">
        <v>539</v>
      </c>
      <c r="BL9" s="24" t="str">
        <f>IFERROR(INDEX(_names_lookup!$C:$C,MATCH(BK9,_names_lookup!$A:$A,0)),"")</f>
        <v>davidson@andrews.edu</v>
      </c>
      <c r="BM9" s="25" t="str">
        <f>IFERROR(INDEX(_names_lookup!$B:$B,MATCH(BK9,_names_lookup!$A:$A,0)),"")</f>
        <v>000012107</v>
      </c>
      <c r="BN9" s="29"/>
      <c r="BO9" s="26" t="s">
        <v>136</v>
      </c>
      <c r="BP9" s="26"/>
      <c r="BQ9" s="26"/>
      <c r="BR9" s="26"/>
      <c r="BS9" s="10" t="str">
        <f t="shared" si="10"/>
        <v/>
      </c>
      <c r="BT9" s="26"/>
      <c r="BU9" s="21"/>
      <c r="BV9" s="21" t="s">
        <v>835</v>
      </c>
      <c r="BW9" s="26"/>
      <c r="BX9" s="26"/>
      <c r="BY9" s="26"/>
      <c r="BZ9" s="21"/>
      <c r="CA9" s="21"/>
      <c r="CB9" s="21"/>
      <c r="CC9" s="21"/>
      <c r="CD9" s="21"/>
      <c r="CE9" s="21"/>
      <c r="CF9" s="21" t="s">
        <v>380</v>
      </c>
      <c r="CG9" s="21" t="s">
        <v>138</v>
      </c>
      <c r="CH9" s="21" t="s">
        <v>190</v>
      </c>
      <c r="CI9" s="21" t="s">
        <v>159</v>
      </c>
      <c r="CJ9" s="21"/>
      <c r="CK9" s="21"/>
      <c r="CL9" s="21" t="s">
        <v>139</v>
      </c>
      <c r="CM9" s="21"/>
      <c r="CN9" s="21"/>
      <c r="CO9" s="21"/>
      <c r="CP9" s="21"/>
      <c r="CQ9" s="21" t="s">
        <v>140</v>
      </c>
      <c r="CR9" s="21" t="s">
        <v>125</v>
      </c>
      <c r="CS9" s="21" t="s">
        <v>125</v>
      </c>
      <c r="CT9" s="21" t="s">
        <v>141</v>
      </c>
      <c r="CU9" s="21"/>
      <c r="CV9" s="21"/>
      <c r="CW9" s="21"/>
      <c r="CX9" s="21"/>
      <c r="CY9" s="21"/>
      <c r="CZ9" s="21"/>
      <c r="DA9" s="21"/>
      <c r="DB9" s="21"/>
      <c r="DC9" s="21" t="s">
        <v>141</v>
      </c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6" t="s">
        <v>142</v>
      </c>
      <c r="DQ9" s="26"/>
    </row>
    <row r="10" spans="1:121" ht="16" customHeight="1" x14ac:dyDescent="0.2">
      <c r="A10" s="28"/>
      <c r="B10" s="28"/>
      <c r="C10" s="28"/>
      <c r="D10" s="28"/>
      <c r="E10" s="28"/>
      <c r="F10" s="28"/>
      <c r="G10" s="20"/>
      <c r="H10" s="21" t="s">
        <v>849</v>
      </c>
      <c r="I10" s="21" t="s">
        <v>850</v>
      </c>
      <c r="J10" s="21"/>
      <c r="K10" s="21" t="s">
        <v>835</v>
      </c>
      <c r="L10" s="21">
        <v>945</v>
      </c>
      <c r="M10" s="21" t="s">
        <v>163</v>
      </c>
      <c r="N10" s="22"/>
      <c r="O10" s="21" t="str">
        <f>IFERROR(INDEX(_courses_lookup!$C:$C,MATCH(K10&amp;L10,_courses_lookup!$E:$E,0)),"")</f>
        <v>Sem in Biblical Theology</v>
      </c>
      <c r="P10" s="21">
        <f>IFERROR(INDEX(_courses_lookup!$D:$D,MATCH(K10&amp;L10,_courses_lookup!$E:$E,0)),"")</f>
        <v>0</v>
      </c>
      <c r="Q10" s="21"/>
      <c r="R10" s="21" t="s">
        <v>325</v>
      </c>
      <c r="S10" s="21" t="s">
        <v>235</v>
      </c>
      <c r="T10" s="21"/>
      <c r="U10" s="21"/>
      <c r="V10" s="21"/>
      <c r="W10" s="21"/>
      <c r="X10" s="21" t="s">
        <v>127</v>
      </c>
      <c r="Y10" s="21" t="s">
        <v>190</v>
      </c>
      <c r="Z10" s="21"/>
      <c r="AA10" s="21"/>
      <c r="AB10" s="21" t="s">
        <v>333</v>
      </c>
      <c r="AC10" s="21" t="s">
        <v>315</v>
      </c>
      <c r="AD10" s="23" t="s">
        <v>131</v>
      </c>
      <c r="AE10" s="23"/>
      <c r="AF10" s="23"/>
      <c r="AG10" s="8" t="str">
        <f t="shared" si="0"/>
        <v/>
      </c>
      <c r="AH10" s="21"/>
      <c r="AI10" s="8" t="str">
        <f t="shared" si="1"/>
        <v/>
      </c>
      <c r="AJ10" s="23" t="s">
        <v>131</v>
      </c>
      <c r="AK10" s="23" t="s">
        <v>133</v>
      </c>
      <c r="AL10" s="8">
        <f t="shared" si="2"/>
        <v>4</v>
      </c>
      <c r="AM10" s="21"/>
      <c r="AN10" s="8" t="str">
        <f t="shared" si="3"/>
        <v/>
      </c>
      <c r="AO10" s="23"/>
      <c r="AP10" s="23"/>
      <c r="AQ10" s="8" t="str">
        <f t="shared" si="4"/>
        <v/>
      </c>
      <c r="AR10" s="8" t="str">
        <f t="shared" si="5"/>
        <v/>
      </c>
      <c r="AS10" s="8" t="str">
        <f t="shared" si="6"/>
        <v/>
      </c>
      <c r="AT10" s="8">
        <f t="shared" si="7"/>
        <v>4</v>
      </c>
      <c r="AU10" s="21"/>
      <c r="AV10" s="23" t="s">
        <v>133</v>
      </c>
      <c r="AW10" s="21" t="s">
        <v>582</v>
      </c>
      <c r="AX10" s="21" t="s">
        <v>583</v>
      </c>
      <c r="AY10" s="21"/>
      <c r="AZ10" s="21" t="s">
        <v>247</v>
      </c>
      <c r="BA10" s="21" t="s">
        <v>248</v>
      </c>
      <c r="BB10" s="21" t="s">
        <v>189</v>
      </c>
      <c r="BC10" s="21" t="s">
        <v>249</v>
      </c>
      <c r="BD10" s="21"/>
      <c r="BE10" s="21"/>
      <c r="BF10" s="21" t="s">
        <v>134</v>
      </c>
      <c r="BG10" s="8">
        <f t="shared" si="8"/>
        <v>2026</v>
      </c>
      <c r="BH10" s="10" t="str">
        <f t="shared" si="9"/>
        <v/>
      </c>
      <c r="BI10" s="21"/>
      <c r="BJ10" s="21"/>
      <c r="BK10" s="24" t="s">
        <v>584</v>
      </c>
      <c r="BL10" s="24" t="str">
        <f>IFERROR(INDEX(_names_lookup!$C:$C,MATCH(BK10,_names_lookup!$A:$A,0)),"")</f>
        <v>gane@andrews.edu</v>
      </c>
      <c r="BM10" s="25" t="str">
        <f>IFERROR(INDEX(_names_lookup!$B:$B,MATCH(BK10,_names_lookup!$A:$A,0)),"")</f>
        <v>000008963</v>
      </c>
      <c r="BN10" s="29"/>
      <c r="BO10" s="26" t="s">
        <v>136</v>
      </c>
      <c r="BP10" s="26"/>
      <c r="BQ10" s="26"/>
      <c r="BR10" s="26"/>
      <c r="BS10" s="10" t="str">
        <f t="shared" si="10"/>
        <v/>
      </c>
      <c r="BT10" s="26"/>
      <c r="BU10" s="21"/>
      <c r="BV10" s="21" t="s">
        <v>835</v>
      </c>
      <c r="BW10" s="26"/>
      <c r="BX10" s="26"/>
      <c r="BY10" s="26"/>
      <c r="BZ10" s="21"/>
      <c r="CA10" s="21"/>
      <c r="CB10" s="21"/>
      <c r="CC10" s="21"/>
      <c r="CD10" s="21"/>
      <c r="CE10" s="21"/>
      <c r="CF10" s="21" t="s">
        <v>380</v>
      </c>
      <c r="CG10" s="21" t="s">
        <v>138</v>
      </c>
      <c r="CH10" s="21"/>
      <c r="CI10" s="21" t="s">
        <v>247</v>
      </c>
      <c r="CJ10" s="21"/>
      <c r="CK10" s="21"/>
      <c r="CL10" s="21" t="s">
        <v>139</v>
      </c>
      <c r="CM10" s="21"/>
      <c r="CN10" s="21" t="s">
        <v>840</v>
      </c>
      <c r="CO10" s="21"/>
      <c r="CP10" s="21"/>
      <c r="CQ10" s="21" t="s">
        <v>140</v>
      </c>
      <c r="CR10" s="21" t="s">
        <v>125</v>
      </c>
      <c r="CS10" s="21" t="s">
        <v>125</v>
      </c>
      <c r="CT10" s="21" t="s">
        <v>141</v>
      </c>
      <c r="CU10" s="21" t="s">
        <v>255</v>
      </c>
      <c r="CV10" s="21"/>
      <c r="CW10" s="21"/>
      <c r="CX10" s="21"/>
      <c r="CY10" s="21"/>
      <c r="CZ10" s="21"/>
      <c r="DA10" s="21"/>
      <c r="DB10" s="21"/>
      <c r="DC10" s="21" t="s">
        <v>141</v>
      </c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6" t="s">
        <v>142</v>
      </c>
      <c r="DQ10" s="26"/>
    </row>
    <row r="11" spans="1:121" ht="16" customHeight="1" x14ac:dyDescent="0.2">
      <c r="A11" s="28"/>
      <c r="B11" s="28"/>
      <c r="C11" s="28"/>
      <c r="D11" s="28"/>
      <c r="E11" s="28"/>
      <c r="F11" s="28"/>
      <c r="G11" s="20"/>
      <c r="H11" s="21" t="s">
        <v>851</v>
      </c>
      <c r="I11" s="21" t="s">
        <v>852</v>
      </c>
      <c r="J11" s="21"/>
      <c r="K11" s="21" t="s">
        <v>835</v>
      </c>
      <c r="L11" s="21">
        <v>895</v>
      </c>
      <c r="M11" s="21" t="s">
        <v>294</v>
      </c>
      <c r="N11" s="22"/>
      <c r="O11" s="21" t="str">
        <f>IFERROR(INDEX(_courses_lookup!$C:$C,MATCH(K11&amp;L11,_courses_lookup!$E:$E,0)),"")</f>
        <v>Independent Study:</v>
      </c>
      <c r="P11" s="21">
        <f>IFERROR(INDEX(_courses_lookup!$D:$D,MATCH(K11&amp;L11,_courses_lookup!$E:$E,0)),"")</f>
        <v>0</v>
      </c>
      <c r="Q11" s="21"/>
      <c r="R11" s="21"/>
      <c r="S11" s="21" t="s">
        <v>125</v>
      </c>
      <c r="T11" s="21"/>
      <c r="U11" s="21"/>
      <c r="V11" s="21"/>
      <c r="W11" s="21"/>
      <c r="X11" s="21" t="s">
        <v>152</v>
      </c>
      <c r="Y11" s="21" t="s">
        <v>128</v>
      </c>
      <c r="Z11" s="21" t="s">
        <v>190</v>
      </c>
      <c r="AA11" s="21"/>
      <c r="AB11" s="21" t="s">
        <v>154</v>
      </c>
      <c r="AC11" s="21" t="s">
        <v>155</v>
      </c>
      <c r="AD11" s="23" t="s">
        <v>156</v>
      </c>
      <c r="AE11" s="23"/>
      <c r="AF11" s="23"/>
      <c r="AG11" s="8" t="str">
        <f t="shared" si="0"/>
        <v/>
      </c>
      <c r="AH11" s="21"/>
      <c r="AI11" s="8" t="str">
        <f t="shared" si="1"/>
        <v/>
      </c>
      <c r="AJ11" s="23" t="s">
        <v>156</v>
      </c>
      <c r="AK11" s="23" t="s">
        <v>133</v>
      </c>
      <c r="AL11" s="8">
        <f t="shared" si="2"/>
        <v>12</v>
      </c>
      <c r="AM11" s="21"/>
      <c r="AN11" s="8" t="str">
        <f t="shared" si="3"/>
        <v/>
      </c>
      <c r="AO11" s="23"/>
      <c r="AP11" s="23"/>
      <c r="AQ11" s="8" t="str">
        <f t="shared" si="4"/>
        <v/>
      </c>
      <c r="AR11" s="8" t="str">
        <f t="shared" si="5"/>
        <v/>
      </c>
      <c r="AS11" s="8" t="str">
        <f t="shared" si="6"/>
        <v/>
      </c>
      <c r="AT11" s="8">
        <f t="shared" si="7"/>
        <v>12</v>
      </c>
      <c r="AU11" s="21"/>
      <c r="AV11" s="23" t="s">
        <v>133</v>
      </c>
      <c r="AW11" s="21"/>
      <c r="AX11" s="21"/>
      <c r="AY11" s="21"/>
      <c r="AZ11" s="21"/>
      <c r="BA11" s="21"/>
      <c r="BB11" s="21"/>
      <c r="BC11" s="21"/>
      <c r="BD11" s="21"/>
      <c r="BE11" s="21"/>
      <c r="BF11" s="21" t="s">
        <v>157</v>
      </c>
      <c r="BG11" s="8">
        <f t="shared" si="8"/>
        <v>2026</v>
      </c>
      <c r="BH11" s="10" t="str">
        <f t="shared" si="9"/>
        <v>Summer</v>
      </c>
      <c r="BI11" s="21"/>
      <c r="BJ11" s="21"/>
      <c r="BK11" s="24" t="s">
        <v>584</v>
      </c>
      <c r="BL11" s="24" t="str">
        <f>IFERROR(INDEX(_names_lookup!$C:$C,MATCH(BK11,_names_lookup!$A:$A,0)),"")</f>
        <v>gane@andrews.edu</v>
      </c>
      <c r="BM11" s="25" t="str">
        <f>IFERROR(INDEX(_names_lookup!$B:$B,MATCH(BK11,_names_lookup!$A:$A,0)),"")</f>
        <v>000008963</v>
      </c>
      <c r="BN11" s="29"/>
      <c r="BO11" s="26" t="s">
        <v>136</v>
      </c>
      <c r="BP11" s="26"/>
      <c r="BQ11" s="26"/>
      <c r="BR11" s="26"/>
      <c r="BS11" s="10" t="str">
        <f t="shared" si="10"/>
        <v/>
      </c>
      <c r="BT11" s="26"/>
      <c r="BU11" s="21"/>
      <c r="BV11" s="21" t="s">
        <v>835</v>
      </c>
      <c r="BW11" s="26"/>
      <c r="BX11" s="26"/>
      <c r="BY11" s="26"/>
      <c r="BZ11" s="21"/>
      <c r="CA11" s="21"/>
      <c r="CB11" s="21"/>
      <c r="CC11" s="21"/>
      <c r="CD11" s="21"/>
      <c r="CE11" s="21"/>
      <c r="CF11" s="21" t="s">
        <v>380</v>
      </c>
      <c r="CG11" s="21" t="s">
        <v>138</v>
      </c>
      <c r="CH11" s="21" t="s">
        <v>190</v>
      </c>
      <c r="CI11" s="21" t="s">
        <v>159</v>
      </c>
      <c r="CJ11" s="21"/>
      <c r="CK11" s="21"/>
      <c r="CL11" s="21" t="s">
        <v>139</v>
      </c>
      <c r="CM11" s="21"/>
      <c r="CN11" s="21"/>
      <c r="CO11" s="21"/>
      <c r="CP11" s="21"/>
      <c r="CQ11" s="21" t="s">
        <v>140</v>
      </c>
      <c r="CR11" s="21" t="s">
        <v>125</v>
      </c>
      <c r="CS11" s="21" t="s">
        <v>125</v>
      </c>
      <c r="CT11" s="21" t="s">
        <v>141</v>
      </c>
      <c r="CU11" s="21"/>
      <c r="CV11" s="21"/>
      <c r="CW11" s="21"/>
      <c r="CX11" s="21"/>
      <c r="CY11" s="21"/>
      <c r="CZ11" s="21"/>
      <c r="DA11" s="21"/>
      <c r="DB11" s="21"/>
      <c r="DC11" s="21" t="s">
        <v>141</v>
      </c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 t="s">
        <v>159</v>
      </c>
      <c r="DP11" s="26" t="s">
        <v>142</v>
      </c>
      <c r="DQ11" s="26"/>
    </row>
    <row r="12" spans="1:121" ht="16" customHeight="1" x14ac:dyDescent="0.2">
      <c r="A12" s="28"/>
      <c r="B12" s="28"/>
      <c r="C12" s="28"/>
      <c r="D12" s="28"/>
      <c r="E12" s="28"/>
      <c r="F12" s="28"/>
      <c r="G12" s="20"/>
      <c r="H12" s="21" t="s">
        <v>853</v>
      </c>
      <c r="I12" s="21" t="s">
        <v>854</v>
      </c>
      <c r="J12" s="21"/>
      <c r="K12" s="21" t="s">
        <v>835</v>
      </c>
      <c r="L12" s="21">
        <v>890</v>
      </c>
      <c r="M12" s="21" t="s">
        <v>294</v>
      </c>
      <c r="N12" s="22"/>
      <c r="O12" s="21" t="str">
        <f>IFERROR(INDEX(_courses_lookup!$C:$C,MATCH(K12&amp;L12,_courses_lookup!$E:$E,0)),"")</f>
        <v>Directed Rdg in Old Testmt</v>
      </c>
      <c r="P12" s="21" t="str">
        <f>IFERROR(INDEX(_courses_lookup!$D:$D,MATCH(K12&amp;L12,_courses_lookup!$E:$E,0)),"")</f>
        <v>Directed Rdg in OT: Akkadian</v>
      </c>
      <c r="Q12" s="21"/>
      <c r="R12" s="21"/>
      <c r="S12" s="21" t="s">
        <v>125</v>
      </c>
      <c r="T12" s="21"/>
      <c r="U12" s="21"/>
      <c r="V12" s="21"/>
      <c r="W12" s="21"/>
      <c r="X12" s="21" t="s">
        <v>152</v>
      </c>
      <c r="Y12" s="21" t="s">
        <v>153</v>
      </c>
      <c r="Z12" s="21" t="s">
        <v>190</v>
      </c>
      <c r="AA12" s="21"/>
      <c r="AB12" s="21" t="s">
        <v>154</v>
      </c>
      <c r="AC12" s="21" t="s">
        <v>155</v>
      </c>
      <c r="AD12" s="23" t="s">
        <v>156</v>
      </c>
      <c r="AE12" s="23"/>
      <c r="AF12" s="23"/>
      <c r="AG12" s="8" t="str">
        <f t="shared" si="0"/>
        <v/>
      </c>
      <c r="AH12" s="21"/>
      <c r="AI12" s="8" t="str">
        <f t="shared" si="1"/>
        <v/>
      </c>
      <c r="AJ12" s="23" t="s">
        <v>156</v>
      </c>
      <c r="AK12" s="23" t="s">
        <v>133</v>
      </c>
      <c r="AL12" s="8">
        <f t="shared" si="2"/>
        <v>12</v>
      </c>
      <c r="AM12" s="21"/>
      <c r="AN12" s="8" t="str">
        <f t="shared" si="3"/>
        <v/>
      </c>
      <c r="AO12" s="23"/>
      <c r="AP12" s="23"/>
      <c r="AQ12" s="8" t="str">
        <f t="shared" si="4"/>
        <v/>
      </c>
      <c r="AR12" s="8" t="str">
        <f t="shared" si="5"/>
        <v/>
      </c>
      <c r="AS12" s="8" t="str">
        <f t="shared" si="6"/>
        <v/>
      </c>
      <c r="AT12" s="8">
        <f t="shared" si="7"/>
        <v>12</v>
      </c>
      <c r="AU12" s="21"/>
      <c r="AV12" s="23" t="s">
        <v>133</v>
      </c>
      <c r="AW12" s="21"/>
      <c r="AX12" s="21"/>
      <c r="AY12" s="21"/>
      <c r="AZ12" s="21"/>
      <c r="BA12" s="21"/>
      <c r="BB12" s="21"/>
      <c r="BC12" s="21"/>
      <c r="BD12" s="21"/>
      <c r="BE12" s="21"/>
      <c r="BF12" s="21" t="s">
        <v>157</v>
      </c>
      <c r="BG12" s="8">
        <f t="shared" si="8"/>
        <v>2026</v>
      </c>
      <c r="BH12" s="10" t="str">
        <f t="shared" si="9"/>
        <v>Summer</v>
      </c>
      <c r="BI12" s="21"/>
      <c r="BJ12" s="21"/>
      <c r="BK12" s="24" t="s">
        <v>584</v>
      </c>
      <c r="BL12" s="24" t="str">
        <f>IFERROR(INDEX(_names_lookup!$C:$C,MATCH(BK12,_names_lookup!$A:$A,0)),"")</f>
        <v>gane@andrews.edu</v>
      </c>
      <c r="BM12" s="25" t="str">
        <f>IFERROR(INDEX(_names_lookup!$B:$B,MATCH(BK12,_names_lookup!$A:$A,0)),"")</f>
        <v>000008963</v>
      </c>
      <c r="BN12" s="29"/>
      <c r="BO12" s="26" t="s">
        <v>136</v>
      </c>
      <c r="BP12" s="26"/>
      <c r="BQ12" s="26"/>
      <c r="BR12" s="26"/>
      <c r="BS12" s="10" t="str">
        <f t="shared" si="10"/>
        <v/>
      </c>
      <c r="BT12" s="26"/>
      <c r="BU12" s="26"/>
      <c r="BV12" s="21" t="s">
        <v>835</v>
      </c>
      <c r="BW12" s="26"/>
      <c r="BX12" s="26"/>
      <c r="BY12" s="26"/>
      <c r="BZ12" s="21"/>
      <c r="CA12" s="21"/>
      <c r="CB12" s="21"/>
      <c r="CC12" s="21"/>
      <c r="CD12" s="21"/>
      <c r="CE12" s="21"/>
      <c r="CF12" s="21" t="s">
        <v>380</v>
      </c>
      <c r="CG12" s="21" t="s">
        <v>138</v>
      </c>
      <c r="CH12" s="21" t="s">
        <v>190</v>
      </c>
      <c r="CI12" s="21" t="s">
        <v>159</v>
      </c>
      <c r="CJ12" s="21"/>
      <c r="CK12" s="21"/>
      <c r="CL12" s="21" t="s">
        <v>139</v>
      </c>
      <c r="CM12" s="21"/>
      <c r="CN12" s="21"/>
      <c r="CO12" s="21"/>
      <c r="CP12" s="21"/>
      <c r="CQ12" s="21" t="s">
        <v>140</v>
      </c>
      <c r="CR12" s="21" t="s">
        <v>125</v>
      </c>
      <c r="CS12" s="21" t="s">
        <v>125</v>
      </c>
      <c r="CT12" s="21" t="s">
        <v>141</v>
      </c>
      <c r="CU12" s="21"/>
      <c r="CV12" s="21"/>
      <c r="CW12" s="21"/>
      <c r="CX12" s="21"/>
      <c r="CY12" s="21"/>
      <c r="CZ12" s="21"/>
      <c r="DA12" s="21"/>
      <c r="DB12" s="21"/>
      <c r="DC12" s="21" t="s">
        <v>141</v>
      </c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6" t="s">
        <v>142</v>
      </c>
      <c r="DQ12" s="26"/>
    </row>
    <row r="13" spans="1:121" ht="16" customHeight="1" x14ac:dyDescent="0.2">
      <c r="A13" s="28"/>
      <c r="B13" s="28"/>
      <c r="C13" s="28"/>
      <c r="D13" s="28"/>
      <c r="E13" s="28"/>
      <c r="F13" s="28"/>
      <c r="G13" s="20"/>
      <c r="H13" s="21" t="s">
        <v>855</v>
      </c>
      <c r="I13" s="21" t="s">
        <v>856</v>
      </c>
      <c r="J13" s="21"/>
      <c r="K13" s="21" t="s">
        <v>835</v>
      </c>
      <c r="L13" s="21">
        <v>940</v>
      </c>
      <c r="M13" s="21" t="s">
        <v>240</v>
      </c>
      <c r="N13" s="22"/>
      <c r="O13" s="21" t="str">
        <f>IFERROR(INDEX(_courses_lookup!$C:$C,MATCH(K13&amp;L13,_courses_lookup!$E:$E,0)),"")</f>
        <v>Sem Adv OT Exegesis</v>
      </c>
      <c r="P13" s="21">
        <f>IFERROR(INDEX(_courses_lookup!$D:$D,MATCH(K13&amp;L13,_courses_lookup!$E:$E,0)),"")</f>
        <v>0</v>
      </c>
      <c r="Q13" s="21"/>
      <c r="R13" s="21" t="s">
        <v>760</v>
      </c>
      <c r="S13" s="21" t="s">
        <v>235</v>
      </c>
      <c r="T13" s="21"/>
      <c r="U13" s="21"/>
      <c r="V13" s="21" t="s">
        <v>242</v>
      </c>
      <c r="W13" s="21"/>
      <c r="X13" s="21" t="s">
        <v>190</v>
      </c>
      <c r="Y13" s="21" t="s">
        <v>190</v>
      </c>
      <c r="Z13" s="21"/>
      <c r="AA13" s="21"/>
      <c r="AB13" s="21" t="s">
        <v>174</v>
      </c>
      <c r="AC13" s="21" t="s">
        <v>315</v>
      </c>
      <c r="AD13" s="23" t="s">
        <v>192</v>
      </c>
      <c r="AE13" s="23"/>
      <c r="AF13" s="23"/>
      <c r="AG13" s="8" t="str">
        <f t="shared" si="0"/>
        <v/>
      </c>
      <c r="AH13" s="21"/>
      <c r="AI13" s="8" t="str">
        <f t="shared" si="1"/>
        <v/>
      </c>
      <c r="AJ13" s="23" t="s">
        <v>192</v>
      </c>
      <c r="AK13" s="23" t="s">
        <v>766</v>
      </c>
      <c r="AL13" s="8">
        <f t="shared" si="2"/>
        <v>4</v>
      </c>
      <c r="AM13" s="21"/>
      <c r="AN13" s="8" t="str">
        <f t="shared" si="3"/>
        <v/>
      </c>
      <c r="AO13" s="23"/>
      <c r="AP13" s="23"/>
      <c r="AQ13" s="8" t="str">
        <f t="shared" si="4"/>
        <v/>
      </c>
      <c r="AR13" s="8" t="str">
        <f t="shared" si="5"/>
        <v/>
      </c>
      <c r="AS13" s="8" t="str">
        <f t="shared" si="6"/>
        <v/>
      </c>
      <c r="AT13" s="8">
        <f t="shared" si="7"/>
        <v>4</v>
      </c>
      <c r="AU13" s="21"/>
      <c r="AV13" s="23" t="s">
        <v>766</v>
      </c>
      <c r="AW13" s="21" t="s">
        <v>245</v>
      </c>
      <c r="AX13" s="21" t="s">
        <v>246</v>
      </c>
      <c r="AY13" s="21"/>
      <c r="AZ13" s="21" t="s">
        <v>247</v>
      </c>
      <c r="BA13" s="21" t="s">
        <v>248</v>
      </c>
      <c r="BB13" s="21" t="s">
        <v>189</v>
      </c>
      <c r="BC13" s="21" t="s">
        <v>249</v>
      </c>
      <c r="BD13" s="21"/>
      <c r="BE13" s="21"/>
      <c r="BF13" s="21" t="s">
        <v>134</v>
      </c>
      <c r="BG13" s="8">
        <f t="shared" si="8"/>
        <v>2026</v>
      </c>
      <c r="BH13" s="10" t="str">
        <f t="shared" si="9"/>
        <v/>
      </c>
      <c r="BI13" s="21"/>
      <c r="BJ13" s="21"/>
      <c r="BK13" s="24" t="s">
        <v>568</v>
      </c>
      <c r="BL13" s="24" t="str">
        <f>IFERROR(INDEX(_names_lookup!$C:$C,MATCH(BK13,_names_lookup!$A:$A,0)),"")</f>
        <v>skinnerj@andrews.edu</v>
      </c>
      <c r="BM13" s="25" t="str">
        <f>IFERROR(INDEX(_names_lookup!$B:$B,MATCH(BK13,_names_lookup!$A:$A,0)),"")</f>
        <v>000117063</v>
      </c>
      <c r="BN13" s="29"/>
      <c r="BO13" s="26" t="s">
        <v>136</v>
      </c>
      <c r="BP13" s="26"/>
      <c r="BQ13" s="26"/>
      <c r="BR13" s="26"/>
      <c r="BS13" s="10" t="str">
        <f t="shared" si="10"/>
        <v/>
      </c>
      <c r="BT13" s="26"/>
      <c r="BU13" s="26"/>
      <c r="BV13" s="21" t="s">
        <v>835</v>
      </c>
      <c r="BW13" s="26"/>
      <c r="BX13" s="26"/>
      <c r="BY13" s="26"/>
      <c r="BZ13" s="21"/>
      <c r="CA13" s="21"/>
      <c r="CB13" s="21"/>
      <c r="CC13" s="21"/>
      <c r="CD13" s="21"/>
      <c r="CE13" s="21"/>
      <c r="CF13" s="21" t="s">
        <v>857</v>
      </c>
      <c r="CG13" s="21" t="s">
        <v>138</v>
      </c>
      <c r="CH13" s="21"/>
      <c r="CI13" s="21" t="s">
        <v>317</v>
      </c>
      <c r="CJ13" s="21" t="s">
        <v>837</v>
      </c>
      <c r="CK13" s="21"/>
      <c r="CL13" s="21" t="s">
        <v>139</v>
      </c>
      <c r="CM13" s="21"/>
      <c r="CN13" s="21" t="s">
        <v>809</v>
      </c>
      <c r="CO13" s="21"/>
      <c r="CP13" s="21"/>
      <c r="CQ13" s="21" t="s">
        <v>140</v>
      </c>
      <c r="CR13" s="21" t="s">
        <v>125</v>
      </c>
      <c r="CS13" s="21" t="s">
        <v>125</v>
      </c>
      <c r="CT13" s="21" t="s">
        <v>141</v>
      </c>
      <c r="CU13" s="21" t="s">
        <v>255</v>
      </c>
      <c r="CV13" s="21"/>
      <c r="CW13" s="21"/>
      <c r="CX13" s="21"/>
      <c r="CY13" s="21"/>
      <c r="CZ13" s="21"/>
      <c r="DA13" s="21"/>
      <c r="DB13" s="21"/>
      <c r="DC13" s="21" t="s">
        <v>141</v>
      </c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6" t="s">
        <v>142</v>
      </c>
      <c r="DQ13" s="26"/>
    </row>
    <row r="14" spans="1:121" ht="16" customHeight="1" x14ac:dyDescent="0.2">
      <c r="A14" s="28"/>
      <c r="B14" s="28"/>
      <c r="C14" s="28"/>
      <c r="D14" s="28"/>
      <c r="E14" s="28"/>
      <c r="F14" s="28"/>
      <c r="G14" s="20"/>
      <c r="H14" s="21" t="s">
        <v>858</v>
      </c>
      <c r="I14" s="21" t="s">
        <v>859</v>
      </c>
      <c r="J14" s="21"/>
      <c r="K14" s="21" t="s">
        <v>835</v>
      </c>
      <c r="L14" s="21">
        <v>940</v>
      </c>
      <c r="M14" s="21" t="s">
        <v>294</v>
      </c>
      <c r="N14" s="22"/>
      <c r="O14" s="21" t="str">
        <f>IFERROR(INDEX(_courses_lookup!$C:$C,MATCH(K14&amp;L14,_courses_lookup!$E:$E,0)),"")</f>
        <v>Sem Adv OT Exegesis</v>
      </c>
      <c r="P14" s="21">
        <f>IFERROR(INDEX(_courses_lookup!$D:$D,MATCH(K14&amp;L14,_courses_lookup!$E:$E,0)),"")</f>
        <v>0</v>
      </c>
      <c r="Q14" s="21"/>
      <c r="R14" s="21" t="s">
        <v>760</v>
      </c>
      <c r="S14" s="21" t="s">
        <v>125</v>
      </c>
      <c r="T14" s="21"/>
      <c r="U14" s="21"/>
      <c r="V14" s="21"/>
      <c r="W14" s="21"/>
      <c r="X14" s="21" t="s">
        <v>190</v>
      </c>
      <c r="Y14" s="21" t="s">
        <v>190</v>
      </c>
      <c r="Z14" s="21"/>
      <c r="AA14" s="21"/>
      <c r="AB14" s="21" t="s">
        <v>333</v>
      </c>
      <c r="AC14" s="21" t="s">
        <v>155</v>
      </c>
      <c r="AD14" s="23" t="s">
        <v>192</v>
      </c>
      <c r="AE14" s="23"/>
      <c r="AF14" s="23"/>
      <c r="AG14" s="8" t="str">
        <f t="shared" si="0"/>
        <v/>
      </c>
      <c r="AH14" s="21"/>
      <c r="AI14" s="8" t="str">
        <f t="shared" si="1"/>
        <v/>
      </c>
      <c r="AJ14" s="23" t="s">
        <v>192</v>
      </c>
      <c r="AK14" s="23" t="s">
        <v>766</v>
      </c>
      <c r="AL14" s="8">
        <f t="shared" si="2"/>
        <v>4</v>
      </c>
      <c r="AM14" s="21"/>
      <c r="AN14" s="8" t="str">
        <f t="shared" si="3"/>
        <v/>
      </c>
      <c r="AO14" s="23"/>
      <c r="AP14" s="23"/>
      <c r="AQ14" s="8" t="str">
        <f t="shared" si="4"/>
        <v/>
      </c>
      <c r="AR14" s="8" t="str">
        <f t="shared" si="5"/>
        <v/>
      </c>
      <c r="AS14" s="8" t="str">
        <f t="shared" si="6"/>
        <v/>
      </c>
      <c r="AT14" s="8">
        <f t="shared" si="7"/>
        <v>4</v>
      </c>
      <c r="AU14" s="21"/>
      <c r="AV14" s="23" t="s">
        <v>766</v>
      </c>
      <c r="AW14" s="21" t="s">
        <v>245</v>
      </c>
      <c r="AX14" s="21" t="s">
        <v>246</v>
      </c>
      <c r="AY14" s="21"/>
      <c r="AZ14" s="21" t="s">
        <v>247</v>
      </c>
      <c r="BA14" s="21" t="s">
        <v>248</v>
      </c>
      <c r="BB14" s="21" t="s">
        <v>189</v>
      </c>
      <c r="BC14" s="21" t="s">
        <v>249</v>
      </c>
      <c r="BD14" s="21"/>
      <c r="BE14" s="21"/>
      <c r="BF14" s="21" t="s">
        <v>134</v>
      </c>
      <c r="BG14" s="8">
        <f t="shared" si="8"/>
        <v>2026</v>
      </c>
      <c r="BH14" s="10" t="str">
        <f t="shared" si="9"/>
        <v/>
      </c>
      <c r="BI14" s="21" t="s">
        <v>860</v>
      </c>
      <c r="BJ14" s="21" t="s">
        <v>297</v>
      </c>
      <c r="BK14" s="24" t="s">
        <v>568</v>
      </c>
      <c r="BL14" s="24" t="str">
        <f>IFERROR(INDEX(_names_lookup!$C:$C,MATCH(BK14,_names_lookup!$A:$A,0)),"")</f>
        <v>skinnerj@andrews.edu</v>
      </c>
      <c r="BM14" s="25" t="str">
        <f>IFERROR(INDEX(_names_lookup!$B:$B,MATCH(BK14,_names_lookup!$A:$A,0)),"")</f>
        <v>000117063</v>
      </c>
      <c r="BN14" s="29"/>
      <c r="BO14" s="26" t="s">
        <v>136</v>
      </c>
      <c r="BP14" s="26"/>
      <c r="BQ14" s="26"/>
      <c r="BR14" s="26"/>
      <c r="BS14" s="10" t="str">
        <f t="shared" si="10"/>
        <v/>
      </c>
      <c r="BT14" s="26"/>
      <c r="BU14" s="26"/>
      <c r="BV14" s="21" t="s">
        <v>835</v>
      </c>
      <c r="BW14" s="26"/>
      <c r="BX14" s="26"/>
      <c r="BY14" s="26"/>
      <c r="BZ14" s="21" t="s">
        <v>861</v>
      </c>
      <c r="CA14" s="21" t="s">
        <v>862</v>
      </c>
      <c r="CB14" s="21" t="s">
        <v>253</v>
      </c>
      <c r="CC14" s="21" t="s">
        <v>259</v>
      </c>
      <c r="CD14" s="21"/>
      <c r="CE14" s="21" t="s">
        <v>142</v>
      </c>
      <c r="CF14" s="21" t="s">
        <v>857</v>
      </c>
      <c r="CG14" s="21" t="s">
        <v>138</v>
      </c>
      <c r="CH14" s="21"/>
      <c r="CI14" s="21" t="s">
        <v>138</v>
      </c>
      <c r="CJ14" s="21" t="s">
        <v>837</v>
      </c>
      <c r="CK14" s="21"/>
      <c r="CL14" s="21" t="s">
        <v>139</v>
      </c>
      <c r="CM14" s="21"/>
      <c r="CN14" s="21" t="s">
        <v>809</v>
      </c>
      <c r="CO14" s="21"/>
      <c r="CP14" s="21"/>
      <c r="CQ14" s="21" t="s">
        <v>140</v>
      </c>
      <c r="CR14" s="21" t="s">
        <v>125</v>
      </c>
      <c r="CS14" s="21" t="s">
        <v>125</v>
      </c>
      <c r="CT14" s="21" t="s">
        <v>141</v>
      </c>
      <c r="CU14" s="21" t="s">
        <v>255</v>
      </c>
      <c r="CV14" s="21"/>
      <c r="CW14" s="21"/>
      <c r="CX14" s="21"/>
      <c r="CY14" s="21"/>
      <c r="CZ14" s="21"/>
      <c r="DA14" s="21"/>
      <c r="DB14" s="21"/>
      <c r="DC14" s="21" t="s">
        <v>141</v>
      </c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6" t="s">
        <v>142</v>
      </c>
      <c r="DQ14" s="26"/>
    </row>
    <row r="15" spans="1:121" ht="16" customHeight="1" x14ac:dyDescent="0.2">
      <c r="A15" s="28"/>
      <c r="B15" s="28"/>
      <c r="C15" s="28"/>
      <c r="D15" s="28"/>
      <c r="E15" s="28"/>
      <c r="F15" s="28"/>
      <c r="G15" s="20"/>
      <c r="H15" s="21" t="s">
        <v>863</v>
      </c>
      <c r="I15" s="21" t="s">
        <v>864</v>
      </c>
      <c r="J15" s="21"/>
      <c r="K15" s="21" t="s">
        <v>835</v>
      </c>
      <c r="L15" s="21">
        <v>940</v>
      </c>
      <c r="M15" s="21" t="s">
        <v>151</v>
      </c>
      <c r="N15" s="22"/>
      <c r="O15" s="21" t="str">
        <f>IFERROR(INDEX(_courses_lookup!$C:$C,MATCH(K15&amp;L15,_courses_lookup!$E:$E,0)),"")</f>
        <v>Sem Adv OT Exegesis</v>
      </c>
      <c r="P15" s="21">
        <f>IFERROR(INDEX(_courses_lookup!$D:$D,MATCH(K15&amp;L15,_courses_lookup!$E:$E,0)),"")</f>
        <v>0</v>
      </c>
      <c r="Q15" s="21"/>
      <c r="R15" s="21" t="s">
        <v>836</v>
      </c>
      <c r="S15" s="21" t="s">
        <v>125</v>
      </c>
      <c r="T15" s="21"/>
      <c r="U15" s="21"/>
      <c r="V15" s="21"/>
      <c r="W15" s="21"/>
      <c r="X15" s="21" t="s">
        <v>127</v>
      </c>
      <c r="Y15" s="21" t="s">
        <v>190</v>
      </c>
      <c r="Z15" s="21"/>
      <c r="AA15" s="21"/>
      <c r="AB15" s="21" t="s">
        <v>333</v>
      </c>
      <c r="AC15" s="21" t="s">
        <v>155</v>
      </c>
      <c r="AD15" s="23" t="s">
        <v>131</v>
      </c>
      <c r="AE15" s="23"/>
      <c r="AF15" s="23"/>
      <c r="AG15" s="8" t="str">
        <f t="shared" si="0"/>
        <v/>
      </c>
      <c r="AH15" s="21"/>
      <c r="AI15" s="8" t="str">
        <f t="shared" si="1"/>
        <v/>
      </c>
      <c r="AJ15" s="23" t="s">
        <v>131</v>
      </c>
      <c r="AK15" s="23" t="s">
        <v>133</v>
      </c>
      <c r="AL15" s="8">
        <f t="shared" si="2"/>
        <v>4</v>
      </c>
      <c r="AM15" s="21"/>
      <c r="AN15" s="8" t="str">
        <f t="shared" si="3"/>
        <v/>
      </c>
      <c r="AO15" s="23"/>
      <c r="AP15" s="23"/>
      <c r="AQ15" s="8" t="str">
        <f t="shared" si="4"/>
        <v/>
      </c>
      <c r="AR15" s="8" t="str">
        <f t="shared" si="5"/>
        <v/>
      </c>
      <c r="AS15" s="8" t="str">
        <f t="shared" si="6"/>
        <v/>
      </c>
      <c r="AT15" s="8">
        <f t="shared" si="7"/>
        <v>4</v>
      </c>
      <c r="AU15" s="21"/>
      <c r="AV15" s="23" t="s">
        <v>133</v>
      </c>
      <c r="AW15" s="21" t="s">
        <v>340</v>
      </c>
      <c r="AX15" s="21" t="s">
        <v>514</v>
      </c>
      <c r="AY15" s="21"/>
      <c r="AZ15" s="21" t="s">
        <v>247</v>
      </c>
      <c r="BA15" s="21" t="s">
        <v>248</v>
      </c>
      <c r="BB15" s="21" t="s">
        <v>189</v>
      </c>
      <c r="BC15" s="21" t="s">
        <v>249</v>
      </c>
      <c r="BD15" s="21"/>
      <c r="BE15" s="21"/>
      <c r="BF15" s="21" t="s">
        <v>134</v>
      </c>
      <c r="BG15" s="8">
        <f t="shared" si="8"/>
        <v>2026</v>
      </c>
      <c r="BH15" s="10" t="str">
        <f t="shared" si="9"/>
        <v/>
      </c>
      <c r="BI15" s="21" t="s">
        <v>611</v>
      </c>
      <c r="BJ15" s="21" t="s">
        <v>297</v>
      </c>
      <c r="BK15" s="24" t="s">
        <v>584</v>
      </c>
      <c r="BL15" s="24" t="str">
        <f>IFERROR(INDEX(_names_lookup!$C:$C,MATCH(BK15,_names_lookup!$A:$A,0)),"")</f>
        <v>gane@andrews.edu</v>
      </c>
      <c r="BM15" s="25" t="str">
        <f>IFERROR(INDEX(_names_lookup!$B:$B,MATCH(BK15,_names_lookup!$A:$A,0)),"")</f>
        <v>000008963</v>
      </c>
      <c r="BN15" s="29"/>
      <c r="BO15" s="26" t="s">
        <v>136</v>
      </c>
      <c r="BP15" s="26"/>
      <c r="BQ15" s="26"/>
      <c r="BR15" s="26"/>
      <c r="BS15" s="10" t="str">
        <f t="shared" si="10"/>
        <v/>
      </c>
      <c r="BT15" s="26"/>
      <c r="BU15" s="26"/>
      <c r="BV15" s="21" t="s">
        <v>835</v>
      </c>
      <c r="BW15" s="26"/>
      <c r="BX15" s="26"/>
      <c r="BY15" s="26"/>
      <c r="BZ15" s="21" t="s">
        <v>861</v>
      </c>
      <c r="CA15" s="21" t="s">
        <v>862</v>
      </c>
      <c r="CB15" s="21" t="s">
        <v>253</v>
      </c>
      <c r="CC15" s="21" t="s">
        <v>259</v>
      </c>
      <c r="CD15" s="21"/>
      <c r="CE15" s="21" t="s">
        <v>142</v>
      </c>
      <c r="CF15" s="21" t="s">
        <v>857</v>
      </c>
      <c r="CG15" s="21" t="s">
        <v>138</v>
      </c>
      <c r="CH15" s="21"/>
      <c r="CI15" s="21" t="s">
        <v>247</v>
      </c>
      <c r="CJ15" s="21" t="s">
        <v>837</v>
      </c>
      <c r="CK15" s="21"/>
      <c r="CL15" s="21" t="s">
        <v>139</v>
      </c>
      <c r="CM15" s="21"/>
      <c r="CN15" s="21" t="s">
        <v>809</v>
      </c>
      <c r="CO15" s="21"/>
      <c r="CP15" s="21"/>
      <c r="CQ15" s="21" t="s">
        <v>140</v>
      </c>
      <c r="CR15" s="21" t="s">
        <v>125</v>
      </c>
      <c r="CS15" s="21" t="s">
        <v>125</v>
      </c>
      <c r="CT15" s="21" t="s">
        <v>141</v>
      </c>
      <c r="CU15" s="21" t="s">
        <v>255</v>
      </c>
      <c r="CV15" s="21"/>
      <c r="CW15" s="21"/>
      <c r="CX15" s="21"/>
      <c r="CY15" s="21"/>
      <c r="CZ15" s="21"/>
      <c r="DA15" s="21"/>
      <c r="DB15" s="21"/>
      <c r="DC15" s="21" t="s">
        <v>141</v>
      </c>
      <c r="DD15" s="21"/>
      <c r="DE15" s="21" t="s">
        <v>255</v>
      </c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6" t="s">
        <v>142</v>
      </c>
      <c r="DQ15" s="26"/>
    </row>
    <row r="16" spans="1:121" ht="16" customHeight="1" x14ac:dyDescent="0.2">
      <c r="A16" s="28"/>
      <c r="B16" s="28"/>
      <c r="C16" s="28"/>
      <c r="D16" s="28"/>
      <c r="E16" s="28"/>
      <c r="F16" s="28"/>
      <c r="G16" s="20"/>
      <c r="H16" s="21" t="s">
        <v>865</v>
      </c>
      <c r="I16" s="21" t="s">
        <v>866</v>
      </c>
      <c r="J16" s="21"/>
      <c r="K16" s="21" t="s">
        <v>835</v>
      </c>
      <c r="L16" s="21">
        <v>690</v>
      </c>
      <c r="M16" s="21" t="s">
        <v>151</v>
      </c>
      <c r="N16" s="26"/>
      <c r="O16" s="21" t="str">
        <f>IFERROR(INDEX(_courses_lookup!$C:$C,MATCH(K16&amp;L16,_courses_lookup!$E:$E,0)),"")</f>
        <v>Ind St:</v>
      </c>
      <c r="P16" s="21">
        <f>IFERROR(INDEX(_courses_lookup!$D:$D,MATCH(K16&amp;L16,_courses_lookup!$E:$E,0)),"")</f>
        <v>0</v>
      </c>
      <c r="Q16" s="21"/>
      <c r="R16" s="21"/>
      <c r="S16" s="21" t="s">
        <v>125</v>
      </c>
      <c r="T16" s="21"/>
      <c r="U16" s="21"/>
      <c r="V16" s="21"/>
      <c r="W16" s="21"/>
      <c r="X16" s="21" t="s">
        <v>152</v>
      </c>
      <c r="Y16" s="21" t="s">
        <v>128</v>
      </c>
      <c r="Z16" s="21"/>
      <c r="AA16" s="21"/>
      <c r="AB16" s="21" t="s">
        <v>154</v>
      </c>
      <c r="AC16" s="21" t="s">
        <v>155</v>
      </c>
      <c r="AD16" s="23" t="s">
        <v>156</v>
      </c>
      <c r="AE16" s="23"/>
      <c r="AF16" s="23"/>
      <c r="AG16" s="8" t="str">
        <f t="shared" si="0"/>
        <v/>
      </c>
      <c r="AH16" s="21"/>
      <c r="AI16" s="8" t="str">
        <f t="shared" si="1"/>
        <v/>
      </c>
      <c r="AJ16" s="23" t="s">
        <v>156</v>
      </c>
      <c r="AK16" s="23" t="s">
        <v>133</v>
      </c>
      <c r="AL16" s="8">
        <f t="shared" si="2"/>
        <v>12</v>
      </c>
      <c r="AM16" s="21"/>
      <c r="AN16" s="8" t="str">
        <f t="shared" si="3"/>
        <v/>
      </c>
      <c r="AO16" s="23"/>
      <c r="AP16" s="23"/>
      <c r="AQ16" s="8" t="str">
        <f t="shared" si="4"/>
        <v/>
      </c>
      <c r="AR16" s="8" t="str">
        <f t="shared" si="5"/>
        <v/>
      </c>
      <c r="AS16" s="8" t="str">
        <f t="shared" si="6"/>
        <v/>
      </c>
      <c r="AT16" s="8">
        <f t="shared" si="7"/>
        <v>12</v>
      </c>
      <c r="AU16" s="21"/>
      <c r="AV16" s="23" t="s">
        <v>133</v>
      </c>
      <c r="AW16" s="21"/>
      <c r="AX16" s="21"/>
      <c r="AY16" s="21"/>
      <c r="AZ16" s="21"/>
      <c r="BA16" s="21"/>
      <c r="BB16" s="21"/>
      <c r="BC16" s="21"/>
      <c r="BD16" s="21"/>
      <c r="BE16" s="21"/>
      <c r="BF16" s="21" t="s">
        <v>157</v>
      </c>
      <c r="BG16" s="8">
        <f t="shared" si="8"/>
        <v>2026</v>
      </c>
      <c r="BH16" s="10" t="str">
        <f t="shared" si="9"/>
        <v>Summer</v>
      </c>
      <c r="BI16" s="21"/>
      <c r="BJ16" s="21"/>
      <c r="BK16" s="24" t="s">
        <v>539</v>
      </c>
      <c r="BL16" s="24" t="str">
        <f>IFERROR(INDEX(_names_lookup!$C:$C,MATCH(BK16,_names_lookup!$A:$A,0)),"")</f>
        <v>davidson@andrews.edu</v>
      </c>
      <c r="BM16" s="25" t="str">
        <f>IFERROR(INDEX(_names_lookup!$B:$B,MATCH(BK16,_names_lookup!$A:$A,0)),"")</f>
        <v>000012107</v>
      </c>
      <c r="BN16" s="29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1" t="s">
        <v>835</v>
      </c>
      <c r="BW16" s="26"/>
      <c r="BX16" s="26"/>
      <c r="BY16" s="26"/>
      <c r="BZ16" s="21"/>
      <c r="CA16" s="21"/>
      <c r="CB16" s="21"/>
      <c r="CC16" s="21"/>
      <c r="CD16" s="21"/>
      <c r="CE16" s="21"/>
      <c r="CF16" s="21" t="s">
        <v>857</v>
      </c>
      <c r="CG16" s="21" t="s">
        <v>138</v>
      </c>
      <c r="CH16" s="21"/>
      <c r="CI16" s="21" t="s">
        <v>159</v>
      </c>
      <c r="CJ16" s="21"/>
      <c r="CK16" s="21"/>
      <c r="CL16" s="21" t="s">
        <v>139</v>
      </c>
      <c r="CM16" s="21"/>
      <c r="CN16" s="21"/>
      <c r="CO16" s="21"/>
      <c r="CP16" s="21"/>
      <c r="CQ16" s="21" t="s">
        <v>140</v>
      </c>
      <c r="CR16" s="21" t="s">
        <v>125</v>
      </c>
      <c r="CS16" s="21" t="s">
        <v>125</v>
      </c>
      <c r="CT16" s="21" t="s">
        <v>141</v>
      </c>
      <c r="CU16" s="21"/>
      <c r="CV16" s="21"/>
      <c r="CW16" s="21"/>
      <c r="CX16" s="21"/>
      <c r="CY16" s="21"/>
      <c r="CZ16" s="21"/>
      <c r="DA16" s="21"/>
      <c r="DB16" s="21"/>
      <c r="DC16" s="21" t="s">
        <v>141</v>
      </c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6" t="s">
        <v>142</v>
      </c>
      <c r="DQ16" s="26"/>
    </row>
    <row r="17" spans="1:121" ht="16" customHeight="1" x14ac:dyDescent="0.2">
      <c r="A17" s="28"/>
      <c r="B17" s="28"/>
      <c r="C17" s="28"/>
      <c r="D17" s="28"/>
      <c r="E17" s="28"/>
      <c r="F17" s="28"/>
      <c r="G17" s="20"/>
      <c r="H17" s="21" t="s">
        <v>867</v>
      </c>
      <c r="I17" s="21" t="s">
        <v>868</v>
      </c>
      <c r="J17" s="21"/>
      <c r="K17" s="21" t="s">
        <v>835</v>
      </c>
      <c r="L17" s="21">
        <v>690</v>
      </c>
      <c r="M17" s="21" t="s">
        <v>173</v>
      </c>
      <c r="N17" s="21"/>
      <c r="O17" s="21" t="str">
        <f>IFERROR(INDEX(_courses_lookup!$C:$C,MATCH(K17&amp;L17,_courses_lookup!$E:$E,0)),"")</f>
        <v>Ind St:</v>
      </c>
      <c r="P17" s="21">
        <f>IFERROR(INDEX(_courses_lookup!$D:$D,MATCH(K17&amp;L17,_courses_lookup!$E:$E,0)),"")</f>
        <v>0</v>
      </c>
      <c r="Q17" s="21"/>
      <c r="R17" s="21"/>
      <c r="S17" s="21" t="s">
        <v>125</v>
      </c>
      <c r="T17" s="21"/>
      <c r="U17" s="21"/>
      <c r="V17" s="21"/>
      <c r="W17" s="21"/>
      <c r="X17" s="21" t="s">
        <v>152</v>
      </c>
      <c r="Y17" s="21" t="s">
        <v>128</v>
      </c>
      <c r="Z17" s="21"/>
      <c r="AA17" s="21"/>
      <c r="AB17" s="21" t="s">
        <v>154</v>
      </c>
      <c r="AC17" s="21" t="s">
        <v>155</v>
      </c>
      <c r="AD17" s="23" t="s">
        <v>156</v>
      </c>
      <c r="AE17" s="23"/>
      <c r="AF17" s="23"/>
      <c r="AG17" s="8" t="str">
        <f t="shared" si="0"/>
        <v/>
      </c>
      <c r="AH17" s="21"/>
      <c r="AI17" s="8" t="str">
        <f t="shared" si="1"/>
        <v/>
      </c>
      <c r="AJ17" s="23" t="s">
        <v>156</v>
      </c>
      <c r="AK17" s="23" t="s">
        <v>133</v>
      </c>
      <c r="AL17" s="8">
        <f t="shared" si="2"/>
        <v>12</v>
      </c>
      <c r="AM17" s="21"/>
      <c r="AN17" s="8" t="str">
        <f t="shared" si="3"/>
        <v/>
      </c>
      <c r="AO17" s="23"/>
      <c r="AP17" s="23"/>
      <c r="AQ17" s="8" t="str">
        <f t="shared" si="4"/>
        <v/>
      </c>
      <c r="AR17" s="8" t="str">
        <f t="shared" si="5"/>
        <v/>
      </c>
      <c r="AS17" s="8" t="str">
        <f t="shared" si="6"/>
        <v/>
      </c>
      <c r="AT17" s="8">
        <f t="shared" si="7"/>
        <v>12</v>
      </c>
      <c r="AU17" s="21"/>
      <c r="AV17" s="23" t="s">
        <v>133</v>
      </c>
      <c r="AW17" s="21"/>
      <c r="AX17" s="21"/>
      <c r="AY17" s="21"/>
      <c r="AZ17" s="21"/>
      <c r="BA17" s="21"/>
      <c r="BB17" s="21"/>
      <c r="BC17" s="21"/>
      <c r="BD17" s="21"/>
      <c r="BE17" s="21"/>
      <c r="BF17" s="21" t="s">
        <v>157</v>
      </c>
      <c r="BG17" s="8">
        <f t="shared" si="8"/>
        <v>2026</v>
      </c>
      <c r="BH17" s="10" t="str">
        <f t="shared" si="9"/>
        <v>Summer</v>
      </c>
      <c r="BI17" s="21"/>
      <c r="BJ17" s="21"/>
      <c r="BK17" s="24" t="s">
        <v>869</v>
      </c>
      <c r="BL17" s="24" t="str">
        <f>IFERROR(INDEX(_names_lookup!$C:$C,MATCH(BK17,_names_lookup!$A:$A,0)),"")</f>
        <v>glanz@andrews.edu</v>
      </c>
      <c r="BM17" s="25" t="str">
        <f>IFERROR(INDEX(_names_lookup!$B:$B,MATCH(BK17,_names_lookup!$A:$A,0)),"")</f>
        <v>000162826</v>
      </c>
      <c r="BN17" s="29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1" t="s">
        <v>835</v>
      </c>
      <c r="BW17" s="26"/>
      <c r="BX17" s="26"/>
      <c r="BY17" s="26"/>
      <c r="BZ17" s="21"/>
      <c r="CA17" s="21"/>
      <c r="CB17" s="21"/>
      <c r="CC17" s="21"/>
      <c r="CD17" s="21"/>
      <c r="CE17" s="21"/>
      <c r="CF17" s="21" t="s">
        <v>857</v>
      </c>
      <c r="CG17" s="21" t="s">
        <v>138</v>
      </c>
      <c r="CH17" s="21"/>
      <c r="CI17" s="21" t="s">
        <v>159</v>
      </c>
      <c r="CJ17" s="21"/>
      <c r="CK17" s="21"/>
      <c r="CL17" s="21" t="s">
        <v>139</v>
      </c>
      <c r="CM17" s="21"/>
      <c r="CN17" s="21"/>
      <c r="CO17" s="21"/>
      <c r="CP17" s="21"/>
      <c r="CQ17" s="21" t="s">
        <v>140</v>
      </c>
      <c r="CR17" s="21" t="s">
        <v>125</v>
      </c>
      <c r="CS17" s="21" t="s">
        <v>125</v>
      </c>
      <c r="CT17" s="21" t="s">
        <v>141</v>
      </c>
      <c r="CU17" s="21"/>
      <c r="CV17" s="21"/>
      <c r="CW17" s="21"/>
      <c r="CX17" s="21"/>
      <c r="CY17" s="21"/>
      <c r="CZ17" s="21"/>
      <c r="DA17" s="21"/>
      <c r="DB17" s="21"/>
      <c r="DC17" s="21" t="s">
        <v>141</v>
      </c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6" t="s">
        <v>142</v>
      </c>
      <c r="DQ17" s="26"/>
    </row>
    <row r="18" spans="1:121" ht="16" customHeight="1" x14ac:dyDescent="0.2">
      <c r="A18" s="28"/>
      <c r="B18" s="28"/>
      <c r="C18" s="28"/>
      <c r="D18" s="28"/>
      <c r="E18" s="28"/>
      <c r="F18" s="28"/>
      <c r="G18" s="20"/>
      <c r="H18" s="21" t="s">
        <v>870</v>
      </c>
      <c r="I18" s="21" t="s">
        <v>871</v>
      </c>
      <c r="J18" s="21"/>
      <c r="K18" s="21" t="s">
        <v>835</v>
      </c>
      <c r="L18" s="21">
        <v>690</v>
      </c>
      <c r="M18" s="21" t="s">
        <v>716</v>
      </c>
      <c r="N18" s="21"/>
      <c r="O18" s="21" t="str">
        <f>IFERROR(INDEX(_courses_lookup!$C:$C,MATCH(K18&amp;L18,_courses_lookup!$E:$E,0)),"")</f>
        <v>Ind St:</v>
      </c>
      <c r="P18" s="21">
        <f>IFERROR(INDEX(_courses_lookup!$D:$D,MATCH(K18&amp;L18,_courses_lookup!$E:$E,0)),"")</f>
        <v>0</v>
      </c>
      <c r="Q18" s="21"/>
      <c r="R18" s="21"/>
      <c r="S18" s="21" t="s">
        <v>125</v>
      </c>
      <c r="T18" s="21"/>
      <c r="U18" s="21"/>
      <c r="V18" s="21"/>
      <c r="W18" s="21"/>
      <c r="X18" s="21" t="s">
        <v>152</v>
      </c>
      <c r="Y18" s="21" t="s">
        <v>128</v>
      </c>
      <c r="Z18" s="21"/>
      <c r="AA18" s="21"/>
      <c r="AB18" s="21" t="s">
        <v>154</v>
      </c>
      <c r="AC18" s="21" t="s">
        <v>155</v>
      </c>
      <c r="AD18" s="23" t="s">
        <v>156</v>
      </c>
      <c r="AE18" s="23"/>
      <c r="AF18" s="23"/>
      <c r="AG18" s="8" t="str">
        <f t="shared" si="0"/>
        <v/>
      </c>
      <c r="AH18" s="21"/>
      <c r="AI18" s="8" t="str">
        <f t="shared" si="1"/>
        <v/>
      </c>
      <c r="AJ18" s="23" t="s">
        <v>156</v>
      </c>
      <c r="AK18" s="23" t="s">
        <v>133</v>
      </c>
      <c r="AL18" s="8">
        <f t="shared" si="2"/>
        <v>12</v>
      </c>
      <c r="AM18" s="21"/>
      <c r="AN18" s="8" t="str">
        <f t="shared" si="3"/>
        <v/>
      </c>
      <c r="AO18" s="23"/>
      <c r="AP18" s="23"/>
      <c r="AQ18" s="8" t="str">
        <f t="shared" si="4"/>
        <v/>
      </c>
      <c r="AR18" s="8" t="str">
        <f t="shared" si="5"/>
        <v/>
      </c>
      <c r="AS18" s="8" t="str">
        <f t="shared" si="6"/>
        <v/>
      </c>
      <c r="AT18" s="8">
        <f t="shared" si="7"/>
        <v>12</v>
      </c>
      <c r="AU18" s="21"/>
      <c r="AV18" s="23" t="s">
        <v>133</v>
      </c>
      <c r="AW18" s="21"/>
      <c r="AX18" s="21"/>
      <c r="AY18" s="21"/>
      <c r="AZ18" s="21"/>
      <c r="BA18" s="21"/>
      <c r="BB18" s="21"/>
      <c r="BC18" s="21"/>
      <c r="BD18" s="21"/>
      <c r="BE18" s="21"/>
      <c r="BF18" s="21" t="s">
        <v>157</v>
      </c>
      <c r="BG18" s="8">
        <f t="shared" si="8"/>
        <v>2026</v>
      </c>
      <c r="BH18" s="10" t="str">
        <f t="shared" si="9"/>
        <v>Summer</v>
      </c>
      <c r="BI18" s="21"/>
      <c r="BJ18" s="21"/>
      <c r="BK18" s="24" t="s">
        <v>872</v>
      </c>
      <c r="BL18" s="24" t="str">
        <f>IFERROR(INDEX(_names_lookup!$C:$C,MATCH(BK18,_names_lookup!$A:$A,0)),"")</f>
        <v>olariu@andrews.edu</v>
      </c>
      <c r="BM18" s="25" t="str">
        <f>IFERROR(INDEX(_names_lookup!$B:$B,MATCH(BK18,_names_lookup!$A:$A,0)),"")</f>
        <v>000163538</v>
      </c>
      <c r="BN18" s="29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1" t="s">
        <v>835</v>
      </c>
      <c r="BW18" s="26"/>
      <c r="BX18" s="26"/>
      <c r="BY18" s="26"/>
      <c r="BZ18" s="21"/>
      <c r="CA18" s="21"/>
      <c r="CB18" s="21"/>
      <c r="CC18" s="21"/>
      <c r="CD18" s="21"/>
      <c r="CE18" s="21"/>
      <c r="CF18" s="21" t="s">
        <v>857</v>
      </c>
      <c r="CG18" s="21" t="s">
        <v>138</v>
      </c>
      <c r="CH18" s="21"/>
      <c r="CI18" s="21" t="s">
        <v>159</v>
      </c>
      <c r="CJ18" s="21"/>
      <c r="CK18" s="21"/>
      <c r="CL18" s="21" t="s">
        <v>139</v>
      </c>
      <c r="CM18" s="21"/>
      <c r="CN18" s="21"/>
      <c r="CO18" s="21"/>
      <c r="CP18" s="21"/>
      <c r="CQ18" s="21" t="s">
        <v>140</v>
      </c>
      <c r="CR18" s="21" t="s">
        <v>125</v>
      </c>
      <c r="CS18" s="21" t="s">
        <v>125</v>
      </c>
      <c r="CT18" s="21" t="s">
        <v>141</v>
      </c>
      <c r="CU18" s="21"/>
      <c r="CV18" s="21"/>
      <c r="CW18" s="21"/>
      <c r="CX18" s="21"/>
      <c r="CY18" s="21"/>
      <c r="CZ18" s="21"/>
      <c r="DA18" s="21"/>
      <c r="DB18" s="21"/>
      <c r="DC18" s="21" t="s">
        <v>141</v>
      </c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6" t="s">
        <v>142</v>
      </c>
      <c r="DQ18" s="26"/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 t="s">
        <v>873</v>
      </c>
      <c r="I19" s="26" t="s">
        <v>874</v>
      </c>
      <c r="J19" s="26"/>
      <c r="K19" s="26" t="s">
        <v>835</v>
      </c>
      <c r="L19" s="26">
        <v>690</v>
      </c>
      <c r="M19" s="26" t="s">
        <v>729</v>
      </c>
      <c r="N19" s="26"/>
      <c r="O19" s="26" t="str">
        <f>IFERROR(INDEX(_courses_lookup!$C:$C,MATCH(K19&amp;L19,_courses_lookup!$E:$E,0)),"")</f>
        <v>Ind St:</v>
      </c>
      <c r="P19" s="26">
        <f>IFERROR(INDEX(_courses_lookup!$D:$D,MATCH(K19&amp;L19,_courses_lookup!$E:$E,0)),"")</f>
        <v>0</v>
      </c>
      <c r="Q19" s="26"/>
      <c r="R19" s="26"/>
      <c r="S19" s="26" t="s">
        <v>125</v>
      </c>
      <c r="T19" s="26"/>
      <c r="U19" s="26"/>
      <c r="V19" s="26"/>
      <c r="W19" s="26"/>
      <c r="X19" s="26" t="s">
        <v>152</v>
      </c>
      <c r="Y19" s="26" t="s">
        <v>128</v>
      </c>
      <c r="Z19" s="26"/>
      <c r="AA19" s="26"/>
      <c r="AB19" s="26" t="s">
        <v>154</v>
      </c>
      <c r="AC19" s="26" t="s">
        <v>155</v>
      </c>
      <c r="AD19" s="23" t="s">
        <v>156</v>
      </c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156</v>
      </c>
      <c r="AK19" s="23" t="s">
        <v>133</v>
      </c>
      <c r="AL19" s="10">
        <f t="shared" si="2"/>
        <v>12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12</v>
      </c>
      <c r="AU19" s="26"/>
      <c r="AV19" s="23" t="s">
        <v>133</v>
      </c>
      <c r="AW19" s="26"/>
      <c r="AX19" s="26"/>
      <c r="AY19" s="26"/>
      <c r="AZ19" s="26"/>
      <c r="BA19" s="26"/>
      <c r="BB19" s="26"/>
      <c r="BC19" s="26"/>
      <c r="BD19" s="26"/>
      <c r="BE19" s="26"/>
      <c r="BF19" s="26" t="s">
        <v>157</v>
      </c>
      <c r="BG19" s="10">
        <f t="shared" si="8"/>
        <v>2026</v>
      </c>
      <c r="BH19" s="10" t="str">
        <f t="shared" si="9"/>
        <v>Summer</v>
      </c>
      <c r="BI19" s="26"/>
      <c r="BJ19" s="26"/>
      <c r="BK19" s="26" t="s">
        <v>875</v>
      </c>
      <c r="BL19" s="26" t="str">
        <f>IFERROR(INDEX(_names_lookup!$C:$C,MATCH(BK19,_names_lookup!$A:$A,0)),"")</f>
        <v>rayp@andrews.edu</v>
      </c>
      <c r="BM19" s="26" t="str">
        <f>IFERROR(INDEX(_names_lookup!$B:$B,MATCH(BK19,_names_lookup!$A:$A,0)),"")</f>
        <v>000029934</v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835</v>
      </c>
      <c r="BW19" s="26"/>
      <c r="BX19" s="26"/>
      <c r="BY19" s="26"/>
      <c r="BZ19" s="26"/>
      <c r="CA19" s="26"/>
      <c r="CB19" s="26"/>
      <c r="CC19" s="26"/>
      <c r="CD19" s="26"/>
      <c r="CE19" s="26"/>
      <c r="CF19" s="26" t="s">
        <v>857</v>
      </c>
      <c r="CG19" s="26" t="s">
        <v>138</v>
      </c>
      <c r="CH19" s="26"/>
      <c r="CI19" s="26" t="s">
        <v>159</v>
      </c>
      <c r="CJ19" s="26"/>
      <c r="CK19" s="26"/>
      <c r="CL19" s="26" t="s">
        <v>139</v>
      </c>
      <c r="CM19" s="26"/>
      <c r="CN19" s="26"/>
      <c r="CO19" s="26"/>
      <c r="CP19" s="26"/>
      <c r="CQ19" s="26" t="s">
        <v>140</v>
      </c>
      <c r="CR19" s="26" t="s">
        <v>125</v>
      </c>
      <c r="CS19" s="26" t="s">
        <v>125</v>
      </c>
      <c r="CT19" s="26" t="s">
        <v>141</v>
      </c>
      <c r="CU19" s="26"/>
      <c r="CV19" s="26"/>
      <c r="CW19" s="26"/>
      <c r="CX19" s="26"/>
      <c r="CY19" s="26"/>
      <c r="CZ19" s="26"/>
      <c r="DA19" s="26"/>
      <c r="DB19" s="26"/>
      <c r="DC19" s="26" t="s">
        <v>141</v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 t="s">
        <v>142</v>
      </c>
      <c r="DQ19" s="26"/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 t="s">
        <v>876</v>
      </c>
      <c r="I20" s="26" t="s">
        <v>877</v>
      </c>
      <c r="J20" s="26"/>
      <c r="K20" s="26" t="s">
        <v>835</v>
      </c>
      <c r="L20" s="26">
        <v>690</v>
      </c>
      <c r="M20" s="26" t="s">
        <v>749</v>
      </c>
      <c r="N20" s="26"/>
      <c r="O20" s="26" t="str">
        <f>IFERROR(INDEX(_courses_lookup!$C:$C,MATCH(K20&amp;L20,_courses_lookup!$E:$E,0)),"")</f>
        <v>Ind St:</v>
      </c>
      <c r="P20" s="26">
        <f>IFERROR(INDEX(_courses_lookup!$D:$D,MATCH(K20&amp;L20,_courses_lookup!$E:$E,0)),"")</f>
        <v>0</v>
      </c>
      <c r="Q20" s="26"/>
      <c r="R20" s="26"/>
      <c r="S20" s="26" t="s">
        <v>125</v>
      </c>
      <c r="T20" s="26"/>
      <c r="U20" s="26"/>
      <c r="V20" s="26"/>
      <c r="W20" s="26"/>
      <c r="X20" s="26" t="s">
        <v>152</v>
      </c>
      <c r="Y20" s="26" t="s">
        <v>128</v>
      </c>
      <c r="Z20" s="26"/>
      <c r="AA20" s="26"/>
      <c r="AB20" s="26" t="s">
        <v>154</v>
      </c>
      <c r="AC20" s="26" t="s">
        <v>155</v>
      </c>
      <c r="AD20" s="23" t="s">
        <v>156</v>
      </c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156</v>
      </c>
      <c r="AK20" s="23" t="s">
        <v>133</v>
      </c>
      <c r="AL20" s="10">
        <f t="shared" si="2"/>
        <v>12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12</v>
      </c>
      <c r="AU20" s="26"/>
      <c r="AV20" s="23" t="s">
        <v>133</v>
      </c>
      <c r="AW20" s="26"/>
      <c r="AX20" s="26"/>
      <c r="AY20" s="26"/>
      <c r="AZ20" s="26"/>
      <c r="BA20" s="26"/>
      <c r="BB20" s="26"/>
      <c r="BC20" s="26"/>
      <c r="BD20" s="26"/>
      <c r="BE20" s="26"/>
      <c r="BF20" s="26" t="s">
        <v>157</v>
      </c>
      <c r="BG20" s="10">
        <f t="shared" si="8"/>
        <v>2026</v>
      </c>
      <c r="BH20" s="10" t="str">
        <f t="shared" si="9"/>
        <v>Summer</v>
      </c>
      <c r="BI20" s="26"/>
      <c r="BJ20" s="26"/>
      <c r="BK20" s="26" t="s">
        <v>568</v>
      </c>
      <c r="BL20" s="26" t="str">
        <f>IFERROR(INDEX(_names_lookup!$C:$C,MATCH(BK20,_names_lookup!$A:$A,0)),"")</f>
        <v>skinnerj@andrews.edu</v>
      </c>
      <c r="BM20" s="26" t="str">
        <f>IFERROR(INDEX(_names_lookup!$B:$B,MATCH(BK20,_names_lookup!$A:$A,0)),"")</f>
        <v>000117063</v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835</v>
      </c>
      <c r="BW20" s="26"/>
      <c r="BX20" s="26"/>
      <c r="BY20" s="26"/>
      <c r="BZ20" s="26"/>
      <c r="CA20" s="26"/>
      <c r="CB20" s="26"/>
      <c r="CC20" s="26"/>
      <c r="CD20" s="26"/>
      <c r="CE20" s="26"/>
      <c r="CF20" s="26" t="s">
        <v>857</v>
      </c>
      <c r="CG20" s="26" t="s">
        <v>138</v>
      </c>
      <c r="CH20" s="26"/>
      <c r="CI20" s="26" t="s">
        <v>159</v>
      </c>
      <c r="CJ20" s="26"/>
      <c r="CK20" s="26"/>
      <c r="CL20" s="26" t="s">
        <v>139</v>
      </c>
      <c r="CM20" s="26"/>
      <c r="CN20" s="26"/>
      <c r="CO20" s="26"/>
      <c r="CP20" s="26"/>
      <c r="CQ20" s="26" t="s">
        <v>140</v>
      </c>
      <c r="CR20" s="26" t="s">
        <v>125</v>
      </c>
      <c r="CS20" s="26" t="s">
        <v>125</v>
      </c>
      <c r="CT20" s="26" t="s">
        <v>141</v>
      </c>
      <c r="CU20" s="26"/>
      <c r="CV20" s="26"/>
      <c r="CW20" s="26"/>
      <c r="CX20" s="26"/>
      <c r="CY20" s="26"/>
      <c r="CZ20" s="26"/>
      <c r="DA20" s="26"/>
      <c r="DB20" s="26"/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 t="s">
        <v>142</v>
      </c>
      <c r="DQ20" s="26"/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 t="s">
        <v>878</v>
      </c>
      <c r="I21" s="26" t="s">
        <v>879</v>
      </c>
      <c r="J21" s="26"/>
      <c r="K21" s="26" t="s">
        <v>835</v>
      </c>
      <c r="L21" s="26">
        <v>690</v>
      </c>
      <c r="M21" s="26" t="s">
        <v>880</v>
      </c>
      <c r="N21" s="26"/>
      <c r="O21" s="26" t="str">
        <f>IFERROR(INDEX(_courses_lookup!$C:$C,MATCH(K21&amp;L21,_courses_lookup!$E:$E,0)),"")</f>
        <v>Ind St:</v>
      </c>
      <c r="P21" s="26">
        <f>IFERROR(INDEX(_courses_lookup!$D:$D,MATCH(K21&amp;L21,_courses_lookup!$E:$E,0)),"")</f>
        <v>0</v>
      </c>
      <c r="Q21" s="26"/>
      <c r="R21" s="26"/>
      <c r="S21" s="26" t="s">
        <v>125</v>
      </c>
      <c r="T21" s="26"/>
      <c r="U21" s="26"/>
      <c r="V21" s="26"/>
      <c r="W21" s="26"/>
      <c r="X21" s="26" t="s">
        <v>152</v>
      </c>
      <c r="Y21" s="26" t="s">
        <v>128</v>
      </c>
      <c r="Z21" s="26"/>
      <c r="AA21" s="26"/>
      <c r="AB21" s="26" t="s">
        <v>154</v>
      </c>
      <c r="AC21" s="26" t="s">
        <v>155</v>
      </c>
      <c r="AD21" s="23" t="s">
        <v>156</v>
      </c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156</v>
      </c>
      <c r="AK21" s="23" t="s">
        <v>133</v>
      </c>
      <c r="AL21" s="10">
        <f t="shared" si="2"/>
        <v>12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12</v>
      </c>
      <c r="AU21" s="26"/>
      <c r="AV21" s="23" t="s">
        <v>133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 t="s">
        <v>157</v>
      </c>
      <c r="BG21" s="10">
        <f t="shared" si="8"/>
        <v>2026</v>
      </c>
      <c r="BH21" s="10" t="str">
        <f t="shared" si="9"/>
        <v>Summer</v>
      </c>
      <c r="BI21" s="26"/>
      <c r="BJ21" s="26"/>
      <c r="BK21" s="26" t="s">
        <v>483</v>
      </c>
      <c r="BL21" s="26" t="str">
        <f>IFERROR(INDEX(_names_lookup!$C:$C,MATCH(BK21,_names_lookup!$A:$A,0)),"")</f>
        <v>younker@andrews.edu</v>
      </c>
      <c r="BM21" s="26" t="str">
        <f>IFERROR(INDEX(_names_lookup!$B:$B,MATCH(BK21,_names_lookup!$A:$A,0)),"")</f>
        <v>000042559</v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835</v>
      </c>
      <c r="BW21" s="26"/>
      <c r="BX21" s="26"/>
      <c r="BY21" s="26"/>
      <c r="BZ21" s="26"/>
      <c r="CA21" s="26"/>
      <c r="CB21" s="26"/>
      <c r="CC21" s="26"/>
      <c r="CD21" s="26"/>
      <c r="CE21" s="26"/>
      <c r="CF21" s="26" t="s">
        <v>857</v>
      </c>
      <c r="CG21" s="26" t="s">
        <v>138</v>
      </c>
      <c r="CH21" s="26"/>
      <c r="CI21" s="26" t="s">
        <v>159</v>
      </c>
      <c r="CJ21" s="26"/>
      <c r="CK21" s="26"/>
      <c r="CL21" s="26" t="s">
        <v>139</v>
      </c>
      <c r="CM21" s="26"/>
      <c r="CN21" s="26"/>
      <c r="CO21" s="26"/>
      <c r="CP21" s="26"/>
      <c r="CQ21" s="26" t="s">
        <v>140</v>
      </c>
      <c r="CR21" s="26" t="s">
        <v>125</v>
      </c>
      <c r="CS21" s="26" t="s">
        <v>125</v>
      </c>
      <c r="CT21" s="26" t="s">
        <v>141</v>
      </c>
      <c r="CU21" s="26"/>
      <c r="CV21" s="26"/>
      <c r="CW21" s="26"/>
      <c r="CX21" s="26"/>
      <c r="CY21" s="26"/>
      <c r="CZ21" s="26"/>
      <c r="DA21" s="26"/>
      <c r="DB21" s="26"/>
      <c r="DC21" s="26" t="s">
        <v>141</v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 t="s">
        <v>142</v>
      </c>
      <c r="DQ21" s="26"/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 t="s">
        <v>881</v>
      </c>
      <c r="I22" s="26" t="s">
        <v>882</v>
      </c>
      <c r="J22" s="26"/>
      <c r="K22" s="26" t="s">
        <v>883</v>
      </c>
      <c r="L22" s="26">
        <v>630</v>
      </c>
      <c r="M22" s="26" t="s">
        <v>181</v>
      </c>
      <c r="N22" s="26"/>
      <c r="O22" s="26" t="str">
        <f>IFERROR(INDEX(_courses_lookup!$C:$C,MATCH(K22&amp;L22,_courses_lookup!$E:$E,0)),"")</f>
        <v>Archaeological Field Work</v>
      </c>
      <c r="P22" s="26">
        <f>IFERROR(INDEX(_courses_lookup!$D:$D,MATCH(K22&amp;L22,_courses_lookup!$E:$E,0)),"")</f>
        <v>0</v>
      </c>
      <c r="Q22" s="26"/>
      <c r="R22" s="26" t="s">
        <v>884</v>
      </c>
      <c r="S22" s="26" t="s">
        <v>125</v>
      </c>
      <c r="T22" s="26"/>
      <c r="U22" s="26"/>
      <c r="V22" s="26" t="s">
        <v>126</v>
      </c>
      <c r="W22" s="26"/>
      <c r="X22" s="26" t="s">
        <v>152</v>
      </c>
      <c r="Y22" s="26" t="s">
        <v>502</v>
      </c>
      <c r="Z22" s="26"/>
      <c r="AA22" s="26"/>
      <c r="AB22" s="26" t="s">
        <v>463</v>
      </c>
      <c r="AC22" s="26" t="s">
        <v>130</v>
      </c>
      <c r="AD22" s="23" t="s">
        <v>156</v>
      </c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451</v>
      </c>
      <c r="AK22" s="23" t="s">
        <v>133</v>
      </c>
      <c r="AL22" s="10">
        <f t="shared" si="2"/>
        <v>8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8</v>
      </c>
      <c r="AU22" s="26"/>
      <c r="AV22" s="23" t="s">
        <v>133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 t="s">
        <v>157</v>
      </c>
      <c r="BG22" s="10">
        <f t="shared" si="8"/>
        <v>2026</v>
      </c>
      <c r="BH22" s="10" t="str">
        <f t="shared" si="9"/>
        <v>Summer</v>
      </c>
      <c r="BI22" s="26"/>
      <c r="BJ22" s="26"/>
      <c r="BK22" s="26" t="s">
        <v>577</v>
      </c>
      <c r="BL22" s="26" t="str">
        <f>IFERROR(INDEX(_names_lookup!$C:$C,MATCH(BK22,_names_lookup!$A:$A,0)),"")</f>
        <v>pgregor@andrews.edu</v>
      </c>
      <c r="BM22" s="26" t="str">
        <f>IFERROR(INDEX(_names_lookup!$B:$B,MATCH(BK22,_names_lookup!$A:$A,0)),"")</f>
        <v>000052867</v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835</v>
      </c>
      <c r="BW22" s="26"/>
      <c r="BX22" s="26"/>
      <c r="BY22" s="26"/>
      <c r="BZ22" s="26"/>
      <c r="CA22" s="26"/>
      <c r="CB22" s="26"/>
      <c r="CC22" s="26"/>
      <c r="CD22" s="26"/>
      <c r="CE22" s="26"/>
      <c r="CF22" s="26" t="s">
        <v>183</v>
      </c>
      <c r="CG22" s="26" t="s">
        <v>138</v>
      </c>
      <c r="CH22" s="26"/>
      <c r="CI22" s="26" t="s">
        <v>138</v>
      </c>
      <c r="CJ22" s="26"/>
      <c r="CK22" s="26"/>
      <c r="CL22" s="26" t="s">
        <v>139</v>
      </c>
      <c r="CM22" s="26"/>
      <c r="CN22" s="26"/>
      <c r="CO22" s="26"/>
      <c r="CP22" s="26"/>
      <c r="CQ22" s="26" t="s">
        <v>140</v>
      </c>
      <c r="CR22" s="26" t="s">
        <v>125</v>
      </c>
      <c r="CS22" s="26" t="s">
        <v>125</v>
      </c>
      <c r="CT22" s="26" t="s">
        <v>141</v>
      </c>
      <c r="CU22" s="26"/>
      <c r="CV22" s="26"/>
      <c r="CW22" s="26"/>
      <c r="CX22" s="26"/>
      <c r="CY22" s="26"/>
      <c r="CZ22" s="26"/>
      <c r="DA22" s="26"/>
      <c r="DB22" s="26"/>
      <c r="DC22" s="26" t="s">
        <v>141</v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 t="s">
        <v>142</v>
      </c>
      <c r="DQ22" s="26"/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 t="s">
        <v>885</v>
      </c>
      <c r="I23" s="26" t="s">
        <v>882</v>
      </c>
      <c r="J23" s="26"/>
      <c r="K23" s="26" t="s">
        <v>883</v>
      </c>
      <c r="L23" s="26">
        <v>630</v>
      </c>
      <c r="M23" s="26" t="s">
        <v>181</v>
      </c>
      <c r="N23" s="26"/>
      <c r="O23" s="26" t="str">
        <f>IFERROR(INDEX(_courses_lookup!$C:$C,MATCH(K23&amp;L23,_courses_lookup!$E:$E,0)),"")</f>
        <v>Archaeological Field Work</v>
      </c>
      <c r="P23" s="26">
        <f>IFERROR(INDEX(_courses_lookup!$D:$D,MATCH(K23&amp;L23,_courses_lookup!$E:$E,0)),"")</f>
        <v>0</v>
      </c>
      <c r="Q23" s="26"/>
      <c r="R23" s="26" t="s">
        <v>884</v>
      </c>
      <c r="S23" s="26" t="s">
        <v>125</v>
      </c>
      <c r="T23" s="26"/>
      <c r="U23" s="26"/>
      <c r="V23" s="26" t="s">
        <v>126</v>
      </c>
      <c r="W23" s="26"/>
      <c r="X23" s="26" t="s">
        <v>152</v>
      </c>
      <c r="Y23" s="26" t="s">
        <v>502</v>
      </c>
      <c r="Z23" s="26"/>
      <c r="AA23" s="26"/>
      <c r="AB23" s="26" t="s">
        <v>463</v>
      </c>
      <c r="AC23" s="26" t="s">
        <v>126</v>
      </c>
      <c r="AD23" s="23" t="s">
        <v>156</v>
      </c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156</v>
      </c>
      <c r="AK23" s="23" t="s">
        <v>192</v>
      </c>
      <c r="AL23" s="10">
        <f t="shared" si="2"/>
        <v>4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4</v>
      </c>
      <c r="AU23" s="26"/>
      <c r="AV23" s="23" t="s">
        <v>133</v>
      </c>
      <c r="AW23" s="26"/>
      <c r="AX23" s="26"/>
      <c r="AY23" s="26"/>
      <c r="AZ23" s="26"/>
      <c r="BA23" s="26"/>
      <c r="BB23" s="26"/>
      <c r="BC23" s="26"/>
      <c r="BD23" s="26"/>
      <c r="BE23" s="26"/>
      <c r="BF23" s="26" t="s">
        <v>157</v>
      </c>
      <c r="BG23" s="10">
        <f t="shared" si="8"/>
        <v>2026</v>
      </c>
      <c r="BH23" s="10" t="str">
        <f t="shared" si="9"/>
        <v>Summer</v>
      </c>
      <c r="BI23" s="26"/>
      <c r="BJ23" s="26"/>
      <c r="BK23" s="26" t="s">
        <v>577</v>
      </c>
      <c r="BL23" s="26" t="str">
        <f>IFERROR(INDEX(_names_lookup!$C:$C,MATCH(BK23,_names_lookup!$A:$A,0)),"")</f>
        <v>pgregor@andrews.edu</v>
      </c>
      <c r="BM23" s="26" t="str">
        <f>IFERROR(INDEX(_names_lookup!$B:$B,MATCH(BK23,_names_lookup!$A:$A,0)),"")</f>
        <v>000052867</v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835</v>
      </c>
      <c r="BW23" s="26"/>
      <c r="BX23" s="26"/>
      <c r="BY23" s="26"/>
      <c r="BZ23" s="26"/>
      <c r="CA23" s="26"/>
      <c r="CB23" s="26"/>
      <c r="CC23" s="26"/>
      <c r="CD23" s="26"/>
      <c r="CE23" s="26"/>
      <c r="CF23" s="26" t="s">
        <v>183</v>
      </c>
      <c r="CG23" s="26" t="s">
        <v>138</v>
      </c>
      <c r="CH23" s="26"/>
      <c r="CI23" s="26" t="s">
        <v>138</v>
      </c>
      <c r="CJ23" s="26"/>
      <c r="CK23" s="26"/>
      <c r="CL23" s="26" t="s">
        <v>139</v>
      </c>
      <c r="CM23" s="26"/>
      <c r="CN23" s="26"/>
      <c r="CO23" s="26"/>
      <c r="CP23" s="26"/>
      <c r="CQ23" s="26" t="s">
        <v>140</v>
      </c>
      <c r="CR23" s="26" t="s">
        <v>125</v>
      </c>
      <c r="CS23" s="26" t="s">
        <v>125</v>
      </c>
      <c r="CT23" s="26" t="s">
        <v>141</v>
      </c>
      <c r="CU23" s="26"/>
      <c r="CV23" s="26"/>
      <c r="CW23" s="26"/>
      <c r="CX23" s="26"/>
      <c r="CY23" s="26"/>
      <c r="CZ23" s="26"/>
      <c r="DA23" s="26"/>
      <c r="DB23" s="26"/>
      <c r="DC23" s="26" t="s">
        <v>141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/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 t="s">
        <v>886</v>
      </c>
      <c r="I24" s="26" t="s">
        <v>887</v>
      </c>
      <c r="J24" s="26"/>
      <c r="K24" s="26" t="s">
        <v>883</v>
      </c>
      <c r="L24" s="26">
        <v>630</v>
      </c>
      <c r="M24" s="26" t="s">
        <v>211</v>
      </c>
      <c r="N24" s="26"/>
      <c r="O24" s="26" t="str">
        <f>IFERROR(INDEX(_courses_lookup!$C:$C,MATCH(K24&amp;L24,_courses_lookup!$E:$E,0)),"")</f>
        <v>Archaeological Field Work</v>
      </c>
      <c r="P24" s="26">
        <f>IFERROR(INDEX(_courses_lookup!$D:$D,MATCH(K24&amp;L24,_courses_lookup!$E:$E,0)),"")</f>
        <v>0</v>
      </c>
      <c r="Q24" s="26"/>
      <c r="R24" s="26" t="s">
        <v>748</v>
      </c>
      <c r="S24" s="26" t="s">
        <v>125</v>
      </c>
      <c r="T24" s="26"/>
      <c r="U24" s="26"/>
      <c r="V24" s="26" t="s">
        <v>126</v>
      </c>
      <c r="W24" s="26"/>
      <c r="X24" s="26" t="s">
        <v>189</v>
      </c>
      <c r="Y24" s="26" t="s">
        <v>502</v>
      </c>
      <c r="Z24" s="26"/>
      <c r="AA24" s="26"/>
      <c r="AB24" s="26" t="s">
        <v>463</v>
      </c>
      <c r="AC24" s="26" t="s">
        <v>130</v>
      </c>
      <c r="AD24" s="23" t="s">
        <v>666</v>
      </c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 t="s">
        <v>888</v>
      </c>
      <c r="AK24" s="23" t="s">
        <v>133</v>
      </c>
      <c r="AL24" s="10">
        <f t="shared" si="2"/>
        <v>4</v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>
        <f t="shared" si="7"/>
        <v>4</v>
      </c>
      <c r="AU24" s="26"/>
      <c r="AV24" s="23" t="s">
        <v>133</v>
      </c>
      <c r="AW24" s="26"/>
      <c r="AX24" s="26"/>
      <c r="AY24" s="26"/>
      <c r="AZ24" s="26"/>
      <c r="BA24" s="26"/>
      <c r="BB24" s="26"/>
      <c r="BC24" s="26"/>
      <c r="BD24" s="26"/>
      <c r="BE24" s="26"/>
      <c r="BF24" s="26" t="s">
        <v>193</v>
      </c>
      <c r="BG24" s="10">
        <f t="shared" si="8"/>
        <v>2026</v>
      </c>
      <c r="BH24" s="10" t="str">
        <f t="shared" si="9"/>
        <v/>
      </c>
      <c r="BI24" s="26"/>
      <c r="BJ24" s="26"/>
      <c r="BK24" s="26" t="s">
        <v>483</v>
      </c>
      <c r="BL24" s="26" t="str">
        <f>IFERROR(INDEX(_names_lookup!$C:$C,MATCH(BK24,_names_lookup!$A:$A,0)),"")</f>
        <v>younker@andrews.edu</v>
      </c>
      <c r="BM24" s="26" t="str">
        <f>IFERROR(INDEX(_names_lookup!$B:$B,MATCH(BK24,_names_lookup!$A:$A,0)),"")</f>
        <v>000042559</v>
      </c>
      <c r="BN24" s="26"/>
      <c r="BO24" s="26" t="s">
        <v>136</v>
      </c>
      <c r="BP24" s="26"/>
      <c r="BQ24" s="26"/>
      <c r="BR24" s="26"/>
      <c r="BS24" s="10" t="str">
        <f t="shared" si="10"/>
        <v/>
      </c>
      <c r="BT24" s="26"/>
      <c r="BU24" s="26"/>
      <c r="BV24" s="26" t="s">
        <v>835</v>
      </c>
      <c r="BW24" s="26"/>
      <c r="BX24" s="26"/>
      <c r="BY24" s="26"/>
      <c r="BZ24" s="26"/>
      <c r="CA24" s="26"/>
      <c r="CB24" s="26"/>
      <c r="CC24" s="26"/>
      <c r="CD24" s="26"/>
      <c r="CE24" s="26"/>
      <c r="CF24" s="26" t="s">
        <v>183</v>
      </c>
      <c r="CG24" s="26" t="s">
        <v>138</v>
      </c>
      <c r="CH24" s="26"/>
      <c r="CI24" s="26" t="s">
        <v>138</v>
      </c>
      <c r="CJ24" s="26"/>
      <c r="CK24" s="26"/>
      <c r="CL24" s="26" t="s">
        <v>139</v>
      </c>
      <c r="CM24" s="26"/>
      <c r="CN24" s="26"/>
      <c r="CO24" s="26"/>
      <c r="CP24" s="26"/>
      <c r="CQ24" s="26" t="s">
        <v>140</v>
      </c>
      <c r="CR24" s="26" t="s">
        <v>125</v>
      </c>
      <c r="CS24" s="26" t="s">
        <v>125</v>
      </c>
      <c r="CT24" s="26" t="s">
        <v>141</v>
      </c>
      <c r="CU24" s="26"/>
      <c r="CV24" s="26"/>
      <c r="CW24" s="26"/>
      <c r="CX24" s="26"/>
      <c r="CY24" s="26"/>
      <c r="CZ24" s="26"/>
      <c r="DA24" s="26"/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/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 t="s">
        <v>889</v>
      </c>
      <c r="I25" s="26" t="s">
        <v>887</v>
      </c>
      <c r="J25" s="26"/>
      <c r="K25" s="26" t="s">
        <v>883</v>
      </c>
      <c r="L25" s="26">
        <v>630</v>
      </c>
      <c r="M25" s="26" t="s">
        <v>211</v>
      </c>
      <c r="N25" s="26"/>
      <c r="O25" s="26" t="str">
        <f>IFERROR(INDEX(_courses_lookup!$C:$C,MATCH(K25&amp;L25,_courses_lookup!$E:$E,0)),"")</f>
        <v>Archaeological Field Work</v>
      </c>
      <c r="P25" s="26">
        <f>IFERROR(INDEX(_courses_lookup!$D:$D,MATCH(K25&amp;L25,_courses_lookup!$E:$E,0)),"")</f>
        <v>0</v>
      </c>
      <c r="Q25" s="26"/>
      <c r="R25" s="26" t="s">
        <v>748</v>
      </c>
      <c r="S25" s="26" t="s">
        <v>125</v>
      </c>
      <c r="T25" s="26"/>
      <c r="U25" s="26"/>
      <c r="V25" s="26" t="s">
        <v>126</v>
      </c>
      <c r="W25" s="26"/>
      <c r="X25" s="26" t="s">
        <v>189</v>
      </c>
      <c r="Y25" s="26" t="s">
        <v>502</v>
      </c>
      <c r="Z25" s="26"/>
      <c r="AA25" s="26"/>
      <c r="AB25" s="26" t="s">
        <v>463</v>
      </c>
      <c r="AC25" s="26" t="s">
        <v>126</v>
      </c>
      <c r="AD25" s="23" t="s">
        <v>666</v>
      </c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666</v>
      </c>
      <c r="AK25" s="23" t="s">
        <v>766</v>
      </c>
      <c r="AL25" s="10">
        <f t="shared" si="2"/>
        <v>3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3</v>
      </c>
      <c r="AU25" s="26"/>
      <c r="AV25" s="23" t="s">
        <v>133</v>
      </c>
      <c r="AW25" s="26"/>
      <c r="AX25" s="26"/>
      <c r="AY25" s="26"/>
      <c r="AZ25" s="26"/>
      <c r="BA25" s="26"/>
      <c r="BB25" s="26"/>
      <c r="BC25" s="26"/>
      <c r="BD25" s="26"/>
      <c r="BE25" s="26"/>
      <c r="BF25" s="26" t="s">
        <v>193</v>
      </c>
      <c r="BG25" s="10">
        <f t="shared" si="8"/>
        <v>2026</v>
      </c>
      <c r="BH25" s="10" t="str">
        <f t="shared" si="9"/>
        <v/>
      </c>
      <c r="BI25" s="26"/>
      <c r="BJ25" s="26"/>
      <c r="BK25" s="26" t="s">
        <v>483</v>
      </c>
      <c r="BL25" s="26" t="str">
        <f>IFERROR(INDEX(_names_lookup!$C:$C,MATCH(BK25,_names_lookup!$A:$A,0)),"")</f>
        <v>younker@andrews.edu</v>
      </c>
      <c r="BM25" s="26" t="str">
        <f>IFERROR(INDEX(_names_lookup!$B:$B,MATCH(BK25,_names_lookup!$A:$A,0)),"")</f>
        <v>000042559</v>
      </c>
      <c r="BN25" s="26"/>
      <c r="BO25" s="26" t="s">
        <v>136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835</v>
      </c>
      <c r="BW25" s="26"/>
      <c r="BX25" s="26"/>
      <c r="BY25" s="26"/>
      <c r="BZ25" s="26"/>
      <c r="CA25" s="26"/>
      <c r="CB25" s="26"/>
      <c r="CC25" s="26"/>
      <c r="CD25" s="26"/>
      <c r="CE25" s="26"/>
      <c r="CF25" s="26" t="s">
        <v>183</v>
      </c>
      <c r="CG25" s="26" t="s">
        <v>138</v>
      </c>
      <c r="CH25" s="26"/>
      <c r="CI25" s="26" t="s">
        <v>138</v>
      </c>
      <c r="CJ25" s="26"/>
      <c r="CK25" s="26"/>
      <c r="CL25" s="26" t="s">
        <v>139</v>
      </c>
      <c r="CM25" s="26"/>
      <c r="CN25" s="26"/>
      <c r="CO25" s="26"/>
      <c r="CP25" s="26"/>
      <c r="CQ25" s="26" t="s">
        <v>140</v>
      </c>
      <c r="CR25" s="26" t="s">
        <v>125</v>
      </c>
      <c r="CS25" s="26" t="s">
        <v>125</v>
      </c>
      <c r="CT25" s="26" t="s">
        <v>141</v>
      </c>
      <c r="CU25" s="26"/>
      <c r="CV25" s="26"/>
      <c r="CW25" s="26"/>
      <c r="CX25" s="26"/>
      <c r="CY25" s="26"/>
      <c r="CZ25" s="26"/>
      <c r="DA25" s="26"/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 t="s">
        <v>142</v>
      </c>
      <c r="DQ25" s="26"/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 t="s">
        <v>890</v>
      </c>
      <c r="I26" s="26" t="s">
        <v>891</v>
      </c>
      <c r="J26" s="26"/>
      <c r="K26" s="26" t="s">
        <v>835</v>
      </c>
      <c r="L26" s="26">
        <v>510</v>
      </c>
      <c r="M26" s="26" t="s">
        <v>124</v>
      </c>
      <c r="N26" s="26"/>
      <c r="O26" s="26" t="str">
        <f>IFERROR(INDEX(_courses_lookup!$C:$C,MATCH(K26&amp;L26,_courses_lookup!$E:$E,0)),"")</f>
        <v>Archaeology and the Bible</v>
      </c>
      <c r="P26" s="26">
        <f>IFERROR(INDEX(_courses_lookup!$D:$D,MATCH(K26&amp;L26,_courses_lookup!$E:$E,0)),"")</f>
        <v>0</v>
      </c>
      <c r="Q26" s="26"/>
      <c r="R26" s="26" t="s">
        <v>892</v>
      </c>
      <c r="S26" s="26" t="s">
        <v>125</v>
      </c>
      <c r="T26" s="26"/>
      <c r="U26" s="26"/>
      <c r="V26" s="26" t="s">
        <v>126</v>
      </c>
      <c r="W26" s="26"/>
      <c r="X26" s="26" t="s">
        <v>152</v>
      </c>
      <c r="Y26" s="26" t="s">
        <v>199</v>
      </c>
      <c r="Z26" s="26"/>
      <c r="AA26" s="26"/>
      <c r="AB26" s="26" t="s">
        <v>463</v>
      </c>
      <c r="AC26" s="26" t="s">
        <v>130</v>
      </c>
      <c r="AD26" s="23" t="s">
        <v>516</v>
      </c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442</v>
      </c>
      <c r="AK26" s="23" t="s">
        <v>133</v>
      </c>
      <c r="AL26" s="10">
        <f t="shared" si="2"/>
        <v>11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11</v>
      </c>
      <c r="AU26" s="26"/>
      <c r="AV26" s="23" t="s">
        <v>133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 t="s">
        <v>157</v>
      </c>
      <c r="BG26" s="10">
        <f t="shared" si="8"/>
        <v>2026</v>
      </c>
      <c r="BH26" s="10" t="str">
        <f t="shared" si="9"/>
        <v>Summer</v>
      </c>
      <c r="BI26" s="26"/>
      <c r="BJ26" s="26"/>
      <c r="BK26" s="26" t="s">
        <v>577</v>
      </c>
      <c r="BL26" s="26" t="str">
        <f>IFERROR(INDEX(_names_lookup!$C:$C,MATCH(BK26,_names_lookup!$A:$A,0)),"")</f>
        <v>pgregor@andrews.edu</v>
      </c>
      <c r="BM26" s="26" t="str">
        <f>IFERROR(INDEX(_names_lookup!$B:$B,MATCH(BK26,_names_lookup!$A:$A,0)),"")</f>
        <v>000052867</v>
      </c>
      <c r="BN26" s="26"/>
      <c r="BO26" s="26" t="s">
        <v>136</v>
      </c>
      <c r="BP26" s="26"/>
      <c r="BQ26" s="26"/>
      <c r="BR26" s="26"/>
      <c r="BS26" s="10" t="str">
        <f t="shared" si="10"/>
        <v/>
      </c>
      <c r="BT26" s="26"/>
      <c r="BU26" s="26"/>
      <c r="BV26" s="26" t="s">
        <v>835</v>
      </c>
      <c r="BW26" s="26"/>
      <c r="BX26" s="26"/>
      <c r="BY26" s="26"/>
      <c r="BZ26" s="26"/>
      <c r="CA26" s="26"/>
      <c r="CB26" s="26"/>
      <c r="CC26" s="26"/>
      <c r="CD26" s="26"/>
      <c r="CE26" s="26"/>
      <c r="CF26" s="26" t="s">
        <v>183</v>
      </c>
      <c r="CG26" s="26" t="s">
        <v>138</v>
      </c>
      <c r="CH26" s="26"/>
      <c r="CI26" s="26" t="s">
        <v>138</v>
      </c>
      <c r="CJ26" s="26"/>
      <c r="CK26" s="26"/>
      <c r="CL26" s="26" t="s">
        <v>139</v>
      </c>
      <c r="CM26" s="26"/>
      <c r="CN26" s="26"/>
      <c r="CO26" s="26"/>
      <c r="CP26" s="26"/>
      <c r="CQ26" s="26" t="s">
        <v>140</v>
      </c>
      <c r="CR26" s="26" t="s">
        <v>125</v>
      </c>
      <c r="CS26" s="26" t="s">
        <v>125</v>
      </c>
      <c r="CT26" s="26" t="s">
        <v>141</v>
      </c>
      <c r="CU26" s="26"/>
      <c r="CV26" s="26"/>
      <c r="CW26" s="26"/>
      <c r="CX26" s="26"/>
      <c r="CY26" s="26"/>
      <c r="CZ26" s="26"/>
      <c r="DA26" s="26"/>
      <c r="DB26" s="26"/>
      <c r="DC26" s="26" t="s">
        <v>141</v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/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 t="s">
        <v>893</v>
      </c>
      <c r="I27" s="26" t="s">
        <v>891</v>
      </c>
      <c r="J27" s="26"/>
      <c r="K27" s="26" t="s">
        <v>835</v>
      </c>
      <c r="L27" s="26">
        <v>510</v>
      </c>
      <c r="M27" s="26" t="s">
        <v>124</v>
      </c>
      <c r="N27" s="26"/>
      <c r="O27" s="26" t="str">
        <f>IFERROR(INDEX(_courses_lookup!$C:$C,MATCH(K27&amp;L27,_courses_lookup!$E:$E,0)),"")</f>
        <v>Archaeology and the Bible</v>
      </c>
      <c r="P27" s="26">
        <f>IFERROR(INDEX(_courses_lookup!$D:$D,MATCH(K27&amp;L27,_courses_lookup!$E:$E,0)),"")</f>
        <v>0</v>
      </c>
      <c r="Q27" s="26"/>
      <c r="R27" s="26" t="s">
        <v>892</v>
      </c>
      <c r="S27" s="26" t="s">
        <v>125</v>
      </c>
      <c r="T27" s="26"/>
      <c r="U27" s="26"/>
      <c r="V27" s="26" t="s">
        <v>126</v>
      </c>
      <c r="W27" s="26"/>
      <c r="X27" s="26" t="s">
        <v>152</v>
      </c>
      <c r="Y27" s="26" t="s">
        <v>199</v>
      </c>
      <c r="Z27" s="26"/>
      <c r="AA27" s="26"/>
      <c r="AB27" s="26" t="s">
        <v>463</v>
      </c>
      <c r="AC27" s="26" t="s">
        <v>126</v>
      </c>
      <c r="AD27" s="23" t="s">
        <v>516</v>
      </c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516</v>
      </c>
      <c r="AK27" s="23" t="s">
        <v>413</v>
      </c>
      <c r="AL27" s="10">
        <f t="shared" si="2"/>
        <v>2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2</v>
      </c>
      <c r="AU27" s="26"/>
      <c r="AV27" s="23" t="s">
        <v>133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 t="s">
        <v>157</v>
      </c>
      <c r="BG27" s="10">
        <f t="shared" si="8"/>
        <v>2026</v>
      </c>
      <c r="BH27" s="10" t="str">
        <f t="shared" si="9"/>
        <v>Summer</v>
      </c>
      <c r="BI27" s="26"/>
      <c r="BJ27" s="26"/>
      <c r="BK27" s="26" t="s">
        <v>577</v>
      </c>
      <c r="BL27" s="26" t="str">
        <f>IFERROR(INDEX(_names_lookup!$C:$C,MATCH(BK27,_names_lookup!$A:$A,0)),"")</f>
        <v>pgregor@andrews.edu</v>
      </c>
      <c r="BM27" s="26" t="str">
        <f>IFERROR(INDEX(_names_lookup!$B:$B,MATCH(BK27,_names_lookup!$A:$A,0)),"")</f>
        <v>000052867</v>
      </c>
      <c r="BN27" s="26"/>
      <c r="BO27" s="26" t="s">
        <v>136</v>
      </c>
      <c r="BP27" s="26"/>
      <c r="BQ27" s="26"/>
      <c r="BR27" s="26"/>
      <c r="BS27" s="10" t="str">
        <f t="shared" si="10"/>
        <v/>
      </c>
      <c r="BT27" s="26"/>
      <c r="BU27" s="26"/>
      <c r="BV27" s="26" t="s">
        <v>835</v>
      </c>
      <c r="BW27" s="26"/>
      <c r="BX27" s="26"/>
      <c r="BY27" s="26"/>
      <c r="BZ27" s="26"/>
      <c r="CA27" s="26"/>
      <c r="CB27" s="26"/>
      <c r="CC27" s="26"/>
      <c r="CD27" s="26"/>
      <c r="CE27" s="26"/>
      <c r="CF27" s="26" t="s">
        <v>183</v>
      </c>
      <c r="CG27" s="26" t="s">
        <v>138</v>
      </c>
      <c r="CH27" s="26"/>
      <c r="CI27" s="26" t="s">
        <v>138</v>
      </c>
      <c r="CJ27" s="26"/>
      <c r="CK27" s="26"/>
      <c r="CL27" s="26" t="s">
        <v>139</v>
      </c>
      <c r="CM27" s="26"/>
      <c r="CN27" s="26"/>
      <c r="CO27" s="26"/>
      <c r="CP27" s="26"/>
      <c r="CQ27" s="26" t="s">
        <v>140</v>
      </c>
      <c r="CR27" s="26" t="s">
        <v>125</v>
      </c>
      <c r="CS27" s="26" t="s">
        <v>125</v>
      </c>
      <c r="CT27" s="26" t="s">
        <v>141</v>
      </c>
      <c r="CU27" s="26"/>
      <c r="CV27" s="26"/>
      <c r="CW27" s="26"/>
      <c r="CX27" s="26"/>
      <c r="CY27" s="26"/>
      <c r="CZ27" s="26"/>
      <c r="DA27" s="26"/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/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 t="s">
        <v>894</v>
      </c>
      <c r="I28" s="26" t="s">
        <v>895</v>
      </c>
      <c r="J28" s="26"/>
      <c r="K28" s="26" t="s">
        <v>835</v>
      </c>
      <c r="L28" s="26">
        <v>940</v>
      </c>
      <c r="M28" s="26" t="s">
        <v>325</v>
      </c>
      <c r="N28" s="26"/>
      <c r="O28" s="26" t="str">
        <f>IFERROR(INDEX(_courses_lookup!$C:$C,MATCH(K28&amp;L28,_courses_lookup!$E:$E,0)),"")</f>
        <v>Sem Adv OT Exegesis</v>
      </c>
      <c r="P28" s="26">
        <f>IFERROR(INDEX(_courses_lookup!$D:$D,MATCH(K28&amp;L28,_courses_lookup!$E:$E,0)),"")</f>
        <v>0</v>
      </c>
      <c r="Q28" s="26"/>
      <c r="R28" s="26" t="s">
        <v>708</v>
      </c>
      <c r="S28" s="26" t="s">
        <v>235</v>
      </c>
      <c r="T28" s="26"/>
      <c r="U28" s="26"/>
      <c r="V28" s="26"/>
      <c r="W28" s="26"/>
      <c r="X28" s="26" t="s">
        <v>127</v>
      </c>
      <c r="Y28" s="26" t="s">
        <v>190</v>
      </c>
      <c r="Z28" s="26"/>
      <c r="AA28" s="26"/>
      <c r="AB28" s="26" t="s">
        <v>407</v>
      </c>
      <c r="AC28" s="26" t="s">
        <v>315</v>
      </c>
      <c r="AD28" s="23" t="s">
        <v>131</v>
      </c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 t="s">
        <v>131</v>
      </c>
      <c r="AK28" s="23" t="s">
        <v>133</v>
      </c>
      <c r="AL28" s="10">
        <f t="shared" si="2"/>
        <v>4</v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>
        <f t="shared" si="7"/>
        <v>4</v>
      </c>
      <c r="AU28" s="26"/>
      <c r="AV28" s="23" t="s">
        <v>133</v>
      </c>
      <c r="AW28" s="26" t="s">
        <v>245</v>
      </c>
      <c r="AX28" s="26" t="s">
        <v>246</v>
      </c>
      <c r="AY28" s="26"/>
      <c r="AZ28" s="26" t="s">
        <v>247</v>
      </c>
      <c r="BA28" s="26" t="s">
        <v>248</v>
      </c>
      <c r="BB28" s="26" t="s">
        <v>189</v>
      </c>
      <c r="BC28" s="26" t="s">
        <v>249</v>
      </c>
      <c r="BD28" s="26"/>
      <c r="BE28" s="26"/>
      <c r="BF28" s="26" t="s">
        <v>134</v>
      </c>
      <c r="BG28" s="10">
        <f t="shared" si="8"/>
        <v>2026</v>
      </c>
      <c r="BH28" s="10" t="str">
        <f t="shared" si="9"/>
        <v/>
      </c>
      <c r="BI28" s="26"/>
      <c r="BJ28" s="26"/>
      <c r="BK28" s="26" t="s">
        <v>568</v>
      </c>
      <c r="BL28" s="26" t="str">
        <f>IFERROR(INDEX(_names_lookup!$C:$C,MATCH(BK28,_names_lookup!$A:$A,0)),"")</f>
        <v>skinnerj@andrews.edu</v>
      </c>
      <c r="BM28" s="26" t="str">
        <f>IFERROR(INDEX(_names_lookup!$B:$B,MATCH(BK28,_names_lookup!$A:$A,0)),"")</f>
        <v>000117063</v>
      </c>
      <c r="BN28" s="26"/>
      <c r="BO28" s="26" t="s">
        <v>136</v>
      </c>
      <c r="BP28" s="26"/>
      <c r="BQ28" s="26"/>
      <c r="BR28" s="26"/>
      <c r="BS28" s="10" t="str">
        <f t="shared" si="10"/>
        <v/>
      </c>
      <c r="BT28" s="26"/>
      <c r="BU28" s="26"/>
      <c r="BV28" s="26" t="s">
        <v>835</v>
      </c>
      <c r="BW28" s="26"/>
      <c r="BX28" s="26"/>
      <c r="BY28" s="26"/>
      <c r="BZ28" s="26"/>
      <c r="CA28" s="26"/>
      <c r="CB28" s="26"/>
      <c r="CC28" s="26"/>
      <c r="CD28" s="26"/>
      <c r="CE28" s="26"/>
      <c r="CF28" s="26" t="s">
        <v>194</v>
      </c>
      <c r="CG28" s="26" t="s">
        <v>138</v>
      </c>
      <c r="CH28" s="26"/>
      <c r="CI28" s="26" t="s">
        <v>247</v>
      </c>
      <c r="CJ28" s="26" t="s">
        <v>837</v>
      </c>
      <c r="CK28" s="26"/>
      <c r="CL28" s="26" t="s">
        <v>139</v>
      </c>
      <c r="CM28" s="26"/>
      <c r="CN28" s="26" t="s">
        <v>809</v>
      </c>
      <c r="CO28" s="26"/>
      <c r="CP28" s="26"/>
      <c r="CQ28" s="26" t="s">
        <v>140</v>
      </c>
      <c r="CR28" s="26" t="s">
        <v>125</v>
      </c>
      <c r="CS28" s="26" t="s">
        <v>125</v>
      </c>
      <c r="CT28" s="26" t="s">
        <v>141</v>
      </c>
      <c r="CU28" s="26"/>
      <c r="CV28" s="26"/>
      <c r="CW28" s="26"/>
      <c r="CX28" s="26"/>
      <c r="CY28" s="26"/>
      <c r="CZ28" s="26"/>
      <c r="DA28" s="26"/>
      <c r="DB28" s="26"/>
      <c r="DC28" s="26" t="s">
        <v>141</v>
      </c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 t="s">
        <v>142</v>
      </c>
      <c r="DQ28" s="26"/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 t="s">
        <v>896</v>
      </c>
      <c r="I29" s="26" t="s">
        <v>897</v>
      </c>
      <c r="J29" s="26"/>
      <c r="K29" s="26" t="s">
        <v>835</v>
      </c>
      <c r="L29" s="26">
        <v>695</v>
      </c>
      <c r="M29" s="26" t="s">
        <v>124</v>
      </c>
      <c r="N29" s="26"/>
      <c r="O29" s="26" t="str">
        <f>IFERROR(INDEX(_courses_lookup!$C:$C,MATCH(K29&amp;L29,_courses_lookup!$E:$E,0)),"")</f>
        <v>Dir St:</v>
      </c>
      <c r="P29" s="26">
        <f>IFERROR(INDEX(_courses_lookup!$D:$D,MATCH(K29&amp;L29,_courses_lookup!$E:$E,0)),"")</f>
        <v>0</v>
      </c>
      <c r="Q29" s="26"/>
      <c r="R29" s="26"/>
      <c r="S29" s="26" t="s">
        <v>125</v>
      </c>
      <c r="T29" s="26"/>
      <c r="U29" s="26"/>
      <c r="V29" s="26"/>
      <c r="W29" s="26"/>
      <c r="X29" s="26" t="s">
        <v>152</v>
      </c>
      <c r="Y29" s="26" t="s">
        <v>128</v>
      </c>
      <c r="Z29" s="26"/>
      <c r="AA29" s="26"/>
      <c r="AB29" s="26" t="s">
        <v>125</v>
      </c>
      <c r="AC29" s="26"/>
      <c r="AD29" s="23" t="s">
        <v>156</v>
      </c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/>
      <c r="AK29" s="23"/>
      <c r="AL29" s="10" t="str">
        <f t="shared" si="2"/>
        <v/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 t="str">
        <f t="shared" si="7"/>
        <v/>
      </c>
      <c r="AU29" s="26"/>
      <c r="AV29" s="23" t="s">
        <v>133</v>
      </c>
      <c r="AW29" s="26"/>
      <c r="AX29" s="26"/>
      <c r="AY29" s="26"/>
      <c r="AZ29" s="26"/>
      <c r="BA29" s="26"/>
      <c r="BB29" s="26"/>
      <c r="BC29" s="26"/>
      <c r="BD29" s="26"/>
      <c r="BE29" s="26"/>
      <c r="BF29" s="26" t="s">
        <v>157</v>
      </c>
      <c r="BG29" s="10">
        <f t="shared" si="8"/>
        <v>2026</v>
      </c>
      <c r="BH29" s="10" t="str">
        <f t="shared" si="9"/>
        <v>Summer</v>
      </c>
      <c r="BI29" s="26"/>
      <c r="BJ29" s="26"/>
      <c r="BK29" s="26" t="s">
        <v>441</v>
      </c>
      <c r="BL29" s="26" t="str">
        <f>IFERROR(INDEX(_names_lookup!$C:$C,MATCH(BK29,_names_lookup!$A:$A,0)),"")</f>
        <v/>
      </c>
      <c r="BM29" s="26" t="str">
        <f>IFERROR(INDEX(_names_lookup!$B:$B,MATCH(BK29,_names_lookup!$A:$A,0)),"")</f>
        <v/>
      </c>
      <c r="BN29" s="26"/>
      <c r="BO29" s="26"/>
      <c r="BP29" s="26"/>
      <c r="BQ29" s="26"/>
      <c r="BR29" s="26"/>
      <c r="BS29" s="10" t="str">
        <f t="shared" si="10"/>
        <v/>
      </c>
      <c r="BT29" s="26"/>
      <c r="BU29" s="26"/>
      <c r="BV29" s="26" t="s">
        <v>835</v>
      </c>
      <c r="BW29" s="26"/>
      <c r="BX29" s="26"/>
      <c r="BY29" s="26"/>
      <c r="BZ29" s="26"/>
      <c r="CA29" s="26"/>
      <c r="CB29" s="26"/>
      <c r="CC29" s="26"/>
      <c r="CD29" s="26"/>
      <c r="CE29" s="26"/>
      <c r="CF29" s="26" t="s">
        <v>898</v>
      </c>
      <c r="CG29" s="26" t="s">
        <v>138</v>
      </c>
      <c r="CH29" s="26"/>
      <c r="CI29" s="26" t="s">
        <v>138</v>
      </c>
      <c r="CJ29" s="26"/>
      <c r="CK29" s="26"/>
      <c r="CL29" s="26" t="s">
        <v>139</v>
      </c>
      <c r="CM29" s="26"/>
      <c r="CN29" s="26"/>
      <c r="CO29" s="26"/>
      <c r="CP29" s="26"/>
      <c r="CQ29" s="26" t="s">
        <v>140</v>
      </c>
      <c r="CR29" s="26" t="s">
        <v>125</v>
      </c>
      <c r="CS29" s="26" t="s">
        <v>125</v>
      </c>
      <c r="CT29" s="26"/>
      <c r="CU29" s="26"/>
      <c r="CV29" s="26"/>
      <c r="CW29" s="26"/>
      <c r="CX29" s="26"/>
      <c r="CY29" s="26"/>
      <c r="CZ29" s="26"/>
      <c r="DA29" s="26"/>
      <c r="DB29" s="26"/>
      <c r="DC29" s="26" t="s">
        <v>141</v>
      </c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 t="s">
        <v>142</v>
      </c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 t="s">
        <v>899</v>
      </c>
      <c r="I30" s="26" t="s">
        <v>900</v>
      </c>
      <c r="J30" s="26"/>
      <c r="K30" s="26" t="s">
        <v>835</v>
      </c>
      <c r="L30" s="26">
        <v>945</v>
      </c>
      <c r="M30" s="26" t="s">
        <v>124</v>
      </c>
      <c r="N30" s="26"/>
      <c r="O30" s="26" t="str">
        <f>IFERROR(INDEX(_courses_lookup!$C:$C,MATCH(K30&amp;L30,_courses_lookup!$E:$E,0)),"")</f>
        <v>Sem in Biblical Theology</v>
      </c>
      <c r="P30" s="26">
        <f>IFERROR(INDEX(_courses_lookup!$D:$D,MATCH(K30&amp;L30,_courses_lookup!$E:$E,0)),"")</f>
        <v>0</v>
      </c>
      <c r="Q30" s="26"/>
      <c r="R30" s="26" t="s">
        <v>712</v>
      </c>
      <c r="S30" s="26" t="s">
        <v>125</v>
      </c>
      <c r="T30" s="26"/>
      <c r="U30" s="26"/>
      <c r="V30" s="26" t="s">
        <v>126</v>
      </c>
      <c r="W30" s="26"/>
      <c r="X30" s="26" t="s">
        <v>152</v>
      </c>
      <c r="Y30" s="26" t="s">
        <v>190</v>
      </c>
      <c r="Z30" s="26"/>
      <c r="AA30" s="26"/>
      <c r="AB30" s="26" t="s">
        <v>463</v>
      </c>
      <c r="AC30" s="26" t="s">
        <v>155</v>
      </c>
      <c r="AD30" s="23" t="s">
        <v>516</v>
      </c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 t="s">
        <v>442</v>
      </c>
      <c r="AK30" s="23" t="s">
        <v>133</v>
      </c>
      <c r="AL30" s="10">
        <f t="shared" si="2"/>
        <v>11</v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>
        <f t="shared" si="7"/>
        <v>11</v>
      </c>
      <c r="AU30" s="26"/>
      <c r="AV30" s="23" t="s">
        <v>133</v>
      </c>
      <c r="AW30" s="26"/>
      <c r="AX30" s="26"/>
      <c r="AY30" s="26"/>
      <c r="AZ30" s="26"/>
      <c r="BA30" s="26"/>
      <c r="BB30" s="26"/>
      <c r="BC30" s="26"/>
      <c r="BD30" s="26"/>
      <c r="BE30" s="26"/>
      <c r="BF30" s="26" t="s">
        <v>157</v>
      </c>
      <c r="BG30" s="10">
        <f t="shared" si="8"/>
        <v>2026</v>
      </c>
      <c r="BH30" s="10" t="str">
        <f t="shared" si="9"/>
        <v>Summer</v>
      </c>
      <c r="BI30" s="26"/>
      <c r="BJ30" s="26"/>
      <c r="BK30" s="26" t="s">
        <v>577</v>
      </c>
      <c r="BL30" s="26" t="str">
        <f>IFERROR(INDEX(_names_lookup!$C:$C,MATCH(BK30,_names_lookup!$A:$A,0)),"")</f>
        <v>pgregor@andrews.edu</v>
      </c>
      <c r="BM30" s="26" t="str">
        <f>IFERROR(INDEX(_names_lookup!$B:$B,MATCH(BK30,_names_lookup!$A:$A,0)),"")</f>
        <v>000052867</v>
      </c>
      <c r="BN30" s="26"/>
      <c r="BO30" s="26" t="s">
        <v>136</v>
      </c>
      <c r="BP30" s="26"/>
      <c r="BQ30" s="26"/>
      <c r="BR30" s="26"/>
      <c r="BS30" s="10" t="str">
        <f t="shared" si="10"/>
        <v/>
      </c>
      <c r="BT30" s="26"/>
      <c r="BU30" s="26"/>
      <c r="BV30" s="26" t="s">
        <v>835</v>
      </c>
      <c r="BW30" s="26"/>
      <c r="BX30" s="26"/>
      <c r="BY30" s="26"/>
      <c r="BZ30" s="26"/>
      <c r="CA30" s="26"/>
      <c r="CB30" s="26"/>
      <c r="CC30" s="26"/>
      <c r="CD30" s="26"/>
      <c r="CE30" s="26"/>
      <c r="CF30" s="26" t="s">
        <v>901</v>
      </c>
      <c r="CG30" s="26" t="s">
        <v>138</v>
      </c>
      <c r="CH30" s="26"/>
      <c r="CI30" s="26" t="s">
        <v>247</v>
      </c>
      <c r="CJ30" s="26"/>
      <c r="CK30" s="26"/>
      <c r="CL30" s="26" t="s">
        <v>139</v>
      </c>
      <c r="CM30" s="26"/>
      <c r="CN30" s="26" t="s">
        <v>840</v>
      </c>
      <c r="CO30" s="26"/>
      <c r="CP30" s="26"/>
      <c r="CQ30" s="26" t="s">
        <v>140</v>
      </c>
      <c r="CR30" s="26" t="s">
        <v>152</v>
      </c>
      <c r="CS30" s="26" t="s">
        <v>125</v>
      </c>
      <c r="CT30" s="26" t="s">
        <v>141</v>
      </c>
      <c r="CU30" s="26"/>
      <c r="CV30" s="26"/>
      <c r="CW30" s="26"/>
      <c r="CX30" s="26"/>
      <c r="CY30" s="26"/>
      <c r="CZ30" s="26"/>
      <c r="DA30" s="26"/>
      <c r="DB30" s="26"/>
      <c r="DC30" s="26" t="s">
        <v>141</v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 t="s">
        <v>142</v>
      </c>
      <c r="DQ30" s="26"/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 t="s">
        <v>902</v>
      </c>
      <c r="I31" s="26" t="s">
        <v>900</v>
      </c>
      <c r="J31" s="26"/>
      <c r="K31" s="26" t="s">
        <v>835</v>
      </c>
      <c r="L31" s="26">
        <v>945</v>
      </c>
      <c r="M31" s="26" t="s">
        <v>124</v>
      </c>
      <c r="N31" s="26"/>
      <c r="O31" s="26" t="str">
        <f>IFERROR(INDEX(_courses_lookup!$C:$C,MATCH(K31&amp;L31,_courses_lookup!$E:$E,0)),"")</f>
        <v>Sem in Biblical Theology</v>
      </c>
      <c r="P31" s="26">
        <f>IFERROR(INDEX(_courses_lookup!$D:$D,MATCH(K31&amp;L31,_courses_lookup!$E:$E,0)),"")</f>
        <v>0</v>
      </c>
      <c r="Q31" s="26"/>
      <c r="R31" s="26" t="s">
        <v>712</v>
      </c>
      <c r="S31" s="26" t="s">
        <v>125</v>
      </c>
      <c r="T31" s="26"/>
      <c r="U31" s="26"/>
      <c r="V31" s="26" t="s">
        <v>126</v>
      </c>
      <c r="W31" s="26"/>
      <c r="X31" s="26" t="s">
        <v>152</v>
      </c>
      <c r="Y31" s="26" t="s">
        <v>190</v>
      </c>
      <c r="Z31" s="26"/>
      <c r="AA31" s="26"/>
      <c r="AB31" s="26" t="s">
        <v>463</v>
      </c>
      <c r="AC31" s="26" t="s">
        <v>126</v>
      </c>
      <c r="AD31" s="23" t="s">
        <v>516</v>
      </c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 t="s">
        <v>516</v>
      </c>
      <c r="AK31" s="23" t="s">
        <v>413</v>
      </c>
      <c r="AL31" s="10">
        <f t="shared" si="2"/>
        <v>2</v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>
        <f t="shared" si="7"/>
        <v>2</v>
      </c>
      <c r="AU31" s="26"/>
      <c r="AV31" s="23" t="s">
        <v>133</v>
      </c>
      <c r="AW31" s="26"/>
      <c r="AX31" s="26"/>
      <c r="AY31" s="26"/>
      <c r="AZ31" s="26"/>
      <c r="BA31" s="26"/>
      <c r="BB31" s="26"/>
      <c r="BC31" s="26"/>
      <c r="BD31" s="26"/>
      <c r="BE31" s="26"/>
      <c r="BF31" s="26" t="s">
        <v>157</v>
      </c>
      <c r="BG31" s="10">
        <f t="shared" si="8"/>
        <v>2026</v>
      </c>
      <c r="BH31" s="10" t="str">
        <f t="shared" si="9"/>
        <v>Summer</v>
      </c>
      <c r="BI31" s="26"/>
      <c r="BJ31" s="26"/>
      <c r="BK31" s="26" t="s">
        <v>577</v>
      </c>
      <c r="BL31" s="26" t="str">
        <f>IFERROR(INDEX(_names_lookup!$C:$C,MATCH(BK31,_names_lookup!$A:$A,0)),"")</f>
        <v>pgregor@andrews.edu</v>
      </c>
      <c r="BM31" s="26" t="str">
        <f>IFERROR(INDEX(_names_lookup!$B:$B,MATCH(BK31,_names_lookup!$A:$A,0)),"")</f>
        <v>000052867</v>
      </c>
      <c r="BN31" s="26"/>
      <c r="BO31" s="26" t="s">
        <v>136</v>
      </c>
      <c r="BP31" s="26"/>
      <c r="BQ31" s="26"/>
      <c r="BR31" s="26"/>
      <c r="BS31" s="10" t="str">
        <f t="shared" si="10"/>
        <v/>
      </c>
      <c r="BT31" s="26"/>
      <c r="BU31" s="26"/>
      <c r="BV31" s="26" t="s">
        <v>835</v>
      </c>
      <c r="BW31" s="26"/>
      <c r="BX31" s="26"/>
      <c r="BY31" s="26"/>
      <c r="BZ31" s="26"/>
      <c r="CA31" s="26"/>
      <c r="CB31" s="26"/>
      <c r="CC31" s="26"/>
      <c r="CD31" s="26"/>
      <c r="CE31" s="26"/>
      <c r="CF31" s="26" t="s">
        <v>901</v>
      </c>
      <c r="CG31" s="26" t="s">
        <v>138</v>
      </c>
      <c r="CH31" s="26"/>
      <c r="CI31" s="26" t="s">
        <v>247</v>
      </c>
      <c r="CJ31" s="26"/>
      <c r="CK31" s="26"/>
      <c r="CL31" s="26" t="s">
        <v>139</v>
      </c>
      <c r="CM31" s="26"/>
      <c r="CN31" s="26" t="s">
        <v>840</v>
      </c>
      <c r="CO31" s="26"/>
      <c r="CP31" s="26"/>
      <c r="CQ31" s="26" t="s">
        <v>140</v>
      </c>
      <c r="CR31" s="26" t="s">
        <v>152</v>
      </c>
      <c r="CS31" s="26" t="s">
        <v>125</v>
      </c>
      <c r="CT31" s="26" t="s">
        <v>141</v>
      </c>
      <c r="CU31" s="26"/>
      <c r="CV31" s="26"/>
      <c r="CW31" s="26"/>
      <c r="CX31" s="26"/>
      <c r="CY31" s="26"/>
      <c r="CZ31" s="26"/>
      <c r="DA31" s="26"/>
      <c r="DB31" s="26"/>
      <c r="DC31" s="26" t="s">
        <v>141</v>
      </c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 t="s">
        <v>142</v>
      </c>
      <c r="DQ31" s="26"/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 t="s">
        <v>903</v>
      </c>
      <c r="I32" s="26" t="s">
        <v>904</v>
      </c>
      <c r="J32" s="26"/>
      <c r="K32" s="26" t="s">
        <v>835</v>
      </c>
      <c r="L32" s="26">
        <v>690</v>
      </c>
      <c r="M32" s="26" t="s">
        <v>325</v>
      </c>
      <c r="N32" s="26"/>
      <c r="O32" s="26" t="str">
        <f>IFERROR(INDEX(_courses_lookup!$C:$C,MATCH(K32&amp;L32,_courses_lookup!$E:$E,0)),"")</f>
        <v>Ind St:</v>
      </c>
      <c r="P32" s="26">
        <f>IFERROR(INDEX(_courses_lookup!$D:$D,MATCH(K32&amp;L32,_courses_lookup!$E:$E,0)),"")</f>
        <v>0</v>
      </c>
      <c r="Q32" s="26"/>
      <c r="R32" s="26"/>
      <c r="S32" s="26" t="s">
        <v>125</v>
      </c>
      <c r="T32" s="26"/>
      <c r="U32" s="26"/>
      <c r="V32" s="26"/>
      <c r="W32" s="26"/>
      <c r="X32" s="26" t="s">
        <v>152</v>
      </c>
      <c r="Y32" s="26" t="s">
        <v>128</v>
      </c>
      <c r="Z32" s="26"/>
      <c r="AA32" s="26"/>
      <c r="AB32" s="26" t="s">
        <v>154</v>
      </c>
      <c r="AC32" s="26" t="s">
        <v>155</v>
      </c>
      <c r="AD32" s="23" t="s">
        <v>156</v>
      </c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 t="s">
        <v>156</v>
      </c>
      <c r="AK32" s="23" t="s">
        <v>133</v>
      </c>
      <c r="AL32" s="10">
        <f t="shared" si="2"/>
        <v>12</v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>
        <f t="shared" si="7"/>
        <v>12</v>
      </c>
      <c r="AU32" s="26"/>
      <c r="AV32" s="23" t="s">
        <v>133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 t="s">
        <v>157</v>
      </c>
      <c r="BG32" s="10">
        <f t="shared" si="8"/>
        <v>2026</v>
      </c>
      <c r="BH32" s="10" t="str">
        <f t="shared" si="9"/>
        <v>Summer</v>
      </c>
      <c r="BI32" s="26"/>
      <c r="BJ32" s="26"/>
      <c r="BK32" s="26" t="s">
        <v>577</v>
      </c>
      <c r="BL32" s="26" t="str">
        <f>IFERROR(INDEX(_names_lookup!$C:$C,MATCH(BK32,_names_lookup!$A:$A,0)),"")</f>
        <v>pgregor@andrews.edu</v>
      </c>
      <c r="BM32" s="26" t="str">
        <f>IFERROR(INDEX(_names_lookup!$B:$B,MATCH(BK32,_names_lookup!$A:$A,0)),"")</f>
        <v>000052867</v>
      </c>
      <c r="BN32" s="26"/>
      <c r="BO32" s="26" t="s">
        <v>136</v>
      </c>
      <c r="BP32" s="26"/>
      <c r="BQ32" s="26"/>
      <c r="BR32" s="26"/>
      <c r="BS32" s="10" t="str">
        <f t="shared" si="10"/>
        <v/>
      </c>
      <c r="BT32" s="26"/>
      <c r="BU32" s="26"/>
      <c r="BV32" s="26" t="s">
        <v>835</v>
      </c>
      <c r="BW32" s="26"/>
      <c r="BX32" s="26"/>
      <c r="BY32" s="26"/>
      <c r="BZ32" s="26"/>
      <c r="CA32" s="26"/>
      <c r="CB32" s="26"/>
      <c r="CC32" s="26"/>
      <c r="CD32" s="26"/>
      <c r="CE32" s="26"/>
      <c r="CF32" s="26" t="s">
        <v>520</v>
      </c>
      <c r="CG32" s="26" t="s">
        <v>138</v>
      </c>
      <c r="CH32" s="26"/>
      <c r="CI32" s="26" t="s">
        <v>159</v>
      </c>
      <c r="CJ32" s="26"/>
      <c r="CK32" s="26"/>
      <c r="CL32" s="26" t="s">
        <v>139</v>
      </c>
      <c r="CM32" s="26"/>
      <c r="CN32" s="26"/>
      <c r="CO32" s="26"/>
      <c r="CP32" s="26"/>
      <c r="CQ32" s="26" t="s">
        <v>140</v>
      </c>
      <c r="CR32" s="26" t="s">
        <v>152</v>
      </c>
      <c r="CS32" s="26" t="s">
        <v>125</v>
      </c>
      <c r="CT32" s="26" t="s">
        <v>141</v>
      </c>
      <c r="CU32" s="26"/>
      <c r="CV32" s="26"/>
      <c r="CW32" s="26"/>
      <c r="CX32" s="26"/>
      <c r="CY32" s="26"/>
      <c r="CZ32" s="26"/>
      <c r="DA32" s="26"/>
      <c r="DB32" s="26"/>
      <c r="DC32" s="26" t="s">
        <v>141</v>
      </c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 t="s">
        <v>142</v>
      </c>
      <c r="DQ32" s="26"/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 t="s">
        <v>905</v>
      </c>
      <c r="I33" s="26" t="s">
        <v>906</v>
      </c>
      <c r="J33" s="26"/>
      <c r="K33" s="26" t="s">
        <v>883</v>
      </c>
      <c r="L33" s="26">
        <v>830</v>
      </c>
      <c r="M33" s="26" t="s">
        <v>211</v>
      </c>
      <c r="N33" s="26"/>
      <c r="O33" s="26" t="str">
        <f>IFERROR(INDEX(_courses_lookup!$C:$C,MATCH(K33&amp;L33,_courses_lookup!$E:$E,0)),"")</f>
        <v>Adv Arch Field Work</v>
      </c>
      <c r="P33" s="26">
        <f>IFERROR(INDEX(_courses_lookup!$D:$D,MATCH(K33&amp;L33,_courses_lookup!$E:$E,0)),"")</f>
        <v>0</v>
      </c>
      <c r="Q33" s="26"/>
      <c r="R33" s="26" t="s">
        <v>748</v>
      </c>
      <c r="S33" s="26" t="s">
        <v>125</v>
      </c>
      <c r="T33" s="26"/>
      <c r="U33" s="26"/>
      <c r="V33" s="26" t="s">
        <v>126</v>
      </c>
      <c r="W33" s="26"/>
      <c r="X33" s="26" t="s">
        <v>189</v>
      </c>
      <c r="Y33" s="26" t="s">
        <v>907</v>
      </c>
      <c r="Z33" s="26"/>
      <c r="AA33" s="26"/>
      <c r="AB33" s="26" t="s">
        <v>463</v>
      </c>
      <c r="AC33" s="26" t="s">
        <v>130</v>
      </c>
      <c r="AD33" s="23" t="s">
        <v>666</v>
      </c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 t="s">
        <v>888</v>
      </c>
      <c r="AK33" s="23" t="s">
        <v>133</v>
      </c>
      <c r="AL33" s="10">
        <f t="shared" si="2"/>
        <v>4</v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>
        <f t="shared" si="7"/>
        <v>4</v>
      </c>
      <c r="AU33" s="26"/>
      <c r="AV33" s="23" t="s">
        <v>133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 t="s">
        <v>193</v>
      </c>
      <c r="BG33" s="10">
        <f t="shared" si="8"/>
        <v>2026</v>
      </c>
      <c r="BH33" s="10" t="str">
        <f t="shared" si="9"/>
        <v/>
      </c>
      <c r="BI33" s="26"/>
      <c r="BJ33" s="26"/>
      <c r="BK33" s="26" t="s">
        <v>483</v>
      </c>
      <c r="BL33" s="26" t="str">
        <f>IFERROR(INDEX(_names_lookup!$C:$C,MATCH(BK33,_names_lookup!$A:$A,0)),"")</f>
        <v>younker@andrews.edu</v>
      </c>
      <c r="BM33" s="26" t="str">
        <f>IFERROR(INDEX(_names_lookup!$B:$B,MATCH(BK33,_names_lookup!$A:$A,0)),"")</f>
        <v>000042559</v>
      </c>
      <c r="BN33" s="26"/>
      <c r="BO33" s="26" t="s">
        <v>136</v>
      </c>
      <c r="BP33" s="26"/>
      <c r="BQ33" s="26"/>
      <c r="BR33" s="26"/>
      <c r="BS33" s="10" t="str">
        <f t="shared" si="10"/>
        <v/>
      </c>
      <c r="BT33" s="26"/>
      <c r="BU33" s="26"/>
      <c r="BV33" s="26" t="s">
        <v>835</v>
      </c>
      <c r="BW33" s="26"/>
      <c r="BX33" s="26"/>
      <c r="BY33" s="26"/>
      <c r="BZ33" s="26"/>
      <c r="CA33" s="26"/>
      <c r="CB33" s="26"/>
      <c r="CC33" s="26"/>
      <c r="CD33" s="26"/>
      <c r="CE33" s="26"/>
      <c r="CF33" s="26" t="s">
        <v>225</v>
      </c>
      <c r="CG33" s="26" t="s">
        <v>138</v>
      </c>
      <c r="CH33" s="26"/>
      <c r="CI33" s="26" t="s">
        <v>381</v>
      </c>
      <c r="CJ33" s="26" t="s">
        <v>908</v>
      </c>
      <c r="CK33" s="26"/>
      <c r="CL33" s="26" t="s">
        <v>139</v>
      </c>
      <c r="CM33" s="26"/>
      <c r="CN33" s="26"/>
      <c r="CO33" s="26"/>
      <c r="CP33" s="26"/>
      <c r="CQ33" s="26" t="s">
        <v>140</v>
      </c>
      <c r="CR33" s="26" t="s">
        <v>152</v>
      </c>
      <c r="CS33" s="26" t="s">
        <v>125</v>
      </c>
      <c r="CT33" s="26" t="s">
        <v>141</v>
      </c>
      <c r="CU33" s="26"/>
      <c r="CV33" s="26"/>
      <c r="CW33" s="26"/>
      <c r="CX33" s="26"/>
      <c r="CY33" s="26"/>
      <c r="CZ33" s="26"/>
      <c r="DA33" s="26"/>
      <c r="DB33" s="26"/>
      <c r="DC33" s="26" t="s">
        <v>141</v>
      </c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 t="s">
        <v>142</v>
      </c>
      <c r="DQ33" s="26"/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 t="s">
        <v>909</v>
      </c>
      <c r="I34" s="26" t="s">
        <v>906</v>
      </c>
      <c r="J34" s="26"/>
      <c r="K34" s="26" t="s">
        <v>883</v>
      </c>
      <c r="L34" s="26">
        <v>830</v>
      </c>
      <c r="M34" s="26" t="s">
        <v>211</v>
      </c>
      <c r="N34" s="26"/>
      <c r="O34" s="26" t="str">
        <f>IFERROR(INDEX(_courses_lookup!$C:$C,MATCH(K34&amp;L34,_courses_lookup!$E:$E,0)),"")</f>
        <v>Adv Arch Field Work</v>
      </c>
      <c r="P34" s="26">
        <f>IFERROR(INDEX(_courses_lookup!$D:$D,MATCH(K34&amp;L34,_courses_lookup!$E:$E,0)),"")</f>
        <v>0</v>
      </c>
      <c r="Q34" s="26"/>
      <c r="R34" s="26" t="s">
        <v>748</v>
      </c>
      <c r="S34" s="26" t="s">
        <v>125</v>
      </c>
      <c r="T34" s="26"/>
      <c r="U34" s="26"/>
      <c r="V34" s="26" t="s">
        <v>126</v>
      </c>
      <c r="W34" s="26"/>
      <c r="X34" s="26" t="s">
        <v>189</v>
      </c>
      <c r="Y34" s="26" t="s">
        <v>907</v>
      </c>
      <c r="Z34" s="26"/>
      <c r="AA34" s="26"/>
      <c r="AB34" s="26" t="s">
        <v>463</v>
      </c>
      <c r="AC34" s="26" t="s">
        <v>126</v>
      </c>
      <c r="AD34" s="23" t="s">
        <v>666</v>
      </c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 t="s">
        <v>666</v>
      </c>
      <c r="AK34" s="23" t="s">
        <v>766</v>
      </c>
      <c r="AL34" s="10">
        <f t="shared" si="2"/>
        <v>3</v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>
        <f t="shared" si="7"/>
        <v>3</v>
      </c>
      <c r="AU34" s="26"/>
      <c r="AV34" s="23" t="s">
        <v>133</v>
      </c>
      <c r="AW34" s="26"/>
      <c r="AX34" s="26"/>
      <c r="AY34" s="26"/>
      <c r="AZ34" s="26"/>
      <c r="BA34" s="26"/>
      <c r="BB34" s="26"/>
      <c r="BC34" s="26"/>
      <c r="BD34" s="26"/>
      <c r="BE34" s="26"/>
      <c r="BF34" s="26" t="s">
        <v>193</v>
      </c>
      <c r="BG34" s="10">
        <f t="shared" si="8"/>
        <v>2026</v>
      </c>
      <c r="BH34" s="10" t="str">
        <f t="shared" si="9"/>
        <v/>
      </c>
      <c r="BI34" s="26"/>
      <c r="BJ34" s="26"/>
      <c r="BK34" s="26" t="s">
        <v>483</v>
      </c>
      <c r="BL34" s="26" t="str">
        <f>IFERROR(INDEX(_names_lookup!$C:$C,MATCH(BK34,_names_lookup!$A:$A,0)),"")</f>
        <v>younker@andrews.edu</v>
      </c>
      <c r="BM34" s="26" t="str">
        <f>IFERROR(INDEX(_names_lookup!$B:$B,MATCH(BK34,_names_lookup!$A:$A,0)),"")</f>
        <v>000042559</v>
      </c>
      <c r="BN34" s="26"/>
      <c r="BO34" s="26" t="s">
        <v>136</v>
      </c>
      <c r="BP34" s="26"/>
      <c r="BQ34" s="26"/>
      <c r="BR34" s="26"/>
      <c r="BS34" s="10" t="str">
        <f t="shared" si="10"/>
        <v/>
      </c>
      <c r="BT34" s="26"/>
      <c r="BU34" s="26"/>
      <c r="BV34" s="26" t="s">
        <v>835</v>
      </c>
      <c r="BW34" s="26"/>
      <c r="BX34" s="26"/>
      <c r="BY34" s="26"/>
      <c r="BZ34" s="26"/>
      <c r="CA34" s="26"/>
      <c r="CB34" s="26"/>
      <c r="CC34" s="26"/>
      <c r="CD34" s="26"/>
      <c r="CE34" s="26"/>
      <c r="CF34" s="26" t="s">
        <v>225</v>
      </c>
      <c r="CG34" s="26" t="s">
        <v>138</v>
      </c>
      <c r="CH34" s="26"/>
      <c r="CI34" s="26" t="s">
        <v>381</v>
      </c>
      <c r="CJ34" s="26" t="s">
        <v>908</v>
      </c>
      <c r="CK34" s="26"/>
      <c r="CL34" s="26" t="s">
        <v>139</v>
      </c>
      <c r="CM34" s="26"/>
      <c r="CN34" s="26"/>
      <c r="CO34" s="26"/>
      <c r="CP34" s="26"/>
      <c r="CQ34" s="26" t="s">
        <v>140</v>
      </c>
      <c r="CR34" s="26" t="s">
        <v>152</v>
      </c>
      <c r="CS34" s="26" t="s">
        <v>125</v>
      </c>
      <c r="CT34" s="26" t="s">
        <v>141</v>
      </c>
      <c r="CU34" s="26"/>
      <c r="CV34" s="26"/>
      <c r="CW34" s="26"/>
      <c r="CX34" s="26"/>
      <c r="CY34" s="26"/>
      <c r="CZ34" s="26"/>
      <c r="DA34" s="26"/>
      <c r="DB34" s="26"/>
      <c r="DC34" s="26" t="s">
        <v>141</v>
      </c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 t="s">
        <v>142</v>
      </c>
      <c r="DQ34" s="26"/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 t="s">
        <v>910</v>
      </c>
      <c r="I35" s="26" t="s">
        <v>911</v>
      </c>
      <c r="J35" s="26"/>
      <c r="K35" s="26" t="s">
        <v>835</v>
      </c>
      <c r="L35" s="26">
        <v>628</v>
      </c>
      <c r="M35" s="26" t="s">
        <v>294</v>
      </c>
      <c r="N35" s="26"/>
      <c r="O35" s="26" t="str">
        <f>IFERROR(INDEX(_courses_lookup!$C:$C,MATCH(K35&amp;L35,_courses_lookup!$E:$E,0)),"")</f>
        <v>Meth OT Exegesis (Hebw)</v>
      </c>
      <c r="P35" s="26">
        <f>IFERROR(INDEX(_courses_lookup!$D:$D,MATCH(K35&amp;L35,_courses_lookup!$E:$E,0)),"")</f>
        <v>0</v>
      </c>
      <c r="Q35" s="26"/>
      <c r="R35" s="26"/>
      <c r="S35" s="26" t="s">
        <v>125</v>
      </c>
      <c r="T35" s="26"/>
      <c r="U35" s="26"/>
      <c r="V35" s="26"/>
      <c r="W35" s="26"/>
      <c r="X35" s="26" t="s">
        <v>200</v>
      </c>
      <c r="Y35" s="26" t="s">
        <v>199</v>
      </c>
      <c r="Z35" s="26"/>
      <c r="AA35" s="26"/>
      <c r="AB35" s="26" t="s">
        <v>333</v>
      </c>
      <c r="AC35" s="26" t="s">
        <v>155</v>
      </c>
      <c r="AD35" s="23" t="s">
        <v>156</v>
      </c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 t="s">
        <v>156</v>
      </c>
      <c r="AK35" s="23" t="s">
        <v>244</v>
      </c>
      <c r="AL35" s="10">
        <f t="shared" si="2"/>
        <v>4</v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>
        <f t="shared" si="7"/>
        <v>4</v>
      </c>
      <c r="AU35" s="26"/>
      <c r="AV35" s="23" t="s">
        <v>244</v>
      </c>
      <c r="AW35" s="26" t="s">
        <v>340</v>
      </c>
      <c r="AX35" s="26" t="s">
        <v>514</v>
      </c>
      <c r="AY35" s="26"/>
      <c r="AZ35" s="26" t="s">
        <v>247</v>
      </c>
      <c r="BA35" s="26" t="s">
        <v>248</v>
      </c>
      <c r="BB35" s="26" t="s">
        <v>189</v>
      </c>
      <c r="BC35" s="26" t="s">
        <v>249</v>
      </c>
      <c r="BD35" s="26"/>
      <c r="BE35" s="26"/>
      <c r="BF35" s="26" t="s">
        <v>134</v>
      </c>
      <c r="BG35" s="10">
        <f t="shared" si="8"/>
        <v>2026</v>
      </c>
      <c r="BH35" s="10" t="str">
        <f t="shared" si="9"/>
        <v>Summer</v>
      </c>
      <c r="BI35" s="26" t="s">
        <v>296</v>
      </c>
      <c r="BJ35" s="26" t="s">
        <v>297</v>
      </c>
      <c r="BK35" s="26" t="s">
        <v>568</v>
      </c>
      <c r="BL35" s="26" t="str">
        <f>IFERROR(INDEX(_names_lookup!$C:$C,MATCH(BK35,_names_lookup!$A:$A,0)),"")</f>
        <v>skinnerj@andrews.edu</v>
      </c>
      <c r="BM35" s="26" t="str">
        <f>IFERROR(INDEX(_names_lookup!$B:$B,MATCH(BK35,_names_lookup!$A:$A,0)),"")</f>
        <v>000117063</v>
      </c>
      <c r="BN35" s="26"/>
      <c r="BO35" s="26" t="s">
        <v>136</v>
      </c>
      <c r="BP35" s="26"/>
      <c r="BQ35" s="26"/>
      <c r="BR35" s="26"/>
      <c r="BS35" s="10" t="str">
        <f t="shared" si="10"/>
        <v/>
      </c>
      <c r="BT35" s="26"/>
      <c r="BU35" s="26"/>
      <c r="BV35" s="26" t="s">
        <v>835</v>
      </c>
      <c r="BW35" s="26"/>
      <c r="BX35" s="26"/>
      <c r="BY35" s="26"/>
      <c r="BZ35" s="26"/>
      <c r="CA35" s="26"/>
      <c r="CB35" s="26"/>
      <c r="CC35" s="26"/>
      <c r="CD35" s="26"/>
      <c r="CE35" s="26"/>
      <c r="CF35" s="26" t="s">
        <v>225</v>
      </c>
      <c r="CG35" s="26" t="s">
        <v>138</v>
      </c>
      <c r="CH35" s="26"/>
      <c r="CI35" s="26" t="s">
        <v>138</v>
      </c>
      <c r="CJ35" s="26" t="s">
        <v>912</v>
      </c>
      <c r="CK35" s="26"/>
      <c r="CL35" s="26" t="s">
        <v>139</v>
      </c>
      <c r="CM35" s="26"/>
      <c r="CN35" s="26" t="s">
        <v>809</v>
      </c>
      <c r="CO35" s="26"/>
      <c r="CP35" s="26"/>
      <c r="CQ35" s="26" t="s">
        <v>140</v>
      </c>
      <c r="CR35" s="26" t="s">
        <v>193</v>
      </c>
      <c r="CS35" s="26" t="s">
        <v>125</v>
      </c>
      <c r="CT35" s="26" t="s">
        <v>141</v>
      </c>
      <c r="CU35" s="26" t="s">
        <v>255</v>
      </c>
      <c r="CV35" s="26"/>
      <c r="CW35" s="26"/>
      <c r="CX35" s="26"/>
      <c r="CY35" s="26"/>
      <c r="CZ35" s="26"/>
      <c r="DA35" s="26"/>
      <c r="DB35" s="26"/>
      <c r="DC35" s="26" t="s">
        <v>141</v>
      </c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 t="s">
        <v>142</v>
      </c>
      <c r="DQ35" s="26"/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 t="s">
        <v>913</v>
      </c>
      <c r="I36" s="26" t="s">
        <v>914</v>
      </c>
      <c r="J36" s="26"/>
      <c r="K36" s="26" t="s">
        <v>835</v>
      </c>
      <c r="L36" s="26">
        <v>674</v>
      </c>
      <c r="M36" s="26" t="s">
        <v>240</v>
      </c>
      <c r="N36" s="26"/>
      <c r="O36" s="26" t="str">
        <f>IFERROR(INDEX(_courses_lookup!$C:$C,MATCH(K36&amp;L36,_courses_lookup!$E:$E,0)),"")</f>
        <v>Daniel</v>
      </c>
      <c r="P36" s="26">
        <f>IFERROR(INDEX(_courses_lookup!$D:$D,MATCH(K36&amp;L36,_courses_lookup!$E:$E,0)),"")</f>
        <v>0</v>
      </c>
      <c r="Q36" s="26"/>
      <c r="R36" s="26" t="s">
        <v>740</v>
      </c>
      <c r="S36" s="26" t="s">
        <v>235</v>
      </c>
      <c r="T36" s="26"/>
      <c r="U36" s="26"/>
      <c r="V36" s="26" t="s">
        <v>242</v>
      </c>
      <c r="W36" s="26" t="s">
        <v>243</v>
      </c>
      <c r="X36" s="26" t="s">
        <v>200</v>
      </c>
      <c r="Y36" s="26" t="s">
        <v>199</v>
      </c>
      <c r="Z36" s="26"/>
      <c r="AA36" s="26"/>
      <c r="AB36" s="26" t="s">
        <v>191</v>
      </c>
      <c r="AC36" s="26" t="s">
        <v>315</v>
      </c>
      <c r="AD36" s="23" t="s">
        <v>156</v>
      </c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 t="s">
        <v>156</v>
      </c>
      <c r="AK36" s="23" t="s">
        <v>244</v>
      </c>
      <c r="AL36" s="10">
        <f t="shared" si="2"/>
        <v>4</v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>
        <f t="shared" si="7"/>
        <v>4</v>
      </c>
      <c r="AU36" s="26"/>
      <c r="AV36" s="23" t="s">
        <v>244</v>
      </c>
      <c r="AW36" s="26" t="s">
        <v>245</v>
      </c>
      <c r="AX36" s="26" t="s">
        <v>246</v>
      </c>
      <c r="AY36" s="26"/>
      <c r="AZ36" s="26" t="s">
        <v>247</v>
      </c>
      <c r="BA36" s="26" t="s">
        <v>248</v>
      </c>
      <c r="BB36" s="26" t="s">
        <v>189</v>
      </c>
      <c r="BC36" s="26" t="s">
        <v>249</v>
      </c>
      <c r="BD36" s="26"/>
      <c r="BE36" s="26"/>
      <c r="BF36" s="26" t="s">
        <v>134</v>
      </c>
      <c r="BG36" s="10">
        <f t="shared" si="8"/>
        <v>2026</v>
      </c>
      <c r="BH36" s="10" t="str">
        <f t="shared" si="9"/>
        <v>Summer</v>
      </c>
      <c r="BI36" s="26"/>
      <c r="BJ36" s="26"/>
      <c r="BK36" s="26" t="s">
        <v>872</v>
      </c>
      <c r="BL36" s="26" t="str">
        <f>IFERROR(INDEX(_names_lookup!$C:$C,MATCH(BK36,_names_lookup!$A:$A,0)),"")</f>
        <v>olariu@andrews.edu</v>
      </c>
      <c r="BM36" s="26" t="str">
        <f>IFERROR(INDEX(_names_lookup!$B:$B,MATCH(BK36,_names_lookup!$A:$A,0)),"")</f>
        <v>000163538</v>
      </c>
      <c r="BN36" s="26"/>
      <c r="BO36" s="26" t="s">
        <v>136</v>
      </c>
      <c r="BP36" s="26"/>
      <c r="BQ36" s="26"/>
      <c r="BR36" s="26"/>
      <c r="BS36" s="10" t="str">
        <f t="shared" si="10"/>
        <v/>
      </c>
      <c r="BT36" s="26"/>
      <c r="BU36" s="26"/>
      <c r="BV36" s="26" t="s">
        <v>835</v>
      </c>
      <c r="BW36" s="26"/>
      <c r="BX36" s="26"/>
      <c r="BY36" s="26"/>
      <c r="BZ36" s="26" t="s">
        <v>251</v>
      </c>
      <c r="CA36" s="26" t="s">
        <v>252</v>
      </c>
      <c r="CB36" s="26" t="s">
        <v>253</v>
      </c>
      <c r="CC36" s="26" t="s">
        <v>243</v>
      </c>
      <c r="CD36" s="26"/>
      <c r="CE36" s="26" t="s">
        <v>142</v>
      </c>
      <c r="CF36" s="26" t="s">
        <v>225</v>
      </c>
      <c r="CG36" s="26" t="s">
        <v>138</v>
      </c>
      <c r="CH36" s="26"/>
      <c r="CI36" s="26" t="s">
        <v>317</v>
      </c>
      <c r="CJ36" s="26" t="s">
        <v>912</v>
      </c>
      <c r="CK36" s="26"/>
      <c r="CL36" s="26" t="s">
        <v>139</v>
      </c>
      <c r="CM36" s="26"/>
      <c r="CN36" s="26" t="s">
        <v>809</v>
      </c>
      <c r="CO36" s="26"/>
      <c r="CP36" s="26"/>
      <c r="CQ36" s="26" t="s">
        <v>140</v>
      </c>
      <c r="CR36" s="26" t="s">
        <v>134</v>
      </c>
      <c r="CS36" s="26" t="s">
        <v>125</v>
      </c>
      <c r="CT36" s="26" t="s">
        <v>141</v>
      </c>
      <c r="CU36" s="26"/>
      <c r="CV36" s="26"/>
      <c r="CW36" s="26"/>
      <c r="CX36" s="26"/>
      <c r="CY36" s="26"/>
      <c r="CZ36" s="26"/>
      <c r="DA36" s="26"/>
      <c r="DB36" s="26"/>
      <c r="DC36" s="26" t="s">
        <v>141</v>
      </c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 t="s">
        <v>142</v>
      </c>
      <c r="DQ36" s="26" t="s">
        <v>125</v>
      </c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 t="s">
        <v>915</v>
      </c>
      <c r="I37" s="26" t="s">
        <v>914</v>
      </c>
      <c r="J37" s="26"/>
      <c r="K37" s="26" t="s">
        <v>835</v>
      </c>
      <c r="L37" s="26">
        <v>674</v>
      </c>
      <c r="M37" s="26" t="s">
        <v>240</v>
      </c>
      <c r="N37" s="26"/>
      <c r="O37" s="26" t="str">
        <f>IFERROR(INDEX(_courses_lookup!$C:$C,MATCH(K37&amp;L37,_courses_lookup!$E:$E,0)),"")</f>
        <v>Daniel</v>
      </c>
      <c r="P37" s="26">
        <f>IFERROR(INDEX(_courses_lookup!$D:$D,MATCH(K37&amp;L37,_courses_lookup!$E:$E,0)),"")</f>
        <v>0</v>
      </c>
      <c r="Q37" s="26"/>
      <c r="R37" s="26" t="s">
        <v>740</v>
      </c>
      <c r="S37" s="26" t="s">
        <v>235</v>
      </c>
      <c r="T37" s="26"/>
      <c r="U37" s="26"/>
      <c r="V37" s="26" t="s">
        <v>242</v>
      </c>
      <c r="W37" s="26" t="s">
        <v>243</v>
      </c>
      <c r="X37" s="26" t="s">
        <v>200</v>
      </c>
      <c r="Y37" s="26" t="s">
        <v>199</v>
      </c>
      <c r="Z37" s="26"/>
      <c r="AA37" s="26"/>
      <c r="AB37" s="26" t="s">
        <v>191</v>
      </c>
      <c r="AC37" s="26" t="s">
        <v>315</v>
      </c>
      <c r="AD37" s="23" t="s">
        <v>156</v>
      </c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 t="s">
        <v>156</v>
      </c>
      <c r="AK37" s="23" t="s">
        <v>244</v>
      </c>
      <c r="AL37" s="10">
        <f t="shared" si="2"/>
        <v>4</v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>
        <f t="shared" si="7"/>
        <v>4</v>
      </c>
      <c r="AU37" s="26"/>
      <c r="AV37" s="23" t="s">
        <v>244</v>
      </c>
      <c r="AW37" s="26" t="s">
        <v>245</v>
      </c>
      <c r="AX37" s="26" t="s">
        <v>246</v>
      </c>
      <c r="AY37" s="26"/>
      <c r="AZ37" s="26" t="s">
        <v>247</v>
      </c>
      <c r="BA37" s="26" t="s">
        <v>248</v>
      </c>
      <c r="BB37" s="26" t="s">
        <v>189</v>
      </c>
      <c r="BC37" s="26" t="s">
        <v>249</v>
      </c>
      <c r="BD37" s="26"/>
      <c r="BE37" s="26"/>
      <c r="BF37" s="26" t="s">
        <v>134</v>
      </c>
      <c r="BG37" s="10">
        <f t="shared" si="8"/>
        <v>2026</v>
      </c>
      <c r="BH37" s="10" t="str">
        <f t="shared" si="9"/>
        <v>Summer</v>
      </c>
      <c r="BI37" s="26"/>
      <c r="BJ37" s="26"/>
      <c r="BK37" s="26" t="s">
        <v>872</v>
      </c>
      <c r="BL37" s="26" t="str">
        <f>IFERROR(INDEX(_names_lookup!$C:$C,MATCH(BK37,_names_lookup!$A:$A,0)),"")</f>
        <v>olariu@andrews.edu</v>
      </c>
      <c r="BM37" s="26" t="str">
        <f>IFERROR(INDEX(_names_lookup!$B:$B,MATCH(BK37,_names_lookup!$A:$A,0)),"")</f>
        <v>000163538</v>
      </c>
      <c r="BN37" s="26"/>
      <c r="BO37" s="26" t="s">
        <v>136</v>
      </c>
      <c r="BP37" s="26"/>
      <c r="BQ37" s="26"/>
      <c r="BR37" s="26"/>
      <c r="BS37" s="10" t="str">
        <f t="shared" si="10"/>
        <v/>
      </c>
      <c r="BT37" s="26"/>
      <c r="BU37" s="26"/>
      <c r="BV37" s="26" t="s">
        <v>835</v>
      </c>
      <c r="BW37" s="26"/>
      <c r="BX37" s="26"/>
      <c r="BY37" s="26"/>
      <c r="BZ37" s="26" t="s">
        <v>251</v>
      </c>
      <c r="CA37" s="26" t="s">
        <v>252</v>
      </c>
      <c r="CB37" s="26" t="s">
        <v>253</v>
      </c>
      <c r="CC37" s="26" t="s">
        <v>243</v>
      </c>
      <c r="CD37" s="26"/>
      <c r="CE37" s="26" t="s">
        <v>142</v>
      </c>
      <c r="CF37" s="26" t="s">
        <v>225</v>
      </c>
      <c r="CG37" s="26" t="s">
        <v>138</v>
      </c>
      <c r="CH37" s="26"/>
      <c r="CI37" s="26" t="s">
        <v>317</v>
      </c>
      <c r="CJ37" s="26" t="s">
        <v>912</v>
      </c>
      <c r="CK37" s="26"/>
      <c r="CL37" s="26" t="s">
        <v>139</v>
      </c>
      <c r="CM37" s="26"/>
      <c r="CN37" s="26" t="s">
        <v>809</v>
      </c>
      <c r="CO37" s="26"/>
      <c r="CP37" s="26"/>
      <c r="CQ37" s="26" t="s">
        <v>140</v>
      </c>
      <c r="CR37" s="26" t="s">
        <v>134</v>
      </c>
      <c r="CS37" s="26" t="s">
        <v>125</v>
      </c>
      <c r="CT37" s="26" t="s">
        <v>141</v>
      </c>
      <c r="CU37" s="26"/>
      <c r="CV37" s="26"/>
      <c r="CW37" s="26"/>
      <c r="CX37" s="26"/>
      <c r="CY37" s="26"/>
      <c r="CZ37" s="26"/>
      <c r="DA37" s="26"/>
      <c r="DB37" s="26"/>
      <c r="DC37" s="26" t="s">
        <v>141</v>
      </c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 t="s">
        <v>142</v>
      </c>
      <c r="DQ37" s="26" t="s">
        <v>235</v>
      </c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 t="s">
        <v>916</v>
      </c>
      <c r="I38" s="26" t="s">
        <v>917</v>
      </c>
      <c r="J38" s="26"/>
      <c r="K38" s="26" t="s">
        <v>883</v>
      </c>
      <c r="L38" s="26">
        <v>890</v>
      </c>
      <c r="M38" s="26" t="s">
        <v>124</v>
      </c>
      <c r="N38" s="26"/>
      <c r="O38" s="26" t="str">
        <f>IFERROR(INDEX(_courses_lookup!$C:$C,MATCH(K38&amp;L38,_courses_lookup!$E:$E,0)),"")</f>
        <v>Directed Rdg in Hist&amp;Arch St</v>
      </c>
      <c r="P38" s="26">
        <f>IFERROR(INDEX(_courses_lookup!$D:$D,MATCH(K38&amp;L38,_courses_lookup!$E:$E,0)),"")</f>
        <v>0</v>
      </c>
      <c r="Q38" s="26"/>
      <c r="R38" s="26" t="s">
        <v>736</v>
      </c>
      <c r="S38" s="26" t="s">
        <v>125</v>
      </c>
      <c r="T38" s="26"/>
      <c r="U38" s="26"/>
      <c r="V38" s="26" t="s">
        <v>126</v>
      </c>
      <c r="W38" s="26"/>
      <c r="X38" s="26" t="s">
        <v>152</v>
      </c>
      <c r="Y38" s="26" t="s">
        <v>153</v>
      </c>
      <c r="Z38" s="26"/>
      <c r="AA38" s="26"/>
      <c r="AB38" s="26" t="s">
        <v>174</v>
      </c>
      <c r="AC38" s="26" t="s">
        <v>130</v>
      </c>
      <c r="AD38" s="23" t="s">
        <v>516</v>
      </c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 t="s">
        <v>442</v>
      </c>
      <c r="AK38" s="23" t="s">
        <v>133</v>
      </c>
      <c r="AL38" s="10">
        <f t="shared" si="2"/>
        <v>11</v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>
        <f t="shared" si="7"/>
        <v>11</v>
      </c>
      <c r="AU38" s="26"/>
      <c r="AV38" s="23" t="s">
        <v>133</v>
      </c>
      <c r="AW38" s="26"/>
      <c r="AX38" s="26"/>
      <c r="AY38" s="26"/>
      <c r="AZ38" s="26"/>
      <c r="BA38" s="26"/>
      <c r="BB38" s="26"/>
      <c r="BC38" s="26"/>
      <c r="BD38" s="26"/>
      <c r="BE38" s="26"/>
      <c r="BF38" s="26" t="s">
        <v>157</v>
      </c>
      <c r="BG38" s="10">
        <f t="shared" si="8"/>
        <v>2026</v>
      </c>
      <c r="BH38" s="10" t="str">
        <f t="shared" si="9"/>
        <v>Summer</v>
      </c>
      <c r="BI38" s="26"/>
      <c r="BJ38" s="26"/>
      <c r="BK38" s="26" t="s">
        <v>577</v>
      </c>
      <c r="BL38" s="26" t="str">
        <f>IFERROR(INDEX(_names_lookup!$C:$C,MATCH(BK38,_names_lookup!$A:$A,0)),"")</f>
        <v>pgregor@andrews.edu</v>
      </c>
      <c r="BM38" s="26" t="str">
        <f>IFERROR(INDEX(_names_lookup!$B:$B,MATCH(BK38,_names_lookup!$A:$A,0)),"")</f>
        <v>000052867</v>
      </c>
      <c r="BN38" s="26"/>
      <c r="BO38" s="26" t="s">
        <v>136</v>
      </c>
      <c r="BP38" s="26"/>
      <c r="BQ38" s="26"/>
      <c r="BR38" s="26"/>
      <c r="BS38" s="10" t="str">
        <f t="shared" si="10"/>
        <v/>
      </c>
      <c r="BT38" s="26"/>
      <c r="BU38" s="26"/>
      <c r="BV38" s="26" t="s">
        <v>835</v>
      </c>
      <c r="BW38" s="26"/>
      <c r="BX38" s="26"/>
      <c r="BY38" s="26"/>
      <c r="BZ38" s="26"/>
      <c r="CA38" s="26"/>
      <c r="CB38" s="26"/>
      <c r="CC38" s="26"/>
      <c r="CD38" s="26"/>
      <c r="CE38" s="26"/>
      <c r="CF38" s="26" t="s">
        <v>230</v>
      </c>
      <c r="CG38" s="26" t="s">
        <v>138</v>
      </c>
      <c r="CH38" s="26"/>
      <c r="CI38" s="26" t="s">
        <v>159</v>
      </c>
      <c r="CJ38" s="26"/>
      <c r="CK38" s="26"/>
      <c r="CL38" s="26" t="s">
        <v>139</v>
      </c>
      <c r="CM38" s="26"/>
      <c r="CN38" s="26"/>
      <c r="CO38" s="26"/>
      <c r="CP38" s="26"/>
      <c r="CQ38" s="26" t="s">
        <v>140</v>
      </c>
      <c r="CR38" s="26" t="s">
        <v>152</v>
      </c>
      <c r="CS38" s="26" t="s">
        <v>125</v>
      </c>
      <c r="CT38" s="26" t="s">
        <v>141</v>
      </c>
      <c r="CU38" s="26"/>
      <c r="CV38" s="26"/>
      <c r="CW38" s="26"/>
      <c r="CX38" s="26"/>
      <c r="CY38" s="26"/>
      <c r="CZ38" s="26"/>
      <c r="DA38" s="26"/>
      <c r="DB38" s="26"/>
      <c r="DC38" s="26" t="s">
        <v>141</v>
      </c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 t="s">
        <v>160</v>
      </c>
      <c r="DP38" s="26" t="s">
        <v>142</v>
      </c>
      <c r="DQ38" s="26"/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 t="s">
        <v>918</v>
      </c>
      <c r="I39" s="26" t="s">
        <v>917</v>
      </c>
      <c r="J39" s="26"/>
      <c r="K39" s="26" t="s">
        <v>883</v>
      </c>
      <c r="L39" s="26">
        <v>890</v>
      </c>
      <c r="M39" s="26" t="s">
        <v>124</v>
      </c>
      <c r="N39" s="26"/>
      <c r="O39" s="26" t="str">
        <f>IFERROR(INDEX(_courses_lookup!$C:$C,MATCH(K39&amp;L39,_courses_lookup!$E:$E,0)),"")</f>
        <v>Directed Rdg in Hist&amp;Arch St</v>
      </c>
      <c r="P39" s="26">
        <f>IFERROR(INDEX(_courses_lookup!$D:$D,MATCH(K39&amp;L39,_courses_lookup!$E:$E,0)),"")</f>
        <v>0</v>
      </c>
      <c r="Q39" s="26"/>
      <c r="R39" s="26" t="s">
        <v>736</v>
      </c>
      <c r="S39" s="26" t="s">
        <v>125</v>
      </c>
      <c r="T39" s="26"/>
      <c r="U39" s="26"/>
      <c r="V39" s="26" t="s">
        <v>126</v>
      </c>
      <c r="W39" s="26"/>
      <c r="X39" s="26" t="s">
        <v>152</v>
      </c>
      <c r="Y39" s="26" t="s">
        <v>153</v>
      </c>
      <c r="Z39" s="26"/>
      <c r="AA39" s="26"/>
      <c r="AB39" s="26" t="s">
        <v>174</v>
      </c>
      <c r="AC39" s="26" t="s">
        <v>126</v>
      </c>
      <c r="AD39" s="23" t="s">
        <v>516</v>
      </c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 t="s">
        <v>516</v>
      </c>
      <c r="AK39" s="23" t="s">
        <v>413</v>
      </c>
      <c r="AL39" s="10">
        <f t="shared" si="2"/>
        <v>2</v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>
        <f t="shared" si="7"/>
        <v>2</v>
      </c>
      <c r="AU39" s="26"/>
      <c r="AV39" s="23" t="s">
        <v>133</v>
      </c>
      <c r="AW39" s="26"/>
      <c r="AX39" s="26"/>
      <c r="AY39" s="26"/>
      <c r="AZ39" s="26"/>
      <c r="BA39" s="26"/>
      <c r="BB39" s="26"/>
      <c r="BC39" s="26"/>
      <c r="BD39" s="26"/>
      <c r="BE39" s="26"/>
      <c r="BF39" s="26" t="s">
        <v>157</v>
      </c>
      <c r="BG39" s="10">
        <f t="shared" si="8"/>
        <v>2026</v>
      </c>
      <c r="BH39" s="10" t="str">
        <f t="shared" si="9"/>
        <v>Summer</v>
      </c>
      <c r="BI39" s="26"/>
      <c r="BJ39" s="26"/>
      <c r="BK39" s="26" t="s">
        <v>577</v>
      </c>
      <c r="BL39" s="26" t="str">
        <f>IFERROR(INDEX(_names_lookup!$C:$C,MATCH(BK39,_names_lookup!$A:$A,0)),"")</f>
        <v>pgregor@andrews.edu</v>
      </c>
      <c r="BM39" s="26" t="str">
        <f>IFERROR(INDEX(_names_lookup!$B:$B,MATCH(BK39,_names_lookup!$A:$A,0)),"")</f>
        <v>000052867</v>
      </c>
      <c r="BN39" s="26"/>
      <c r="BO39" s="26" t="s">
        <v>136</v>
      </c>
      <c r="BP39" s="26"/>
      <c r="BQ39" s="26"/>
      <c r="BR39" s="26"/>
      <c r="BS39" s="10" t="str">
        <f t="shared" si="10"/>
        <v/>
      </c>
      <c r="BT39" s="26"/>
      <c r="BU39" s="26"/>
      <c r="BV39" s="26" t="s">
        <v>835</v>
      </c>
      <c r="BW39" s="26"/>
      <c r="BX39" s="26"/>
      <c r="BY39" s="26"/>
      <c r="BZ39" s="26"/>
      <c r="CA39" s="26"/>
      <c r="CB39" s="26"/>
      <c r="CC39" s="26"/>
      <c r="CD39" s="26"/>
      <c r="CE39" s="26"/>
      <c r="CF39" s="26" t="s">
        <v>230</v>
      </c>
      <c r="CG39" s="26" t="s">
        <v>138</v>
      </c>
      <c r="CH39" s="26"/>
      <c r="CI39" s="26" t="s">
        <v>159</v>
      </c>
      <c r="CJ39" s="26"/>
      <c r="CK39" s="26"/>
      <c r="CL39" s="26" t="s">
        <v>139</v>
      </c>
      <c r="CM39" s="26"/>
      <c r="CN39" s="26"/>
      <c r="CO39" s="26"/>
      <c r="CP39" s="26"/>
      <c r="CQ39" s="26" t="s">
        <v>140</v>
      </c>
      <c r="CR39" s="26" t="s">
        <v>152</v>
      </c>
      <c r="CS39" s="26" t="s">
        <v>125</v>
      </c>
      <c r="CT39" s="26" t="s">
        <v>141</v>
      </c>
      <c r="CU39" s="26"/>
      <c r="CV39" s="26"/>
      <c r="CW39" s="26"/>
      <c r="CX39" s="26"/>
      <c r="CY39" s="26"/>
      <c r="CZ39" s="26"/>
      <c r="DA39" s="26"/>
      <c r="DB39" s="26"/>
      <c r="DC39" s="26" t="s">
        <v>141</v>
      </c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 t="s">
        <v>160</v>
      </c>
      <c r="DP39" s="26" t="s">
        <v>142</v>
      </c>
      <c r="DQ39" s="26"/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 t="s">
        <v>919</v>
      </c>
      <c r="I40" s="26" t="s">
        <v>920</v>
      </c>
      <c r="J40" s="26"/>
      <c r="K40" s="26" t="s">
        <v>835</v>
      </c>
      <c r="L40" s="26">
        <v>890</v>
      </c>
      <c r="M40" s="26" t="s">
        <v>124</v>
      </c>
      <c r="N40" s="26"/>
      <c r="O40" s="26" t="str">
        <f>IFERROR(INDEX(_courses_lookup!$C:$C,MATCH(K40&amp;L40,_courses_lookup!$E:$E,0)),"")</f>
        <v>Directed Rdg in Old Testmt</v>
      </c>
      <c r="P40" s="26" t="str">
        <f>IFERROR(INDEX(_courses_lookup!$D:$D,MATCH(K40&amp;L40,_courses_lookup!$E:$E,0)),"")</f>
        <v>Directed Rdg in OT: Akkadian</v>
      </c>
      <c r="Q40" s="26"/>
      <c r="R40" s="26" t="s">
        <v>736</v>
      </c>
      <c r="S40" s="26" t="s">
        <v>125</v>
      </c>
      <c r="T40" s="26"/>
      <c r="U40" s="26"/>
      <c r="V40" s="26" t="s">
        <v>126</v>
      </c>
      <c r="W40" s="26"/>
      <c r="X40" s="26" t="s">
        <v>152</v>
      </c>
      <c r="Y40" s="26" t="s">
        <v>153</v>
      </c>
      <c r="Z40" s="26"/>
      <c r="AA40" s="26"/>
      <c r="AB40" s="26" t="s">
        <v>154</v>
      </c>
      <c r="AC40" s="26" t="s">
        <v>130</v>
      </c>
      <c r="AD40" s="23" t="s">
        <v>516</v>
      </c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 t="s">
        <v>442</v>
      </c>
      <c r="AK40" s="23" t="s">
        <v>133</v>
      </c>
      <c r="AL40" s="10">
        <f t="shared" si="2"/>
        <v>11</v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>
        <f t="shared" si="7"/>
        <v>11</v>
      </c>
      <c r="AU40" s="26"/>
      <c r="AV40" s="23" t="s">
        <v>133</v>
      </c>
      <c r="AW40" s="26"/>
      <c r="AX40" s="26"/>
      <c r="AY40" s="26"/>
      <c r="AZ40" s="26"/>
      <c r="BA40" s="26"/>
      <c r="BB40" s="26"/>
      <c r="BC40" s="26"/>
      <c r="BD40" s="26"/>
      <c r="BE40" s="26"/>
      <c r="BF40" s="26" t="s">
        <v>157</v>
      </c>
      <c r="BG40" s="10">
        <f t="shared" si="8"/>
        <v>2026</v>
      </c>
      <c r="BH40" s="10" t="str">
        <f t="shared" si="9"/>
        <v>Summer</v>
      </c>
      <c r="BI40" s="26"/>
      <c r="BJ40" s="26"/>
      <c r="BK40" s="26" t="s">
        <v>577</v>
      </c>
      <c r="BL40" s="26" t="str">
        <f>IFERROR(INDEX(_names_lookup!$C:$C,MATCH(BK40,_names_lookup!$A:$A,0)),"")</f>
        <v>pgregor@andrews.edu</v>
      </c>
      <c r="BM40" s="26" t="str">
        <f>IFERROR(INDEX(_names_lookup!$B:$B,MATCH(BK40,_names_lookup!$A:$A,0)),"")</f>
        <v>000052867</v>
      </c>
      <c r="BN40" s="26"/>
      <c r="BO40" s="26" t="s">
        <v>136</v>
      </c>
      <c r="BP40" s="26"/>
      <c r="BQ40" s="26"/>
      <c r="BR40" s="26"/>
      <c r="BS40" s="10" t="str">
        <f t="shared" si="10"/>
        <v/>
      </c>
      <c r="BT40" s="26"/>
      <c r="BU40" s="26"/>
      <c r="BV40" s="26" t="s">
        <v>835</v>
      </c>
      <c r="BW40" s="26"/>
      <c r="BX40" s="26"/>
      <c r="BY40" s="26"/>
      <c r="BZ40" s="26"/>
      <c r="CA40" s="26"/>
      <c r="CB40" s="26"/>
      <c r="CC40" s="26"/>
      <c r="CD40" s="26"/>
      <c r="CE40" s="26"/>
      <c r="CF40" s="26" t="s">
        <v>230</v>
      </c>
      <c r="CG40" s="26" t="s">
        <v>138</v>
      </c>
      <c r="CH40" s="26"/>
      <c r="CI40" s="26" t="s">
        <v>159</v>
      </c>
      <c r="CJ40" s="26"/>
      <c r="CK40" s="26"/>
      <c r="CL40" s="26" t="s">
        <v>139</v>
      </c>
      <c r="CM40" s="26"/>
      <c r="CN40" s="26"/>
      <c r="CO40" s="26"/>
      <c r="CP40" s="26"/>
      <c r="CQ40" s="26" t="s">
        <v>140</v>
      </c>
      <c r="CR40" s="26" t="s">
        <v>200</v>
      </c>
      <c r="CS40" s="26" t="s">
        <v>125</v>
      </c>
      <c r="CT40" s="26" t="s">
        <v>141</v>
      </c>
      <c r="CU40" s="26"/>
      <c r="CV40" s="26"/>
      <c r="CW40" s="26"/>
      <c r="CX40" s="26"/>
      <c r="CY40" s="26"/>
      <c r="CZ40" s="26"/>
      <c r="DA40" s="26"/>
      <c r="DB40" s="26"/>
      <c r="DC40" s="26" t="s">
        <v>141</v>
      </c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 t="s">
        <v>160</v>
      </c>
      <c r="DP40" s="26" t="s">
        <v>142</v>
      </c>
      <c r="DQ40" s="26"/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 t="s">
        <v>921</v>
      </c>
      <c r="I41" s="26" t="s">
        <v>920</v>
      </c>
      <c r="J41" s="26"/>
      <c r="K41" s="26" t="s">
        <v>835</v>
      </c>
      <c r="L41" s="26">
        <v>890</v>
      </c>
      <c r="M41" s="26" t="s">
        <v>124</v>
      </c>
      <c r="N41" s="26"/>
      <c r="O41" s="26" t="str">
        <f>IFERROR(INDEX(_courses_lookup!$C:$C,MATCH(K41&amp;L41,_courses_lookup!$E:$E,0)),"")</f>
        <v>Directed Rdg in Old Testmt</v>
      </c>
      <c r="P41" s="26" t="str">
        <f>IFERROR(INDEX(_courses_lookup!$D:$D,MATCH(K41&amp;L41,_courses_lookup!$E:$E,0)),"")</f>
        <v>Directed Rdg in OT: Akkadian</v>
      </c>
      <c r="Q41" s="26"/>
      <c r="R41" s="26" t="s">
        <v>736</v>
      </c>
      <c r="S41" s="26" t="s">
        <v>125</v>
      </c>
      <c r="T41" s="26"/>
      <c r="U41" s="26"/>
      <c r="V41" s="26" t="s">
        <v>126</v>
      </c>
      <c r="W41" s="26"/>
      <c r="X41" s="26" t="s">
        <v>152</v>
      </c>
      <c r="Y41" s="26" t="s">
        <v>153</v>
      </c>
      <c r="Z41" s="26"/>
      <c r="AA41" s="26"/>
      <c r="AB41" s="26" t="s">
        <v>154</v>
      </c>
      <c r="AC41" s="26" t="s">
        <v>126</v>
      </c>
      <c r="AD41" s="23" t="s">
        <v>516</v>
      </c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 t="s">
        <v>516</v>
      </c>
      <c r="AK41" s="23" t="s">
        <v>413</v>
      </c>
      <c r="AL41" s="10">
        <f t="shared" si="2"/>
        <v>2</v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>
        <f t="shared" si="7"/>
        <v>2</v>
      </c>
      <c r="AU41" s="26"/>
      <c r="AV41" s="23" t="s">
        <v>133</v>
      </c>
      <c r="AW41" s="26"/>
      <c r="AX41" s="26"/>
      <c r="AY41" s="26"/>
      <c r="AZ41" s="26"/>
      <c r="BA41" s="26"/>
      <c r="BB41" s="26"/>
      <c r="BC41" s="26"/>
      <c r="BD41" s="26"/>
      <c r="BE41" s="26"/>
      <c r="BF41" s="26" t="s">
        <v>157</v>
      </c>
      <c r="BG41" s="10">
        <f t="shared" si="8"/>
        <v>2026</v>
      </c>
      <c r="BH41" s="10" t="str">
        <f t="shared" si="9"/>
        <v>Summer</v>
      </c>
      <c r="BI41" s="26"/>
      <c r="BJ41" s="26"/>
      <c r="BK41" s="26" t="s">
        <v>577</v>
      </c>
      <c r="BL41" s="26" t="str">
        <f>IFERROR(INDEX(_names_lookup!$C:$C,MATCH(BK41,_names_lookup!$A:$A,0)),"")</f>
        <v>pgregor@andrews.edu</v>
      </c>
      <c r="BM41" s="26" t="str">
        <f>IFERROR(INDEX(_names_lookup!$B:$B,MATCH(BK41,_names_lookup!$A:$A,0)),"")</f>
        <v>000052867</v>
      </c>
      <c r="BN41" s="26"/>
      <c r="BO41" s="26" t="s">
        <v>136</v>
      </c>
      <c r="BP41" s="26"/>
      <c r="BQ41" s="26"/>
      <c r="BR41" s="26"/>
      <c r="BS41" s="10" t="str">
        <f t="shared" si="10"/>
        <v/>
      </c>
      <c r="BT41" s="26"/>
      <c r="BU41" s="26"/>
      <c r="BV41" s="26" t="s">
        <v>835</v>
      </c>
      <c r="BW41" s="26"/>
      <c r="BX41" s="26"/>
      <c r="BY41" s="26"/>
      <c r="BZ41" s="26"/>
      <c r="CA41" s="26"/>
      <c r="CB41" s="26"/>
      <c r="CC41" s="26"/>
      <c r="CD41" s="26"/>
      <c r="CE41" s="26"/>
      <c r="CF41" s="26" t="s">
        <v>230</v>
      </c>
      <c r="CG41" s="26" t="s">
        <v>138</v>
      </c>
      <c r="CH41" s="26"/>
      <c r="CI41" s="26" t="s">
        <v>159</v>
      </c>
      <c r="CJ41" s="26"/>
      <c r="CK41" s="26"/>
      <c r="CL41" s="26" t="s">
        <v>139</v>
      </c>
      <c r="CM41" s="26"/>
      <c r="CN41" s="26"/>
      <c r="CO41" s="26"/>
      <c r="CP41" s="26"/>
      <c r="CQ41" s="26" t="s">
        <v>140</v>
      </c>
      <c r="CR41" s="26" t="s">
        <v>200</v>
      </c>
      <c r="CS41" s="26" t="s">
        <v>125</v>
      </c>
      <c r="CT41" s="26" t="s">
        <v>141</v>
      </c>
      <c r="CU41" s="26"/>
      <c r="CV41" s="26"/>
      <c r="CW41" s="26"/>
      <c r="CX41" s="26"/>
      <c r="CY41" s="26"/>
      <c r="CZ41" s="26"/>
      <c r="DA41" s="26"/>
      <c r="DB41" s="26"/>
      <c r="DC41" s="26" t="s">
        <v>141</v>
      </c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 t="s">
        <v>160</v>
      </c>
      <c r="DP41" s="26" t="s">
        <v>142</v>
      </c>
      <c r="DQ41" s="26"/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 t="s">
        <v>922</v>
      </c>
      <c r="I42" s="26" t="s">
        <v>923</v>
      </c>
      <c r="J42" s="26"/>
      <c r="K42" s="26" t="s">
        <v>835</v>
      </c>
      <c r="L42" s="26">
        <v>630</v>
      </c>
      <c r="M42" s="26" t="s">
        <v>181</v>
      </c>
      <c r="N42" s="26"/>
      <c r="O42" s="26" t="str">
        <f>IFERROR(INDEX(_courses_lookup!$C:$C,MATCH(K42&amp;L42,_courses_lookup!$E:$E,0)),"")</f>
        <v>Archaeological Field Work</v>
      </c>
      <c r="P42" s="26">
        <f>IFERROR(INDEX(_courses_lookup!$D:$D,MATCH(K42&amp;L42,_courses_lookup!$E:$E,0)),"")</f>
        <v>0</v>
      </c>
      <c r="Q42" s="26"/>
      <c r="R42" s="26" t="s">
        <v>884</v>
      </c>
      <c r="S42" s="26" t="s">
        <v>125</v>
      </c>
      <c r="T42" s="26"/>
      <c r="U42" s="26"/>
      <c r="V42" s="26" t="s">
        <v>126</v>
      </c>
      <c r="W42" s="26"/>
      <c r="X42" s="26" t="s">
        <v>152</v>
      </c>
      <c r="Y42" s="26" t="s">
        <v>502</v>
      </c>
      <c r="Z42" s="26"/>
      <c r="AA42" s="26"/>
      <c r="AB42" s="26" t="s">
        <v>463</v>
      </c>
      <c r="AC42" s="26" t="s">
        <v>130</v>
      </c>
      <c r="AD42" s="23" t="s">
        <v>156</v>
      </c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 t="s">
        <v>451</v>
      </c>
      <c r="AK42" s="23" t="s">
        <v>133</v>
      </c>
      <c r="AL42" s="10">
        <f t="shared" si="2"/>
        <v>8</v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>
        <f t="shared" si="7"/>
        <v>8</v>
      </c>
      <c r="AU42" s="26"/>
      <c r="AV42" s="23" t="s">
        <v>133</v>
      </c>
      <c r="AW42" s="26"/>
      <c r="AX42" s="26"/>
      <c r="AY42" s="26"/>
      <c r="AZ42" s="26"/>
      <c r="BA42" s="26"/>
      <c r="BB42" s="26"/>
      <c r="BC42" s="26"/>
      <c r="BD42" s="26"/>
      <c r="BE42" s="26"/>
      <c r="BF42" s="26" t="s">
        <v>157</v>
      </c>
      <c r="BG42" s="10">
        <f t="shared" si="8"/>
        <v>2026</v>
      </c>
      <c r="BH42" s="10" t="str">
        <f t="shared" si="9"/>
        <v>Summer</v>
      </c>
      <c r="BI42" s="26"/>
      <c r="BJ42" s="26"/>
      <c r="BK42" s="26" t="s">
        <v>577</v>
      </c>
      <c r="BL42" s="26" t="str">
        <f>IFERROR(INDEX(_names_lookup!$C:$C,MATCH(BK42,_names_lookup!$A:$A,0)),"")</f>
        <v>pgregor@andrews.edu</v>
      </c>
      <c r="BM42" s="26" t="str">
        <f>IFERROR(INDEX(_names_lookup!$B:$B,MATCH(BK42,_names_lookup!$A:$A,0)),"")</f>
        <v>000052867</v>
      </c>
      <c r="BN42" s="26"/>
      <c r="BO42" s="26" t="s">
        <v>136</v>
      </c>
      <c r="BP42" s="26"/>
      <c r="BQ42" s="26"/>
      <c r="BR42" s="26"/>
      <c r="BS42" s="10" t="str">
        <f t="shared" si="10"/>
        <v/>
      </c>
      <c r="BT42" s="26"/>
      <c r="BU42" s="26"/>
      <c r="BV42" s="26" t="s">
        <v>835</v>
      </c>
      <c r="BW42" s="26"/>
      <c r="BX42" s="26"/>
      <c r="BY42" s="26"/>
      <c r="BZ42" s="26"/>
      <c r="CA42" s="26"/>
      <c r="CB42" s="26"/>
      <c r="CC42" s="26"/>
      <c r="CD42" s="26"/>
      <c r="CE42" s="26"/>
      <c r="CF42" s="26" t="s">
        <v>230</v>
      </c>
      <c r="CG42" s="26" t="s">
        <v>138</v>
      </c>
      <c r="CH42" s="26"/>
      <c r="CI42" s="26" t="s">
        <v>138</v>
      </c>
      <c r="CJ42" s="26"/>
      <c r="CK42" s="26"/>
      <c r="CL42" s="26" t="s">
        <v>139</v>
      </c>
      <c r="CM42" s="26"/>
      <c r="CN42" s="26"/>
      <c r="CO42" s="26"/>
      <c r="CP42" s="26"/>
      <c r="CQ42" s="26" t="s">
        <v>140</v>
      </c>
      <c r="CR42" s="26" t="s">
        <v>152</v>
      </c>
      <c r="CS42" s="26" t="s">
        <v>125</v>
      </c>
      <c r="CT42" s="26" t="s">
        <v>141</v>
      </c>
      <c r="CU42" s="26"/>
      <c r="CV42" s="26"/>
      <c r="CW42" s="26"/>
      <c r="CX42" s="26"/>
      <c r="CY42" s="26"/>
      <c r="CZ42" s="26"/>
      <c r="DA42" s="26"/>
      <c r="DB42" s="26"/>
      <c r="DC42" s="26" t="s">
        <v>141</v>
      </c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 t="s">
        <v>142</v>
      </c>
      <c r="DQ42" s="26"/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 t="s">
        <v>924</v>
      </c>
      <c r="I43" s="26" t="s">
        <v>923</v>
      </c>
      <c r="J43" s="26"/>
      <c r="K43" s="26" t="s">
        <v>835</v>
      </c>
      <c r="L43" s="26">
        <v>630</v>
      </c>
      <c r="M43" s="26" t="s">
        <v>181</v>
      </c>
      <c r="N43" s="26"/>
      <c r="O43" s="26" t="str">
        <f>IFERROR(INDEX(_courses_lookup!$C:$C,MATCH(K43&amp;L43,_courses_lookup!$E:$E,0)),"")</f>
        <v>Archaeological Field Work</v>
      </c>
      <c r="P43" s="26">
        <f>IFERROR(INDEX(_courses_lookup!$D:$D,MATCH(K43&amp;L43,_courses_lookup!$E:$E,0)),"")</f>
        <v>0</v>
      </c>
      <c r="Q43" s="26"/>
      <c r="R43" s="26" t="s">
        <v>884</v>
      </c>
      <c r="S43" s="26" t="s">
        <v>125</v>
      </c>
      <c r="T43" s="26"/>
      <c r="U43" s="26"/>
      <c r="V43" s="26" t="s">
        <v>126</v>
      </c>
      <c r="W43" s="26"/>
      <c r="X43" s="26" t="s">
        <v>152</v>
      </c>
      <c r="Y43" s="26" t="s">
        <v>502</v>
      </c>
      <c r="Z43" s="26"/>
      <c r="AA43" s="26"/>
      <c r="AB43" s="26" t="s">
        <v>463</v>
      </c>
      <c r="AC43" s="26" t="s">
        <v>126</v>
      </c>
      <c r="AD43" s="23" t="s">
        <v>156</v>
      </c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 t="s">
        <v>156</v>
      </c>
      <c r="AK43" s="23" t="s">
        <v>192</v>
      </c>
      <c r="AL43" s="10">
        <f t="shared" si="2"/>
        <v>4</v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>
        <f t="shared" si="7"/>
        <v>4</v>
      </c>
      <c r="AU43" s="26"/>
      <c r="AV43" s="23" t="s">
        <v>133</v>
      </c>
      <c r="AW43" s="26"/>
      <c r="AX43" s="26"/>
      <c r="AY43" s="26"/>
      <c r="AZ43" s="26"/>
      <c r="BA43" s="26"/>
      <c r="BB43" s="26"/>
      <c r="BC43" s="26"/>
      <c r="BD43" s="26"/>
      <c r="BE43" s="26"/>
      <c r="BF43" s="26" t="s">
        <v>157</v>
      </c>
      <c r="BG43" s="10">
        <f t="shared" si="8"/>
        <v>2026</v>
      </c>
      <c r="BH43" s="10" t="str">
        <f t="shared" si="9"/>
        <v>Summer</v>
      </c>
      <c r="BI43" s="26"/>
      <c r="BJ43" s="26"/>
      <c r="BK43" s="26" t="s">
        <v>577</v>
      </c>
      <c r="BL43" s="26" t="str">
        <f>IFERROR(INDEX(_names_lookup!$C:$C,MATCH(BK43,_names_lookup!$A:$A,0)),"")</f>
        <v>pgregor@andrews.edu</v>
      </c>
      <c r="BM43" s="26" t="str">
        <f>IFERROR(INDEX(_names_lookup!$B:$B,MATCH(BK43,_names_lookup!$A:$A,0)),"")</f>
        <v>000052867</v>
      </c>
      <c r="BN43" s="26"/>
      <c r="BO43" s="26" t="s">
        <v>136</v>
      </c>
      <c r="BP43" s="26"/>
      <c r="BQ43" s="26"/>
      <c r="BR43" s="26"/>
      <c r="BS43" s="10" t="str">
        <f t="shared" si="10"/>
        <v/>
      </c>
      <c r="BT43" s="26"/>
      <c r="BU43" s="26"/>
      <c r="BV43" s="26" t="s">
        <v>835</v>
      </c>
      <c r="BW43" s="26"/>
      <c r="BX43" s="26"/>
      <c r="BY43" s="26"/>
      <c r="BZ43" s="26"/>
      <c r="CA43" s="26"/>
      <c r="CB43" s="26"/>
      <c r="CC43" s="26"/>
      <c r="CD43" s="26"/>
      <c r="CE43" s="26"/>
      <c r="CF43" s="26" t="s">
        <v>230</v>
      </c>
      <c r="CG43" s="26" t="s">
        <v>138</v>
      </c>
      <c r="CH43" s="26"/>
      <c r="CI43" s="26" t="s">
        <v>138</v>
      </c>
      <c r="CJ43" s="26"/>
      <c r="CK43" s="26"/>
      <c r="CL43" s="26" t="s">
        <v>139</v>
      </c>
      <c r="CM43" s="26"/>
      <c r="CN43" s="26"/>
      <c r="CO43" s="26"/>
      <c r="CP43" s="26"/>
      <c r="CQ43" s="26" t="s">
        <v>140</v>
      </c>
      <c r="CR43" s="26" t="s">
        <v>152</v>
      </c>
      <c r="CS43" s="26" t="s">
        <v>125</v>
      </c>
      <c r="CT43" s="26" t="s">
        <v>141</v>
      </c>
      <c r="CU43" s="26"/>
      <c r="CV43" s="26"/>
      <c r="CW43" s="26"/>
      <c r="CX43" s="26"/>
      <c r="CY43" s="26"/>
      <c r="CZ43" s="26"/>
      <c r="DA43" s="26"/>
      <c r="DB43" s="26"/>
      <c r="DC43" s="26" t="s">
        <v>141</v>
      </c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 t="s">
        <v>142</v>
      </c>
      <c r="DQ43" s="26"/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 t="s">
        <v>925</v>
      </c>
      <c r="I44" s="26" t="s">
        <v>926</v>
      </c>
      <c r="J44" s="26"/>
      <c r="K44" s="26" t="s">
        <v>835</v>
      </c>
      <c r="L44" s="26">
        <v>664</v>
      </c>
      <c r="M44" s="26" t="s">
        <v>181</v>
      </c>
      <c r="N44" s="26"/>
      <c r="O44" s="26" t="str">
        <f>IFERROR(INDEX(_courses_lookup!$C:$C,MATCH(K44&amp;L44,_courses_lookup!$E:$E,0)),"")</f>
        <v>Pentateuch (Hebrew)</v>
      </c>
      <c r="P44" s="26">
        <f>IFERROR(INDEX(_courses_lookup!$D:$D,MATCH(K44&amp;L44,_courses_lookup!$E:$E,0)),"")</f>
        <v>0</v>
      </c>
      <c r="Q44" s="26"/>
      <c r="R44" s="26"/>
      <c r="S44" s="26" t="s">
        <v>125</v>
      </c>
      <c r="T44" s="26"/>
      <c r="U44" s="26"/>
      <c r="V44" s="26" t="s">
        <v>126</v>
      </c>
      <c r="W44" s="26"/>
      <c r="X44" s="26" t="s">
        <v>152</v>
      </c>
      <c r="Y44" s="26" t="s">
        <v>199</v>
      </c>
      <c r="Z44" s="26"/>
      <c r="AA44" s="26"/>
      <c r="AB44" s="26" t="s">
        <v>463</v>
      </c>
      <c r="AC44" s="26" t="s">
        <v>130</v>
      </c>
      <c r="AD44" s="23" t="s">
        <v>156</v>
      </c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 t="s">
        <v>451</v>
      </c>
      <c r="AK44" s="23" t="s">
        <v>133</v>
      </c>
      <c r="AL44" s="10">
        <f t="shared" si="2"/>
        <v>8</v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>
        <f t="shared" si="7"/>
        <v>8</v>
      </c>
      <c r="AU44" s="26"/>
      <c r="AV44" s="23" t="s">
        <v>133</v>
      </c>
      <c r="AW44" s="26"/>
      <c r="AX44" s="26"/>
      <c r="AY44" s="26"/>
      <c r="AZ44" s="26"/>
      <c r="BA44" s="26"/>
      <c r="BB44" s="26"/>
      <c r="BC44" s="26"/>
      <c r="BD44" s="26"/>
      <c r="BE44" s="26"/>
      <c r="BF44" s="26" t="s">
        <v>157</v>
      </c>
      <c r="BG44" s="10">
        <f t="shared" si="8"/>
        <v>2026</v>
      </c>
      <c r="BH44" s="10" t="str">
        <f t="shared" si="9"/>
        <v>Summer</v>
      </c>
      <c r="BI44" s="26"/>
      <c r="BJ44" s="26"/>
      <c r="BK44" s="26" t="s">
        <v>577</v>
      </c>
      <c r="BL44" s="26" t="str">
        <f>IFERROR(INDEX(_names_lookup!$C:$C,MATCH(BK44,_names_lookup!$A:$A,0)),"")</f>
        <v>pgregor@andrews.edu</v>
      </c>
      <c r="BM44" s="26" t="str">
        <f>IFERROR(INDEX(_names_lookup!$B:$B,MATCH(BK44,_names_lookup!$A:$A,0)),"")</f>
        <v>000052867</v>
      </c>
      <c r="BN44" s="26"/>
      <c r="BO44" s="26" t="s">
        <v>136</v>
      </c>
      <c r="BP44" s="26"/>
      <c r="BQ44" s="26"/>
      <c r="BR44" s="26"/>
      <c r="BS44" s="10" t="str">
        <f t="shared" si="10"/>
        <v/>
      </c>
      <c r="BT44" s="26"/>
      <c r="BU44" s="26"/>
      <c r="BV44" s="26" t="s">
        <v>835</v>
      </c>
      <c r="BW44" s="26"/>
      <c r="BX44" s="26"/>
      <c r="BY44" s="26"/>
      <c r="BZ44" s="26"/>
      <c r="CA44" s="26"/>
      <c r="CB44" s="26"/>
      <c r="CC44" s="26"/>
      <c r="CD44" s="26"/>
      <c r="CE44" s="26"/>
      <c r="CF44" s="26" t="s">
        <v>230</v>
      </c>
      <c r="CG44" s="26" t="s">
        <v>138</v>
      </c>
      <c r="CH44" s="26"/>
      <c r="CI44" s="26" t="s">
        <v>138</v>
      </c>
      <c r="CJ44" s="26" t="s">
        <v>927</v>
      </c>
      <c r="CK44" s="26"/>
      <c r="CL44" s="26" t="s">
        <v>139</v>
      </c>
      <c r="CM44" s="26"/>
      <c r="CN44" s="26" t="s">
        <v>809</v>
      </c>
      <c r="CO44" s="26"/>
      <c r="CP44" s="26"/>
      <c r="CQ44" s="26" t="s">
        <v>140</v>
      </c>
      <c r="CR44" s="26" t="s">
        <v>200</v>
      </c>
      <c r="CS44" s="26" t="s">
        <v>125</v>
      </c>
      <c r="CT44" s="26" t="s">
        <v>141</v>
      </c>
      <c r="CU44" s="26"/>
      <c r="CV44" s="26"/>
      <c r="CW44" s="26"/>
      <c r="CX44" s="26"/>
      <c r="CY44" s="26"/>
      <c r="CZ44" s="26"/>
      <c r="DA44" s="26"/>
      <c r="DB44" s="26"/>
      <c r="DC44" s="26" t="s">
        <v>141</v>
      </c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 t="s">
        <v>142</v>
      </c>
      <c r="DQ44" s="26"/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 t="s">
        <v>928</v>
      </c>
      <c r="I45" s="26" t="s">
        <v>926</v>
      </c>
      <c r="J45" s="26"/>
      <c r="K45" s="26" t="s">
        <v>835</v>
      </c>
      <c r="L45" s="26">
        <v>664</v>
      </c>
      <c r="M45" s="26" t="s">
        <v>181</v>
      </c>
      <c r="N45" s="26"/>
      <c r="O45" s="26" t="str">
        <f>IFERROR(INDEX(_courses_lookup!$C:$C,MATCH(K45&amp;L45,_courses_lookup!$E:$E,0)),"")</f>
        <v>Pentateuch (Hebrew)</v>
      </c>
      <c r="P45" s="26">
        <f>IFERROR(INDEX(_courses_lookup!$D:$D,MATCH(K45&amp;L45,_courses_lookup!$E:$E,0)),"")</f>
        <v>0</v>
      </c>
      <c r="Q45" s="26"/>
      <c r="R45" s="26"/>
      <c r="S45" s="26" t="s">
        <v>125</v>
      </c>
      <c r="T45" s="26"/>
      <c r="U45" s="26"/>
      <c r="V45" s="26" t="s">
        <v>126</v>
      </c>
      <c r="W45" s="26"/>
      <c r="X45" s="26" t="s">
        <v>152</v>
      </c>
      <c r="Y45" s="26" t="s">
        <v>199</v>
      </c>
      <c r="Z45" s="26"/>
      <c r="AA45" s="26"/>
      <c r="AB45" s="26" t="s">
        <v>463</v>
      </c>
      <c r="AC45" s="26" t="s">
        <v>126</v>
      </c>
      <c r="AD45" s="23" t="s">
        <v>156</v>
      </c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 t="s">
        <v>156</v>
      </c>
      <c r="AK45" s="23" t="s">
        <v>192</v>
      </c>
      <c r="AL45" s="10">
        <f t="shared" si="2"/>
        <v>4</v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>
        <f t="shared" si="7"/>
        <v>4</v>
      </c>
      <c r="AU45" s="26"/>
      <c r="AV45" s="23" t="s">
        <v>133</v>
      </c>
      <c r="AW45" s="26"/>
      <c r="AX45" s="26"/>
      <c r="AY45" s="26"/>
      <c r="AZ45" s="26"/>
      <c r="BA45" s="26"/>
      <c r="BB45" s="26"/>
      <c r="BC45" s="26"/>
      <c r="BD45" s="26"/>
      <c r="BE45" s="26"/>
      <c r="BF45" s="26" t="s">
        <v>157</v>
      </c>
      <c r="BG45" s="10">
        <f t="shared" si="8"/>
        <v>2026</v>
      </c>
      <c r="BH45" s="10" t="str">
        <f t="shared" si="9"/>
        <v>Summer</v>
      </c>
      <c r="BI45" s="26"/>
      <c r="BJ45" s="26"/>
      <c r="BK45" s="26" t="s">
        <v>577</v>
      </c>
      <c r="BL45" s="26" t="str">
        <f>IFERROR(INDEX(_names_lookup!$C:$C,MATCH(BK45,_names_lookup!$A:$A,0)),"")</f>
        <v>pgregor@andrews.edu</v>
      </c>
      <c r="BM45" s="26" t="str">
        <f>IFERROR(INDEX(_names_lookup!$B:$B,MATCH(BK45,_names_lookup!$A:$A,0)),"")</f>
        <v>000052867</v>
      </c>
      <c r="BN45" s="26"/>
      <c r="BO45" s="26" t="s">
        <v>136</v>
      </c>
      <c r="BP45" s="26"/>
      <c r="BQ45" s="26"/>
      <c r="BR45" s="26"/>
      <c r="BS45" s="10" t="str">
        <f t="shared" si="10"/>
        <v/>
      </c>
      <c r="BT45" s="26"/>
      <c r="BU45" s="26"/>
      <c r="BV45" s="26" t="s">
        <v>835</v>
      </c>
      <c r="BW45" s="26"/>
      <c r="BX45" s="26"/>
      <c r="BY45" s="26"/>
      <c r="BZ45" s="26"/>
      <c r="CA45" s="26"/>
      <c r="CB45" s="26"/>
      <c r="CC45" s="26"/>
      <c r="CD45" s="26"/>
      <c r="CE45" s="26"/>
      <c r="CF45" s="26" t="s">
        <v>230</v>
      </c>
      <c r="CG45" s="26" t="s">
        <v>138</v>
      </c>
      <c r="CH45" s="26"/>
      <c r="CI45" s="26" t="s">
        <v>138</v>
      </c>
      <c r="CJ45" s="26" t="s">
        <v>927</v>
      </c>
      <c r="CK45" s="26"/>
      <c r="CL45" s="26" t="s">
        <v>139</v>
      </c>
      <c r="CM45" s="26"/>
      <c r="CN45" s="26" t="s">
        <v>809</v>
      </c>
      <c r="CO45" s="26"/>
      <c r="CP45" s="26"/>
      <c r="CQ45" s="26" t="s">
        <v>140</v>
      </c>
      <c r="CR45" s="26" t="s">
        <v>200</v>
      </c>
      <c r="CS45" s="26" t="s">
        <v>125</v>
      </c>
      <c r="CT45" s="26" t="s">
        <v>141</v>
      </c>
      <c r="CU45" s="26"/>
      <c r="CV45" s="26"/>
      <c r="CW45" s="26"/>
      <c r="CX45" s="26"/>
      <c r="CY45" s="26"/>
      <c r="CZ45" s="26"/>
      <c r="DA45" s="26"/>
      <c r="DB45" s="26"/>
      <c r="DC45" s="26" t="s">
        <v>141</v>
      </c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 t="s">
        <v>142</v>
      </c>
      <c r="DQ45" s="26"/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 t="s">
        <v>929</v>
      </c>
      <c r="I46" s="26" t="s">
        <v>930</v>
      </c>
      <c r="J46" s="26"/>
      <c r="K46" s="26" t="s">
        <v>835</v>
      </c>
      <c r="L46" s="26">
        <v>620</v>
      </c>
      <c r="M46" s="26" t="s">
        <v>181</v>
      </c>
      <c r="N46" s="26"/>
      <c r="O46" s="26" t="str">
        <f>IFERROR(INDEX(_courses_lookup!$C:$C,MATCH(K46&amp;L46,_courses_lookup!$E:$E,0)),"")</f>
        <v>Sem in Old Testament Theology</v>
      </c>
      <c r="P46" s="26">
        <f>IFERROR(INDEX(_courses_lookup!$D:$D,MATCH(K46&amp;L46,_courses_lookup!$E:$E,0)),"")</f>
        <v>0</v>
      </c>
      <c r="Q46" s="26"/>
      <c r="R46" s="26"/>
      <c r="S46" s="26" t="s">
        <v>125</v>
      </c>
      <c r="T46" s="26"/>
      <c r="U46" s="26"/>
      <c r="V46" s="26"/>
      <c r="W46" s="26"/>
      <c r="X46" s="26" t="s">
        <v>152</v>
      </c>
      <c r="Y46" s="26" t="s">
        <v>199</v>
      </c>
      <c r="Z46" s="26"/>
      <c r="AA46" s="26"/>
      <c r="AB46" s="26" t="s">
        <v>463</v>
      </c>
      <c r="AC46" s="26" t="s">
        <v>130</v>
      </c>
      <c r="AD46" s="23" t="s">
        <v>156</v>
      </c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 t="s">
        <v>451</v>
      </c>
      <c r="AK46" s="23" t="s">
        <v>133</v>
      </c>
      <c r="AL46" s="10">
        <f t="shared" si="2"/>
        <v>8</v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>
        <f t="shared" si="7"/>
        <v>8</v>
      </c>
      <c r="AU46" s="26"/>
      <c r="AV46" s="23" t="s">
        <v>133</v>
      </c>
      <c r="AW46" s="26"/>
      <c r="AX46" s="26"/>
      <c r="AY46" s="26"/>
      <c r="AZ46" s="26"/>
      <c r="BA46" s="26"/>
      <c r="BB46" s="26"/>
      <c r="BC46" s="26"/>
      <c r="BD46" s="26"/>
      <c r="BE46" s="26"/>
      <c r="BF46" s="26" t="s">
        <v>157</v>
      </c>
      <c r="BG46" s="10">
        <f t="shared" si="8"/>
        <v>2026</v>
      </c>
      <c r="BH46" s="10" t="str">
        <f t="shared" si="9"/>
        <v>Summer</v>
      </c>
      <c r="BI46" s="26"/>
      <c r="BJ46" s="26"/>
      <c r="BK46" s="26" t="s">
        <v>577</v>
      </c>
      <c r="BL46" s="26" t="str">
        <f>IFERROR(INDEX(_names_lookup!$C:$C,MATCH(BK46,_names_lookup!$A:$A,0)),"")</f>
        <v>pgregor@andrews.edu</v>
      </c>
      <c r="BM46" s="26" t="str">
        <f>IFERROR(INDEX(_names_lookup!$B:$B,MATCH(BK46,_names_lookup!$A:$A,0)),"")</f>
        <v>000052867</v>
      </c>
      <c r="BN46" s="26"/>
      <c r="BO46" s="26" t="s">
        <v>136</v>
      </c>
      <c r="BP46" s="26"/>
      <c r="BQ46" s="26"/>
      <c r="BR46" s="26"/>
      <c r="BS46" s="10" t="str">
        <f t="shared" si="10"/>
        <v/>
      </c>
      <c r="BT46" s="26"/>
      <c r="BU46" s="26"/>
      <c r="BV46" s="26" t="s">
        <v>835</v>
      </c>
      <c r="BW46" s="26"/>
      <c r="BX46" s="26"/>
      <c r="BY46" s="26"/>
      <c r="BZ46" s="26"/>
      <c r="CA46" s="26"/>
      <c r="CB46" s="26"/>
      <c r="CC46" s="26"/>
      <c r="CD46" s="26"/>
      <c r="CE46" s="26"/>
      <c r="CF46" s="26" t="s">
        <v>230</v>
      </c>
      <c r="CG46" s="26" t="s">
        <v>138</v>
      </c>
      <c r="CH46" s="26"/>
      <c r="CI46" s="26" t="s">
        <v>247</v>
      </c>
      <c r="CJ46" s="26" t="s">
        <v>912</v>
      </c>
      <c r="CK46" s="26"/>
      <c r="CL46" s="26" t="s">
        <v>139</v>
      </c>
      <c r="CM46" s="26"/>
      <c r="CN46" s="26" t="s">
        <v>840</v>
      </c>
      <c r="CO46" s="26"/>
      <c r="CP46" s="26"/>
      <c r="CQ46" s="26" t="s">
        <v>140</v>
      </c>
      <c r="CR46" s="26" t="s">
        <v>200</v>
      </c>
      <c r="CS46" s="26" t="s">
        <v>125</v>
      </c>
      <c r="CT46" s="26" t="s">
        <v>141</v>
      </c>
      <c r="CU46" s="26"/>
      <c r="CV46" s="26"/>
      <c r="CW46" s="26"/>
      <c r="CX46" s="26"/>
      <c r="CY46" s="26"/>
      <c r="CZ46" s="26"/>
      <c r="DA46" s="26"/>
      <c r="DB46" s="26"/>
      <c r="DC46" s="26" t="s">
        <v>141</v>
      </c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 t="s">
        <v>142</v>
      </c>
      <c r="DQ46" s="26"/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 t="s">
        <v>931</v>
      </c>
      <c r="I47" s="26" t="s">
        <v>930</v>
      </c>
      <c r="J47" s="26"/>
      <c r="K47" s="26" t="s">
        <v>835</v>
      </c>
      <c r="L47" s="26">
        <v>620</v>
      </c>
      <c r="M47" s="26" t="s">
        <v>181</v>
      </c>
      <c r="N47" s="26"/>
      <c r="O47" s="26" t="str">
        <f>IFERROR(INDEX(_courses_lookup!$C:$C,MATCH(K47&amp;L47,_courses_lookup!$E:$E,0)),"")</f>
        <v>Sem in Old Testament Theology</v>
      </c>
      <c r="P47" s="26">
        <f>IFERROR(INDEX(_courses_lookup!$D:$D,MATCH(K47&amp;L47,_courses_lookup!$E:$E,0)),"")</f>
        <v>0</v>
      </c>
      <c r="Q47" s="26"/>
      <c r="R47" s="26"/>
      <c r="S47" s="26" t="s">
        <v>125</v>
      </c>
      <c r="T47" s="26"/>
      <c r="U47" s="26"/>
      <c r="V47" s="26"/>
      <c r="W47" s="26"/>
      <c r="X47" s="26" t="s">
        <v>152</v>
      </c>
      <c r="Y47" s="26" t="s">
        <v>199</v>
      </c>
      <c r="Z47" s="26"/>
      <c r="AA47" s="26"/>
      <c r="AB47" s="26" t="s">
        <v>463</v>
      </c>
      <c r="AC47" s="26" t="s">
        <v>126</v>
      </c>
      <c r="AD47" s="23" t="s">
        <v>156</v>
      </c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 t="s">
        <v>156</v>
      </c>
      <c r="AK47" s="23" t="s">
        <v>192</v>
      </c>
      <c r="AL47" s="10">
        <f t="shared" si="2"/>
        <v>4</v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>
        <f t="shared" si="7"/>
        <v>4</v>
      </c>
      <c r="AU47" s="26"/>
      <c r="AV47" s="23" t="s">
        <v>133</v>
      </c>
      <c r="AW47" s="26"/>
      <c r="AX47" s="26"/>
      <c r="AY47" s="26"/>
      <c r="AZ47" s="26"/>
      <c r="BA47" s="26"/>
      <c r="BB47" s="26"/>
      <c r="BC47" s="26"/>
      <c r="BD47" s="26"/>
      <c r="BE47" s="26"/>
      <c r="BF47" s="26" t="s">
        <v>157</v>
      </c>
      <c r="BG47" s="10">
        <f t="shared" si="8"/>
        <v>2026</v>
      </c>
      <c r="BH47" s="10" t="str">
        <f t="shared" si="9"/>
        <v>Summer</v>
      </c>
      <c r="BI47" s="26"/>
      <c r="BJ47" s="26"/>
      <c r="BK47" s="26" t="s">
        <v>577</v>
      </c>
      <c r="BL47" s="26" t="str">
        <f>IFERROR(INDEX(_names_lookup!$C:$C,MATCH(BK47,_names_lookup!$A:$A,0)),"")</f>
        <v>pgregor@andrews.edu</v>
      </c>
      <c r="BM47" s="26" t="str">
        <f>IFERROR(INDEX(_names_lookup!$B:$B,MATCH(BK47,_names_lookup!$A:$A,0)),"")</f>
        <v>000052867</v>
      </c>
      <c r="BN47" s="26"/>
      <c r="BO47" s="26" t="s">
        <v>136</v>
      </c>
      <c r="BP47" s="26"/>
      <c r="BQ47" s="26"/>
      <c r="BR47" s="26"/>
      <c r="BS47" s="10" t="str">
        <f t="shared" si="10"/>
        <v/>
      </c>
      <c r="BT47" s="26"/>
      <c r="BU47" s="26"/>
      <c r="BV47" s="26" t="s">
        <v>835</v>
      </c>
      <c r="BW47" s="26"/>
      <c r="BX47" s="26"/>
      <c r="BY47" s="26"/>
      <c r="BZ47" s="26"/>
      <c r="CA47" s="26"/>
      <c r="CB47" s="26"/>
      <c r="CC47" s="26"/>
      <c r="CD47" s="26"/>
      <c r="CE47" s="26"/>
      <c r="CF47" s="26" t="s">
        <v>230</v>
      </c>
      <c r="CG47" s="26" t="s">
        <v>138</v>
      </c>
      <c r="CH47" s="26"/>
      <c r="CI47" s="26" t="s">
        <v>247</v>
      </c>
      <c r="CJ47" s="26" t="s">
        <v>912</v>
      </c>
      <c r="CK47" s="26"/>
      <c r="CL47" s="26" t="s">
        <v>139</v>
      </c>
      <c r="CM47" s="26"/>
      <c r="CN47" s="26" t="s">
        <v>840</v>
      </c>
      <c r="CO47" s="26"/>
      <c r="CP47" s="26"/>
      <c r="CQ47" s="26" t="s">
        <v>140</v>
      </c>
      <c r="CR47" s="26" t="s">
        <v>200</v>
      </c>
      <c r="CS47" s="26" t="s">
        <v>125</v>
      </c>
      <c r="CT47" s="26" t="s">
        <v>141</v>
      </c>
      <c r="CU47" s="26"/>
      <c r="CV47" s="26"/>
      <c r="CW47" s="26"/>
      <c r="CX47" s="26"/>
      <c r="CY47" s="26"/>
      <c r="CZ47" s="26"/>
      <c r="DA47" s="26"/>
      <c r="DB47" s="26"/>
      <c r="DC47" s="26" t="s">
        <v>141</v>
      </c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 t="s">
        <v>142</v>
      </c>
      <c r="DQ47" s="26"/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 t="s">
        <v>932</v>
      </c>
      <c r="I48" s="26" t="s">
        <v>933</v>
      </c>
      <c r="J48" s="26"/>
      <c r="K48" s="26" t="s">
        <v>835</v>
      </c>
      <c r="L48" s="26">
        <v>510</v>
      </c>
      <c r="M48" s="26" t="s">
        <v>181</v>
      </c>
      <c r="N48" s="26"/>
      <c r="O48" s="26" t="str">
        <f>IFERROR(INDEX(_courses_lookup!$C:$C,MATCH(K48&amp;L48,_courses_lookup!$E:$E,0)),"")</f>
        <v>Archaeology and the Bible</v>
      </c>
      <c r="P48" s="26">
        <f>IFERROR(INDEX(_courses_lookup!$D:$D,MATCH(K48&amp;L48,_courses_lookup!$E:$E,0)),"")</f>
        <v>0</v>
      </c>
      <c r="Q48" s="26"/>
      <c r="R48" s="26" t="s">
        <v>768</v>
      </c>
      <c r="S48" s="26" t="s">
        <v>125</v>
      </c>
      <c r="T48" s="26"/>
      <c r="U48" s="26"/>
      <c r="V48" s="26" t="s">
        <v>126</v>
      </c>
      <c r="W48" s="26"/>
      <c r="X48" s="26" t="s">
        <v>152</v>
      </c>
      <c r="Y48" s="26" t="s">
        <v>199</v>
      </c>
      <c r="Z48" s="26"/>
      <c r="AA48" s="26"/>
      <c r="AB48" s="26" t="s">
        <v>463</v>
      </c>
      <c r="AC48" s="26" t="s">
        <v>130</v>
      </c>
      <c r="AD48" s="23" t="s">
        <v>156</v>
      </c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 t="s">
        <v>451</v>
      </c>
      <c r="AK48" s="23" t="s">
        <v>133</v>
      </c>
      <c r="AL48" s="10">
        <f t="shared" si="2"/>
        <v>8</v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>
        <f t="shared" si="7"/>
        <v>8</v>
      </c>
      <c r="AU48" s="26"/>
      <c r="AV48" s="23" t="s">
        <v>133</v>
      </c>
      <c r="AW48" s="26"/>
      <c r="AX48" s="26"/>
      <c r="AY48" s="26"/>
      <c r="AZ48" s="26"/>
      <c r="BA48" s="26"/>
      <c r="BB48" s="26"/>
      <c r="BC48" s="26"/>
      <c r="BD48" s="26"/>
      <c r="BE48" s="26"/>
      <c r="BF48" s="26" t="s">
        <v>157</v>
      </c>
      <c r="BG48" s="10">
        <f t="shared" si="8"/>
        <v>2026</v>
      </c>
      <c r="BH48" s="10" t="str">
        <f t="shared" si="9"/>
        <v>Summer</v>
      </c>
      <c r="BI48" s="26"/>
      <c r="BJ48" s="26"/>
      <c r="BK48" s="26" t="s">
        <v>577</v>
      </c>
      <c r="BL48" s="26" t="str">
        <f>IFERROR(INDEX(_names_lookup!$C:$C,MATCH(BK48,_names_lookup!$A:$A,0)),"")</f>
        <v>pgregor@andrews.edu</v>
      </c>
      <c r="BM48" s="26" t="str">
        <f>IFERROR(INDEX(_names_lookup!$B:$B,MATCH(BK48,_names_lookup!$A:$A,0)),"")</f>
        <v>000052867</v>
      </c>
      <c r="BN48" s="26"/>
      <c r="BO48" s="26" t="s">
        <v>136</v>
      </c>
      <c r="BP48" s="26"/>
      <c r="BQ48" s="26"/>
      <c r="BR48" s="26"/>
      <c r="BS48" s="10" t="str">
        <f t="shared" si="10"/>
        <v/>
      </c>
      <c r="BT48" s="26"/>
      <c r="BU48" s="26"/>
      <c r="BV48" s="26" t="s">
        <v>835</v>
      </c>
      <c r="BW48" s="26"/>
      <c r="BX48" s="26"/>
      <c r="BY48" s="26"/>
      <c r="BZ48" s="26"/>
      <c r="CA48" s="26"/>
      <c r="CB48" s="26"/>
      <c r="CC48" s="26"/>
      <c r="CD48" s="26"/>
      <c r="CE48" s="26"/>
      <c r="CF48" s="26" t="s">
        <v>230</v>
      </c>
      <c r="CG48" s="26" t="s">
        <v>138</v>
      </c>
      <c r="CH48" s="26"/>
      <c r="CI48" s="26" t="s">
        <v>195</v>
      </c>
      <c r="CJ48" s="26"/>
      <c r="CK48" s="26"/>
      <c r="CL48" s="26" t="s">
        <v>139</v>
      </c>
      <c r="CM48" s="26"/>
      <c r="CN48" s="26"/>
      <c r="CO48" s="26"/>
      <c r="CP48" s="26"/>
      <c r="CQ48" s="26" t="s">
        <v>140</v>
      </c>
      <c r="CR48" s="26" t="s">
        <v>152</v>
      </c>
      <c r="CS48" s="26" t="s">
        <v>125</v>
      </c>
      <c r="CT48" s="26" t="s">
        <v>141</v>
      </c>
      <c r="CU48" s="26"/>
      <c r="CV48" s="26"/>
      <c r="CW48" s="26"/>
      <c r="CX48" s="26"/>
      <c r="CY48" s="26"/>
      <c r="CZ48" s="26"/>
      <c r="DA48" s="26"/>
      <c r="DB48" s="26"/>
      <c r="DC48" s="26" t="s">
        <v>141</v>
      </c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 t="s">
        <v>142</v>
      </c>
      <c r="DQ48" s="26"/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 t="s">
        <v>934</v>
      </c>
      <c r="I49" s="26" t="s">
        <v>933</v>
      </c>
      <c r="J49" s="26"/>
      <c r="K49" s="26" t="s">
        <v>835</v>
      </c>
      <c r="L49" s="26">
        <v>510</v>
      </c>
      <c r="M49" s="26" t="s">
        <v>181</v>
      </c>
      <c r="N49" s="26"/>
      <c r="O49" s="26" t="str">
        <f>IFERROR(INDEX(_courses_lookup!$C:$C,MATCH(K49&amp;L49,_courses_lookup!$E:$E,0)),"")</f>
        <v>Archaeology and the Bible</v>
      </c>
      <c r="P49" s="26">
        <f>IFERROR(INDEX(_courses_lookup!$D:$D,MATCH(K49&amp;L49,_courses_lookup!$E:$E,0)),"")</f>
        <v>0</v>
      </c>
      <c r="Q49" s="26"/>
      <c r="R49" s="26" t="s">
        <v>768</v>
      </c>
      <c r="S49" s="26" t="s">
        <v>125</v>
      </c>
      <c r="T49" s="26"/>
      <c r="U49" s="26"/>
      <c r="V49" s="26" t="s">
        <v>126</v>
      </c>
      <c r="W49" s="26"/>
      <c r="X49" s="26" t="s">
        <v>152</v>
      </c>
      <c r="Y49" s="26" t="s">
        <v>199</v>
      </c>
      <c r="Z49" s="26"/>
      <c r="AA49" s="26"/>
      <c r="AB49" s="26" t="s">
        <v>463</v>
      </c>
      <c r="AC49" s="26" t="s">
        <v>126</v>
      </c>
      <c r="AD49" s="23" t="s">
        <v>156</v>
      </c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 t="s">
        <v>156</v>
      </c>
      <c r="AK49" s="23" t="s">
        <v>192</v>
      </c>
      <c r="AL49" s="10">
        <f t="shared" si="2"/>
        <v>4</v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>
        <f t="shared" si="7"/>
        <v>4</v>
      </c>
      <c r="AU49" s="26"/>
      <c r="AV49" s="23" t="s">
        <v>133</v>
      </c>
      <c r="AW49" s="26"/>
      <c r="AX49" s="26"/>
      <c r="AY49" s="26"/>
      <c r="AZ49" s="26"/>
      <c r="BA49" s="26"/>
      <c r="BB49" s="26"/>
      <c r="BC49" s="26"/>
      <c r="BD49" s="26"/>
      <c r="BE49" s="26"/>
      <c r="BF49" s="26" t="s">
        <v>157</v>
      </c>
      <c r="BG49" s="10">
        <f t="shared" si="8"/>
        <v>2026</v>
      </c>
      <c r="BH49" s="10" t="str">
        <f t="shared" si="9"/>
        <v>Summer</v>
      </c>
      <c r="BI49" s="26"/>
      <c r="BJ49" s="26"/>
      <c r="BK49" s="26" t="s">
        <v>577</v>
      </c>
      <c r="BL49" s="26" t="str">
        <f>IFERROR(INDEX(_names_lookup!$C:$C,MATCH(BK49,_names_lookup!$A:$A,0)),"")</f>
        <v>pgregor@andrews.edu</v>
      </c>
      <c r="BM49" s="26" t="str">
        <f>IFERROR(INDEX(_names_lookup!$B:$B,MATCH(BK49,_names_lookup!$A:$A,0)),"")</f>
        <v>000052867</v>
      </c>
      <c r="BN49" s="26"/>
      <c r="BO49" s="26" t="s">
        <v>136</v>
      </c>
      <c r="BP49" s="26"/>
      <c r="BQ49" s="26"/>
      <c r="BR49" s="26"/>
      <c r="BS49" s="10" t="str">
        <f t="shared" si="10"/>
        <v/>
      </c>
      <c r="BT49" s="26"/>
      <c r="BU49" s="26"/>
      <c r="BV49" s="26" t="s">
        <v>835</v>
      </c>
      <c r="BW49" s="26"/>
      <c r="BX49" s="26"/>
      <c r="BY49" s="26"/>
      <c r="BZ49" s="26"/>
      <c r="CA49" s="26"/>
      <c r="CB49" s="26"/>
      <c r="CC49" s="26"/>
      <c r="CD49" s="26"/>
      <c r="CE49" s="26"/>
      <c r="CF49" s="26" t="s">
        <v>230</v>
      </c>
      <c r="CG49" s="26" t="s">
        <v>138</v>
      </c>
      <c r="CH49" s="26"/>
      <c r="CI49" s="26" t="s">
        <v>195</v>
      </c>
      <c r="CJ49" s="26"/>
      <c r="CK49" s="26"/>
      <c r="CL49" s="26" t="s">
        <v>139</v>
      </c>
      <c r="CM49" s="26"/>
      <c r="CN49" s="26"/>
      <c r="CO49" s="26"/>
      <c r="CP49" s="26"/>
      <c r="CQ49" s="26" t="s">
        <v>140</v>
      </c>
      <c r="CR49" s="26" t="s">
        <v>152</v>
      </c>
      <c r="CS49" s="26" t="s">
        <v>125</v>
      </c>
      <c r="CT49" s="26" t="s">
        <v>141</v>
      </c>
      <c r="CU49" s="26"/>
      <c r="CV49" s="26"/>
      <c r="CW49" s="26"/>
      <c r="CX49" s="26"/>
      <c r="CY49" s="26"/>
      <c r="CZ49" s="26"/>
      <c r="DA49" s="26"/>
      <c r="DB49" s="26"/>
      <c r="DC49" s="26" t="s">
        <v>141</v>
      </c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 t="s">
        <v>142</v>
      </c>
      <c r="DQ49" s="26"/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 t="s">
        <v>935</v>
      </c>
      <c r="I50" s="26" t="s">
        <v>936</v>
      </c>
      <c r="J50" s="26"/>
      <c r="K50" s="26" t="s">
        <v>835</v>
      </c>
      <c r="L50" s="26">
        <v>674</v>
      </c>
      <c r="M50" s="26" t="s">
        <v>154</v>
      </c>
      <c r="N50" s="26"/>
      <c r="O50" s="26" t="str">
        <f>IFERROR(INDEX(_courses_lookup!$C:$C,MATCH(K50&amp;L50,_courses_lookup!$E:$E,0)),"")</f>
        <v>Daniel</v>
      </c>
      <c r="P50" s="26">
        <f>IFERROR(INDEX(_courses_lookup!$D:$D,MATCH(K50&amp;L50,_courses_lookup!$E:$E,0)),"")</f>
        <v>0</v>
      </c>
      <c r="Q50" s="26"/>
      <c r="R50" s="26"/>
      <c r="S50" s="26" t="s">
        <v>235</v>
      </c>
      <c r="T50" s="26"/>
      <c r="U50" s="26"/>
      <c r="V50" s="26" t="s">
        <v>314</v>
      </c>
      <c r="W50" s="26" t="s">
        <v>243</v>
      </c>
      <c r="X50" s="26" t="s">
        <v>152</v>
      </c>
      <c r="Y50" s="26" t="s">
        <v>199</v>
      </c>
      <c r="Z50" s="26"/>
      <c r="AA50" s="26"/>
      <c r="AB50" s="26" t="s">
        <v>463</v>
      </c>
      <c r="AC50" s="26" t="s">
        <v>315</v>
      </c>
      <c r="AD50" s="23" t="s">
        <v>156</v>
      </c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 t="s">
        <v>156</v>
      </c>
      <c r="AK50" s="23" t="s">
        <v>133</v>
      </c>
      <c r="AL50" s="10">
        <f t="shared" si="2"/>
        <v>12</v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>
        <f t="shared" si="7"/>
        <v>12</v>
      </c>
      <c r="AU50" s="26"/>
      <c r="AV50" s="23" t="s">
        <v>133</v>
      </c>
      <c r="AW50" s="26"/>
      <c r="AX50" s="26"/>
      <c r="AY50" s="26"/>
      <c r="AZ50" s="26"/>
      <c r="BA50" s="26"/>
      <c r="BB50" s="26"/>
      <c r="BC50" s="26"/>
      <c r="BD50" s="26"/>
      <c r="BE50" s="26"/>
      <c r="BF50" s="26" t="s">
        <v>157</v>
      </c>
      <c r="BG50" s="10">
        <f t="shared" si="8"/>
        <v>2026</v>
      </c>
      <c r="BH50" s="10" t="str">
        <f t="shared" si="9"/>
        <v>Summer</v>
      </c>
      <c r="BI50" s="26"/>
      <c r="BJ50" s="26"/>
      <c r="BK50" s="26" t="s">
        <v>872</v>
      </c>
      <c r="BL50" s="26" t="str">
        <f>IFERROR(INDEX(_names_lookup!$C:$C,MATCH(BK50,_names_lookup!$A:$A,0)),"")</f>
        <v>olariu@andrews.edu</v>
      </c>
      <c r="BM50" s="26" t="str">
        <f>IFERROR(INDEX(_names_lookup!$B:$B,MATCH(BK50,_names_lookup!$A:$A,0)),"")</f>
        <v>000163538</v>
      </c>
      <c r="BN50" s="26"/>
      <c r="BO50" s="26" t="s">
        <v>136</v>
      </c>
      <c r="BP50" s="26"/>
      <c r="BQ50" s="26"/>
      <c r="BR50" s="26"/>
      <c r="BS50" s="10" t="str">
        <f t="shared" si="10"/>
        <v/>
      </c>
      <c r="BT50" s="26"/>
      <c r="BU50" s="26"/>
      <c r="BV50" s="26" t="s">
        <v>835</v>
      </c>
      <c r="BW50" s="26"/>
      <c r="BX50" s="26"/>
      <c r="BY50" s="26"/>
      <c r="BZ50" s="26" t="s">
        <v>251</v>
      </c>
      <c r="CA50" s="26" t="s">
        <v>252</v>
      </c>
      <c r="CB50" s="26" t="s">
        <v>253</v>
      </c>
      <c r="CC50" s="26" t="s">
        <v>243</v>
      </c>
      <c r="CD50" s="26"/>
      <c r="CE50" s="26" t="s">
        <v>142</v>
      </c>
      <c r="CF50" s="26" t="s">
        <v>167</v>
      </c>
      <c r="CG50" s="26" t="s">
        <v>138</v>
      </c>
      <c r="CH50" s="26"/>
      <c r="CI50" s="26" t="s">
        <v>317</v>
      </c>
      <c r="CJ50" s="26" t="s">
        <v>912</v>
      </c>
      <c r="CK50" s="26"/>
      <c r="CL50" s="26" t="s">
        <v>139</v>
      </c>
      <c r="CM50" s="26"/>
      <c r="CN50" s="26" t="s">
        <v>809</v>
      </c>
      <c r="CO50" s="26"/>
      <c r="CP50" s="26"/>
      <c r="CQ50" s="26" t="s">
        <v>140</v>
      </c>
      <c r="CR50" s="26" t="s">
        <v>620</v>
      </c>
      <c r="CS50" s="26" t="s">
        <v>125</v>
      </c>
      <c r="CT50" s="26" t="s">
        <v>141</v>
      </c>
      <c r="CU50" s="26"/>
      <c r="CV50" s="26"/>
      <c r="CW50" s="26"/>
      <c r="CX50" s="26"/>
      <c r="CY50" s="26"/>
      <c r="CZ50" s="26"/>
      <c r="DA50" s="26"/>
      <c r="DB50" s="26"/>
      <c r="DC50" s="26" t="s">
        <v>141</v>
      </c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 t="s">
        <v>142</v>
      </c>
      <c r="DQ50" s="26" t="s">
        <v>125</v>
      </c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 t="s">
        <v>937</v>
      </c>
      <c r="I51" s="26" t="s">
        <v>936</v>
      </c>
      <c r="J51" s="26"/>
      <c r="K51" s="26" t="s">
        <v>835</v>
      </c>
      <c r="L51" s="26">
        <v>674</v>
      </c>
      <c r="M51" s="26" t="s">
        <v>154</v>
      </c>
      <c r="N51" s="26"/>
      <c r="O51" s="26" t="str">
        <f>IFERROR(INDEX(_courses_lookup!$C:$C,MATCH(K51&amp;L51,_courses_lookup!$E:$E,0)),"")</f>
        <v>Daniel</v>
      </c>
      <c r="P51" s="26">
        <f>IFERROR(INDEX(_courses_lookup!$D:$D,MATCH(K51&amp;L51,_courses_lookup!$E:$E,0)),"")</f>
        <v>0</v>
      </c>
      <c r="Q51" s="26"/>
      <c r="R51" s="26"/>
      <c r="S51" s="26" t="s">
        <v>235</v>
      </c>
      <c r="T51" s="26"/>
      <c r="U51" s="26"/>
      <c r="V51" s="26" t="s">
        <v>314</v>
      </c>
      <c r="W51" s="26" t="s">
        <v>243</v>
      </c>
      <c r="X51" s="26" t="s">
        <v>152</v>
      </c>
      <c r="Y51" s="26" t="s">
        <v>199</v>
      </c>
      <c r="Z51" s="26"/>
      <c r="AA51" s="26"/>
      <c r="AB51" s="26" t="s">
        <v>463</v>
      </c>
      <c r="AC51" s="26" t="s">
        <v>315</v>
      </c>
      <c r="AD51" s="23" t="s">
        <v>156</v>
      </c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 t="s">
        <v>156</v>
      </c>
      <c r="AK51" s="23" t="s">
        <v>133</v>
      </c>
      <c r="AL51" s="10">
        <f t="shared" si="2"/>
        <v>12</v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>
        <f t="shared" si="7"/>
        <v>12</v>
      </c>
      <c r="AU51" s="26"/>
      <c r="AV51" s="23" t="s">
        <v>133</v>
      </c>
      <c r="AW51" s="26"/>
      <c r="AX51" s="26"/>
      <c r="AY51" s="26"/>
      <c r="AZ51" s="26"/>
      <c r="BA51" s="26"/>
      <c r="BB51" s="26"/>
      <c r="BC51" s="26"/>
      <c r="BD51" s="26"/>
      <c r="BE51" s="26"/>
      <c r="BF51" s="26" t="s">
        <v>157</v>
      </c>
      <c r="BG51" s="10">
        <f t="shared" si="8"/>
        <v>2026</v>
      </c>
      <c r="BH51" s="10" t="str">
        <f t="shared" si="9"/>
        <v>Summer</v>
      </c>
      <c r="BI51" s="26"/>
      <c r="BJ51" s="26"/>
      <c r="BK51" s="26" t="s">
        <v>872</v>
      </c>
      <c r="BL51" s="26" t="str">
        <f>IFERROR(INDEX(_names_lookup!$C:$C,MATCH(BK51,_names_lookup!$A:$A,0)),"")</f>
        <v>olariu@andrews.edu</v>
      </c>
      <c r="BM51" s="26" t="str">
        <f>IFERROR(INDEX(_names_lookup!$B:$B,MATCH(BK51,_names_lookup!$A:$A,0)),"")</f>
        <v>000163538</v>
      </c>
      <c r="BN51" s="26"/>
      <c r="BO51" s="26" t="s">
        <v>136</v>
      </c>
      <c r="BP51" s="26"/>
      <c r="BQ51" s="26"/>
      <c r="BR51" s="26"/>
      <c r="BS51" s="10" t="str">
        <f t="shared" si="10"/>
        <v/>
      </c>
      <c r="BT51" s="26"/>
      <c r="BU51" s="26"/>
      <c r="BV51" s="26" t="s">
        <v>835</v>
      </c>
      <c r="BW51" s="26"/>
      <c r="BX51" s="26"/>
      <c r="BY51" s="26"/>
      <c r="BZ51" s="26" t="s">
        <v>251</v>
      </c>
      <c r="CA51" s="26" t="s">
        <v>252</v>
      </c>
      <c r="CB51" s="26" t="s">
        <v>253</v>
      </c>
      <c r="CC51" s="26" t="s">
        <v>243</v>
      </c>
      <c r="CD51" s="26"/>
      <c r="CE51" s="26" t="s">
        <v>142</v>
      </c>
      <c r="CF51" s="26" t="s">
        <v>167</v>
      </c>
      <c r="CG51" s="26" t="s">
        <v>138</v>
      </c>
      <c r="CH51" s="26"/>
      <c r="CI51" s="26" t="s">
        <v>317</v>
      </c>
      <c r="CJ51" s="26" t="s">
        <v>912</v>
      </c>
      <c r="CK51" s="26"/>
      <c r="CL51" s="26" t="s">
        <v>139</v>
      </c>
      <c r="CM51" s="26"/>
      <c r="CN51" s="26" t="s">
        <v>809</v>
      </c>
      <c r="CO51" s="26"/>
      <c r="CP51" s="26"/>
      <c r="CQ51" s="26" t="s">
        <v>140</v>
      </c>
      <c r="CR51" s="26" t="s">
        <v>620</v>
      </c>
      <c r="CS51" s="26" t="s">
        <v>125</v>
      </c>
      <c r="CT51" s="26" t="s">
        <v>141</v>
      </c>
      <c r="CU51" s="26"/>
      <c r="CV51" s="26"/>
      <c r="CW51" s="26"/>
      <c r="CX51" s="26"/>
      <c r="CY51" s="26"/>
      <c r="CZ51" s="26"/>
      <c r="DA51" s="26"/>
      <c r="DB51" s="26"/>
      <c r="DC51" s="26" t="s">
        <v>141</v>
      </c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 t="s">
        <v>142</v>
      </c>
      <c r="DQ51" s="26" t="s">
        <v>235</v>
      </c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 t="s">
        <v>938</v>
      </c>
      <c r="I52" s="26" t="s">
        <v>939</v>
      </c>
      <c r="J52" s="26"/>
      <c r="K52" s="26" t="s">
        <v>835</v>
      </c>
      <c r="L52" s="26">
        <v>674</v>
      </c>
      <c r="M52" s="26" t="s">
        <v>294</v>
      </c>
      <c r="N52" s="26"/>
      <c r="O52" s="26" t="str">
        <f>IFERROR(INDEX(_courses_lookup!$C:$C,MATCH(K52&amp;L52,_courses_lookup!$E:$E,0)),"")</f>
        <v>Daniel</v>
      </c>
      <c r="P52" s="26">
        <f>IFERROR(INDEX(_courses_lookup!$D:$D,MATCH(K52&amp;L52,_courses_lookup!$E:$E,0)),"")</f>
        <v>0</v>
      </c>
      <c r="Q52" s="26"/>
      <c r="R52" s="26" t="s">
        <v>740</v>
      </c>
      <c r="S52" s="26" t="s">
        <v>125</v>
      </c>
      <c r="T52" s="26"/>
      <c r="U52" s="26"/>
      <c r="V52" s="26"/>
      <c r="W52" s="26"/>
      <c r="X52" s="26" t="s">
        <v>200</v>
      </c>
      <c r="Y52" s="26" t="s">
        <v>199</v>
      </c>
      <c r="Z52" s="26"/>
      <c r="AA52" s="26"/>
      <c r="AB52" s="26" t="s">
        <v>191</v>
      </c>
      <c r="AC52" s="26" t="s">
        <v>155</v>
      </c>
      <c r="AD52" s="23" t="s">
        <v>156</v>
      </c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 t="s">
        <v>156</v>
      </c>
      <c r="AK52" s="23" t="s">
        <v>244</v>
      </c>
      <c r="AL52" s="10">
        <f t="shared" si="2"/>
        <v>4</v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>
        <f t="shared" si="7"/>
        <v>4</v>
      </c>
      <c r="AU52" s="26"/>
      <c r="AV52" s="23" t="s">
        <v>244</v>
      </c>
      <c r="AW52" s="26" t="s">
        <v>245</v>
      </c>
      <c r="AX52" s="26" t="s">
        <v>246</v>
      </c>
      <c r="AY52" s="26"/>
      <c r="AZ52" s="26" t="s">
        <v>247</v>
      </c>
      <c r="BA52" s="26" t="s">
        <v>248</v>
      </c>
      <c r="BB52" s="26" t="s">
        <v>189</v>
      </c>
      <c r="BC52" s="26" t="s">
        <v>249</v>
      </c>
      <c r="BD52" s="26"/>
      <c r="BE52" s="26"/>
      <c r="BF52" s="26" t="s">
        <v>134</v>
      </c>
      <c r="BG52" s="10">
        <f t="shared" si="8"/>
        <v>2026</v>
      </c>
      <c r="BH52" s="10" t="str">
        <f t="shared" si="9"/>
        <v>Summer</v>
      </c>
      <c r="BI52" s="26" t="s">
        <v>555</v>
      </c>
      <c r="BJ52" s="26" t="s">
        <v>297</v>
      </c>
      <c r="BK52" s="26" t="s">
        <v>872</v>
      </c>
      <c r="BL52" s="26" t="str">
        <f>IFERROR(INDEX(_names_lookup!$C:$C,MATCH(BK52,_names_lookup!$A:$A,0)),"")</f>
        <v>olariu@andrews.edu</v>
      </c>
      <c r="BM52" s="26" t="str">
        <f>IFERROR(INDEX(_names_lookup!$B:$B,MATCH(BK52,_names_lookup!$A:$A,0)),"")</f>
        <v>000163538</v>
      </c>
      <c r="BN52" s="26"/>
      <c r="BO52" s="26" t="s">
        <v>136</v>
      </c>
      <c r="BP52" s="26"/>
      <c r="BQ52" s="26"/>
      <c r="BR52" s="26"/>
      <c r="BS52" s="10" t="str">
        <f t="shared" si="10"/>
        <v/>
      </c>
      <c r="BT52" s="26"/>
      <c r="BU52" s="26"/>
      <c r="BV52" s="26" t="s">
        <v>835</v>
      </c>
      <c r="BW52" s="26"/>
      <c r="BX52" s="26"/>
      <c r="BY52" s="26"/>
      <c r="BZ52" s="26"/>
      <c r="CA52" s="26"/>
      <c r="CB52" s="26"/>
      <c r="CC52" s="26"/>
      <c r="CD52" s="26"/>
      <c r="CE52" s="26"/>
      <c r="CF52" s="26" t="s">
        <v>167</v>
      </c>
      <c r="CG52" s="26" t="s">
        <v>138</v>
      </c>
      <c r="CH52" s="26"/>
      <c r="CI52" s="26" t="s">
        <v>138</v>
      </c>
      <c r="CJ52" s="26" t="s">
        <v>912</v>
      </c>
      <c r="CK52" s="26"/>
      <c r="CL52" s="26" t="s">
        <v>139</v>
      </c>
      <c r="CM52" s="26"/>
      <c r="CN52" s="26" t="s">
        <v>809</v>
      </c>
      <c r="CO52" s="26"/>
      <c r="CP52" s="26"/>
      <c r="CQ52" s="26" t="s">
        <v>140</v>
      </c>
      <c r="CR52" s="26" t="s">
        <v>513</v>
      </c>
      <c r="CS52" s="26" t="s">
        <v>125</v>
      </c>
      <c r="CT52" s="26" t="s">
        <v>141</v>
      </c>
      <c r="CU52" s="26" t="s">
        <v>255</v>
      </c>
      <c r="CV52" s="26"/>
      <c r="CW52" s="26"/>
      <c r="CX52" s="26"/>
      <c r="CY52" s="26"/>
      <c r="CZ52" s="26"/>
      <c r="DA52" s="26"/>
      <c r="DB52" s="26"/>
      <c r="DC52" s="26" t="s">
        <v>141</v>
      </c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 t="s">
        <v>142</v>
      </c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 t="s">
        <v>940</v>
      </c>
      <c r="I53" s="26" t="s">
        <v>941</v>
      </c>
      <c r="J53" s="26"/>
      <c r="K53" s="26" t="s">
        <v>883</v>
      </c>
      <c r="L53" s="26">
        <v>830</v>
      </c>
      <c r="M53" s="26" t="s">
        <v>181</v>
      </c>
      <c r="N53" s="26"/>
      <c r="O53" s="26" t="str">
        <f>IFERROR(INDEX(_courses_lookup!$C:$C,MATCH(K53&amp;L53,_courses_lookup!$E:$E,0)),"")</f>
        <v>Adv Arch Field Work</v>
      </c>
      <c r="P53" s="26">
        <f>IFERROR(INDEX(_courses_lookup!$D:$D,MATCH(K53&amp;L53,_courses_lookup!$E:$E,0)),"")</f>
        <v>0</v>
      </c>
      <c r="Q53" s="26"/>
      <c r="R53" s="26"/>
      <c r="S53" s="26" t="s">
        <v>125</v>
      </c>
      <c r="T53" s="26"/>
      <c r="U53" s="26"/>
      <c r="V53" s="26" t="s">
        <v>126</v>
      </c>
      <c r="W53" s="26"/>
      <c r="X53" s="26" t="s">
        <v>152</v>
      </c>
      <c r="Y53" s="26" t="s">
        <v>907</v>
      </c>
      <c r="Z53" s="26"/>
      <c r="AA53" s="26"/>
      <c r="AB53" s="26" t="s">
        <v>463</v>
      </c>
      <c r="AC53" s="26" t="s">
        <v>130</v>
      </c>
      <c r="AD53" s="23" t="s">
        <v>156</v>
      </c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 t="s">
        <v>451</v>
      </c>
      <c r="AK53" s="23" t="s">
        <v>133</v>
      </c>
      <c r="AL53" s="10">
        <f t="shared" si="2"/>
        <v>8</v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>
        <f t="shared" si="7"/>
        <v>8</v>
      </c>
      <c r="AU53" s="26"/>
      <c r="AV53" s="23" t="s">
        <v>133</v>
      </c>
      <c r="AW53" s="26"/>
      <c r="AX53" s="26"/>
      <c r="AY53" s="26"/>
      <c r="AZ53" s="26"/>
      <c r="BA53" s="26"/>
      <c r="BB53" s="26"/>
      <c r="BC53" s="26"/>
      <c r="BD53" s="26"/>
      <c r="BE53" s="26"/>
      <c r="BF53" s="26" t="s">
        <v>157</v>
      </c>
      <c r="BG53" s="10">
        <f t="shared" si="8"/>
        <v>2026</v>
      </c>
      <c r="BH53" s="10" t="str">
        <f t="shared" si="9"/>
        <v>Summer</v>
      </c>
      <c r="BI53" s="26"/>
      <c r="BJ53" s="26"/>
      <c r="BK53" s="26" t="s">
        <v>577</v>
      </c>
      <c r="BL53" s="26" t="str">
        <f>IFERROR(INDEX(_names_lookup!$C:$C,MATCH(BK53,_names_lookup!$A:$A,0)),"")</f>
        <v>pgregor@andrews.edu</v>
      </c>
      <c r="BM53" s="26" t="str">
        <f>IFERROR(INDEX(_names_lookup!$B:$B,MATCH(BK53,_names_lookup!$A:$A,0)),"")</f>
        <v>000052867</v>
      </c>
      <c r="BN53" s="26"/>
      <c r="BO53" s="26" t="s">
        <v>136</v>
      </c>
      <c r="BP53" s="26"/>
      <c r="BQ53" s="26"/>
      <c r="BR53" s="26"/>
      <c r="BS53" s="10" t="str">
        <f t="shared" si="10"/>
        <v/>
      </c>
      <c r="BT53" s="26"/>
      <c r="BU53" s="26"/>
      <c r="BV53" s="26" t="s">
        <v>835</v>
      </c>
      <c r="BW53" s="26"/>
      <c r="BX53" s="26"/>
      <c r="BY53" s="26"/>
      <c r="BZ53" s="26"/>
      <c r="CA53" s="26"/>
      <c r="CB53" s="26"/>
      <c r="CC53" s="26"/>
      <c r="CD53" s="26"/>
      <c r="CE53" s="26"/>
      <c r="CF53" s="26" t="s">
        <v>780</v>
      </c>
      <c r="CG53" s="26" t="s">
        <v>138</v>
      </c>
      <c r="CH53" s="26"/>
      <c r="CI53" s="26" t="s">
        <v>381</v>
      </c>
      <c r="CJ53" s="26" t="s">
        <v>908</v>
      </c>
      <c r="CK53" s="26"/>
      <c r="CL53" s="26" t="s">
        <v>139</v>
      </c>
      <c r="CM53" s="26"/>
      <c r="CN53" s="26"/>
      <c r="CO53" s="26"/>
      <c r="CP53" s="26"/>
      <c r="CQ53" s="26" t="s">
        <v>140</v>
      </c>
      <c r="CR53" s="26" t="s">
        <v>200</v>
      </c>
      <c r="CS53" s="26" t="s">
        <v>125</v>
      </c>
      <c r="CT53" s="26" t="s">
        <v>141</v>
      </c>
      <c r="CU53" s="26"/>
      <c r="CV53" s="26"/>
      <c r="CW53" s="26"/>
      <c r="CX53" s="26"/>
      <c r="CY53" s="26"/>
      <c r="CZ53" s="26"/>
      <c r="DA53" s="26"/>
      <c r="DB53" s="26"/>
      <c r="DC53" s="26" t="s">
        <v>141</v>
      </c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 t="s">
        <v>142</v>
      </c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 t="s">
        <v>942</v>
      </c>
      <c r="I54" s="26" t="s">
        <v>941</v>
      </c>
      <c r="J54" s="26"/>
      <c r="K54" s="26" t="s">
        <v>883</v>
      </c>
      <c r="L54" s="26">
        <v>830</v>
      </c>
      <c r="M54" s="26" t="s">
        <v>181</v>
      </c>
      <c r="N54" s="26"/>
      <c r="O54" s="26" t="str">
        <f>IFERROR(INDEX(_courses_lookup!$C:$C,MATCH(K54&amp;L54,_courses_lookup!$E:$E,0)),"")</f>
        <v>Adv Arch Field Work</v>
      </c>
      <c r="P54" s="26">
        <f>IFERROR(INDEX(_courses_lookup!$D:$D,MATCH(K54&amp;L54,_courses_lookup!$E:$E,0)),"")</f>
        <v>0</v>
      </c>
      <c r="Q54" s="26"/>
      <c r="R54" s="26"/>
      <c r="S54" s="26" t="s">
        <v>125</v>
      </c>
      <c r="T54" s="26"/>
      <c r="U54" s="26"/>
      <c r="V54" s="26" t="s">
        <v>126</v>
      </c>
      <c r="W54" s="26"/>
      <c r="X54" s="26" t="s">
        <v>152</v>
      </c>
      <c r="Y54" s="26" t="s">
        <v>907</v>
      </c>
      <c r="Z54" s="26"/>
      <c r="AA54" s="26"/>
      <c r="AB54" s="26" t="s">
        <v>463</v>
      </c>
      <c r="AC54" s="26" t="s">
        <v>126</v>
      </c>
      <c r="AD54" s="23" t="s">
        <v>156</v>
      </c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 t="s">
        <v>156</v>
      </c>
      <c r="AK54" s="23" t="s">
        <v>192</v>
      </c>
      <c r="AL54" s="10">
        <f t="shared" si="2"/>
        <v>4</v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>
        <f t="shared" si="7"/>
        <v>4</v>
      </c>
      <c r="AU54" s="26"/>
      <c r="AV54" s="23" t="s">
        <v>133</v>
      </c>
      <c r="AW54" s="26"/>
      <c r="AX54" s="26"/>
      <c r="AY54" s="26"/>
      <c r="AZ54" s="26"/>
      <c r="BA54" s="26"/>
      <c r="BB54" s="26"/>
      <c r="BC54" s="26"/>
      <c r="BD54" s="26"/>
      <c r="BE54" s="26"/>
      <c r="BF54" s="26" t="s">
        <v>157</v>
      </c>
      <c r="BG54" s="10">
        <f t="shared" si="8"/>
        <v>2026</v>
      </c>
      <c r="BH54" s="10" t="str">
        <f t="shared" si="9"/>
        <v>Summer</v>
      </c>
      <c r="BI54" s="26"/>
      <c r="BJ54" s="26"/>
      <c r="BK54" s="26" t="s">
        <v>577</v>
      </c>
      <c r="BL54" s="26" t="str">
        <f>IFERROR(INDEX(_names_lookup!$C:$C,MATCH(BK54,_names_lookup!$A:$A,0)),"")</f>
        <v>pgregor@andrews.edu</v>
      </c>
      <c r="BM54" s="26" t="str">
        <f>IFERROR(INDEX(_names_lookup!$B:$B,MATCH(BK54,_names_lookup!$A:$A,0)),"")</f>
        <v>000052867</v>
      </c>
      <c r="BN54" s="26"/>
      <c r="BO54" s="26" t="s">
        <v>136</v>
      </c>
      <c r="BP54" s="26"/>
      <c r="BQ54" s="26"/>
      <c r="BR54" s="26"/>
      <c r="BS54" s="10" t="str">
        <f t="shared" si="10"/>
        <v/>
      </c>
      <c r="BT54" s="26"/>
      <c r="BU54" s="26"/>
      <c r="BV54" s="26" t="s">
        <v>835</v>
      </c>
      <c r="BW54" s="26"/>
      <c r="BX54" s="26"/>
      <c r="BY54" s="26"/>
      <c r="BZ54" s="26"/>
      <c r="CA54" s="26"/>
      <c r="CB54" s="26"/>
      <c r="CC54" s="26"/>
      <c r="CD54" s="26"/>
      <c r="CE54" s="26"/>
      <c r="CF54" s="26" t="s">
        <v>780</v>
      </c>
      <c r="CG54" s="26" t="s">
        <v>138</v>
      </c>
      <c r="CH54" s="26"/>
      <c r="CI54" s="26" t="s">
        <v>381</v>
      </c>
      <c r="CJ54" s="26" t="s">
        <v>908</v>
      </c>
      <c r="CK54" s="26"/>
      <c r="CL54" s="26" t="s">
        <v>139</v>
      </c>
      <c r="CM54" s="26"/>
      <c r="CN54" s="26"/>
      <c r="CO54" s="26"/>
      <c r="CP54" s="26"/>
      <c r="CQ54" s="26" t="s">
        <v>140</v>
      </c>
      <c r="CR54" s="26" t="s">
        <v>200</v>
      </c>
      <c r="CS54" s="26" t="s">
        <v>125</v>
      </c>
      <c r="CT54" s="26" t="s">
        <v>141</v>
      </c>
      <c r="CU54" s="26"/>
      <c r="CV54" s="26"/>
      <c r="CW54" s="26"/>
      <c r="CX54" s="26"/>
      <c r="CY54" s="26"/>
      <c r="CZ54" s="26"/>
      <c r="DA54" s="26"/>
      <c r="DB54" s="26"/>
      <c r="DC54" s="26" t="s">
        <v>141</v>
      </c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 t="s">
        <v>142</v>
      </c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 t="s">
        <v>943</v>
      </c>
      <c r="I55" s="26" t="s">
        <v>944</v>
      </c>
      <c r="J55" s="26"/>
      <c r="K55" s="26" t="s">
        <v>835</v>
      </c>
      <c r="L55" s="26">
        <v>551</v>
      </c>
      <c r="M55" s="26" t="s">
        <v>294</v>
      </c>
      <c r="N55" s="26"/>
      <c r="O55" s="26" t="str">
        <f>IFERROR(INDEX(_courses_lookup!$C:$C,MATCH(K55&amp;L55,_courses_lookup!$E:$E,0)),"")</f>
        <v>Biblical Hebrew I</v>
      </c>
      <c r="P55" s="26">
        <f>IFERROR(INDEX(_courses_lookup!$D:$D,MATCH(K55&amp;L55,_courses_lookup!$E:$E,0)),"")</f>
        <v>0</v>
      </c>
      <c r="Q55" s="26"/>
      <c r="R55" s="26" t="s">
        <v>945</v>
      </c>
      <c r="S55" s="26" t="s">
        <v>125</v>
      </c>
      <c r="T55" s="26"/>
      <c r="U55" s="26"/>
      <c r="V55" s="26"/>
      <c r="W55" s="26"/>
      <c r="X55" s="26" t="s">
        <v>200</v>
      </c>
      <c r="Y55" s="26" t="s">
        <v>946</v>
      </c>
      <c r="Z55" s="26" t="s">
        <v>190</v>
      </c>
      <c r="AA55" s="26"/>
      <c r="AB55" s="26" t="s">
        <v>295</v>
      </c>
      <c r="AC55" s="26" t="s">
        <v>155</v>
      </c>
      <c r="AD55" s="23" t="s">
        <v>156</v>
      </c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 t="s">
        <v>156</v>
      </c>
      <c r="AK55" s="23" t="s">
        <v>244</v>
      </c>
      <c r="AL55" s="10">
        <f t="shared" si="2"/>
        <v>4</v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>
        <f t="shared" si="7"/>
        <v>4</v>
      </c>
      <c r="AU55" s="26"/>
      <c r="AV55" s="23" t="s">
        <v>244</v>
      </c>
      <c r="AW55" s="26" t="s">
        <v>340</v>
      </c>
      <c r="AX55" s="26" t="s">
        <v>514</v>
      </c>
      <c r="AY55" s="26"/>
      <c r="AZ55" s="26" t="s">
        <v>247</v>
      </c>
      <c r="BA55" s="26" t="s">
        <v>248</v>
      </c>
      <c r="BB55" s="26" t="s">
        <v>189</v>
      </c>
      <c r="BC55" s="26" t="s">
        <v>249</v>
      </c>
      <c r="BD55" s="26"/>
      <c r="BE55" s="26"/>
      <c r="BF55" s="26" t="s">
        <v>134</v>
      </c>
      <c r="BG55" s="10">
        <f t="shared" si="8"/>
        <v>2026</v>
      </c>
      <c r="BH55" s="10" t="str">
        <f t="shared" si="9"/>
        <v>Summer</v>
      </c>
      <c r="BI55" s="26" t="s">
        <v>824</v>
      </c>
      <c r="BJ55" s="26" t="s">
        <v>297</v>
      </c>
      <c r="BK55" s="26" t="s">
        <v>869</v>
      </c>
      <c r="BL55" s="26" t="str">
        <f>IFERROR(INDEX(_names_lookup!$C:$C,MATCH(BK55,_names_lookup!$A:$A,0)),"")</f>
        <v>glanz@andrews.edu</v>
      </c>
      <c r="BM55" s="26" t="str">
        <f>IFERROR(INDEX(_names_lookup!$B:$B,MATCH(BK55,_names_lookup!$A:$A,0)),"")</f>
        <v>000162826</v>
      </c>
      <c r="BN55" s="26"/>
      <c r="BO55" s="26" t="s">
        <v>136</v>
      </c>
      <c r="BP55" s="26"/>
      <c r="BQ55" s="26"/>
      <c r="BR55" s="26"/>
      <c r="BS55" s="10" t="str">
        <f t="shared" si="10"/>
        <v/>
      </c>
      <c r="BT55" s="26"/>
      <c r="BU55" s="26"/>
      <c r="BV55" s="26" t="s">
        <v>835</v>
      </c>
      <c r="BW55" s="26"/>
      <c r="BX55" s="26"/>
      <c r="BY55" s="26"/>
      <c r="BZ55" s="26"/>
      <c r="CA55" s="26"/>
      <c r="CB55" s="26"/>
      <c r="CC55" s="26"/>
      <c r="CD55" s="26"/>
      <c r="CE55" s="26"/>
      <c r="CF55" s="26" t="s">
        <v>263</v>
      </c>
      <c r="CG55" s="26" t="s">
        <v>138</v>
      </c>
      <c r="CH55" s="26" t="s">
        <v>190</v>
      </c>
      <c r="CI55" s="26" t="s">
        <v>138</v>
      </c>
      <c r="CJ55" s="26"/>
      <c r="CK55" s="26"/>
      <c r="CL55" s="26" t="s">
        <v>139</v>
      </c>
      <c r="CM55" s="26"/>
      <c r="CN55" s="26" t="s">
        <v>947</v>
      </c>
      <c r="CO55" s="26"/>
      <c r="CP55" s="26"/>
      <c r="CQ55" s="26" t="s">
        <v>140</v>
      </c>
      <c r="CR55" s="26" t="s">
        <v>352</v>
      </c>
      <c r="CS55" s="26" t="s">
        <v>125</v>
      </c>
      <c r="CT55" s="26" t="s">
        <v>141</v>
      </c>
      <c r="CU55" s="26" t="s">
        <v>255</v>
      </c>
      <c r="CV55" s="26"/>
      <c r="CW55" s="26"/>
      <c r="CX55" s="26"/>
      <c r="CY55" s="26"/>
      <c r="CZ55" s="26"/>
      <c r="DA55" s="26"/>
      <c r="DB55" s="26"/>
      <c r="DC55" s="26" t="s">
        <v>141</v>
      </c>
      <c r="DD55" s="26"/>
      <c r="DE55" s="26" t="s">
        <v>255</v>
      </c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 t="s">
        <v>142</v>
      </c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 t="s">
        <v>948</v>
      </c>
      <c r="I56" s="26" t="s">
        <v>949</v>
      </c>
      <c r="J56" s="26"/>
      <c r="K56" s="26" t="s">
        <v>835</v>
      </c>
      <c r="L56" s="26">
        <v>551</v>
      </c>
      <c r="M56" s="26" t="s">
        <v>240</v>
      </c>
      <c r="N56" s="26"/>
      <c r="O56" s="26" t="str">
        <f>IFERROR(INDEX(_courses_lookup!$C:$C,MATCH(K56&amp;L56,_courses_lookup!$E:$E,0)),"")</f>
        <v>Biblical Hebrew I</v>
      </c>
      <c r="P56" s="26">
        <f>IFERROR(INDEX(_courses_lookup!$D:$D,MATCH(K56&amp;L56,_courses_lookup!$E:$E,0)),"")</f>
        <v>0</v>
      </c>
      <c r="Q56" s="26"/>
      <c r="R56" s="26" t="s">
        <v>945</v>
      </c>
      <c r="S56" s="26" t="s">
        <v>235</v>
      </c>
      <c r="T56" s="26"/>
      <c r="U56" s="26"/>
      <c r="V56" s="26" t="s">
        <v>242</v>
      </c>
      <c r="W56" s="26" t="s">
        <v>243</v>
      </c>
      <c r="X56" s="26" t="s">
        <v>200</v>
      </c>
      <c r="Y56" s="26" t="s">
        <v>946</v>
      </c>
      <c r="Z56" s="26" t="s">
        <v>190</v>
      </c>
      <c r="AA56" s="26"/>
      <c r="AB56" s="26" t="s">
        <v>513</v>
      </c>
      <c r="AC56" s="26" t="s">
        <v>315</v>
      </c>
      <c r="AD56" s="23" t="s">
        <v>156</v>
      </c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 t="s">
        <v>156</v>
      </c>
      <c r="AK56" s="23" t="s">
        <v>244</v>
      </c>
      <c r="AL56" s="10">
        <f t="shared" si="2"/>
        <v>4</v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>
        <f t="shared" si="7"/>
        <v>4</v>
      </c>
      <c r="AU56" s="26"/>
      <c r="AV56" s="23" t="s">
        <v>244</v>
      </c>
      <c r="AW56" s="26" t="s">
        <v>340</v>
      </c>
      <c r="AX56" s="26" t="s">
        <v>514</v>
      </c>
      <c r="AY56" s="26"/>
      <c r="AZ56" s="26" t="s">
        <v>247</v>
      </c>
      <c r="BA56" s="26" t="s">
        <v>248</v>
      </c>
      <c r="BB56" s="26" t="s">
        <v>189</v>
      </c>
      <c r="BC56" s="26" t="s">
        <v>249</v>
      </c>
      <c r="BD56" s="26"/>
      <c r="BE56" s="26"/>
      <c r="BF56" s="26" t="s">
        <v>134</v>
      </c>
      <c r="BG56" s="10">
        <f t="shared" si="8"/>
        <v>2026</v>
      </c>
      <c r="BH56" s="10" t="str">
        <f t="shared" si="9"/>
        <v>Summer</v>
      </c>
      <c r="BI56" s="26"/>
      <c r="BJ56" s="26"/>
      <c r="BK56" s="26" t="s">
        <v>869</v>
      </c>
      <c r="BL56" s="26" t="str">
        <f>IFERROR(INDEX(_names_lookup!$C:$C,MATCH(BK56,_names_lookup!$A:$A,0)),"")</f>
        <v>glanz@andrews.edu</v>
      </c>
      <c r="BM56" s="26" t="str">
        <f>IFERROR(INDEX(_names_lookup!$B:$B,MATCH(BK56,_names_lookup!$A:$A,0)),"")</f>
        <v>000162826</v>
      </c>
      <c r="BN56" s="26"/>
      <c r="BO56" s="26" t="s">
        <v>136</v>
      </c>
      <c r="BP56" s="26"/>
      <c r="BQ56" s="26"/>
      <c r="BR56" s="26"/>
      <c r="BS56" s="10" t="str">
        <f t="shared" si="10"/>
        <v/>
      </c>
      <c r="BT56" s="26"/>
      <c r="BU56" s="26"/>
      <c r="BV56" s="26" t="s">
        <v>835</v>
      </c>
      <c r="BW56" s="26"/>
      <c r="BX56" s="26"/>
      <c r="BY56" s="26"/>
      <c r="BZ56" s="26" t="s">
        <v>251</v>
      </c>
      <c r="CA56" s="26" t="s">
        <v>252</v>
      </c>
      <c r="CB56" s="26" t="s">
        <v>253</v>
      </c>
      <c r="CC56" s="26" t="s">
        <v>243</v>
      </c>
      <c r="CD56" s="26"/>
      <c r="CE56" s="26" t="s">
        <v>142</v>
      </c>
      <c r="CF56" s="26" t="s">
        <v>263</v>
      </c>
      <c r="CG56" s="26" t="s">
        <v>138</v>
      </c>
      <c r="CH56" s="26" t="s">
        <v>190</v>
      </c>
      <c r="CI56" s="26" t="s">
        <v>317</v>
      </c>
      <c r="CJ56" s="26"/>
      <c r="CK56" s="26"/>
      <c r="CL56" s="26" t="s">
        <v>139</v>
      </c>
      <c r="CM56" s="26"/>
      <c r="CN56" s="26" t="s">
        <v>947</v>
      </c>
      <c r="CO56" s="26"/>
      <c r="CP56" s="26"/>
      <c r="CQ56" s="26" t="s">
        <v>140</v>
      </c>
      <c r="CR56" s="26" t="s">
        <v>235</v>
      </c>
      <c r="CS56" s="26" t="s">
        <v>125</v>
      </c>
      <c r="CT56" s="26" t="s">
        <v>141</v>
      </c>
      <c r="CU56" s="26" t="s">
        <v>255</v>
      </c>
      <c r="CV56" s="26"/>
      <c r="CW56" s="26"/>
      <c r="CX56" s="26"/>
      <c r="CY56" s="26"/>
      <c r="CZ56" s="26"/>
      <c r="DA56" s="26"/>
      <c r="DB56" s="26"/>
      <c r="DC56" s="26" t="s">
        <v>141</v>
      </c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 t="s">
        <v>142</v>
      </c>
      <c r="DQ56" s="26" t="s">
        <v>125</v>
      </c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 t="s">
        <v>950</v>
      </c>
      <c r="I57" s="26" t="s">
        <v>949</v>
      </c>
      <c r="J57" s="26"/>
      <c r="K57" s="26" t="s">
        <v>835</v>
      </c>
      <c r="L57" s="26">
        <v>551</v>
      </c>
      <c r="M57" s="26" t="s">
        <v>240</v>
      </c>
      <c r="N57" s="26"/>
      <c r="O57" s="26" t="str">
        <f>IFERROR(INDEX(_courses_lookup!$C:$C,MATCH(K57&amp;L57,_courses_lookup!$E:$E,0)),"")</f>
        <v>Biblical Hebrew I</v>
      </c>
      <c r="P57" s="26">
        <f>IFERROR(INDEX(_courses_lookup!$D:$D,MATCH(K57&amp;L57,_courses_lookup!$E:$E,0)),"")</f>
        <v>0</v>
      </c>
      <c r="Q57" s="26"/>
      <c r="R57" s="26" t="s">
        <v>945</v>
      </c>
      <c r="S57" s="26" t="s">
        <v>235</v>
      </c>
      <c r="T57" s="26"/>
      <c r="U57" s="26"/>
      <c r="V57" s="26" t="s">
        <v>242</v>
      </c>
      <c r="W57" s="26" t="s">
        <v>243</v>
      </c>
      <c r="X57" s="26" t="s">
        <v>200</v>
      </c>
      <c r="Y57" s="26" t="s">
        <v>946</v>
      </c>
      <c r="Z57" s="26" t="s">
        <v>190</v>
      </c>
      <c r="AA57" s="26"/>
      <c r="AB57" s="26" t="s">
        <v>513</v>
      </c>
      <c r="AC57" s="26" t="s">
        <v>315</v>
      </c>
      <c r="AD57" s="23" t="s">
        <v>156</v>
      </c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 t="s">
        <v>156</v>
      </c>
      <c r="AK57" s="23" t="s">
        <v>244</v>
      </c>
      <c r="AL57" s="10">
        <f t="shared" si="2"/>
        <v>4</v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>
        <f t="shared" si="7"/>
        <v>4</v>
      </c>
      <c r="AU57" s="26"/>
      <c r="AV57" s="23" t="s">
        <v>244</v>
      </c>
      <c r="AW57" s="26" t="s">
        <v>340</v>
      </c>
      <c r="AX57" s="26" t="s">
        <v>514</v>
      </c>
      <c r="AY57" s="26"/>
      <c r="AZ57" s="26" t="s">
        <v>247</v>
      </c>
      <c r="BA57" s="26" t="s">
        <v>248</v>
      </c>
      <c r="BB57" s="26" t="s">
        <v>189</v>
      </c>
      <c r="BC57" s="26" t="s">
        <v>249</v>
      </c>
      <c r="BD57" s="26"/>
      <c r="BE57" s="26"/>
      <c r="BF57" s="26" t="s">
        <v>134</v>
      </c>
      <c r="BG57" s="10">
        <f t="shared" si="8"/>
        <v>2026</v>
      </c>
      <c r="BH57" s="10" t="str">
        <f t="shared" si="9"/>
        <v>Summer</v>
      </c>
      <c r="BI57" s="26"/>
      <c r="BJ57" s="26"/>
      <c r="BK57" s="26" t="s">
        <v>869</v>
      </c>
      <c r="BL57" s="26" t="str">
        <f>IFERROR(INDEX(_names_lookup!$C:$C,MATCH(BK57,_names_lookup!$A:$A,0)),"")</f>
        <v>glanz@andrews.edu</v>
      </c>
      <c r="BM57" s="26" t="str">
        <f>IFERROR(INDEX(_names_lookup!$B:$B,MATCH(BK57,_names_lookup!$A:$A,0)),"")</f>
        <v>000162826</v>
      </c>
      <c r="BN57" s="26"/>
      <c r="BO57" s="26" t="s">
        <v>136</v>
      </c>
      <c r="BP57" s="26"/>
      <c r="BQ57" s="26"/>
      <c r="BR57" s="26"/>
      <c r="BS57" s="10" t="str">
        <f t="shared" si="10"/>
        <v/>
      </c>
      <c r="BT57" s="26"/>
      <c r="BU57" s="26"/>
      <c r="BV57" s="26" t="s">
        <v>835</v>
      </c>
      <c r="BW57" s="26"/>
      <c r="BX57" s="26"/>
      <c r="BY57" s="26"/>
      <c r="BZ57" s="26" t="s">
        <v>251</v>
      </c>
      <c r="CA57" s="26" t="s">
        <v>252</v>
      </c>
      <c r="CB57" s="26" t="s">
        <v>253</v>
      </c>
      <c r="CC57" s="26" t="s">
        <v>243</v>
      </c>
      <c r="CD57" s="26"/>
      <c r="CE57" s="26" t="s">
        <v>142</v>
      </c>
      <c r="CF57" s="26" t="s">
        <v>263</v>
      </c>
      <c r="CG57" s="26" t="s">
        <v>138</v>
      </c>
      <c r="CH57" s="26" t="s">
        <v>190</v>
      </c>
      <c r="CI57" s="26" t="s">
        <v>317</v>
      </c>
      <c r="CJ57" s="26"/>
      <c r="CK57" s="26"/>
      <c r="CL57" s="26" t="s">
        <v>139</v>
      </c>
      <c r="CM57" s="26"/>
      <c r="CN57" s="26" t="s">
        <v>947</v>
      </c>
      <c r="CO57" s="26"/>
      <c r="CP57" s="26"/>
      <c r="CQ57" s="26" t="s">
        <v>140</v>
      </c>
      <c r="CR57" s="26" t="s">
        <v>235</v>
      </c>
      <c r="CS57" s="26" t="s">
        <v>125</v>
      </c>
      <c r="CT57" s="26" t="s">
        <v>141</v>
      </c>
      <c r="CU57" s="26" t="s">
        <v>255</v>
      </c>
      <c r="CV57" s="26"/>
      <c r="CW57" s="26"/>
      <c r="CX57" s="26"/>
      <c r="CY57" s="26"/>
      <c r="CZ57" s="26"/>
      <c r="DA57" s="26"/>
      <c r="DB57" s="26"/>
      <c r="DC57" s="26" t="s">
        <v>141</v>
      </c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 t="s">
        <v>142</v>
      </c>
      <c r="DQ57" s="26" t="s">
        <v>235</v>
      </c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 t="s">
        <v>951</v>
      </c>
      <c r="I58" s="26" t="s">
        <v>952</v>
      </c>
      <c r="J58" s="26"/>
      <c r="K58" s="26" t="s">
        <v>835</v>
      </c>
      <c r="L58" s="26">
        <v>690</v>
      </c>
      <c r="M58" s="26" t="s">
        <v>163</v>
      </c>
      <c r="N58" s="26"/>
      <c r="O58" s="26" t="str">
        <f>IFERROR(INDEX(_courses_lookup!$C:$C,MATCH(K58&amp;L58,_courses_lookup!$E:$E,0)),"")</f>
        <v>Ind St:</v>
      </c>
      <c r="P58" s="26">
        <f>IFERROR(INDEX(_courses_lookup!$D:$D,MATCH(K58&amp;L58,_courses_lookup!$E:$E,0)),"")</f>
        <v>0</v>
      </c>
      <c r="Q58" s="26"/>
      <c r="R58" s="26"/>
      <c r="S58" s="26" t="s">
        <v>125</v>
      </c>
      <c r="T58" s="26"/>
      <c r="U58" s="26"/>
      <c r="V58" s="26"/>
      <c r="W58" s="26"/>
      <c r="X58" s="26" t="s">
        <v>152</v>
      </c>
      <c r="Y58" s="26" t="s">
        <v>128</v>
      </c>
      <c r="Z58" s="26"/>
      <c r="AA58" s="26"/>
      <c r="AB58" s="26" t="s">
        <v>154</v>
      </c>
      <c r="AC58" s="26" t="s">
        <v>155</v>
      </c>
      <c r="AD58" s="23" t="s">
        <v>156</v>
      </c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 t="s">
        <v>156</v>
      </c>
      <c r="AK58" s="23" t="s">
        <v>133</v>
      </c>
      <c r="AL58" s="10">
        <f t="shared" si="2"/>
        <v>12</v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>
        <f t="shared" si="7"/>
        <v>12</v>
      </c>
      <c r="AU58" s="26"/>
      <c r="AV58" s="23" t="s">
        <v>133</v>
      </c>
      <c r="AW58" s="26"/>
      <c r="AX58" s="26"/>
      <c r="AY58" s="26"/>
      <c r="AZ58" s="26"/>
      <c r="BA58" s="26"/>
      <c r="BB58" s="26"/>
      <c r="BC58" s="26"/>
      <c r="BD58" s="26"/>
      <c r="BE58" s="26"/>
      <c r="BF58" s="26" t="s">
        <v>157</v>
      </c>
      <c r="BG58" s="10">
        <f t="shared" si="8"/>
        <v>2026</v>
      </c>
      <c r="BH58" s="10" t="str">
        <f t="shared" si="9"/>
        <v>Summer</v>
      </c>
      <c r="BI58" s="26"/>
      <c r="BJ58" s="26"/>
      <c r="BK58" s="26" t="s">
        <v>584</v>
      </c>
      <c r="BL58" s="26" t="str">
        <f>IFERROR(INDEX(_names_lookup!$C:$C,MATCH(BK58,_names_lookup!$A:$A,0)),"")</f>
        <v>gane@andrews.edu</v>
      </c>
      <c r="BM58" s="26" t="str">
        <f>IFERROR(INDEX(_names_lookup!$B:$B,MATCH(BK58,_names_lookup!$A:$A,0)),"")</f>
        <v>000008963</v>
      </c>
      <c r="BN58" s="26"/>
      <c r="BO58" s="26" t="s">
        <v>136</v>
      </c>
      <c r="BP58" s="26"/>
      <c r="BQ58" s="26"/>
      <c r="BR58" s="26"/>
      <c r="BS58" s="10" t="str">
        <f t="shared" si="10"/>
        <v/>
      </c>
      <c r="BT58" s="26"/>
      <c r="BU58" s="26"/>
      <c r="BV58" s="26" t="s">
        <v>835</v>
      </c>
      <c r="BW58" s="26"/>
      <c r="BX58" s="26"/>
      <c r="BY58" s="26"/>
      <c r="BZ58" s="26"/>
      <c r="CA58" s="26"/>
      <c r="CB58" s="26"/>
      <c r="CC58" s="26"/>
      <c r="CD58" s="26"/>
      <c r="CE58" s="26"/>
      <c r="CF58" s="26" t="s">
        <v>425</v>
      </c>
      <c r="CG58" s="26" t="s">
        <v>138</v>
      </c>
      <c r="CH58" s="26"/>
      <c r="CI58" s="26" t="s">
        <v>159</v>
      </c>
      <c r="CJ58" s="26"/>
      <c r="CK58" s="26"/>
      <c r="CL58" s="26" t="s">
        <v>139</v>
      </c>
      <c r="CM58" s="26"/>
      <c r="CN58" s="26"/>
      <c r="CO58" s="26"/>
      <c r="CP58" s="26"/>
      <c r="CQ58" s="26" t="s">
        <v>140</v>
      </c>
      <c r="CR58" s="26" t="s">
        <v>152</v>
      </c>
      <c r="CS58" s="26" t="s">
        <v>125</v>
      </c>
      <c r="CT58" s="26" t="s">
        <v>141</v>
      </c>
      <c r="CU58" s="26"/>
      <c r="CV58" s="26"/>
      <c r="CW58" s="26"/>
      <c r="CX58" s="26"/>
      <c r="CY58" s="26"/>
      <c r="CZ58" s="26"/>
      <c r="DA58" s="26"/>
      <c r="DB58" s="26"/>
      <c r="DC58" s="26" t="s">
        <v>141</v>
      </c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 t="s">
        <v>142</v>
      </c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 t="s">
        <v>953</v>
      </c>
      <c r="I59" s="26" t="s">
        <v>954</v>
      </c>
      <c r="J59" s="26"/>
      <c r="K59" s="26" t="s">
        <v>835</v>
      </c>
      <c r="L59" s="26">
        <v>668</v>
      </c>
      <c r="M59" s="26" t="s">
        <v>240</v>
      </c>
      <c r="N59" s="26"/>
      <c r="O59" s="26" t="str">
        <f>IFERROR(INDEX(_courses_lookup!$C:$C,MATCH(K59&amp;L59,_courses_lookup!$E:$E,0)),"")</f>
        <v>Psalms/Wisdom Lit (Hebrew)</v>
      </c>
      <c r="P59" s="26">
        <f>IFERROR(INDEX(_courses_lookup!$D:$D,MATCH(K59&amp;L59,_courses_lookup!$E:$E,0)),"")</f>
        <v>0</v>
      </c>
      <c r="Q59" s="26"/>
      <c r="R59" s="26" t="s">
        <v>708</v>
      </c>
      <c r="S59" s="26" t="s">
        <v>235</v>
      </c>
      <c r="T59" s="26"/>
      <c r="U59" s="26"/>
      <c r="V59" s="26" t="s">
        <v>242</v>
      </c>
      <c r="W59" s="26" t="s">
        <v>243</v>
      </c>
      <c r="X59" s="26" t="s">
        <v>190</v>
      </c>
      <c r="Y59" s="26" t="s">
        <v>199</v>
      </c>
      <c r="Z59" s="26"/>
      <c r="AA59" s="26"/>
      <c r="AB59" s="26" t="s">
        <v>174</v>
      </c>
      <c r="AC59" s="26" t="s">
        <v>315</v>
      </c>
      <c r="AD59" s="23" t="s">
        <v>192</v>
      </c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 t="s">
        <v>192</v>
      </c>
      <c r="AK59" s="23" t="s">
        <v>766</v>
      </c>
      <c r="AL59" s="10">
        <f t="shared" si="2"/>
        <v>4</v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>
        <f t="shared" si="7"/>
        <v>4</v>
      </c>
      <c r="AU59" s="26"/>
      <c r="AV59" s="23" t="s">
        <v>766</v>
      </c>
      <c r="AW59" s="26" t="s">
        <v>245</v>
      </c>
      <c r="AX59" s="26" t="s">
        <v>246</v>
      </c>
      <c r="AY59" s="26"/>
      <c r="AZ59" s="26" t="s">
        <v>247</v>
      </c>
      <c r="BA59" s="26" t="s">
        <v>248</v>
      </c>
      <c r="BB59" s="26" t="s">
        <v>189</v>
      </c>
      <c r="BC59" s="26" t="s">
        <v>249</v>
      </c>
      <c r="BD59" s="26"/>
      <c r="BE59" s="26"/>
      <c r="BF59" s="26" t="s">
        <v>134</v>
      </c>
      <c r="BG59" s="10">
        <f t="shared" si="8"/>
        <v>2026</v>
      </c>
      <c r="BH59" s="10" t="str">
        <f t="shared" si="9"/>
        <v/>
      </c>
      <c r="BI59" s="26"/>
      <c r="BJ59" s="26"/>
      <c r="BK59" s="26" t="s">
        <v>568</v>
      </c>
      <c r="BL59" s="26" t="str">
        <f>IFERROR(INDEX(_names_lookup!$C:$C,MATCH(BK59,_names_lookup!$A:$A,0)),"")</f>
        <v>skinnerj@andrews.edu</v>
      </c>
      <c r="BM59" s="26" t="str">
        <f>IFERROR(INDEX(_names_lookup!$B:$B,MATCH(BK59,_names_lookup!$A:$A,0)),"")</f>
        <v>000117063</v>
      </c>
      <c r="BN59" s="26"/>
      <c r="BO59" s="26" t="s">
        <v>136</v>
      </c>
      <c r="BP59" s="26"/>
      <c r="BQ59" s="26"/>
      <c r="BR59" s="26"/>
      <c r="BS59" s="10" t="str">
        <f t="shared" si="10"/>
        <v/>
      </c>
      <c r="BT59" s="26"/>
      <c r="BU59" s="26"/>
      <c r="BV59" s="26" t="s">
        <v>835</v>
      </c>
      <c r="BW59" s="26"/>
      <c r="BX59" s="26"/>
      <c r="BY59" s="26"/>
      <c r="BZ59" s="26" t="s">
        <v>251</v>
      </c>
      <c r="CA59" s="26" t="s">
        <v>252</v>
      </c>
      <c r="CB59" s="26" t="s">
        <v>253</v>
      </c>
      <c r="CC59" s="26" t="s">
        <v>243</v>
      </c>
      <c r="CD59" s="26"/>
      <c r="CE59" s="26" t="s">
        <v>142</v>
      </c>
      <c r="CF59" s="26" t="s">
        <v>192</v>
      </c>
      <c r="CG59" s="26" t="s">
        <v>138</v>
      </c>
      <c r="CH59" s="26"/>
      <c r="CI59" s="26" t="s">
        <v>317</v>
      </c>
      <c r="CJ59" s="26" t="s">
        <v>912</v>
      </c>
      <c r="CK59" s="26"/>
      <c r="CL59" s="26" t="s">
        <v>139</v>
      </c>
      <c r="CM59" s="26"/>
      <c r="CN59" s="26" t="s">
        <v>809</v>
      </c>
      <c r="CO59" s="26"/>
      <c r="CP59" s="26"/>
      <c r="CQ59" s="26" t="s">
        <v>140</v>
      </c>
      <c r="CR59" s="26" t="s">
        <v>174</v>
      </c>
      <c r="CS59" s="26" t="s">
        <v>125</v>
      </c>
      <c r="CT59" s="26" t="s">
        <v>141</v>
      </c>
      <c r="CU59" s="26"/>
      <c r="CV59" s="26"/>
      <c r="CW59" s="26"/>
      <c r="CX59" s="26"/>
      <c r="CY59" s="26"/>
      <c r="CZ59" s="26"/>
      <c r="DA59" s="26"/>
      <c r="DB59" s="26"/>
      <c r="DC59" s="26" t="s">
        <v>141</v>
      </c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 t="s">
        <v>142</v>
      </c>
      <c r="DQ59" s="26" t="s">
        <v>125</v>
      </c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 t="s">
        <v>955</v>
      </c>
      <c r="I60" s="26" t="s">
        <v>954</v>
      </c>
      <c r="J60" s="26"/>
      <c r="K60" s="26" t="s">
        <v>835</v>
      </c>
      <c r="L60" s="26">
        <v>668</v>
      </c>
      <c r="M60" s="26" t="s">
        <v>240</v>
      </c>
      <c r="N60" s="26"/>
      <c r="O60" s="26" t="str">
        <f>IFERROR(INDEX(_courses_lookup!$C:$C,MATCH(K60&amp;L60,_courses_lookup!$E:$E,0)),"")</f>
        <v>Psalms/Wisdom Lit (Hebrew)</v>
      </c>
      <c r="P60" s="26">
        <f>IFERROR(INDEX(_courses_lookup!$D:$D,MATCH(K60&amp;L60,_courses_lookup!$E:$E,0)),"")</f>
        <v>0</v>
      </c>
      <c r="Q60" s="26"/>
      <c r="R60" s="26" t="s">
        <v>708</v>
      </c>
      <c r="S60" s="26" t="s">
        <v>235</v>
      </c>
      <c r="T60" s="26"/>
      <c r="U60" s="26"/>
      <c r="V60" s="26" t="s">
        <v>242</v>
      </c>
      <c r="W60" s="26" t="s">
        <v>243</v>
      </c>
      <c r="X60" s="26" t="s">
        <v>190</v>
      </c>
      <c r="Y60" s="26" t="s">
        <v>199</v>
      </c>
      <c r="Z60" s="26"/>
      <c r="AA60" s="26"/>
      <c r="AB60" s="26" t="s">
        <v>174</v>
      </c>
      <c r="AC60" s="26" t="s">
        <v>315</v>
      </c>
      <c r="AD60" s="23" t="s">
        <v>192</v>
      </c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 t="s">
        <v>192</v>
      </c>
      <c r="AK60" s="23" t="s">
        <v>766</v>
      </c>
      <c r="AL60" s="10">
        <f t="shared" si="2"/>
        <v>4</v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>
        <f t="shared" si="7"/>
        <v>4</v>
      </c>
      <c r="AU60" s="26"/>
      <c r="AV60" s="23" t="s">
        <v>766</v>
      </c>
      <c r="AW60" s="26" t="s">
        <v>245</v>
      </c>
      <c r="AX60" s="26" t="s">
        <v>246</v>
      </c>
      <c r="AY60" s="26"/>
      <c r="AZ60" s="26" t="s">
        <v>247</v>
      </c>
      <c r="BA60" s="26" t="s">
        <v>248</v>
      </c>
      <c r="BB60" s="26" t="s">
        <v>189</v>
      </c>
      <c r="BC60" s="26" t="s">
        <v>249</v>
      </c>
      <c r="BD60" s="26"/>
      <c r="BE60" s="26"/>
      <c r="BF60" s="26" t="s">
        <v>134</v>
      </c>
      <c r="BG60" s="10">
        <f t="shared" si="8"/>
        <v>2026</v>
      </c>
      <c r="BH60" s="10" t="str">
        <f t="shared" si="9"/>
        <v/>
      </c>
      <c r="BI60" s="26"/>
      <c r="BJ60" s="26"/>
      <c r="BK60" s="26" t="s">
        <v>568</v>
      </c>
      <c r="BL60" s="26" t="str">
        <f>IFERROR(INDEX(_names_lookup!$C:$C,MATCH(BK60,_names_lookup!$A:$A,0)),"")</f>
        <v>skinnerj@andrews.edu</v>
      </c>
      <c r="BM60" s="26" t="str">
        <f>IFERROR(INDEX(_names_lookup!$B:$B,MATCH(BK60,_names_lookup!$A:$A,0)),"")</f>
        <v>000117063</v>
      </c>
      <c r="BN60" s="26"/>
      <c r="BO60" s="26" t="s">
        <v>136</v>
      </c>
      <c r="BP60" s="26"/>
      <c r="BQ60" s="26"/>
      <c r="BR60" s="26"/>
      <c r="BS60" s="10" t="str">
        <f t="shared" si="10"/>
        <v/>
      </c>
      <c r="BT60" s="26"/>
      <c r="BU60" s="26"/>
      <c r="BV60" s="26" t="s">
        <v>835</v>
      </c>
      <c r="BW60" s="26"/>
      <c r="BX60" s="26"/>
      <c r="BY60" s="26"/>
      <c r="BZ60" s="26" t="s">
        <v>251</v>
      </c>
      <c r="CA60" s="26" t="s">
        <v>252</v>
      </c>
      <c r="CB60" s="26" t="s">
        <v>253</v>
      </c>
      <c r="CC60" s="26" t="s">
        <v>243</v>
      </c>
      <c r="CD60" s="26"/>
      <c r="CE60" s="26" t="s">
        <v>142</v>
      </c>
      <c r="CF60" s="26" t="s">
        <v>192</v>
      </c>
      <c r="CG60" s="26" t="s">
        <v>138</v>
      </c>
      <c r="CH60" s="26"/>
      <c r="CI60" s="26" t="s">
        <v>317</v>
      </c>
      <c r="CJ60" s="26" t="s">
        <v>912</v>
      </c>
      <c r="CK60" s="26"/>
      <c r="CL60" s="26" t="s">
        <v>139</v>
      </c>
      <c r="CM60" s="26"/>
      <c r="CN60" s="26" t="s">
        <v>809</v>
      </c>
      <c r="CO60" s="26"/>
      <c r="CP60" s="26"/>
      <c r="CQ60" s="26" t="s">
        <v>140</v>
      </c>
      <c r="CR60" s="26" t="s">
        <v>174</v>
      </c>
      <c r="CS60" s="26" t="s">
        <v>125</v>
      </c>
      <c r="CT60" s="26" t="s">
        <v>141</v>
      </c>
      <c r="CU60" s="26"/>
      <c r="CV60" s="26"/>
      <c r="CW60" s="26"/>
      <c r="CX60" s="26"/>
      <c r="CY60" s="26"/>
      <c r="CZ60" s="26"/>
      <c r="DA60" s="26"/>
      <c r="DB60" s="26"/>
      <c r="DC60" s="26" t="s">
        <v>141</v>
      </c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 t="s">
        <v>142</v>
      </c>
      <c r="DQ60" s="26" t="s">
        <v>235</v>
      </c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 t="s">
        <v>956</v>
      </c>
      <c r="I61" s="26" t="s">
        <v>957</v>
      </c>
      <c r="J61" s="26"/>
      <c r="K61" s="26" t="s">
        <v>883</v>
      </c>
      <c r="L61" s="26">
        <v>510</v>
      </c>
      <c r="M61" s="26" t="s">
        <v>124</v>
      </c>
      <c r="N61" s="26"/>
      <c r="O61" s="26" t="str">
        <f>IFERROR(INDEX(_courses_lookup!$C:$C,MATCH(K61&amp;L61,_courses_lookup!$E:$E,0)),"")</f>
        <v>Archaeology and the Bible</v>
      </c>
      <c r="P61" s="26">
        <f>IFERROR(INDEX(_courses_lookup!$D:$D,MATCH(K61&amp;L61,_courses_lookup!$E:$E,0)),"")</f>
        <v>0</v>
      </c>
      <c r="Q61" s="26"/>
      <c r="R61" s="26" t="s">
        <v>892</v>
      </c>
      <c r="S61" s="26" t="s">
        <v>125</v>
      </c>
      <c r="T61" s="26"/>
      <c r="U61" s="26"/>
      <c r="V61" s="26" t="s">
        <v>126</v>
      </c>
      <c r="W61" s="26"/>
      <c r="X61" s="26" t="s">
        <v>152</v>
      </c>
      <c r="Y61" s="26" t="s">
        <v>199</v>
      </c>
      <c r="Z61" s="26"/>
      <c r="AA61" s="26"/>
      <c r="AB61" s="26" t="s">
        <v>463</v>
      </c>
      <c r="AC61" s="26" t="s">
        <v>130</v>
      </c>
      <c r="AD61" s="23" t="s">
        <v>516</v>
      </c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 t="s">
        <v>442</v>
      </c>
      <c r="AK61" s="23" t="s">
        <v>133</v>
      </c>
      <c r="AL61" s="10">
        <f t="shared" si="2"/>
        <v>11</v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>
        <f t="shared" si="7"/>
        <v>11</v>
      </c>
      <c r="AU61" s="26"/>
      <c r="AV61" s="23" t="s">
        <v>133</v>
      </c>
      <c r="AW61" s="26"/>
      <c r="AX61" s="26"/>
      <c r="AY61" s="26"/>
      <c r="AZ61" s="26"/>
      <c r="BA61" s="26"/>
      <c r="BB61" s="26"/>
      <c r="BC61" s="26"/>
      <c r="BD61" s="26"/>
      <c r="BE61" s="26"/>
      <c r="BF61" s="26" t="s">
        <v>157</v>
      </c>
      <c r="BG61" s="10">
        <f t="shared" si="8"/>
        <v>2026</v>
      </c>
      <c r="BH61" s="10" t="str">
        <f t="shared" si="9"/>
        <v>Summer</v>
      </c>
      <c r="BI61" s="26"/>
      <c r="BJ61" s="26"/>
      <c r="BK61" s="26" t="s">
        <v>577</v>
      </c>
      <c r="BL61" s="26" t="str">
        <f>IFERROR(INDEX(_names_lookup!$C:$C,MATCH(BK61,_names_lookup!$A:$A,0)),"")</f>
        <v>pgregor@andrews.edu</v>
      </c>
      <c r="BM61" s="26" t="str">
        <f>IFERROR(INDEX(_names_lookup!$B:$B,MATCH(BK61,_names_lookup!$A:$A,0)),"")</f>
        <v>000052867</v>
      </c>
      <c r="BN61" s="26"/>
      <c r="BO61" s="26" t="s">
        <v>136</v>
      </c>
      <c r="BP61" s="26"/>
      <c r="BQ61" s="26"/>
      <c r="BR61" s="26"/>
      <c r="BS61" s="10" t="str">
        <f t="shared" si="10"/>
        <v/>
      </c>
      <c r="BT61" s="26"/>
      <c r="BU61" s="26"/>
      <c r="BV61" s="26" t="s">
        <v>835</v>
      </c>
      <c r="BW61" s="26"/>
      <c r="BX61" s="26"/>
      <c r="BY61" s="26"/>
      <c r="BZ61" s="26"/>
      <c r="CA61" s="26"/>
      <c r="CB61" s="26"/>
      <c r="CC61" s="26"/>
      <c r="CD61" s="26"/>
      <c r="CE61" s="26"/>
      <c r="CF61" s="26" t="s">
        <v>192</v>
      </c>
      <c r="CG61" s="26" t="s">
        <v>138</v>
      </c>
      <c r="CH61" s="26"/>
      <c r="CI61" s="26" t="s">
        <v>138</v>
      </c>
      <c r="CJ61" s="26"/>
      <c r="CK61" s="26"/>
      <c r="CL61" s="26" t="s">
        <v>139</v>
      </c>
      <c r="CM61" s="26"/>
      <c r="CN61" s="26" t="s">
        <v>958</v>
      </c>
      <c r="CO61" s="26"/>
      <c r="CP61" s="26"/>
      <c r="CQ61" s="26" t="s">
        <v>140</v>
      </c>
      <c r="CR61" s="26" t="s">
        <v>157</v>
      </c>
      <c r="CS61" s="26" t="s">
        <v>125</v>
      </c>
      <c r="CT61" s="26" t="s">
        <v>141</v>
      </c>
      <c r="CU61" s="26"/>
      <c r="CV61" s="26"/>
      <c r="CW61" s="26"/>
      <c r="CX61" s="26"/>
      <c r="CY61" s="26"/>
      <c r="CZ61" s="26"/>
      <c r="DA61" s="26"/>
      <c r="DB61" s="26"/>
      <c r="DC61" s="26" t="s">
        <v>141</v>
      </c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 t="s">
        <v>142</v>
      </c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 t="s">
        <v>959</v>
      </c>
      <c r="I62" s="26" t="s">
        <v>957</v>
      </c>
      <c r="J62" s="26"/>
      <c r="K62" s="26" t="s">
        <v>883</v>
      </c>
      <c r="L62" s="26">
        <v>510</v>
      </c>
      <c r="M62" s="26" t="s">
        <v>124</v>
      </c>
      <c r="N62" s="26"/>
      <c r="O62" s="26" t="str">
        <f>IFERROR(INDEX(_courses_lookup!$C:$C,MATCH(K62&amp;L62,_courses_lookup!$E:$E,0)),"")</f>
        <v>Archaeology and the Bible</v>
      </c>
      <c r="P62" s="26">
        <f>IFERROR(INDEX(_courses_lookup!$D:$D,MATCH(K62&amp;L62,_courses_lookup!$E:$E,0)),"")</f>
        <v>0</v>
      </c>
      <c r="Q62" s="26"/>
      <c r="R62" s="26" t="s">
        <v>892</v>
      </c>
      <c r="S62" s="26" t="s">
        <v>125</v>
      </c>
      <c r="T62" s="26"/>
      <c r="U62" s="26"/>
      <c r="V62" s="26" t="s">
        <v>126</v>
      </c>
      <c r="W62" s="26"/>
      <c r="X62" s="26" t="s">
        <v>152</v>
      </c>
      <c r="Y62" s="26" t="s">
        <v>199</v>
      </c>
      <c r="Z62" s="26"/>
      <c r="AA62" s="26"/>
      <c r="AB62" s="26" t="s">
        <v>463</v>
      </c>
      <c r="AC62" s="26" t="s">
        <v>126</v>
      </c>
      <c r="AD62" s="23" t="s">
        <v>516</v>
      </c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 t="s">
        <v>516</v>
      </c>
      <c r="AK62" s="23" t="s">
        <v>413</v>
      </c>
      <c r="AL62" s="10">
        <f t="shared" si="2"/>
        <v>2</v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>
        <f t="shared" si="7"/>
        <v>2</v>
      </c>
      <c r="AU62" s="26"/>
      <c r="AV62" s="23" t="s">
        <v>133</v>
      </c>
      <c r="AW62" s="26"/>
      <c r="AX62" s="26"/>
      <c r="AY62" s="26"/>
      <c r="AZ62" s="26"/>
      <c r="BA62" s="26"/>
      <c r="BB62" s="26"/>
      <c r="BC62" s="26"/>
      <c r="BD62" s="26"/>
      <c r="BE62" s="26"/>
      <c r="BF62" s="26" t="s">
        <v>157</v>
      </c>
      <c r="BG62" s="10">
        <f t="shared" si="8"/>
        <v>2026</v>
      </c>
      <c r="BH62" s="10" t="str">
        <f t="shared" si="9"/>
        <v>Summer</v>
      </c>
      <c r="BI62" s="26"/>
      <c r="BJ62" s="26"/>
      <c r="BK62" s="26" t="s">
        <v>577</v>
      </c>
      <c r="BL62" s="26" t="str">
        <f>IFERROR(INDEX(_names_lookup!$C:$C,MATCH(BK62,_names_lookup!$A:$A,0)),"")</f>
        <v>pgregor@andrews.edu</v>
      </c>
      <c r="BM62" s="26" t="str">
        <f>IFERROR(INDEX(_names_lookup!$B:$B,MATCH(BK62,_names_lookup!$A:$A,0)),"")</f>
        <v>000052867</v>
      </c>
      <c r="BN62" s="26"/>
      <c r="BO62" s="26" t="s">
        <v>136</v>
      </c>
      <c r="BP62" s="26"/>
      <c r="BQ62" s="26"/>
      <c r="BR62" s="26"/>
      <c r="BS62" s="10" t="str">
        <f t="shared" si="10"/>
        <v/>
      </c>
      <c r="BT62" s="26"/>
      <c r="BU62" s="26"/>
      <c r="BV62" s="26" t="s">
        <v>835</v>
      </c>
      <c r="BW62" s="26"/>
      <c r="BX62" s="26"/>
      <c r="BY62" s="26"/>
      <c r="BZ62" s="26"/>
      <c r="CA62" s="26"/>
      <c r="CB62" s="26"/>
      <c r="CC62" s="26"/>
      <c r="CD62" s="26"/>
      <c r="CE62" s="26"/>
      <c r="CF62" s="26" t="s">
        <v>192</v>
      </c>
      <c r="CG62" s="26" t="s">
        <v>138</v>
      </c>
      <c r="CH62" s="26"/>
      <c r="CI62" s="26" t="s">
        <v>138</v>
      </c>
      <c r="CJ62" s="26"/>
      <c r="CK62" s="26"/>
      <c r="CL62" s="26" t="s">
        <v>139</v>
      </c>
      <c r="CM62" s="26"/>
      <c r="CN62" s="26" t="s">
        <v>958</v>
      </c>
      <c r="CO62" s="26"/>
      <c r="CP62" s="26"/>
      <c r="CQ62" s="26" t="s">
        <v>140</v>
      </c>
      <c r="CR62" s="26" t="s">
        <v>157</v>
      </c>
      <c r="CS62" s="26" t="s">
        <v>125</v>
      </c>
      <c r="CT62" s="26" t="s">
        <v>141</v>
      </c>
      <c r="CU62" s="26"/>
      <c r="CV62" s="26"/>
      <c r="CW62" s="26"/>
      <c r="CX62" s="26"/>
      <c r="CY62" s="26"/>
      <c r="CZ62" s="26"/>
      <c r="DA62" s="26"/>
      <c r="DB62" s="26"/>
      <c r="DC62" s="26" t="s">
        <v>141</v>
      </c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 t="s">
        <v>142</v>
      </c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 t="s">
        <v>960</v>
      </c>
      <c r="I63" s="26" t="s">
        <v>961</v>
      </c>
      <c r="J63" s="26"/>
      <c r="K63" s="26" t="s">
        <v>883</v>
      </c>
      <c r="L63" s="26">
        <v>510</v>
      </c>
      <c r="M63" s="26" t="s">
        <v>181</v>
      </c>
      <c r="N63" s="26"/>
      <c r="O63" s="26" t="str">
        <f>IFERROR(INDEX(_courses_lookup!$C:$C,MATCH(K63&amp;L63,_courses_lookup!$E:$E,0)),"")</f>
        <v>Archaeology and the Bible</v>
      </c>
      <c r="P63" s="26">
        <f>IFERROR(INDEX(_courses_lookup!$D:$D,MATCH(K63&amp;L63,_courses_lookup!$E:$E,0)),"")</f>
        <v>0</v>
      </c>
      <c r="Q63" s="26"/>
      <c r="R63" s="26" t="s">
        <v>768</v>
      </c>
      <c r="S63" s="26" t="s">
        <v>125</v>
      </c>
      <c r="T63" s="26"/>
      <c r="U63" s="26"/>
      <c r="V63" s="26" t="s">
        <v>126</v>
      </c>
      <c r="W63" s="26"/>
      <c r="X63" s="26" t="s">
        <v>152</v>
      </c>
      <c r="Y63" s="26" t="s">
        <v>199</v>
      </c>
      <c r="Z63" s="26"/>
      <c r="AA63" s="26"/>
      <c r="AB63" s="26" t="s">
        <v>463</v>
      </c>
      <c r="AC63" s="26" t="s">
        <v>130</v>
      </c>
      <c r="AD63" s="23" t="s">
        <v>156</v>
      </c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 t="s">
        <v>451</v>
      </c>
      <c r="AK63" s="23" t="s">
        <v>133</v>
      </c>
      <c r="AL63" s="10">
        <f t="shared" si="2"/>
        <v>8</v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>
        <f t="shared" si="7"/>
        <v>8</v>
      </c>
      <c r="AU63" s="26"/>
      <c r="AV63" s="23" t="s">
        <v>133</v>
      </c>
      <c r="AW63" s="26"/>
      <c r="AX63" s="26"/>
      <c r="AY63" s="26"/>
      <c r="AZ63" s="26"/>
      <c r="BA63" s="26"/>
      <c r="BB63" s="26"/>
      <c r="BC63" s="26"/>
      <c r="BD63" s="26"/>
      <c r="BE63" s="26"/>
      <c r="BF63" s="26" t="s">
        <v>157</v>
      </c>
      <c r="BG63" s="10">
        <f t="shared" si="8"/>
        <v>2026</v>
      </c>
      <c r="BH63" s="10" t="str">
        <f t="shared" si="9"/>
        <v>Summer</v>
      </c>
      <c r="BI63" s="26"/>
      <c r="BJ63" s="26"/>
      <c r="BK63" s="26" t="s">
        <v>577</v>
      </c>
      <c r="BL63" s="26" t="str">
        <f>IFERROR(INDEX(_names_lookup!$C:$C,MATCH(BK63,_names_lookup!$A:$A,0)),"")</f>
        <v>pgregor@andrews.edu</v>
      </c>
      <c r="BM63" s="26" t="str">
        <f>IFERROR(INDEX(_names_lookup!$B:$B,MATCH(BK63,_names_lookup!$A:$A,0)),"")</f>
        <v>000052867</v>
      </c>
      <c r="BN63" s="26"/>
      <c r="BO63" s="26" t="s">
        <v>136</v>
      </c>
      <c r="BP63" s="26"/>
      <c r="BQ63" s="26"/>
      <c r="BR63" s="26"/>
      <c r="BS63" s="10" t="str">
        <f t="shared" si="10"/>
        <v/>
      </c>
      <c r="BT63" s="26"/>
      <c r="BU63" s="26"/>
      <c r="BV63" s="26" t="s">
        <v>835</v>
      </c>
      <c r="BW63" s="26"/>
      <c r="BX63" s="26"/>
      <c r="BY63" s="26"/>
      <c r="BZ63" s="26"/>
      <c r="CA63" s="26"/>
      <c r="CB63" s="26"/>
      <c r="CC63" s="26"/>
      <c r="CD63" s="26"/>
      <c r="CE63" s="26"/>
      <c r="CF63" s="26" t="s">
        <v>578</v>
      </c>
      <c r="CG63" s="26" t="s">
        <v>138</v>
      </c>
      <c r="CH63" s="26"/>
      <c r="CI63" s="26" t="s">
        <v>138</v>
      </c>
      <c r="CJ63" s="26"/>
      <c r="CK63" s="26"/>
      <c r="CL63" s="26" t="s">
        <v>139</v>
      </c>
      <c r="CM63" s="26"/>
      <c r="CN63" s="26" t="s">
        <v>958</v>
      </c>
      <c r="CO63" s="26"/>
      <c r="CP63" s="26"/>
      <c r="CQ63" s="26" t="s">
        <v>140</v>
      </c>
      <c r="CR63" s="26" t="s">
        <v>152</v>
      </c>
      <c r="CS63" s="26" t="s">
        <v>125</v>
      </c>
      <c r="CT63" s="26" t="s">
        <v>141</v>
      </c>
      <c r="CU63" s="26"/>
      <c r="CV63" s="26"/>
      <c r="CW63" s="26"/>
      <c r="CX63" s="26"/>
      <c r="CY63" s="26"/>
      <c r="CZ63" s="26"/>
      <c r="DA63" s="26"/>
      <c r="DB63" s="26"/>
      <c r="DC63" s="26" t="s">
        <v>141</v>
      </c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 t="s">
        <v>142</v>
      </c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 t="s">
        <v>962</v>
      </c>
      <c r="I64" s="26" t="s">
        <v>961</v>
      </c>
      <c r="J64" s="26"/>
      <c r="K64" s="26" t="s">
        <v>883</v>
      </c>
      <c r="L64" s="26">
        <v>510</v>
      </c>
      <c r="M64" s="26" t="s">
        <v>181</v>
      </c>
      <c r="N64" s="26"/>
      <c r="O64" s="26" t="str">
        <f>IFERROR(INDEX(_courses_lookup!$C:$C,MATCH(K64&amp;L64,_courses_lookup!$E:$E,0)),"")</f>
        <v>Archaeology and the Bible</v>
      </c>
      <c r="P64" s="26">
        <f>IFERROR(INDEX(_courses_lookup!$D:$D,MATCH(K64&amp;L64,_courses_lookup!$E:$E,0)),"")</f>
        <v>0</v>
      </c>
      <c r="Q64" s="26"/>
      <c r="R64" s="26" t="s">
        <v>768</v>
      </c>
      <c r="S64" s="26" t="s">
        <v>125</v>
      </c>
      <c r="T64" s="26"/>
      <c r="U64" s="26"/>
      <c r="V64" s="26" t="s">
        <v>126</v>
      </c>
      <c r="W64" s="26"/>
      <c r="X64" s="26" t="s">
        <v>152</v>
      </c>
      <c r="Y64" s="26" t="s">
        <v>199</v>
      </c>
      <c r="Z64" s="26"/>
      <c r="AA64" s="26"/>
      <c r="AB64" s="26" t="s">
        <v>463</v>
      </c>
      <c r="AC64" s="26" t="s">
        <v>126</v>
      </c>
      <c r="AD64" s="23" t="s">
        <v>156</v>
      </c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 t="s">
        <v>156</v>
      </c>
      <c r="AK64" s="23" t="s">
        <v>192</v>
      </c>
      <c r="AL64" s="10">
        <f t="shared" si="2"/>
        <v>4</v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>
        <f t="shared" si="7"/>
        <v>4</v>
      </c>
      <c r="AU64" s="26"/>
      <c r="AV64" s="23" t="s">
        <v>133</v>
      </c>
      <c r="AW64" s="26"/>
      <c r="AX64" s="26"/>
      <c r="AY64" s="26"/>
      <c r="AZ64" s="26"/>
      <c r="BA64" s="26"/>
      <c r="BB64" s="26"/>
      <c r="BC64" s="26"/>
      <c r="BD64" s="26"/>
      <c r="BE64" s="26"/>
      <c r="BF64" s="26" t="s">
        <v>157</v>
      </c>
      <c r="BG64" s="10">
        <f t="shared" si="8"/>
        <v>2026</v>
      </c>
      <c r="BH64" s="10" t="str">
        <f t="shared" si="9"/>
        <v>Summer</v>
      </c>
      <c r="BI64" s="26"/>
      <c r="BJ64" s="26"/>
      <c r="BK64" s="26" t="s">
        <v>577</v>
      </c>
      <c r="BL64" s="26" t="str">
        <f>IFERROR(INDEX(_names_lookup!$C:$C,MATCH(BK64,_names_lookup!$A:$A,0)),"")</f>
        <v>pgregor@andrews.edu</v>
      </c>
      <c r="BM64" s="26" t="str">
        <f>IFERROR(INDEX(_names_lookup!$B:$B,MATCH(BK64,_names_lookup!$A:$A,0)),"")</f>
        <v>000052867</v>
      </c>
      <c r="BN64" s="26"/>
      <c r="BO64" s="26" t="s">
        <v>136</v>
      </c>
      <c r="BP64" s="26"/>
      <c r="BQ64" s="26"/>
      <c r="BR64" s="26"/>
      <c r="BS64" s="10" t="str">
        <f t="shared" si="10"/>
        <v/>
      </c>
      <c r="BT64" s="26"/>
      <c r="BU64" s="26"/>
      <c r="BV64" s="26" t="s">
        <v>835</v>
      </c>
      <c r="BW64" s="26"/>
      <c r="BX64" s="26"/>
      <c r="BY64" s="26"/>
      <c r="BZ64" s="26"/>
      <c r="CA64" s="26"/>
      <c r="CB64" s="26"/>
      <c r="CC64" s="26"/>
      <c r="CD64" s="26"/>
      <c r="CE64" s="26"/>
      <c r="CF64" s="26" t="s">
        <v>578</v>
      </c>
      <c r="CG64" s="26" t="s">
        <v>138</v>
      </c>
      <c r="CH64" s="26"/>
      <c r="CI64" s="26" t="s">
        <v>138</v>
      </c>
      <c r="CJ64" s="26"/>
      <c r="CK64" s="26"/>
      <c r="CL64" s="26" t="s">
        <v>139</v>
      </c>
      <c r="CM64" s="26"/>
      <c r="CN64" s="26" t="s">
        <v>958</v>
      </c>
      <c r="CO64" s="26"/>
      <c r="CP64" s="26"/>
      <c r="CQ64" s="26" t="s">
        <v>140</v>
      </c>
      <c r="CR64" s="26" t="s">
        <v>152</v>
      </c>
      <c r="CS64" s="26" t="s">
        <v>125</v>
      </c>
      <c r="CT64" s="26" t="s">
        <v>141</v>
      </c>
      <c r="CU64" s="26"/>
      <c r="CV64" s="26"/>
      <c r="CW64" s="26"/>
      <c r="CX64" s="26"/>
      <c r="CY64" s="26"/>
      <c r="CZ64" s="26"/>
      <c r="DA64" s="26"/>
      <c r="DB64" s="26"/>
      <c r="DC64" s="26" t="s">
        <v>141</v>
      </c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 t="s">
        <v>142</v>
      </c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 t="s">
        <v>963</v>
      </c>
      <c r="I65" s="26" t="s">
        <v>964</v>
      </c>
      <c r="J65" s="26"/>
      <c r="K65" s="26" t="s">
        <v>835</v>
      </c>
      <c r="L65" s="26">
        <v>668</v>
      </c>
      <c r="M65" s="26" t="s">
        <v>294</v>
      </c>
      <c r="N65" s="26"/>
      <c r="O65" s="26" t="str">
        <f>IFERROR(INDEX(_courses_lookup!$C:$C,MATCH(K65&amp;L65,_courses_lookup!$E:$E,0)),"")</f>
        <v>Psalms/Wisdom Lit (Hebrew)</v>
      </c>
      <c r="P65" s="26">
        <f>IFERROR(INDEX(_courses_lookup!$D:$D,MATCH(K65&amp;L65,_courses_lookup!$E:$E,0)),"")</f>
        <v>0</v>
      </c>
      <c r="Q65" s="26"/>
      <c r="R65" s="26" t="s">
        <v>708</v>
      </c>
      <c r="S65" s="26" t="s">
        <v>125</v>
      </c>
      <c r="T65" s="26"/>
      <c r="U65" s="26"/>
      <c r="V65" s="26"/>
      <c r="W65" s="26"/>
      <c r="X65" s="26" t="s">
        <v>190</v>
      </c>
      <c r="Y65" s="26" t="s">
        <v>199</v>
      </c>
      <c r="Z65" s="26"/>
      <c r="AA65" s="26"/>
      <c r="AB65" s="26" t="s">
        <v>333</v>
      </c>
      <c r="AC65" s="26" t="s">
        <v>155</v>
      </c>
      <c r="AD65" s="23" t="s">
        <v>192</v>
      </c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 t="s">
        <v>192</v>
      </c>
      <c r="AK65" s="23" t="s">
        <v>766</v>
      </c>
      <c r="AL65" s="10">
        <f t="shared" si="2"/>
        <v>4</v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>
        <f t="shared" si="7"/>
        <v>4</v>
      </c>
      <c r="AU65" s="26"/>
      <c r="AV65" s="23" t="s">
        <v>766</v>
      </c>
      <c r="AW65" s="26" t="s">
        <v>245</v>
      </c>
      <c r="AX65" s="26" t="s">
        <v>246</v>
      </c>
      <c r="AY65" s="26"/>
      <c r="AZ65" s="26" t="s">
        <v>247</v>
      </c>
      <c r="BA65" s="26" t="s">
        <v>248</v>
      </c>
      <c r="BB65" s="26" t="s">
        <v>189</v>
      </c>
      <c r="BC65" s="26" t="s">
        <v>249</v>
      </c>
      <c r="BD65" s="26"/>
      <c r="BE65" s="26"/>
      <c r="BF65" s="26" t="s">
        <v>134</v>
      </c>
      <c r="BG65" s="10">
        <f t="shared" si="8"/>
        <v>2026</v>
      </c>
      <c r="BH65" s="10" t="str">
        <f t="shared" si="9"/>
        <v/>
      </c>
      <c r="BI65" s="26" t="s">
        <v>860</v>
      </c>
      <c r="BJ65" s="26" t="s">
        <v>297</v>
      </c>
      <c r="BK65" s="26" t="s">
        <v>568</v>
      </c>
      <c r="BL65" s="26" t="str">
        <f>IFERROR(INDEX(_names_lookup!$C:$C,MATCH(BK65,_names_lookup!$A:$A,0)),"")</f>
        <v>skinnerj@andrews.edu</v>
      </c>
      <c r="BM65" s="26" t="str">
        <f>IFERROR(INDEX(_names_lookup!$B:$B,MATCH(BK65,_names_lookup!$A:$A,0)),"")</f>
        <v>000117063</v>
      </c>
      <c r="BN65" s="26"/>
      <c r="BO65" s="26" t="s">
        <v>136</v>
      </c>
      <c r="BP65" s="26"/>
      <c r="BQ65" s="26"/>
      <c r="BR65" s="26"/>
      <c r="BS65" s="10" t="str">
        <f t="shared" si="10"/>
        <v/>
      </c>
      <c r="BT65" s="26"/>
      <c r="BU65" s="26"/>
      <c r="BV65" s="26" t="s">
        <v>835</v>
      </c>
      <c r="BW65" s="26"/>
      <c r="BX65" s="26"/>
      <c r="BY65" s="26"/>
      <c r="BZ65" s="26"/>
      <c r="CA65" s="26"/>
      <c r="CB65" s="26"/>
      <c r="CC65" s="26"/>
      <c r="CD65" s="26"/>
      <c r="CE65" s="26"/>
      <c r="CF65" s="26" t="s">
        <v>578</v>
      </c>
      <c r="CG65" s="26" t="s">
        <v>138</v>
      </c>
      <c r="CH65" s="26"/>
      <c r="CI65" s="26" t="s">
        <v>138</v>
      </c>
      <c r="CJ65" s="26" t="s">
        <v>912</v>
      </c>
      <c r="CK65" s="26"/>
      <c r="CL65" s="26" t="s">
        <v>139</v>
      </c>
      <c r="CM65" s="26"/>
      <c r="CN65" s="26" t="s">
        <v>809</v>
      </c>
      <c r="CO65" s="26"/>
      <c r="CP65" s="26"/>
      <c r="CQ65" s="26" t="s">
        <v>140</v>
      </c>
      <c r="CR65" s="26" t="s">
        <v>193</v>
      </c>
      <c r="CS65" s="26" t="s">
        <v>125</v>
      </c>
      <c r="CT65" s="26" t="s">
        <v>141</v>
      </c>
      <c r="CU65" s="26" t="s">
        <v>255</v>
      </c>
      <c r="CV65" s="26"/>
      <c r="CW65" s="26"/>
      <c r="CX65" s="26"/>
      <c r="CY65" s="26"/>
      <c r="CZ65" s="26"/>
      <c r="DA65" s="26"/>
      <c r="DB65" s="26"/>
      <c r="DC65" s="26" t="s">
        <v>141</v>
      </c>
      <c r="DD65" s="26"/>
      <c r="DE65" s="26" t="s">
        <v>255</v>
      </c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 t="s">
        <v>142</v>
      </c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 t="s">
        <v>965</v>
      </c>
      <c r="I66" s="26" t="s">
        <v>966</v>
      </c>
      <c r="J66" s="26"/>
      <c r="K66" s="26" t="s">
        <v>835</v>
      </c>
      <c r="L66" s="26">
        <v>620</v>
      </c>
      <c r="M66" s="26" t="s">
        <v>124</v>
      </c>
      <c r="N66" s="26"/>
      <c r="O66" s="26" t="str">
        <f>IFERROR(INDEX(_courses_lookup!$C:$C,MATCH(K66&amp;L66,_courses_lookup!$E:$E,0)),"")</f>
        <v>Sem in Old Testament Theology</v>
      </c>
      <c r="P66" s="26">
        <f>IFERROR(INDEX(_courses_lookup!$D:$D,MATCH(K66&amp;L66,_courses_lookup!$E:$E,0)),"")</f>
        <v>0</v>
      </c>
      <c r="Q66" s="26"/>
      <c r="R66" s="26" t="s">
        <v>712</v>
      </c>
      <c r="S66" s="26" t="s">
        <v>125</v>
      </c>
      <c r="T66" s="26"/>
      <c r="U66" s="26"/>
      <c r="V66" s="26" t="s">
        <v>126</v>
      </c>
      <c r="W66" s="26"/>
      <c r="X66" s="26" t="s">
        <v>152</v>
      </c>
      <c r="Y66" s="26" t="s">
        <v>199</v>
      </c>
      <c r="Z66" s="26"/>
      <c r="AA66" s="26"/>
      <c r="AB66" s="26" t="s">
        <v>463</v>
      </c>
      <c r="AC66" s="26" t="s">
        <v>130</v>
      </c>
      <c r="AD66" s="23" t="s">
        <v>516</v>
      </c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 t="s">
        <v>442</v>
      </c>
      <c r="AK66" s="23" t="s">
        <v>133</v>
      </c>
      <c r="AL66" s="10">
        <f t="shared" ref="AL66:AL129" si="13">IF(AND(AJ66&lt;&gt;"",AK66&lt;&gt;""),ROUNDUP((AK66-AJ66)/7,0),"")</f>
        <v>11</v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>
        <f t="shared" ref="AT66:AT129" si="18">IF(AND(AG66="",AQ66=""),AL66,IF(SUM(AG66,AL66,AQ66)=0,"",SUM(AG66,AL66,AQ66)))</f>
        <v>11</v>
      </c>
      <c r="AU66" s="26"/>
      <c r="AV66" s="23" t="s">
        <v>133</v>
      </c>
      <c r="AW66" s="26"/>
      <c r="AX66" s="26"/>
      <c r="AY66" s="26"/>
      <c r="AZ66" s="26"/>
      <c r="BA66" s="26"/>
      <c r="BB66" s="26"/>
      <c r="BC66" s="26"/>
      <c r="BD66" s="26"/>
      <c r="BE66" s="26"/>
      <c r="BF66" s="26" t="s">
        <v>157</v>
      </c>
      <c r="BG66" s="10">
        <f t="shared" ref="BG66:BG129" si="19">IF(AD66="","",YEAR(AD66)+IF(MONTH(AD66)&gt;=5,1,0))</f>
        <v>2026</v>
      </c>
      <c r="BH66" s="10" t="str">
        <f t="shared" ref="BH66:BH129" si="20">IF(AD66="","",IF(AND(MONTH(AD66)=8,DAY(AD66)&gt;=15),"Fall",IF(MONTH(AD66)&gt;8,"Fall",IF(MONTH(AD66)=5,"Summer",IF(MONTH(AD66)=1,"Spring","")))))</f>
        <v>Summer</v>
      </c>
      <c r="BI66" s="26"/>
      <c r="BJ66" s="26"/>
      <c r="BK66" s="26" t="s">
        <v>577</v>
      </c>
      <c r="BL66" s="26" t="str">
        <f>IFERROR(INDEX(_names_lookup!$C:$C,MATCH(BK66,_names_lookup!$A:$A,0)),"")</f>
        <v>pgregor@andrews.edu</v>
      </c>
      <c r="BM66" s="26" t="str">
        <f>IFERROR(INDEX(_names_lookup!$B:$B,MATCH(BK66,_names_lookup!$A:$A,0)),"")</f>
        <v>000052867</v>
      </c>
      <c r="BN66" s="26"/>
      <c r="BO66" s="26" t="s">
        <v>136</v>
      </c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 t="s">
        <v>835</v>
      </c>
      <c r="BW66" s="26"/>
      <c r="BX66" s="26"/>
      <c r="BY66" s="26"/>
      <c r="BZ66" s="26"/>
      <c r="CA66" s="26"/>
      <c r="CB66" s="26"/>
      <c r="CC66" s="26"/>
      <c r="CD66" s="26"/>
      <c r="CE66" s="26"/>
      <c r="CF66" s="26" t="s">
        <v>578</v>
      </c>
      <c r="CG66" s="26" t="s">
        <v>138</v>
      </c>
      <c r="CH66" s="26"/>
      <c r="CI66" s="26" t="s">
        <v>247</v>
      </c>
      <c r="CJ66" s="26" t="s">
        <v>912</v>
      </c>
      <c r="CK66" s="26"/>
      <c r="CL66" s="26" t="s">
        <v>139</v>
      </c>
      <c r="CM66" s="26"/>
      <c r="CN66" s="26" t="s">
        <v>840</v>
      </c>
      <c r="CO66" s="26"/>
      <c r="CP66" s="26"/>
      <c r="CQ66" s="26" t="s">
        <v>140</v>
      </c>
      <c r="CR66" s="26" t="s">
        <v>290</v>
      </c>
      <c r="CS66" s="26" t="s">
        <v>125</v>
      </c>
      <c r="CT66" s="26" t="s">
        <v>141</v>
      </c>
      <c r="CU66" s="26"/>
      <c r="CV66" s="26"/>
      <c r="CW66" s="26"/>
      <c r="CX66" s="26"/>
      <c r="CY66" s="26"/>
      <c r="CZ66" s="26"/>
      <c r="DA66" s="26"/>
      <c r="DB66" s="26"/>
      <c r="DC66" s="26" t="s">
        <v>141</v>
      </c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 t="s">
        <v>142</v>
      </c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 t="s">
        <v>967</v>
      </c>
      <c r="I67" s="26" t="s">
        <v>966</v>
      </c>
      <c r="J67" s="26"/>
      <c r="K67" s="26" t="s">
        <v>835</v>
      </c>
      <c r="L67" s="26">
        <v>620</v>
      </c>
      <c r="M67" s="26" t="s">
        <v>124</v>
      </c>
      <c r="N67" s="26"/>
      <c r="O67" s="26" t="str">
        <f>IFERROR(INDEX(_courses_lookup!$C:$C,MATCH(K67&amp;L67,_courses_lookup!$E:$E,0)),"")</f>
        <v>Sem in Old Testament Theology</v>
      </c>
      <c r="P67" s="26">
        <f>IFERROR(INDEX(_courses_lookup!$D:$D,MATCH(K67&amp;L67,_courses_lookup!$E:$E,0)),"")</f>
        <v>0</v>
      </c>
      <c r="Q67" s="26"/>
      <c r="R67" s="26" t="s">
        <v>712</v>
      </c>
      <c r="S67" s="26" t="s">
        <v>125</v>
      </c>
      <c r="T67" s="26"/>
      <c r="U67" s="26"/>
      <c r="V67" s="26" t="s">
        <v>126</v>
      </c>
      <c r="W67" s="26"/>
      <c r="X67" s="26" t="s">
        <v>152</v>
      </c>
      <c r="Y67" s="26" t="s">
        <v>199</v>
      </c>
      <c r="Z67" s="26"/>
      <c r="AA67" s="26"/>
      <c r="AB67" s="26" t="s">
        <v>463</v>
      </c>
      <c r="AC67" s="26" t="s">
        <v>126</v>
      </c>
      <c r="AD67" s="23" t="s">
        <v>516</v>
      </c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 t="s">
        <v>516</v>
      </c>
      <c r="AK67" s="23" t="s">
        <v>413</v>
      </c>
      <c r="AL67" s="10">
        <f t="shared" si="13"/>
        <v>2</v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>
        <f t="shared" si="18"/>
        <v>2</v>
      </c>
      <c r="AU67" s="26"/>
      <c r="AV67" s="23" t="s">
        <v>133</v>
      </c>
      <c r="AW67" s="26"/>
      <c r="AX67" s="26"/>
      <c r="AY67" s="26"/>
      <c r="AZ67" s="26"/>
      <c r="BA67" s="26"/>
      <c r="BB67" s="26"/>
      <c r="BC67" s="26"/>
      <c r="BD67" s="26"/>
      <c r="BE67" s="26"/>
      <c r="BF67" s="26" t="s">
        <v>157</v>
      </c>
      <c r="BG67" s="10">
        <f t="shared" si="19"/>
        <v>2026</v>
      </c>
      <c r="BH67" s="10" t="str">
        <f t="shared" si="20"/>
        <v>Summer</v>
      </c>
      <c r="BI67" s="26"/>
      <c r="BJ67" s="26"/>
      <c r="BK67" s="26" t="s">
        <v>577</v>
      </c>
      <c r="BL67" s="26" t="str">
        <f>IFERROR(INDEX(_names_lookup!$C:$C,MATCH(BK67,_names_lookup!$A:$A,0)),"")</f>
        <v>pgregor@andrews.edu</v>
      </c>
      <c r="BM67" s="26" t="str">
        <f>IFERROR(INDEX(_names_lookup!$B:$B,MATCH(BK67,_names_lookup!$A:$A,0)),"")</f>
        <v>000052867</v>
      </c>
      <c r="BN67" s="26"/>
      <c r="BO67" s="26" t="s">
        <v>136</v>
      </c>
      <c r="BP67" s="26"/>
      <c r="BQ67" s="26"/>
      <c r="BR67" s="26"/>
      <c r="BS67" s="10" t="str">
        <f t="shared" si="21"/>
        <v/>
      </c>
      <c r="BT67" s="26"/>
      <c r="BU67" s="26"/>
      <c r="BV67" s="26" t="s">
        <v>835</v>
      </c>
      <c r="BW67" s="26"/>
      <c r="BX67" s="26"/>
      <c r="BY67" s="26"/>
      <c r="BZ67" s="26"/>
      <c r="CA67" s="26"/>
      <c r="CB67" s="26"/>
      <c r="CC67" s="26"/>
      <c r="CD67" s="26"/>
      <c r="CE67" s="26"/>
      <c r="CF67" s="26" t="s">
        <v>578</v>
      </c>
      <c r="CG67" s="26" t="s">
        <v>138</v>
      </c>
      <c r="CH67" s="26"/>
      <c r="CI67" s="26" t="s">
        <v>247</v>
      </c>
      <c r="CJ67" s="26" t="s">
        <v>912</v>
      </c>
      <c r="CK67" s="26"/>
      <c r="CL67" s="26" t="s">
        <v>139</v>
      </c>
      <c r="CM67" s="26"/>
      <c r="CN67" s="26" t="s">
        <v>840</v>
      </c>
      <c r="CO67" s="26"/>
      <c r="CP67" s="26"/>
      <c r="CQ67" s="26" t="s">
        <v>140</v>
      </c>
      <c r="CR67" s="26" t="s">
        <v>290</v>
      </c>
      <c r="CS67" s="26" t="s">
        <v>125</v>
      </c>
      <c r="CT67" s="26" t="s">
        <v>141</v>
      </c>
      <c r="CU67" s="26"/>
      <c r="CV67" s="26"/>
      <c r="CW67" s="26"/>
      <c r="CX67" s="26"/>
      <c r="CY67" s="26"/>
      <c r="CZ67" s="26"/>
      <c r="DA67" s="26"/>
      <c r="DB67" s="26"/>
      <c r="DC67" s="26" t="s">
        <v>141</v>
      </c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 t="s">
        <v>142</v>
      </c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 t="s">
        <v>968</v>
      </c>
      <c r="I68" s="26" t="s">
        <v>969</v>
      </c>
      <c r="J68" s="26"/>
      <c r="K68" s="26" t="s">
        <v>835</v>
      </c>
      <c r="L68" s="26">
        <v>552</v>
      </c>
      <c r="M68" s="26" t="s">
        <v>753</v>
      </c>
      <c r="N68" s="26"/>
      <c r="O68" s="26" t="str">
        <f>IFERROR(INDEX(_courses_lookup!$C:$C,MATCH(K68&amp;L68,_courses_lookup!$E:$E,0)),"")</f>
        <v>Biblical Hebrew II</v>
      </c>
      <c r="P68" s="26">
        <f>IFERROR(INDEX(_courses_lookup!$D:$D,MATCH(K68&amp;L68,_courses_lookup!$E:$E,0)),"")</f>
        <v>0</v>
      </c>
      <c r="Q68" s="26"/>
      <c r="R68" s="26"/>
      <c r="S68" s="26" t="s">
        <v>125</v>
      </c>
      <c r="T68" s="26"/>
      <c r="U68" s="26"/>
      <c r="V68" s="26" t="s">
        <v>754</v>
      </c>
      <c r="W68" s="26"/>
      <c r="X68" s="26" t="s">
        <v>152</v>
      </c>
      <c r="Y68" s="26" t="s">
        <v>761</v>
      </c>
      <c r="Z68" s="26" t="s">
        <v>125</v>
      </c>
      <c r="AA68" s="26"/>
      <c r="AB68" s="26" t="s">
        <v>154</v>
      </c>
      <c r="AC68" s="26" t="s">
        <v>155</v>
      </c>
      <c r="AD68" s="23" t="s">
        <v>156</v>
      </c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 t="s">
        <v>156</v>
      </c>
      <c r="AK68" s="23" t="s">
        <v>133</v>
      </c>
      <c r="AL68" s="10">
        <f t="shared" si="13"/>
        <v>12</v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>
        <f t="shared" si="18"/>
        <v>12</v>
      </c>
      <c r="AU68" s="26"/>
      <c r="AV68" s="23" t="s">
        <v>133</v>
      </c>
      <c r="AW68" s="26"/>
      <c r="AX68" s="26"/>
      <c r="AY68" s="26"/>
      <c r="AZ68" s="26"/>
      <c r="BA68" s="26"/>
      <c r="BB68" s="26"/>
      <c r="BC68" s="26"/>
      <c r="BD68" s="26"/>
      <c r="BE68" s="26"/>
      <c r="BF68" s="26" t="s">
        <v>157</v>
      </c>
      <c r="BG68" s="10">
        <f t="shared" si="19"/>
        <v>2026</v>
      </c>
      <c r="BH68" s="10" t="str">
        <f t="shared" si="20"/>
        <v>Summer</v>
      </c>
      <c r="BI68" s="26"/>
      <c r="BJ68" s="26"/>
      <c r="BK68" s="26" t="s">
        <v>869</v>
      </c>
      <c r="BL68" s="26" t="str">
        <f>IFERROR(INDEX(_names_lookup!$C:$C,MATCH(BK68,_names_lookup!$A:$A,0)),"")</f>
        <v>glanz@andrews.edu</v>
      </c>
      <c r="BM68" s="26" t="str">
        <f>IFERROR(INDEX(_names_lookup!$B:$B,MATCH(BK68,_names_lookup!$A:$A,0)),"")</f>
        <v>000162826</v>
      </c>
      <c r="BN68" s="26"/>
      <c r="BO68" s="26" t="s">
        <v>136</v>
      </c>
      <c r="BP68" s="26"/>
      <c r="BQ68" s="26"/>
      <c r="BR68" s="26"/>
      <c r="BS68" s="10" t="str">
        <f t="shared" si="21"/>
        <v/>
      </c>
      <c r="BT68" s="26"/>
      <c r="BU68" s="26"/>
      <c r="BV68" s="26" t="s">
        <v>835</v>
      </c>
      <c r="BW68" s="26"/>
      <c r="BX68" s="26"/>
      <c r="BY68" s="26"/>
      <c r="BZ68" s="26"/>
      <c r="CA68" s="26"/>
      <c r="CB68" s="26"/>
      <c r="CC68" s="26"/>
      <c r="CD68" s="26"/>
      <c r="CE68" s="26"/>
      <c r="CF68" s="26" t="s">
        <v>970</v>
      </c>
      <c r="CG68" s="26" t="s">
        <v>138</v>
      </c>
      <c r="CH68" s="26" t="s">
        <v>125</v>
      </c>
      <c r="CI68" s="26" t="s">
        <v>757</v>
      </c>
      <c r="CJ68" s="26" t="s">
        <v>912</v>
      </c>
      <c r="CK68" s="26"/>
      <c r="CL68" s="26" t="s">
        <v>139</v>
      </c>
      <c r="CM68" s="26"/>
      <c r="CN68" s="26" t="s">
        <v>947</v>
      </c>
      <c r="CO68" s="26"/>
      <c r="CP68" s="26"/>
      <c r="CQ68" s="26" t="s">
        <v>140</v>
      </c>
      <c r="CR68" s="26" t="s">
        <v>452</v>
      </c>
      <c r="CS68" s="26" t="s">
        <v>125</v>
      </c>
      <c r="CT68" s="26" t="s">
        <v>141</v>
      </c>
      <c r="CU68" s="26"/>
      <c r="CV68" s="26"/>
      <c r="CW68" s="26"/>
      <c r="CX68" s="26"/>
      <c r="CY68" s="26"/>
      <c r="CZ68" s="26"/>
      <c r="DA68" s="26"/>
      <c r="DB68" s="26" t="s">
        <v>758</v>
      </c>
      <c r="DC68" s="26" t="s">
        <v>141</v>
      </c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 t="s">
        <v>159</v>
      </c>
      <c r="DP68" s="26" t="s">
        <v>142</v>
      </c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 t="s">
        <v>971</v>
      </c>
      <c r="I69" s="26" t="s">
        <v>972</v>
      </c>
      <c r="J69" s="26"/>
      <c r="K69" s="26" t="s">
        <v>835</v>
      </c>
      <c r="L69" s="26">
        <v>552</v>
      </c>
      <c r="M69" s="26" t="s">
        <v>294</v>
      </c>
      <c r="N69" s="26"/>
      <c r="O69" s="26" t="str">
        <f>IFERROR(INDEX(_courses_lookup!$C:$C,MATCH(K69&amp;L69,_courses_lookup!$E:$E,0)),"")</f>
        <v>Biblical Hebrew II</v>
      </c>
      <c r="P69" s="26">
        <f>IFERROR(INDEX(_courses_lookup!$D:$D,MATCH(K69&amp;L69,_courses_lookup!$E:$E,0)),"")</f>
        <v>0</v>
      </c>
      <c r="Q69" s="26"/>
      <c r="R69" s="26" t="s">
        <v>973</v>
      </c>
      <c r="S69" s="26" t="s">
        <v>125</v>
      </c>
      <c r="T69" s="26"/>
      <c r="U69" s="26"/>
      <c r="V69" s="26"/>
      <c r="W69" s="26"/>
      <c r="X69" s="26" t="s">
        <v>190</v>
      </c>
      <c r="Y69" s="26" t="s">
        <v>761</v>
      </c>
      <c r="Z69" s="26" t="s">
        <v>200</v>
      </c>
      <c r="AA69" s="26"/>
      <c r="AB69" s="26" t="s">
        <v>295</v>
      </c>
      <c r="AC69" s="26" t="s">
        <v>155</v>
      </c>
      <c r="AD69" s="23" t="s">
        <v>192</v>
      </c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 t="s">
        <v>192</v>
      </c>
      <c r="AK69" s="23" t="s">
        <v>766</v>
      </c>
      <c r="AL69" s="10">
        <f t="shared" si="13"/>
        <v>4</v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>
        <f t="shared" si="18"/>
        <v>4</v>
      </c>
      <c r="AU69" s="26"/>
      <c r="AV69" s="23" t="s">
        <v>766</v>
      </c>
      <c r="AW69" s="26" t="s">
        <v>340</v>
      </c>
      <c r="AX69" s="26" t="s">
        <v>514</v>
      </c>
      <c r="AY69" s="26"/>
      <c r="AZ69" s="26" t="s">
        <v>247</v>
      </c>
      <c r="BA69" s="26" t="s">
        <v>248</v>
      </c>
      <c r="BB69" s="26" t="s">
        <v>189</v>
      </c>
      <c r="BC69" s="26" t="s">
        <v>249</v>
      </c>
      <c r="BD69" s="26"/>
      <c r="BE69" s="26"/>
      <c r="BF69" s="26" t="s">
        <v>134</v>
      </c>
      <c r="BG69" s="10">
        <f t="shared" si="19"/>
        <v>2026</v>
      </c>
      <c r="BH69" s="10" t="str">
        <f t="shared" si="20"/>
        <v/>
      </c>
      <c r="BI69" s="26" t="s">
        <v>824</v>
      </c>
      <c r="BJ69" s="26" t="s">
        <v>297</v>
      </c>
      <c r="BK69" s="26" t="s">
        <v>869</v>
      </c>
      <c r="BL69" s="26" t="str">
        <f>IFERROR(INDEX(_names_lookup!$C:$C,MATCH(BK69,_names_lookup!$A:$A,0)),"")</f>
        <v>glanz@andrews.edu</v>
      </c>
      <c r="BM69" s="26" t="str">
        <f>IFERROR(INDEX(_names_lookup!$B:$B,MATCH(BK69,_names_lookup!$A:$A,0)),"")</f>
        <v>000162826</v>
      </c>
      <c r="BN69" s="26"/>
      <c r="BO69" s="26" t="s">
        <v>136</v>
      </c>
      <c r="BP69" s="26"/>
      <c r="BQ69" s="26"/>
      <c r="BR69" s="26"/>
      <c r="BS69" s="10" t="str">
        <f t="shared" si="21"/>
        <v/>
      </c>
      <c r="BT69" s="26"/>
      <c r="BU69" s="26"/>
      <c r="BV69" s="26" t="s">
        <v>835</v>
      </c>
      <c r="BW69" s="26"/>
      <c r="BX69" s="26"/>
      <c r="BY69" s="26"/>
      <c r="BZ69" s="26"/>
      <c r="CA69" s="26"/>
      <c r="CB69" s="26"/>
      <c r="CC69" s="26"/>
      <c r="CD69" s="26"/>
      <c r="CE69" s="26"/>
      <c r="CF69" s="26" t="s">
        <v>651</v>
      </c>
      <c r="CG69" s="26" t="s">
        <v>138</v>
      </c>
      <c r="CH69" s="26" t="s">
        <v>200</v>
      </c>
      <c r="CI69" s="26" t="s">
        <v>138</v>
      </c>
      <c r="CJ69" s="26" t="s">
        <v>912</v>
      </c>
      <c r="CK69" s="26"/>
      <c r="CL69" s="26" t="s">
        <v>139</v>
      </c>
      <c r="CM69" s="26"/>
      <c r="CN69" s="26" t="s">
        <v>947</v>
      </c>
      <c r="CO69" s="26"/>
      <c r="CP69" s="26"/>
      <c r="CQ69" s="26" t="s">
        <v>140</v>
      </c>
      <c r="CR69" s="26" t="s">
        <v>407</v>
      </c>
      <c r="CS69" s="26" t="s">
        <v>125</v>
      </c>
      <c r="CT69" s="26" t="s">
        <v>141</v>
      </c>
      <c r="CU69" s="26" t="s">
        <v>255</v>
      </c>
      <c r="CV69" s="26"/>
      <c r="CW69" s="26"/>
      <c r="CX69" s="26"/>
      <c r="CY69" s="26"/>
      <c r="CZ69" s="26"/>
      <c r="DA69" s="26"/>
      <c r="DB69" s="26"/>
      <c r="DC69" s="26" t="s">
        <v>141</v>
      </c>
      <c r="DD69" s="26"/>
      <c r="DE69" s="26" t="s">
        <v>255</v>
      </c>
      <c r="DF69" s="26"/>
      <c r="DG69" s="26"/>
      <c r="DH69" s="26"/>
      <c r="DI69" s="26"/>
      <c r="DJ69" s="26"/>
      <c r="DK69" s="26"/>
      <c r="DL69" s="26"/>
      <c r="DM69" s="26"/>
      <c r="DN69" s="26"/>
      <c r="DO69" s="26" t="s">
        <v>159</v>
      </c>
      <c r="DP69" s="26" t="s">
        <v>142</v>
      </c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 t="s">
        <v>974</v>
      </c>
      <c r="I70" s="26" t="s">
        <v>975</v>
      </c>
      <c r="J70" s="26"/>
      <c r="K70" s="26" t="s">
        <v>835</v>
      </c>
      <c r="L70" s="26">
        <v>620</v>
      </c>
      <c r="M70" s="26" t="s">
        <v>163</v>
      </c>
      <c r="N70" s="26"/>
      <c r="O70" s="26" t="str">
        <f>IFERROR(INDEX(_courses_lookup!$C:$C,MATCH(K70&amp;L70,_courses_lookup!$E:$E,0)),"")</f>
        <v>Sem in Old Testament Theology</v>
      </c>
      <c r="P70" s="26">
        <f>IFERROR(INDEX(_courses_lookup!$D:$D,MATCH(K70&amp;L70,_courses_lookup!$E:$E,0)),"")</f>
        <v>0</v>
      </c>
      <c r="Q70" s="26"/>
      <c r="R70" s="26" t="s">
        <v>325</v>
      </c>
      <c r="S70" s="26" t="s">
        <v>235</v>
      </c>
      <c r="T70" s="26"/>
      <c r="U70" s="26"/>
      <c r="V70" s="26"/>
      <c r="W70" s="26"/>
      <c r="X70" s="26" t="s">
        <v>127</v>
      </c>
      <c r="Y70" s="26" t="s">
        <v>199</v>
      </c>
      <c r="Z70" s="26"/>
      <c r="AA70" s="26"/>
      <c r="AB70" s="26" t="s">
        <v>349</v>
      </c>
      <c r="AC70" s="26" t="s">
        <v>315</v>
      </c>
      <c r="AD70" s="23" t="s">
        <v>131</v>
      </c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 t="s">
        <v>131</v>
      </c>
      <c r="AK70" s="23" t="s">
        <v>133</v>
      </c>
      <c r="AL70" s="10">
        <f t="shared" si="13"/>
        <v>4</v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>
        <f t="shared" si="18"/>
        <v>4</v>
      </c>
      <c r="AU70" s="26"/>
      <c r="AV70" s="23" t="s">
        <v>133</v>
      </c>
      <c r="AW70" s="26" t="s">
        <v>582</v>
      </c>
      <c r="AX70" s="26" t="s">
        <v>583</v>
      </c>
      <c r="AY70" s="26"/>
      <c r="AZ70" s="26" t="s">
        <v>247</v>
      </c>
      <c r="BA70" s="26" t="s">
        <v>248</v>
      </c>
      <c r="BB70" s="26" t="s">
        <v>189</v>
      </c>
      <c r="BC70" s="26" t="s">
        <v>249</v>
      </c>
      <c r="BD70" s="26"/>
      <c r="BE70" s="26"/>
      <c r="BF70" s="26" t="s">
        <v>134</v>
      </c>
      <c r="BG70" s="10">
        <f t="shared" si="19"/>
        <v>2026</v>
      </c>
      <c r="BH70" s="10" t="str">
        <f t="shared" si="20"/>
        <v/>
      </c>
      <c r="BI70" s="26"/>
      <c r="BJ70" s="26"/>
      <c r="BK70" s="26" t="s">
        <v>584</v>
      </c>
      <c r="BL70" s="26" t="str">
        <f>IFERROR(INDEX(_names_lookup!$C:$C,MATCH(BK70,_names_lookup!$A:$A,0)),"")</f>
        <v>gane@andrews.edu</v>
      </c>
      <c r="BM70" s="26" t="str">
        <f>IFERROR(INDEX(_names_lookup!$B:$B,MATCH(BK70,_names_lookup!$A:$A,0)),"")</f>
        <v>000008963</v>
      </c>
      <c r="BN70" s="26"/>
      <c r="BO70" s="26" t="s">
        <v>136</v>
      </c>
      <c r="BP70" s="26"/>
      <c r="BQ70" s="26"/>
      <c r="BR70" s="26"/>
      <c r="BS70" s="10" t="str">
        <f t="shared" si="21"/>
        <v/>
      </c>
      <c r="BT70" s="26"/>
      <c r="BU70" s="26"/>
      <c r="BV70" s="26" t="s">
        <v>835</v>
      </c>
      <c r="BW70" s="26"/>
      <c r="BX70" s="26"/>
      <c r="BY70" s="26"/>
      <c r="BZ70" s="26"/>
      <c r="CA70" s="26"/>
      <c r="CB70" s="26"/>
      <c r="CC70" s="26"/>
      <c r="CD70" s="26"/>
      <c r="CE70" s="26"/>
      <c r="CF70" s="26" t="s">
        <v>653</v>
      </c>
      <c r="CG70" s="26" t="s">
        <v>138</v>
      </c>
      <c r="CH70" s="26"/>
      <c r="CI70" s="26" t="s">
        <v>247</v>
      </c>
      <c r="CJ70" s="26" t="s">
        <v>912</v>
      </c>
      <c r="CK70" s="26"/>
      <c r="CL70" s="26" t="s">
        <v>139</v>
      </c>
      <c r="CM70" s="26"/>
      <c r="CN70" s="26" t="s">
        <v>840</v>
      </c>
      <c r="CO70" s="26"/>
      <c r="CP70" s="26"/>
      <c r="CQ70" s="26" t="s">
        <v>140</v>
      </c>
      <c r="CR70" s="26" t="s">
        <v>174</v>
      </c>
      <c r="CS70" s="26" t="s">
        <v>125</v>
      </c>
      <c r="CT70" s="26" t="s">
        <v>141</v>
      </c>
      <c r="CU70" s="26" t="s">
        <v>255</v>
      </c>
      <c r="CV70" s="26"/>
      <c r="CW70" s="26"/>
      <c r="CX70" s="26"/>
      <c r="CY70" s="26"/>
      <c r="CZ70" s="26"/>
      <c r="DA70" s="26"/>
      <c r="DB70" s="26"/>
      <c r="DC70" s="26" t="s">
        <v>141</v>
      </c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 t="s">
        <v>142</v>
      </c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 t="s">
        <v>976</v>
      </c>
      <c r="I71" s="26" t="s">
        <v>977</v>
      </c>
      <c r="J71" s="26"/>
      <c r="K71" s="26" t="s">
        <v>835</v>
      </c>
      <c r="L71" s="26">
        <v>639</v>
      </c>
      <c r="M71" s="26" t="s">
        <v>240</v>
      </c>
      <c r="N71" s="26"/>
      <c r="O71" s="26" t="str">
        <f>IFERROR(INDEX(_courses_lookup!$C:$C,MATCH(K71&amp;L71,_courses_lookup!$E:$E,0)),"")</f>
        <v>Studies in OT Exegesis</v>
      </c>
      <c r="P71" s="26">
        <f>IFERROR(INDEX(_courses_lookup!$D:$D,MATCH(K71&amp;L71,_courses_lookup!$E:$E,0)),"")</f>
        <v>0</v>
      </c>
      <c r="Q71" s="26"/>
      <c r="R71" s="26" t="s">
        <v>836</v>
      </c>
      <c r="S71" s="26" t="s">
        <v>235</v>
      </c>
      <c r="T71" s="26"/>
      <c r="U71" s="26"/>
      <c r="V71" s="26" t="s">
        <v>242</v>
      </c>
      <c r="W71" s="26" t="s">
        <v>243</v>
      </c>
      <c r="X71" s="26" t="s">
        <v>127</v>
      </c>
      <c r="Y71" s="26" t="s">
        <v>199</v>
      </c>
      <c r="Z71" s="26"/>
      <c r="AA71" s="26"/>
      <c r="AB71" s="26" t="s">
        <v>174</v>
      </c>
      <c r="AC71" s="26" t="s">
        <v>315</v>
      </c>
      <c r="AD71" s="23" t="s">
        <v>131</v>
      </c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 t="s">
        <v>131</v>
      </c>
      <c r="AK71" s="23" t="s">
        <v>133</v>
      </c>
      <c r="AL71" s="10">
        <f t="shared" si="13"/>
        <v>4</v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>
        <f t="shared" si="18"/>
        <v>4</v>
      </c>
      <c r="AU71" s="26"/>
      <c r="AV71" s="23" t="s">
        <v>133</v>
      </c>
      <c r="AW71" s="26" t="s">
        <v>340</v>
      </c>
      <c r="AX71" s="26" t="s">
        <v>823</v>
      </c>
      <c r="AY71" s="26"/>
      <c r="AZ71" s="26" t="s">
        <v>247</v>
      </c>
      <c r="BA71" s="26" t="s">
        <v>248</v>
      </c>
      <c r="BB71" s="26" t="s">
        <v>189</v>
      </c>
      <c r="BC71" s="26" t="s">
        <v>249</v>
      </c>
      <c r="BD71" s="26"/>
      <c r="BE71" s="26"/>
      <c r="BF71" s="26" t="s">
        <v>134</v>
      </c>
      <c r="BG71" s="10">
        <f t="shared" si="19"/>
        <v>2026</v>
      </c>
      <c r="BH71" s="10" t="str">
        <f t="shared" si="20"/>
        <v/>
      </c>
      <c r="BI71" s="26"/>
      <c r="BJ71" s="26"/>
      <c r="BK71" s="26" t="s">
        <v>584</v>
      </c>
      <c r="BL71" s="26" t="str">
        <f>IFERROR(INDEX(_names_lookup!$C:$C,MATCH(BK71,_names_lookup!$A:$A,0)),"")</f>
        <v>gane@andrews.edu</v>
      </c>
      <c r="BM71" s="26" t="str">
        <f>IFERROR(INDEX(_names_lookup!$B:$B,MATCH(BK71,_names_lookup!$A:$A,0)),"")</f>
        <v>000008963</v>
      </c>
      <c r="BN71" s="26"/>
      <c r="BO71" s="26" t="s">
        <v>136</v>
      </c>
      <c r="BP71" s="26"/>
      <c r="BQ71" s="26"/>
      <c r="BR71" s="26"/>
      <c r="BS71" s="10" t="str">
        <f t="shared" si="21"/>
        <v/>
      </c>
      <c r="BT71" s="26"/>
      <c r="BU71" s="26"/>
      <c r="BV71" s="26" t="s">
        <v>835</v>
      </c>
      <c r="BW71" s="26"/>
      <c r="BX71" s="26"/>
      <c r="BY71" s="26"/>
      <c r="BZ71" s="26" t="s">
        <v>251</v>
      </c>
      <c r="CA71" s="26" t="s">
        <v>252</v>
      </c>
      <c r="CB71" s="26" t="s">
        <v>253</v>
      </c>
      <c r="CC71" s="26" t="s">
        <v>243</v>
      </c>
      <c r="CD71" s="26"/>
      <c r="CE71" s="26" t="s">
        <v>142</v>
      </c>
      <c r="CF71" s="26" t="s">
        <v>653</v>
      </c>
      <c r="CG71" s="26" t="s">
        <v>138</v>
      </c>
      <c r="CH71" s="26"/>
      <c r="CI71" s="26" t="s">
        <v>317</v>
      </c>
      <c r="CJ71" s="26" t="s">
        <v>912</v>
      </c>
      <c r="CK71" s="26"/>
      <c r="CL71" s="26" t="s">
        <v>139</v>
      </c>
      <c r="CM71" s="26"/>
      <c r="CN71" s="26" t="s">
        <v>809</v>
      </c>
      <c r="CO71" s="26"/>
      <c r="CP71" s="26"/>
      <c r="CQ71" s="26" t="s">
        <v>140</v>
      </c>
      <c r="CR71" s="26" t="s">
        <v>152</v>
      </c>
      <c r="CS71" s="26" t="s">
        <v>125</v>
      </c>
      <c r="CT71" s="26" t="s">
        <v>141</v>
      </c>
      <c r="CU71" s="26" t="s">
        <v>255</v>
      </c>
      <c r="CV71" s="26"/>
      <c r="CW71" s="26"/>
      <c r="CX71" s="26"/>
      <c r="CY71" s="26"/>
      <c r="CZ71" s="26"/>
      <c r="DA71" s="26"/>
      <c r="DB71" s="26"/>
      <c r="DC71" s="26" t="s">
        <v>141</v>
      </c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 t="s">
        <v>142</v>
      </c>
      <c r="DQ71" s="26" t="s">
        <v>125</v>
      </c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 t="s">
        <v>978</v>
      </c>
      <c r="I72" s="26" t="s">
        <v>977</v>
      </c>
      <c r="J72" s="26"/>
      <c r="K72" s="26" t="s">
        <v>835</v>
      </c>
      <c r="L72" s="26">
        <v>639</v>
      </c>
      <c r="M72" s="26" t="s">
        <v>240</v>
      </c>
      <c r="N72" s="26"/>
      <c r="O72" s="26" t="str">
        <f>IFERROR(INDEX(_courses_lookup!$C:$C,MATCH(K72&amp;L72,_courses_lookup!$E:$E,0)),"")</f>
        <v>Studies in OT Exegesis</v>
      </c>
      <c r="P72" s="26">
        <f>IFERROR(INDEX(_courses_lookup!$D:$D,MATCH(K72&amp;L72,_courses_lookup!$E:$E,0)),"")</f>
        <v>0</v>
      </c>
      <c r="Q72" s="26"/>
      <c r="R72" s="26" t="s">
        <v>836</v>
      </c>
      <c r="S72" s="26" t="s">
        <v>235</v>
      </c>
      <c r="T72" s="26"/>
      <c r="U72" s="26"/>
      <c r="V72" s="26" t="s">
        <v>242</v>
      </c>
      <c r="W72" s="26" t="s">
        <v>243</v>
      </c>
      <c r="X72" s="26" t="s">
        <v>127</v>
      </c>
      <c r="Y72" s="26" t="s">
        <v>199</v>
      </c>
      <c r="Z72" s="26"/>
      <c r="AA72" s="26"/>
      <c r="AB72" s="26" t="s">
        <v>174</v>
      </c>
      <c r="AC72" s="26" t="s">
        <v>315</v>
      </c>
      <c r="AD72" s="23" t="s">
        <v>131</v>
      </c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 t="s">
        <v>131</v>
      </c>
      <c r="AK72" s="23" t="s">
        <v>133</v>
      </c>
      <c r="AL72" s="10">
        <f t="shared" si="13"/>
        <v>4</v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>
        <f t="shared" si="18"/>
        <v>4</v>
      </c>
      <c r="AU72" s="26"/>
      <c r="AV72" s="23" t="s">
        <v>133</v>
      </c>
      <c r="AW72" s="26" t="s">
        <v>340</v>
      </c>
      <c r="AX72" s="26" t="s">
        <v>823</v>
      </c>
      <c r="AY72" s="26"/>
      <c r="AZ72" s="26" t="s">
        <v>247</v>
      </c>
      <c r="BA72" s="26" t="s">
        <v>248</v>
      </c>
      <c r="BB72" s="26" t="s">
        <v>189</v>
      </c>
      <c r="BC72" s="26" t="s">
        <v>249</v>
      </c>
      <c r="BD72" s="26"/>
      <c r="BE72" s="26"/>
      <c r="BF72" s="26" t="s">
        <v>134</v>
      </c>
      <c r="BG72" s="10">
        <f t="shared" si="19"/>
        <v>2026</v>
      </c>
      <c r="BH72" s="10" t="str">
        <f t="shared" si="20"/>
        <v/>
      </c>
      <c r="BI72" s="26"/>
      <c r="BJ72" s="26"/>
      <c r="BK72" s="26" t="s">
        <v>584</v>
      </c>
      <c r="BL72" s="26" t="str">
        <f>IFERROR(INDEX(_names_lookup!$C:$C,MATCH(BK72,_names_lookup!$A:$A,0)),"")</f>
        <v>gane@andrews.edu</v>
      </c>
      <c r="BM72" s="26" t="str">
        <f>IFERROR(INDEX(_names_lookup!$B:$B,MATCH(BK72,_names_lookup!$A:$A,0)),"")</f>
        <v>000008963</v>
      </c>
      <c r="BN72" s="26"/>
      <c r="BO72" s="26" t="s">
        <v>136</v>
      </c>
      <c r="BP72" s="26"/>
      <c r="BQ72" s="26"/>
      <c r="BR72" s="26"/>
      <c r="BS72" s="10" t="str">
        <f t="shared" si="21"/>
        <v/>
      </c>
      <c r="BT72" s="26"/>
      <c r="BU72" s="26"/>
      <c r="BV72" s="26" t="s">
        <v>835</v>
      </c>
      <c r="BW72" s="26"/>
      <c r="BX72" s="26"/>
      <c r="BY72" s="26"/>
      <c r="BZ72" s="26" t="s">
        <v>251</v>
      </c>
      <c r="CA72" s="26" t="s">
        <v>252</v>
      </c>
      <c r="CB72" s="26" t="s">
        <v>253</v>
      </c>
      <c r="CC72" s="26" t="s">
        <v>243</v>
      </c>
      <c r="CD72" s="26"/>
      <c r="CE72" s="26" t="s">
        <v>142</v>
      </c>
      <c r="CF72" s="26" t="s">
        <v>653</v>
      </c>
      <c r="CG72" s="26" t="s">
        <v>138</v>
      </c>
      <c r="CH72" s="26"/>
      <c r="CI72" s="26" t="s">
        <v>317</v>
      </c>
      <c r="CJ72" s="26" t="s">
        <v>912</v>
      </c>
      <c r="CK72" s="26"/>
      <c r="CL72" s="26" t="s">
        <v>139</v>
      </c>
      <c r="CM72" s="26"/>
      <c r="CN72" s="26" t="s">
        <v>809</v>
      </c>
      <c r="CO72" s="26"/>
      <c r="CP72" s="26"/>
      <c r="CQ72" s="26" t="s">
        <v>140</v>
      </c>
      <c r="CR72" s="26" t="s">
        <v>152</v>
      </c>
      <c r="CS72" s="26" t="s">
        <v>125</v>
      </c>
      <c r="CT72" s="26" t="s">
        <v>141</v>
      </c>
      <c r="CU72" s="26" t="s">
        <v>255</v>
      </c>
      <c r="CV72" s="26"/>
      <c r="CW72" s="26"/>
      <c r="CX72" s="26"/>
      <c r="CY72" s="26"/>
      <c r="CZ72" s="26"/>
      <c r="DA72" s="26"/>
      <c r="DB72" s="26"/>
      <c r="DC72" s="26" t="s">
        <v>141</v>
      </c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 t="s">
        <v>142</v>
      </c>
      <c r="DQ72" s="26" t="s">
        <v>235</v>
      </c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 t="s">
        <v>979</v>
      </c>
      <c r="I73" s="26" t="s">
        <v>980</v>
      </c>
      <c r="J73" s="26"/>
      <c r="K73" s="26" t="s">
        <v>835</v>
      </c>
      <c r="L73" s="26">
        <v>510</v>
      </c>
      <c r="M73" s="26" t="s">
        <v>294</v>
      </c>
      <c r="N73" s="26"/>
      <c r="O73" s="26" t="str">
        <f>IFERROR(INDEX(_courses_lookup!$C:$C,MATCH(K73&amp;L73,_courses_lookup!$E:$E,0)),"")</f>
        <v>Archaeology and the Bible</v>
      </c>
      <c r="P73" s="26">
        <f>IFERROR(INDEX(_courses_lookup!$D:$D,MATCH(K73&amp;L73,_courses_lookup!$E:$E,0)),"")</f>
        <v>0</v>
      </c>
      <c r="Q73" s="26"/>
      <c r="R73" s="26" t="s">
        <v>715</v>
      </c>
      <c r="S73" s="26" t="s">
        <v>125</v>
      </c>
      <c r="T73" s="26"/>
      <c r="U73" s="26"/>
      <c r="V73" s="26"/>
      <c r="W73" s="26"/>
      <c r="X73" s="26" t="s">
        <v>127</v>
      </c>
      <c r="Y73" s="26" t="s">
        <v>199</v>
      </c>
      <c r="Z73" s="26"/>
      <c r="AA73" s="26"/>
      <c r="AB73" s="26" t="s">
        <v>295</v>
      </c>
      <c r="AC73" s="26" t="s">
        <v>155</v>
      </c>
      <c r="AD73" s="23" t="s">
        <v>131</v>
      </c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 t="s">
        <v>131</v>
      </c>
      <c r="AK73" s="23" t="s">
        <v>133</v>
      </c>
      <c r="AL73" s="10">
        <f t="shared" si="13"/>
        <v>4</v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>
        <f t="shared" si="18"/>
        <v>4</v>
      </c>
      <c r="AU73" s="26"/>
      <c r="AV73" s="23" t="s">
        <v>133</v>
      </c>
      <c r="AW73" s="26" t="s">
        <v>340</v>
      </c>
      <c r="AX73" s="26" t="s">
        <v>823</v>
      </c>
      <c r="AY73" s="26"/>
      <c r="AZ73" s="26" t="s">
        <v>247</v>
      </c>
      <c r="BA73" s="26" t="s">
        <v>248</v>
      </c>
      <c r="BB73" s="26" t="s">
        <v>189</v>
      </c>
      <c r="BC73" s="26" t="s">
        <v>249</v>
      </c>
      <c r="BD73" s="26"/>
      <c r="BE73" s="26"/>
      <c r="BF73" s="26" t="s">
        <v>134</v>
      </c>
      <c r="BG73" s="10">
        <f t="shared" si="19"/>
        <v>2026</v>
      </c>
      <c r="BH73" s="10" t="str">
        <f t="shared" si="20"/>
        <v/>
      </c>
      <c r="BI73" s="26" t="s">
        <v>677</v>
      </c>
      <c r="BJ73" s="26" t="s">
        <v>297</v>
      </c>
      <c r="BK73" s="26" t="s">
        <v>875</v>
      </c>
      <c r="BL73" s="26" t="str">
        <f>IFERROR(INDEX(_names_lookup!$C:$C,MATCH(BK73,_names_lookup!$A:$A,0)),"")</f>
        <v>rayp@andrews.edu</v>
      </c>
      <c r="BM73" s="26" t="str">
        <f>IFERROR(INDEX(_names_lookup!$B:$B,MATCH(BK73,_names_lookup!$A:$A,0)),"")</f>
        <v>000029934</v>
      </c>
      <c r="BN73" s="26"/>
      <c r="BO73" s="26" t="s">
        <v>136</v>
      </c>
      <c r="BP73" s="26"/>
      <c r="BQ73" s="26"/>
      <c r="BR73" s="26"/>
      <c r="BS73" s="10" t="str">
        <f t="shared" si="21"/>
        <v/>
      </c>
      <c r="BT73" s="26"/>
      <c r="BU73" s="26"/>
      <c r="BV73" s="26" t="s">
        <v>835</v>
      </c>
      <c r="BW73" s="26"/>
      <c r="BX73" s="26"/>
      <c r="BY73" s="26"/>
      <c r="BZ73" s="26"/>
      <c r="CA73" s="26"/>
      <c r="CB73" s="26"/>
      <c r="CC73" s="26"/>
      <c r="CD73" s="26"/>
      <c r="CE73" s="26"/>
      <c r="CF73" s="26" t="s">
        <v>653</v>
      </c>
      <c r="CG73" s="26" t="s">
        <v>138</v>
      </c>
      <c r="CH73" s="26"/>
      <c r="CI73" s="26" t="s">
        <v>138</v>
      </c>
      <c r="CJ73" s="26"/>
      <c r="CK73" s="26"/>
      <c r="CL73" s="26" t="s">
        <v>139</v>
      </c>
      <c r="CM73" s="26"/>
      <c r="CN73" s="26"/>
      <c r="CO73" s="26"/>
      <c r="CP73" s="26"/>
      <c r="CQ73" s="26" t="s">
        <v>140</v>
      </c>
      <c r="CR73" s="26" t="s">
        <v>200</v>
      </c>
      <c r="CS73" s="26" t="s">
        <v>125</v>
      </c>
      <c r="CT73" s="26" t="s">
        <v>141</v>
      </c>
      <c r="CU73" s="26" t="s">
        <v>255</v>
      </c>
      <c r="CV73" s="26"/>
      <c r="CW73" s="26"/>
      <c r="CX73" s="26"/>
      <c r="CY73" s="26"/>
      <c r="CZ73" s="26"/>
      <c r="DA73" s="26"/>
      <c r="DB73" s="26"/>
      <c r="DC73" s="26" t="s">
        <v>141</v>
      </c>
      <c r="DD73" s="26"/>
      <c r="DE73" s="26" t="s">
        <v>255</v>
      </c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 t="s">
        <v>142</v>
      </c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 t="s">
        <v>981</v>
      </c>
      <c r="I74" s="26" t="s">
        <v>982</v>
      </c>
      <c r="J74" s="26"/>
      <c r="K74" s="26" t="s">
        <v>883</v>
      </c>
      <c r="L74" s="26">
        <v>510</v>
      </c>
      <c r="M74" s="26" t="s">
        <v>294</v>
      </c>
      <c r="N74" s="26"/>
      <c r="O74" s="26" t="str">
        <f>IFERROR(INDEX(_courses_lookup!$C:$C,MATCH(K74&amp;L74,_courses_lookup!$E:$E,0)),"")</f>
        <v>Archaeology and the Bible</v>
      </c>
      <c r="P74" s="26">
        <f>IFERROR(INDEX(_courses_lookup!$D:$D,MATCH(K74&amp;L74,_courses_lookup!$E:$E,0)),"")</f>
        <v>0</v>
      </c>
      <c r="Q74" s="26"/>
      <c r="R74" s="26" t="s">
        <v>715</v>
      </c>
      <c r="S74" s="26" t="s">
        <v>125</v>
      </c>
      <c r="T74" s="26"/>
      <c r="U74" s="26"/>
      <c r="V74" s="26"/>
      <c r="W74" s="26"/>
      <c r="X74" s="26" t="s">
        <v>127</v>
      </c>
      <c r="Y74" s="26" t="s">
        <v>199</v>
      </c>
      <c r="Z74" s="26"/>
      <c r="AA74" s="26"/>
      <c r="AB74" s="26" t="s">
        <v>295</v>
      </c>
      <c r="AC74" s="26" t="s">
        <v>155</v>
      </c>
      <c r="AD74" s="23" t="s">
        <v>131</v>
      </c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 t="s">
        <v>131</v>
      </c>
      <c r="AK74" s="23" t="s">
        <v>133</v>
      </c>
      <c r="AL74" s="10">
        <f t="shared" si="13"/>
        <v>4</v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>
        <f t="shared" si="18"/>
        <v>4</v>
      </c>
      <c r="AU74" s="26"/>
      <c r="AV74" s="23" t="s">
        <v>133</v>
      </c>
      <c r="AW74" s="26" t="s">
        <v>340</v>
      </c>
      <c r="AX74" s="26" t="s">
        <v>823</v>
      </c>
      <c r="AY74" s="26"/>
      <c r="AZ74" s="26" t="s">
        <v>247</v>
      </c>
      <c r="BA74" s="26" t="s">
        <v>248</v>
      </c>
      <c r="BB74" s="26" t="s">
        <v>189</v>
      </c>
      <c r="BC74" s="26" t="s">
        <v>249</v>
      </c>
      <c r="BD74" s="26"/>
      <c r="BE74" s="26"/>
      <c r="BF74" s="26" t="s">
        <v>134</v>
      </c>
      <c r="BG74" s="10">
        <f t="shared" si="19"/>
        <v>2026</v>
      </c>
      <c r="BH74" s="10" t="str">
        <f t="shared" si="20"/>
        <v/>
      </c>
      <c r="BI74" s="26" t="s">
        <v>677</v>
      </c>
      <c r="BJ74" s="26" t="s">
        <v>297</v>
      </c>
      <c r="BK74" s="26" t="s">
        <v>875</v>
      </c>
      <c r="BL74" s="26" t="str">
        <f>IFERROR(INDEX(_names_lookup!$C:$C,MATCH(BK74,_names_lookup!$A:$A,0)),"")</f>
        <v>rayp@andrews.edu</v>
      </c>
      <c r="BM74" s="26" t="str">
        <f>IFERROR(INDEX(_names_lookup!$B:$B,MATCH(BK74,_names_lookup!$A:$A,0)),"")</f>
        <v>000029934</v>
      </c>
      <c r="BN74" s="26"/>
      <c r="BO74" s="26" t="s">
        <v>136</v>
      </c>
      <c r="BP74" s="26"/>
      <c r="BQ74" s="26"/>
      <c r="BR74" s="26"/>
      <c r="BS74" s="10" t="str">
        <f t="shared" si="21"/>
        <v/>
      </c>
      <c r="BT74" s="26"/>
      <c r="BU74" s="26"/>
      <c r="BV74" s="26" t="s">
        <v>835</v>
      </c>
      <c r="BW74" s="26"/>
      <c r="BX74" s="26"/>
      <c r="BY74" s="26"/>
      <c r="BZ74" s="26"/>
      <c r="CA74" s="26"/>
      <c r="CB74" s="26"/>
      <c r="CC74" s="26"/>
      <c r="CD74" s="26"/>
      <c r="CE74" s="26"/>
      <c r="CF74" s="26" t="s">
        <v>594</v>
      </c>
      <c r="CG74" s="26" t="s">
        <v>138</v>
      </c>
      <c r="CH74" s="26"/>
      <c r="CI74" s="26" t="s">
        <v>138</v>
      </c>
      <c r="CJ74" s="26"/>
      <c r="CK74" s="26"/>
      <c r="CL74" s="26" t="s">
        <v>139</v>
      </c>
      <c r="CM74" s="26"/>
      <c r="CN74" s="26" t="s">
        <v>958</v>
      </c>
      <c r="CO74" s="26"/>
      <c r="CP74" s="26"/>
      <c r="CQ74" s="26" t="s">
        <v>140</v>
      </c>
      <c r="CR74" s="26" t="s">
        <v>620</v>
      </c>
      <c r="CS74" s="26" t="s">
        <v>125</v>
      </c>
      <c r="CT74" s="26" t="s">
        <v>141</v>
      </c>
      <c r="CU74" s="26" t="s">
        <v>255</v>
      </c>
      <c r="CV74" s="26"/>
      <c r="CW74" s="26"/>
      <c r="CX74" s="26"/>
      <c r="CY74" s="26"/>
      <c r="CZ74" s="26"/>
      <c r="DA74" s="26"/>
      <c r="DB74" s="26"/>
      <c r="DC74" s="26" t="s">
        <v>141</v>
      </c>
      <c r="DD74" s="26"/>
      <c r="DE74" s="26" t="s">
        <v>255</v>
      </c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 t="s">
        <v>142</v>
      </c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 t="s">
        <v>983</v>
      </c>
      <c r="I75" s="26" t="s">
        <v>984</v>
      </c>
      <c r="J75" s="26"/>
      <c r="K75" s="26" t="s">
        <v>835</v>
      </c>
      <c r="L75" s="26">
        <v>639</v>
      </c>
      <c r="M75" s="26" t="s">
        <v>294</v>
      </c>
      <c r="N75" s="26"/>
      <c r="O75" s="26" t="str">
        <f>IFERROR(INDEX(_courses_lookup!$C:$C,MATCH(K75&amp;L75,_courses_lookup!$E:$E,0)),"")</f>
        <v>Studies in OT Exegesis</v>
      </c>
      <c r="P75" s="26">
        <f>IFERROR(INDEX(_courses_lookup!$D:$D,MATCH(K75&amp;L75,_courses_lookup!$E:$E,0)),"")</f>
        <v>0</v>
      </c>
      <c r="Q75" s="26"/>
      <c r="R75" s="26" t="s">
        <v>836</v>
      </c>
      <c r="S75" s="26" t="s">
        <v>125</v>
      </c>
      <c r="T75" s="26"/>
      <c r="U75" s="26"/>
      <c r="V75" s="26"/>
      <c r="W75" s="26"/>
      <c r="X75" s="26" t="s">
        <v>127</v>
      </c>
      <c r="Y75" s="26" t="s">
        <v>199</v>
      </c>
      <c r="Z75" s="26"/>
      <c r="AA75" s="26"/>
      <c r="AB75" s="26" t="s">
        <v>333</v>
      </c>
      <c r="AC75" s="26" t="s">
        <v>155</v>
      </c>
      <c r="AD75" s="23" t="s">
        <v>131</v>
      </c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 t="s">
        <v>131</v>
      </c>
      <c r="AK75" s="23" t="s">
        <v>133</v>
      </c>
      <c r="AL75" s="10">
        <f t="shared" si="13"/>
        <v>4</v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>
        <f t="shared" si="18"/>
        <v>4</v>
      </c>
      <c r="AU75" s="26"/>
      <c r="AV75" s="23" t="s">
        <v>133</v>
      </c>
      <c r="AW75" s="26" t="s">
        <v>340</v>
      </c>
      <c r="AX75" s="26" t="s">
        <v>823</v>
      </c>
      <c r="AY75" s="26"/>
      <c r="AZ75" s="26" t="s">
        <v>247</v>
      </c>
      <c r="BA75" s="26" t="s">
        <v>248</v>
      </c>
      <c r="BB75" s="26" t="s">
        <v>189</v>
      </c>
      <c r="BC75" s="26" t="s">
        <v>249</v>
      </c>
      <c r="BD75" s="26"/>
      <c r="BE75" s="26"/>
      <c r="BF75" s="26" t="s">
        <v>134</v>
      </c>
      <c r="BG75" s="10">
        <f t="shared" si="19"/>
        <v>2026</v>
      </c>
      <c r="BH75" s="10" t="str">
        <f t="shared" si="20"/>
        <v/>
      </c>
      <c r="BI75" s="26" t="s">
        <v>611</v>
      </c>
      <c r="BJ75" s="26" t="s">
        <v>297</v>
      </c>
      <c r="BK75" s="26" t="s">
        <v>584</v>
      </c>
      <c r="BL75" s="26" t="str">
        <f>IFERROR(INDEX(_names_lookup!$C:$C,MATCH(BK75,_names_lookup!$A:$A,0)),"")</f>
        <v>gane@andrews.edu</v>
      </c>
      <c r="BM75" s="26" t="str">
        <f>IFERROR(INDEX(_names_lookup!$B:$B,MATCH(BK75,_names_lookup!$A:$A,0)),"")</f>
        <v>000008963</v>
      </c>
      <c r="BN75" s="26"/>
      <c r="BO75" s="26" t="s">
        <v>136</v>
      </c>
      <c r="BP75" s="26"/>
      <c r="BQ75" s="26"/>
      <c r="BR75" s="26"/>
      <c r="BS75" s="10" t="str">
        <f t="shared" si="21"/>
        <v/>
      </c>
      <c r="BT75" s="26"/>
      <c r="BU75" s="26"/>
      <c r="BV75" s="26" t="s">
        <v>835</v>
      </c>
      <c r="BW75" s="26"/>
      <c r="BX75" s="26"/>
      <c r="BY75" s="26"/>
      <c r="BZ75" s="26"/>
      <c r="CA75" s="26"/>
      <c r="CB75" s="26"/>
      <c r="CC75" s="26"/>
      <c r="CD75" s="26"/>
      <c r="CE75" s="26"/>
      <c r="CF75" s="26" t="s">
        <v>598</v>
      </c>
      <c r="CG75" s="26" t="s">
        <v>138</v>
      </c>
      <c r="CH75" s="26"/>
      <c r="CI75" s="26" t="s">
        <v>138</v>
      </c>
      <c r="CJ75" s="26" t="s">
        <v>912</v>
      </c>
      <c r="CK75" s="26"/>
      <c r="CL75" s="26" t="s">
        <v>139</v>
      </c>
      <c r="CM75" s="26"/>
      <c r="CN75" s="26" t="s">
        <v>809</v>
      </c>
      <c r="CO75" s="26"/>
      <c r="CP75" s="26"/>
      <c r="CQ75" s="26" t="s">
        <v>140</v>
      </c>
      <c r="CR75" s="26" t="s">
        <v>174</v>
      </c>
      <c r="CS75" s="26" t="s">
        <v>125</v>
      </c>
      <c r="CT75" s="26" t="s">
        <v>141</v>
      </c>
      <c r="CU75" s="26" t="s">
        <v>255</v>
      </c>
      <c r="CV75" s="26"/>
      <c r="CW75" s="26"/>
      <c r="CX75" s="26"/>
      <c r="CY75" s="26"/>
      <c r="CZ75" s="26"/>
      <c r="DA75" s="26"/>
      <c r="DB75" s="26"/>
      <c r="DC75" s="26" t="s">
        <v>141</v>
      </c>
      <c r="DD75" s="26"/>
      <c r="DE75" s="26" t="s">
        <v>255</v>
      </c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 t="s">
        <v>142</v>
      </c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 t="s">
        <v>985</v>
      </c>
      <c r="I76" s="26" t="s">
        <v>986</v>
      </c>
      <c r="J76" s="26"/>
      <c r="K76" s="26" t="s">
        <v>835</v>
      </c>
      <c r="L76" s="26">
        <v>620</v>
      </c>
      <c r="M76" s="26" t="s">
        <v>151</v>
      </c>
      <c r="N76" s="26"/>
      <c r="O76" s="26" t="str">
        <f>IFERROR(INDEX(_courses_lookup!$C:$C,MATCH(K76&amp;L76,_courses_lookup!$E:$E,0)),"")</f>
        <v>Sem in Old Testament Theology</v>
      </c>
      <c r="P76" s="26">
        <f>IFERROR(INDEX(_courses_lookup!$D:$D,MATCH(K76&amp;L76,_courses_lookup!$E:$E,0)),"")</f>
        <v>0</v>
      </c>
      <c r="Q76" s="26"/>
      <c r="R76" s="26" t="s">
        <v>325</v>
      </c>
      <c r="S76" s="26" t="s">
        <v>125</v>
      </c>
      <c r="T76" s="26"/>
      <c r="U76" s="26"/>
      <c r="V76" s="26"/>
      <c r="W76" s="26"/>
      <c r="X76" s="26" t="s">
        <v>127</v>
      </c>
      <c r="Y76" s="26" t="s">
        <v>199</v>
      </c>
      <c r="Z76" s="26"/>
      <c r="AA76" s="26"/>
      <c r="AB76" s="26" t="s">
        <v>349</v>
      </c>
      <c r="AC76" s="26" t="s">
        <v>155</v>
      </c>
      <c r="AD76" s="23" t="s">
        <v>131</v>
      </c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 t="s">
        <v>131</v>
      </c>
      <c r="AK76" s="23" t="s">
        <v>133</v>
      </c>
      <c r="AL76" s="10">
        <f t="shared" si="13"/>
        <v>4</v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>
        <f t="shared" si="18"/>
        <v>4</v>
      </c>
      <c r="AU76" s="26"/>
      <c r="AV76" s="23" t="s">
        <v>133</v>
      </c>
      <c r="AW76" s="26" t="s">
        <v>582</v>
      </c>
      <c r="AX76" s="26" t="s">
        <v>583</v>
      </c>
      <c r="AY76" s="26"/>
      <c r="AZ76" s="26" t="s">
        <v>247</v>
      </c>
      <c r="BA76" s="26" t="s">
        <v>248</v>
      </c>
      <c r="BB76" s="26" t="s">
        <v>189</v>
      </c>
      <c r="BC76" s="26" t="s">
        <v>249</v>
      </c>
      <c r="BD76" s="26"/>
      <c r="BE76" s="26"/>
      <c r="BF76" s="26" t="s">
        <v>134</v>
      </c>
      <c r="BG76" s="10">
        <f t="shared" si="19"/>
        <v>2026</v>
      </c>
      <c r="BH76" s="10" t="str">
        <f t="shared" si="20"/>
        <v/>
      </c>
      <c r="BI76" s="26" t="s">
        <v>555</v>
      </c>
      <c r="BJ76" s="26" t="s">
        <v>297</v>
      </c>
      <c r="BK76" s="26" t="s">
        <v>584</v>
      </c>
      <c r="BL76" s="26" t="str">
        <f>IFERROR(INDEX(_names_lookup!$C:$C,MATCH(BK76,_names_lookup!$A:$A,0)),"")</f>
        <v>gane@andrews.edu</v>
      </c>
      <c r="BM76" s="26" t="str">
        <f>IFERROR(INDEX(_names_lookup!$B:$B,MATCH(BK76,_names_lookup!$A:$A,0)),"")</f>
        <v>000008963</v>
      </c>
      <c r="BN76" s="26"/>
      <c r="BO76" s="26" t="s">
        <v>136</v>
      </c>
      <c r="BP76" s="26"/>
      <c r="BQ76" s="26"/>
      <c r="BR76" s="26"/>
      <c r="BS76" s="10" t="str">
        <f t="shared" si="21"/>
        <v/>
      </c>
      <c r="BT76" s="26"/>
      <c r="BU76" s="26"/>
      <c r="BV76" s="26" t="s">
        <v>835</v>
      </c>
      <c r="BW76" s="26"/>
      <c r="BX76" s="26"/>
      <c r="BY76" s="26"/>
      <c r="BZ76" s="26"/>
      <c r="CA76" s="26"/>
      <c r="CB76" s="26"/>
      <c r="CC76" s="26"/>
      <c r="CD76" s="26"/>
      <c r="CE76" s="26"/>
      <c r="CF76" s="26" t="s">
        <v>345</v>
      </c>
      <c r="CG76" s="26" t="s">
        <v>138</v>
      </c>
      <c r="CH76" s="26"/>
      <c r="CI76" s="26" t="s">
        <v>247</v>
      </c>
      <c r="CJ76" s="26" t="s">
        <v>912</v>
      </c>
      <c r="CK76" s="26"/>
      <c r="CL76" s="26" t="s">
        <v>139</v>
      </c>
      <c r="CM76" s="26"/>
      <c r="CN76" s="26" t="s">
        <v>840</v>
      </c>
      <c r="CO76" s="26"/>
      <c r="CP76" s="26"/>
      <c r="CQ76" s="26" t="s">
        <v>140</v>
      </c>
      <c r="CR76" s="26" t="s">
        <v>452</v>
      </c>
      <c r="CS76" s="26" t="s">
        <v>125</v>
      </c>
      <c r="CT76" s="26" t="s">
        <v>141</v>
      </c>
      <c r="CU76" s="26" t="s">
        <v>255</v>
      </c>
      <c r="CV76" s="26"/>
      <c r="CW76" s="26"/>
      <c r="CX76" s="26"/>
      <c r="CY76" s="26"/>
      <c r="CZ76" s="26"/>
      <c r="DA76" s="26"/>
      <c r="DB76" s="26"/>
      <c r="DC76" s="26" t="s">
        <v>141</v>
      </c>
      <c r="DD76" s="26"/>
      <c r="DE76" s="26" t="s">
        <v>255</v>
      </c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 t="s">
        <v>142</v>
      </c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 t="s">
        <v>987</v>
      </c>
      <c r="I77" s="26" t="s">
        <v>988</v>
      </c>
      <c r="J77" s="26"/>
      <c r="K77" s="26" t="s">
        <v>835</v>
      </c>
      <c r="L77" s="26">
        <v>552</v>
      </c>
      <c r="M77" s="26" t="s">
        <v>240</v>
      </c>
      <c r="N77" s="26"/>
      <c r="O77" s="26" t="str">
        <f>IFERROR(INDEX(_courses_lookup!$C:$C,MATCH(K77&amp;L77,_courses_lookup!$E:$E,0)),"")</f>
        <v>Biblical Hebrew II</v>
      </c>
      <c r="P77" s="26">
        <f>IFERROR(INDEX(_courses_lookup!$D:$D,MATCH(K77&amp;L77,_courses_lookup!$E:$E,0)),"")</f>
        <v>0</v>
      </c>
      <c r="Q77" s="26"/>
      <c r="R77" s="26" t="s">
        <v>973</v>
      </c>
      <c r="S77" s="26" t="s">
        <v>235</v>
      </c>
      <c r="T77" s="26"/>
      <c r="U77" s="26"/>
      <c r="V77" s="26" t="s">
        <v>242</v>
      </c>
      <c r="W77" s="26" t="s">
        <v>243</v>
      </c>
      <c r="X77" s="26" t="s">
        <v>190</v>
      </c>
      <c r="Y77" s="26" t="s">
        <v>761</v>
      </c>
      <c r="Z77" s="26" t="s">
        <v>200</v>
      </c>
      <c r="AA77" s="26"/>
      <c r="AB77" s="26" t="s">
        <v>513</v>
      </c>
      <c r="AC77" s="26" t="s">
        <v>315</v>
      </c>
      <c r="AD77" s="23" t="s">
        <v>192</v>
      </c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 t="s">
        <v>192</v>
      </c>
      <c r="AK77" s="23" t="s">
        <v>766</v>
      </c>
      <c r="AL77" s="10">
        <f t="shared" si="13"/>
        <v>4</v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>
        <f t="shared" si="18"/>
        <v>4</v>
      </c>
      <c r="AU77" s="26"/>
      <c r="AV77" s="23" t="s">
        <v>766</v>
      </c>
      <c r="AW77" s="26" t="s">
        <v>340</v>
      </c>
      <c r="AX77" s="26" t="s">
        <v>514</v>
      </c>
      <c r="AY77" s="26"/>
      <c r="AZ77" s="26" t="s">
        <v>247</v>
      </c>
      <c r="BA77" s="26" t="s">
        <v>248</v>
      </c>
      <c r="BB77" s="26" t="s">
        <v>189</v>
      </c>
      <c r="BC77" s="26" t="s">
        <v>249</v>
      </c>
      <c r="BD77" s="26"/>
      <c r="BE77" s="26"/>
      <c r="BF77" s="26" t="s">
        <v>134</v>
      </c>
      <c r="BG77" s="10">
        <f t="shared" si="19"/>
        <v>2026</v>
      </c>
      <c r="BH77" s="10" t="str">
        <f t="shared" si="20"/>
        <v/>
      </c>
      <c r="BI77" s="26"/>
      <c r="BJ77" s="26"/>
      <c r="BK77" s="26" t="s">
        <v>869</v>
      </c>
      <c r="BL77" s="26" t="str">
        <f>IFERROR(INDEX(_names_lookup!$C:$C,MATCH(BK77,_names_lookup!$A:$A,0)),"")</f>
        <v>glanz@andrews.edu</v>
      </c>
      <c r="BM77" s="26" t="str">
        <f>IFERROR(INDEX(_names_lookup!$B:$B,MATCH(BK77,_names_lookup!$A:$A,0)),"")</f>
        <v>000162826</v>
      </c>
      <c r="BN77" s="26"/>
      <c r="BO77" s="26" t="s">
        <v>136</v>
      </c>
      <c r="BP77" s="26"/>
      <c r="BQ77" s="26"/>
      <c r="BR77" s="26"/>
      <c r="BS77" s="10" t="str">
        <f t="shared" si="21"/>
        <v/>
      </c>
      <c r="BT77" s="26"/>
      <c r="BU77" s="26"/>
      <c r="BV77" s="26" t="s">
        <v>835</v>
      </c>
      <c r="BW77" s="26"/>
      <c r="BX77" s="26"/>
      <c r="BY77" s="26"/>
      <c r="BZ77" s="26" t="s">
        <v>251</v>
      </c>
      <c r="CA77" s="26" t="s">
        <v>252</v>
      </c>
      <c r="CB77" s="26" t="s">
        <v>253</v>
      </c>
      <c r="CC77" s="26" t="s">
        <v>243</v>
      </c>
      <c r="CD77" s="26"/>
      <c r="CE77" s="26" t="s">
        <v>142</v>
      </c>
      <c r="CF77" s="26" t="s">
        <v>367</v>
      </c>
      <c r="CG77" s="26" t="s">
        <v>138</v>
      </c>
      <c r="CH77" s="26" t="s">
        <v>200</v>
      </c>
      <c r="CI77" s="26" t="s">
        <v>317</v>
      </c>
      <c r="CJ77" s="26" t="s">
        <v>912</v>
      </c>
      <c r="CK77" s="26"/>
      <c r="CL77" s="26" t="s">
        <v>139</v>
      </c>
      <c r="CM77" s="26"/>
      <c r="CN77" s="26" t="s">
        <v>947</v>
      </c>
      <c r="CO77" s="26"/>
      <c r="CP77" s="26"/>
      <c r="CQ77" s="26" t="s">
        <v>140</v>
      </c>
      <c r="CR77" s="26" t="s">
        <v>235</v>
      </c>
      <c r="CS77" s="26" t="s">
        <v>125</v>
      </c>
      <c r="CT77" s="26" t="s">
        <v>141</v>
      </c>
      <c r="CU77" s="26" t="s">
        <v>255</v>
      </c>
      <c r="CV77" s="26"/>
      <c r="CW77" s="26"/>
      <c r="CX77" s="26"/>
      <c r="CY77" s="26"/>
      <c r="CZ77" s="26"/>
      <c r="DA77" s="26"/>
      <c r="DB77" s="26"/>
      <c r="DC77" s="26" t="s">
        <v>141</v>
      </c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 t="s">
        <v>159</v>
      </c>
      <c r="DP77" s="26" t="s">
        <v>142</v>
      </c>
      <c r="DQ77" s="26" t="s">
        <v>125</v>
      </c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 t="s">
        <v>989</v>
      </c>
      <c r="I78" s="26" t="s">
        <v>988</v>
      </c>
      <c r="J78" s="26"/>
      <c r="K78" s="26" t="s">
        <v>835</v>
      </c>
      <c r="L78" s="26">
        <v>552</v>
      </c>
      <c r="M78" s="26" t="s">
        <v>240</v>
      </c>
      <c r="N78" s="26"/>
      <c r="O78" s="26" t="str">
        <f>IFERROR(INDEX(_courses_lookup!$C:$C,MATCH(K78&amp;L78,_courses_lookup!$E:$E,0)),"")</f>
        <v>Biblical Hebrew II</v>
      </c>
      <c r="P78" s="26">
        <f>IFERROR(INDEX(_courses_lookup!$D:$D,MATCH(K78&amp;L78,_courses_lookup!$E:$E,0)),"")</f>
        <v>0</v>
      </c>
      <c r="Q78" s="26"/>
      <c r="R78" s="26" t="s">
        <v>973</v>
      </c>
      <c r="S78" s="26" t="s">
        <v>235</v>
      </c>
      <c r="T78" s="26"/>
      <c r="U78" s="26"/>
      <c r="V78" s="26" t="s">
        <v>242</v>
      </c>
      <c r="W78" s="26" t="s">
        <v>243</v>
      </c>
      <c r="X78" s="26" t="s">
        <v>190</v>
      </c>
      <c r="Y78" s="26" t="s">
        <v>761</v>
      </c>
      <c r="Z78" s="26" t="s">
        <v>200</v>
      </c>
      <c r="AA78" s="26"/>
      <c r="AB78" s="26" t="s">
        <v>513</v>
      </c>
      <c r="AC78" s="26" t="s">
        <v>315</v>
      </c>
      <c r="AD78" s="23" t="s">
        <v>192</v>
      </c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 t="s">
        <v>192</v>
      </c>
      <c r="AK78" s="23" t="s">
        <v>766</v>
      </c>
      <c r="AL78" s="10">
        <f t="shared" si="13"/>
        <v>4</v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>
        <f t="shared" si="18"/>
        <v>4</v>
      </c>
      <c r="AU78" s="26"/>
      <c r="AV78" s="23" t="s">
        <v>766</v>
      </c>
      <c r="AW78" s="26" t="s">
        <v>340</v>
      </c>
      <c r="AX78" s="26" t="s">
        <v>514</v>
      </c>
      <c r="AY78" s="26"/>
      <c r="AZ78" s="26" t="s">
        <v>247</v>
      </c>
      <c r="BA78" s="26" t="s">
        <v>248</v>
      </c>
      <c r="BB78" s="26" t="s">
        <v>189</v>
      </c>
      <c r="BC78" s="26" t="s">
        <v>249</v>
      </c>
      <c r="BD78" s="26"/>
      <c r="BE78" s="26"/>
      <c r="BF78" s="26" t="s">
        <v>134</v>
      </c>
      <c r="BG78" s="10">
        <f t="shared" si="19"/>
        <v>2026</v>
      </c>
      <c r="BH78" s="10" t="str">
        <f t="shared" si="20"/>
        <v/>
      </c>
      <c r="BI78" s="26"/>
      <c r="BJ78" s="26"/>
      <c r="BK78" s="26" t="s">
        <v>869</v>
      </c>
      <c r="BL78" s="26" t="str">
        <f>IFERROR(INDEX(_names_lookup!$C:$C,MATCH(BK78,_names_lookup!$A:$A,0)),"")</f>
        <v>glanz@andrews.edu</v>
      </c>
      <c r="BM78" s="26" t="str">
        <f>IFERROR(INDEX(_names_lookup!$B:$B,MATCH(BK78,_names_lookup!$A:$A,0)),"")</f>
        <v>000162826</v>
      </c>
      <c r="BN78" s="26"/>
      <c r="BO78" s="26" t="s">
        <v>136</v>
      </c>
      <c r="BP78" s="26"/>
      <c r="BQ78" s="26"/>
      <c r="BR78" s="26"/>
      <c r="BS78" s="10" t="str">
        <f t="shared" si="21"/>
        <v/>
      </c>
      <c r="BT78" s="26"/>
      <c r="BU78" s="26"/>
      <c r="BV78" s="26" t="s">
        <v>835</v>
      </c>
      <c r="BW78" s="26"/>
      <c r="BX78" s="26"/>
      <c r="BY78" s="26"/>
      <c r="BZ78" s="26" t="s">
        <v>251</v>
      </c>
      <c r="CA78" s="26" t="s">
        <v>252</v>
      </c>
      <c r="CB78" s="26" t="s">
        <v>253</v>
      </c>
      <c r="CC78" s="26" t="s">
        <v>243</v>
      </c>
      <c r="CD78" s="26"/>
      <c r="CE78" s="26" t="s">
        <v>142</v>
      </c>
      <c r="CF78" s="26" t="s">
        <v>367</v>
      </c>
      <c r="CG78" s="26" t="s">
        <v>138</v>
      </c>
      <c r="CH78" s="26" t="s">
        <v>200</v>
      </c>
      <c r="CI78" s="26" t="s">
        <v>317</v>
      </c>
      <c r="CJ78" s="26" t="s">
        <v>912</v>
      </c>
      <c r="CK78" s="26"/>
      <c r="CL78" s="26" t="s">
        <v>139</v>
      </c>
      <c r="CM78" s="26"/>
      <c r="CN78" s="26" t="s">
        <v>947</v>
      </c>
      <c r="CO78" s="26"/>
      <c r="CP78" s="26"/>
      <c r="CQ78" s="26" t="s">
        <v>140</v>
      </c>
      <c r="CR78" s="26" t="s">
        <v>235</v>
      </c>
      <c r="CS78" s="26" t="s">
        <v>125</v>
      </c>
      <c r="CT78" s="26" t="s">
        <v>141</v>
      </c>
      <c r="CU78" s="26" t="s">
        <v>255</v>
      </c>
      <c r="CV78" s="26"/>
      <c r="CW78" s="26"/>
      <c r="CX78" s="26"/>
      <c r="CY78" s="26"/>
      <c r="CZ78" s="26"/>
      <c r="DA78" s="26"/>
      <c r="DB78" s="26"/>
      <c r="DC78" s="26" t="s">
        <v>141</v>
      </c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 t="s">
        <v>159</v>
      </c>
      <c r="DP78" s="26" t="s">
        <v>142</v>
      </c>
      <c r="DQ78" s="26" t="s">
        <v>235</v>
      </c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 t="s">
        <v>990</v>
      </c>
      <c r="I79" s="26" t="s">
        <v>991</v>
      </c>
      <c r="J79" s="26"/>
      <c r="K79" s="26" t="s">
        <v>835</v>
      </c>
      <c r="L79" s="26">
        <v>551</v>
      </c>
      <c r="M79" s="26" t="s">
        <v>753</v>
      </c>
      <c r="N79" s="26"/>
      <c r="O79" s="26" t="str">
        <f>IFERROR(INDEX(_courses_lookup!$C:$C,MATCH(K79&amp;L79,_courses_lookup!$E:$E,0)),"")</f>
        <v>Biblical Hebrew I</v>
      </c>
      <c r="P79" s="26">
        <f>IFERROR(INDEX(_courses_lookup!$D:$D,MATCH(K79&amp;L79,_courses_lookup!$E:$E,0)),"")</f>
        <v>0</v>
      </c>
      <c r="Q79" s="26"/>
      <c r="R79" s="26"/>
      <c r="S79" s="26" t="s">
        <v>125</v>
      </c>
      <c r="T79" s="26"/>
      <c r="U79" s="26"/>
      <c r="V79" s="26" t="s">
        <v>754</v>
      </c>
      <c r="W79" s="26"/>
      <c r="X79" s="26" t="s">
        <v>152</v>
      </c>
      <c r="Y79" s="26" t="s">
        <v>946</v>
      </c>
      <c r="Z79" s="26" t="s">
        <v>125</v>
      </c>
      <c r="AA79" s="26"/>
      <c r="AB79" s="26" t="s">
        <v>154</v>
      </c>
      <c r="AC79" s="26" t="s">
        <v>155</v>
      </c>
      <c r="AD79" s="23" t="s">
        <v>156</v>
      </c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 t="s">
        <v>156</v>
      </c>
      <c r="AK79" s="23" t="s">
        <v>133</v>
      </c>
      <c r="AL79" s="10">
        <f t="shared" si="13"/>
        <v>12</v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>
        <f t="shared" si="18"/>
        <v>12</v>
      </c>
      <c r="AU79" s="26"/>
      <c r="AV79" s="23" t="s">
        <v>133</v>
      </c>
      <c r="AW79" s="26"/>
      <c r="AX79" s="26"/>
      <c r="AY79" s="26"/>
      <c r="AZ79" s="26"/>
      <c r="BA79" s="26"/>
      <c r="BB79" s="26"/>
      <c r="BC79" s="26"/>
      <c r="BD79" s="26"/>
      <c r="BE79" s="26"/>
      <c r="BF79" s="26" t="s">
        <v>157</v>
      </c>
      <c r="BG79" s="10">
        <f t="shared" si="19"/>
        <v>2026</v>
      </c>
      <c r="BH79" s="10" t="str">
        <f t="shared" si="20"/>
        <v>Summer</v>
      </c>
      <c r="BI79" s="26"/>
      <c r="BJ79" s="26"/>
      <c r="BK79" s="26" t="s">
        <v>869</v>
      </c>
      <c r="BL79" s="26" t="str">
        <f>IFERROR(INDEX(_names_lookup!$C:$C,MATCH(BK79,_names_lookup!$A:$A,0)),"")</f>
        <v>glanz@andrews.edu</v>
      </c>
      <c r="BM79" s="26" t="str">
        <f>IFERROR(INDEX(_names_lookup!$B:$B,MATCH(BK79,_names_lookup!$A:$A,0)),"")</f>
        <v>000162826</v>
      </c>
      <c r="BN79" s="26"/>
      <c r="BO79" s="26" t="s">
        <v>136</v>
      </c>
      <c r="BP79" s="26"/>
      <c r="BQ79" s="26"/>
      <c r="BR79" s="26"/>
      <c r="BS79" s="10" t="str">
        <f t="shared" si="21"/>
        <v/>
      </c>
      <c r="BT79" s="26"/>
      <c r="BU79" s="26"/>
      <c r="BV79" s="26" t="s">
        <v>835</v>
      </c>
      <c r="BW79" s="26"/>
      <c r="BX79" s="26"/>
      <c r="BY79" s="26"/>
      <c r="BZ79" s="26"/>
      <c r="CA79" s="26"/>
      <c r="CB79" s="26"/>
      <c r="CC79" s="26"/>
      <c r="CD79" s="26"/>
      <c r="CE79" s="26"/>
      <c r="CF79" s="26" t="s">
        <v>992</v>
      </c>
      <c r="CG79" s="26" t="s">
        <v>138</v>
      </c>
      <c r="CH79" s="26" t="s">
        <v>125</v>
      </c>
      <c r="CI79" s="26" t="s">
        <v>757</v>
      </c>
      <c r="CJ79" s="26"/>
      <c r="CK79" s="26"/>
      <c r="CL79" s="26" t="s">
        <v>139</v>
      </c>
      <c r="CM79" s="26"/>
      <c r="CN79" s="26" t="s">
        <v>947</v>
      </c>
      <c r="CO79" s="26"/>
      <c r="CP79" s="26"/>
      <c r="CQ79" s="26" t="s">
        <v>140</v>
      </c>
      <c r="CR79" s="26" t="s">
        <v>152</v>
      </c>
      <c r="CS79" s="26" t="s">
        <v>125</v>
      </c>
      <c r="CT79" s="26" t="s">
        <v>141</v>
      </c>
      <c r="CU79" s="26"/>
      <c r="CV79" s="26"/>
      <c r="CW79" s="26"/>
      <c r="CX79" s="26"/>
      <c r="CY79" s="26"/>
      <c r="CZ79" s="26"/>
      <c r="DA79" s="26"/>
      <c r="DB79" s="26" t="s">
        <v>758</v>
      </c>
      <c r="DC79" s="26" t="s">
        <v>141</v>
      </c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 t="s">
        <v>159</v>
      </c>
      <c r="DP79" s="26" t="s">
        <v>142</v>
      </c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5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500-000000000000}">
          <x14:formula1>
            <xm:f>DropDownMenu!$A$2:$A$19</xm:f>
          </x14:formula1>
          <xm:sqref>G2:G5000</xm:sqref>
        </x14:dataValidation>
        <x14:dataValidation type="list" allowBlank="1" xr:uid="{00000000-0002-0000-0500-000001000000}">
          <x14:formula1>
            <xm:f>DropDownMenu!$B$2:$B$564</xm:f>
          </x14:formula1>
          <xm:sqref>H2:H5000</xm:sqref>
        </x14:dataValidation>
        <x14:dataValidation type="list" allowBlank="1" xr:uid="{00000000-0002-0000-0500-000002000000}">
          <x14:formula1>
            <xm:f>DropDownMenu!$C$2:$C$352</xm:f>
          </x14:formula1>
          <xm:sqref>I2:I5000</xm:sqref>
        </x14:dataValidation>
        <x14:dataValidation type="list" allowBlank="1" xr:uid="{00000000-0002-0000-0500-000003000000}">
          <x14:formula1>
            <xm:f>DropDownMenu!$D$2:$D$10</xm:f>
          </x14:formula1>
          <xm:sqref>K2:K5000</xm:sqref>
        </x14:dataValidation>
        <x14:dataValidation type="list" allowBlank="1" xr:uid="{00000000-0002-0000-0500-000004000000}">
          <x14:formula1>
            <xm:f>DropDownMenu!$E$2:$E$267</xm:f>
          </x14:formula1>
          <xm:sqref>L2:L5000</xm:sqref>
        </x14:dataValidation>
        <x14:dataValidation type="list" allowBlank="1" xr:uid="{00000000-0002-0000-0500-000005000000}">
          <x14:formula1>
            <xm:f>DropDownMenu!$F$2:$F$45</xm:f>
          </x14:formula1>
          <xm:sqref>M2:M5000</xm:sqref>
        </x14:dataValidation>
        <x14:dataValidation type="list" allowBlank="1" xr:uid="{00000000-0002-0000-0500-000006000000}">
          <x14:formula1>
            <xm:f>DropDownMenu!$G$2:$G$16</xm:f>
          </x14:formula1>
          <xm:sqref>N2:N5000</xm:sqref>
        </x14:dataValidation>
        <x14:dataValidation type="list" allowBlank="1" xr:uid="{00000000-0002-0000-0500-000007000000}">
          <x14:formula1>
            <xm:f>DropDownMenu!$H$2:$H$490</xm:f>
          </x14:formula1>
          <xm:sqref>O2:O5000</xm:sqref>
        </x14:dataValidation>
        <x14:dataValidation type="list" allowBlank="1" xr:uid="{00000000-0002-0000-0500-000008000000}">
          <x14:formula1>
            <xm:f>DropDownMenu!$I$2:$I$1103</xm:f>
          </x14:formula1>
          <xm:sqref>P2:P5000</xm:sqref>
        </x14:dataValidation>
        <x14:dataValidation type="list" allowBlank="1" xr:uid="{00000000-0002-0000-0500-000009000000}">
          <x14:formula1>
            <xm:f>DropDownMenu!$J$2:$J$45</xm:f>
          </x14:formula1>
          <xm:sqref>R2:R5000</xm:sqref>
        </x14:dataValidation>
        <x14:dataValidation type="list" allowBlank="1" xr:uid="{00000000-0002-0000-0500-00000A000000}">
          <x14:formula1>
            <xm:f>DropDownMenu!$K$2:$K$6</xm:f>
          </x14:formula1>
          <xm:sqref>S2:S5000</xm:sqref>
        </x14:dataValidation>
        <x14:dataValidation type="list" allowBlank="1" xr:uid="{00000000-0002-0000-0500-00000B000000}">
          <x14:formula1>
            <xm:f>DropDownMenu!$L$2:$L$7</xm:f>
          </x14:formula1>
          <xm:sqref>T2:T5000</xm:sqref>
        </x14:dataValidation>
        <x14:dataValidation type="list" allowBlank="1" xr:uid="{00000000-0002-0000-0500-00000C000000}">
          <x14:formula1>
            <xm:f>DropDownMenu!$M$2:$M$12</xm:f>
          </x14:formula1>
          <xm:sqref>U2:U5000</xm:sqref>
        </x14:dataValidation>
        <x14:dataValidation type="list" allowBlank="1" xr:uid="{00000000-0002-0000-0500-00000D000000}">
          <x14:formula1>
            <xm:f>DropDownMenu!$N$2:$N$13</xm:f>
          </x14:formula1>
          <xm:sqref>V2:V5000</xm:sqref>
        </x14:dataValidation>
        <x14:dataValidation type="list" allowBlank="1" xr:uid="{00000000-0002-0000-0500-00000E000000}">
          <x14:formula1>
            <xm:f>DropDownMenu!$O$2:$O$5</xm:f>
          </x14:formula1>
          <xm:sqref>W2:W5000</xm:sqref>
        </x14:dataValidation>
        <x14:dataValidation type="list" allowBlank="1" xr:uid="{00000000-0002-0000-0500-00000F000000}">
          <x14:formula1>
            <xm:f>DropDownMenu!$P$2:$P$6</xm:f>
          </x14:formula1>
          <xm:sqref>X2:X5000</xm:sqref>
        </x14:dataValidation>
        <x14:dataValidation type="list" allowBlank="1" xr:uid="{00000000-0002-0000-0500-000010000000}">
          <x14:formula1>
            <xm:f>DropDownMenu!$Q$2:$Q$26</xm:f>
          </x14:formula1>
          <xm:sqref>Y2:Y5000</xm:sqref>
        </x14:dataValidation>
        <x14:dataValidation type="list" allowBlank="1" xr:uid="{00000000-0002-0000-0500-000011000000}">
          <x14:formula1>
            <xm:f>DropDownMenu!$R$2:$R$26</xm:f>
          </x14:formula1>
          <xm:sqref>Z2:Z5000</xm:sqref>
        </x14:dataValidation>
        <x14:dataValidation type="list" allowBlank="1" xr:uid="{00000000-0002-0000-0500-000012000000}">
          <x14:formula1>
            <xm:f>DropDownMenu!$S$2:$S$9</xm:f>
          </x14:formula1>
          <xm:sqref>AA2:AA5000</xm:sqref>
        </x14:dataValidation>
        <x14:dataValidation type="list" allowBlank="1" xr:uid="{00000000-0002-0000-0500-000013000000}">
          <x14:formula1>
            <xm:f>DropDownMenu!$T$2:$T$15</xm:f>
          </x14:formula1>
          <xm:sqref>AB2:AB5000</xm:sqref>
        </x14:dataValidation>
        <x14:dataValidation type="list" allowBlank="1" xr:uid="{00000000-0002-0000-0500-000014000000}">
          <x14:formula1>
            <xm:f>DropDownMenu!$U$2:$U$6</xm:f>
          </x14:formula1>
          <xm:sqref>AC2:AC5000</xm:sqref>
        </x14:dataValidation>
        <x14:dataValidation type="list" allowBlank="1" xr:uid="{00000000-0002-0000-0500-000015000000}">
          <x14:formula1>
            <xm:f>DropDownMenu!$V$2:$V$7</xm:f>
          </x14:formula1>
          <xm:sqref>AD2:AD5000</xm:sqref>
        </x14:dataValidation>
        <x14:dataValidation type="list" allowBlank="1" xr:uid="{00000000-0002-0000-0500-000016000000}">
          <x14:formula1>
            <xm:f>DropDownMenu!$W$2:$W$2</xm:f>
          </x14:formula1>
          <xm:sqref>AG2:AG5000</xm:sqref>
        </x14:dataValidation>
        <x14:dataValidation type="list" allowBlank="1" xr:uid="{00000000-0002-0000-0500-000017000000}">
          <x14:formula1>
            <xm:f>DropDownMenu!$X$2:$X$2</xm:f>
          </x14:formula1>
          <xm:sqref>AH2:AH5000</xm:sqref>
        </x14:dataValidation>
        <x14:dataValidation type="list" allowBlank="1" xr:uid="{00000000-0002-0000-0500-000018000000}">
          <x14:formula1>
            <xm:f>DropDownMenu!$Y$2:$Y$2</xm:f>
          </x14:formula1>
          <xm:sqref>AI2:AI5000</xm:sqref>
        </x14:dataValidation>
        <x14:dataValidation type="list" allowBlank="1" xr:uid="{00000000-0002-0000-0500-000019000000}">
          <x14:formula1>
            <xm:f>DropDownMenu!$Z$2:$Z$49</xm:f>
          </x14:formula1>
          <xm:sqref>AJ2:AJ5000</xm:sqref>
        </x14:dataValidation>
        <x14:dataValidation type="list" allowBlank="1" xr:uid="{00000000-0002-0000-0500-00001A000000}">
          <x14:formula1>
            <xm:f>DropDownMenu!$AA$2:$AA$52</xm:f>
          </x14:formula1>
          <xm:sqref>AK2:AK5000</xm:sqref>
        </x14:dataValidation>
        <x14:dataValidation type="list" allowBlank="1" xr:uid="{00000000-0002-0000-0500-00001B000000}">
          <x14:formula1>
            <xm:f>DropDownMenu!$AB$2:$AB$2</xm:f>
          </x14:formula1>
          <xm:sqref>AL2:AL5000</xm:sqref>
        </x14:dataValidation>
        <x14:dataValidation type="list" allowBlank="1" xr:uid="{00000000-0002-0000-0500-00001C000000}">
          <x14:formula1>
            <xm:f>DropDownMenu!$AC$2:$AC$2</xm:f>
          </x14:formula1>
          <xm:sqref>AM2:AM5000</xm:sqref>
        </x14:dataValidation>
        <x14:dataValidation type="list" allowBlank="1" xr:uid="{00000000-0002-0000-0500-00001D000000}">
          <x14:formula1>
            <xm:f>DropDownMenu!$AD$2:$AD$2</xm:f>
          </x14:formula1>
          <xm:sqref>AN2:AN5000</xm:sqref>
        </x14:dataValidation>
        <x14:dataValidation type="list" allowBlank="1" xr:uid="{00000000-0002-0000-0500-00001E000000}">
          <x14:formula1>
            <xm:f>DropDownMenu!$AE$2:$AE$2</xm:f>
          </x14:formula1>
          <xm:sqref>AQ2:AQ5000</xm:sqref>
        </x14:dataValidation>
        <x14:dataValidation type="list" allowBlank="1" xr:uid="{00000000-0002-0000-0500-00001F000000}">
          <x14:formula1>
            <xm:f>DropDownMenu!$AF$2:$AF$2</xm:f>
          </x14:formula1>
          <xm:sqref>AR2:AR5000</xm:sqref>
        </x14:dataValidation>
        <x14:dataValidation type="list" allowBlank="1" xr:uid="{00000000-0002-0000-0500-000020000000}">
          <x14:formula1>
            <xm:f>DropDownMenu!$AG$2:$AG$2</xm:f>
          </x14:formula1>
          <xm:sqref>AS2:AS5000</xm:sqref>
        </x14:dataValidation>
        <x14:dataValidation type="list" allowBlank="1" xr:uid="{00000000-0002-0000-0500-000021000000}">
          <x14:formula1>
            <xm:f>DropDownMenu!$AH$2:$AH$2</xm:f>
          </x14:formula1>
          <xm:sqref>AT2:AT5000</xm:sqref>
        </x14:dataValidation>
        <x14:dataValidation type="list" allowBlank="1" xr:uid="{00000000-0002-0000-0500-000022000000}">
          <x14:formula1>
            <xm:f>DropDownMenu!$AI$2:$AI$2</xm:f>
          </x14:formula1>
          <xm:sqref>AU2:AU5000</xm:sqref>
        </x14:dataValidation>
        <x14:dataValidation type="list" allowBlank="1" xr:uid="{00000000-0002-0000-0500-000023000000}">
          <x14:formula1>
            <xm:f>DropDownMenu!$AJ$2:$AJ$9</xm:f>
          </x14:formula1>
          <xm:sqref>AV2:AV5000</xm:sqref>
        </x14:dataValidation>
        <x14:dataValidation type="list" allowBlank="1" xr:uid="{00000000-0002-0000-0500-000024000000}">
          <x14:formula1>
            <xm:f>DropDownMenu!$AK$2:$AK$6</xm:f>
          </x14:formula1>
          <xm:sqref>AW2:AW5000</xm:sqref>
        </x14:dataValidation>
        <x14:dataValidation type="list" allowBlank="1" xr:uid="{00000000-0002-0000-0500-000025000000}">
          <x14:formula1>
            <xm:f>DropDownMenu!$AL$2:$AL$11</xm:f>
          </x14:formula1>
          <xm:sqref>AX2:AX5000</xm:sqref>
        </x14:dataValidation>
        <x14:dataValidation type="list" allowBlank="1" xr:uid="{00000000-0002-0000-0500-000026000000}">
          <x14:formula1>
            <xm:f>DropDownMenu!$AM$2:$AM$2</xm:f>
          </x14:formula1>
          <xm:sqref>AY2:AY5000</xm:sqref>
        </x14:dataValidation>
        <x14:dataValidation type="list" allowBlank="1" xr:uid="{00000000-0002-0000-0500-000027000000}">
          <x14:formula1>
            <xm:f>DropDownMenu!$AN$2:$AN$2</xm:f>
          </x14:formula1>
          <xm:sqref>AZ2:AZ5000</xm:sqref>
        </x14:dataValidation>
        <x14:dataValidation type="list" allowBlank="1" xr:uid="{00000000-0002-0000-0500-000028000000}">
          <x14:formula1>
            <xm:f>DropDownMenu!$AO$2:$AO$2</xm:f>
          </x14:formula1>
          <xm:sqref>BA2:BA5000</xm:sqref>
        </x14:dataValidation>
        <x14:dataValidation type="list" allowBlank="1" xr:uid="{00000000-0002-0000-0500-000029000000}">
          <x14:formula1>
            <xm:f>DropDownMenu!$AP$2:$AP$2</xm:f>
          </x14:formula1>
          <xm:sqref>BB2:BB5000</xm:sqref>
        </x14:dataValidation>
        <x14:dataValidation type="list" allowBlank="1" xr:uid="{00000000-0002-0000-0500-00002A000000}">
          <x14:formula1>
            <xm:f>DropDownMenu!$AQ$2:$AQ$2</xm:f>
          </x14:formula1>
          <xm:sqref>BC2:BC5000</xm:sqref>
        </x14:dataValidation>
        <x14:dataValidation type="list" allowBlank="1" xr:uid="{00000000-0002-0000-0500-00002B000000}">
          <x14:formula1>
            <xm:f>DropDownMenu!$AR$2:$AR$5</xm:f>
          </x14:formula1>
          <xm:sqref>BF2:BF5000</xm:sqref>
        </x14:dataValidation>
        <x14:dataValidation type="list" allowBlank="1" xr:uid="{00000000-0002-0000-0500-00002C000000}">
          <x14:formula1>
            <xm:f>DropDownMenu!$AS$2:$AS$37</xm:f>
          </x14:formula1>
          <xm:sqref>BG2:BG5000</xm:sqref>
        </x14:dataValidation>
        <x14:dataValidation type="list" allowBlank="1" xr:uid="{00000000-0002-0000-0500-00002D000000}">
          <x14:formula1>
            <xm:f>DropDownMenu!$AT$2:$AT$4</xm:f>
          </x14:formula1>
          <xm:sqref>BH2:BH5000</xm:sqref>
        </x14:dataValidation>
        <x14:dataValidation type="list" allowBlank="1" xr:uid="{00000000-0002-0000-0500-00002E000000}">
          <x14:formula1>
            <xm:f>DropDownMenu!$AU$2:$AU$13</xm:f>
          </x14:formula1>
          <xm:sqref>BI2:BI5000</xm:sqref>
        </x14:dataValidation>
        <x14:dataValidation type="list" allowBlank="1" xr:uid="{00000000-0002-0000-0500-00002F000000}">
          <x14:formula1>
            <xm:f>DropDownMenu!$AV$2:$AV$34</xm:f>
          </x14:formula1>
          <xm:sqref>BJ2:BJ5000</xm:sqref>
        </x14:dataValidation>
        <x14:dataValidation type="list" allowBlank="1" xr:uid="{00000000-0002-0000-0500-000030000000}">
          <x14:formula1>
            <xm:f>DropDownMenu!$AW$2:$AW$261</xm:f>
          </x14:formula1>
          <xm:sqref>BK2:BK5000</xm:sqref>
        </x14:dataValidation>
        <x14:dataValidation type="list" allowBlank="1" xr:uid="{00000000-0002-0000-0500-000031000000}">
          <x14:formula1>
            <xm:f>DropDownMenu!$AX$2:$AX$256</xm:f>
          </x14:formula1>
          <xm:sqref>BL2:BL5000</xm:sqref>
        </x14:dataValidation>
        <x14:dataValidation type="list" allowBlank="1" xr:uid="{00000000-0002-0000-0500-000032000000}">
          <x14:formula1>
            <xm:f>DropDownMenu!$AY$2:$AY$261</xm:f>
          </x14:formula1>
          <xm:sqref>BM2:BM5000</xm:sqref>
        </x14:dataValidation>
        <x14:dataValidation type="list" allowBlank="1" xr:uid="{00000000-0002-0000-0500-000033000000}">
          <x14:formula1>
            <xm:f>DropDownMenu!$AZ$2:$AZ$3</xm:f>
          </x14:formula1>
          <xm:sqref>BN2:BN5000</xm:sqref>
        </x14:dataValidation>
        <x14:dataValidation type="list" allowBlank="1" xr:uid="{00000000-0002-0000-0500-000034000000}">
          <x14:formula1>
            <xm:f>DropDownMenu!$BA$2:$BA$4</xm:f>
          </x14:formula1>
          <xm:sqref>BO2:BO5000</xm:sqref>
        </x14:dataValidation>
        <x14:dataValidation type="list" allowBlank="1" xr:uid="{00000000-0002-0000-0500-000035000000}">
          <x14:formula1>
            <xm:f>DropDownMenu!$BB$2:$BB$6</xm:f>
          </x14:formula1>
          <xm:sqref>BP2:BP5000</xm:sqref>
        </x14:dataValidation>
        <x14:dataValidation type="list" allowBlank="1" xr:uid="{00000000-0002-0000-0500-000036000000}">
          <x14:formula1>
            <xm:f>DropDownMenu!$BC$2:$BC$4</xm:f>
          </x14:formula1>
          <xm:sqref>BQ2:BQ5000</xm:sqref>
        </x14:dataValidation>
        <x14:dataValidation type="list" allowBlank="1" xr:uid="{00000000-0002-0000-0500-000037000000}">
          <x14:formula1>
            <xm:f>DropDownMenu!$BD$2:$BD$3</xm:f>
          </x14:formula1>
          <xm:sqref>BR2:BR5000</xm:sqref>
        </x14:dataValidation>
        <x14:dataValidation type="list" allowBlank="1" xr:uid="{00000000-0002-0000-0500-000038000000}">
          <x14:formula1>
            <xm:f>DropDownMenu!$BE$2:$BE$3</xm:f>
          </x14:formula1>
          <xm:sqref>BT2:BT5000</xm:sqref>
        </x14:dataValidation>
        <x14:dataValidation type="list" allowBlank="1" xr:uid="{00000000-0002-0000-0500-000039000000}">
          <x14:formula1>
            <xm:f>DropDownMenu!$BF$2:$BF$11</xm:f>
          </x14:formula1>
          <xm:sqref>BU2:BU5000</xm:sqref>
        </x14:dataValidation>
        <x14:dataValidation type="list" allowBlank="1" xr:uid="{00000000-0002-0000-0500-00003A000000}">
          <x14:formula1>
            <xm:f>DropDownMenu!$BG$2:$BG$9</xm:f>
          </x14:formula1>
          <xm:sqref>BV2:BV5000</xm:sqref>
        </x14:dataValidation>
        <x14:dataValidation type="list" allowBlank="1" xr:uid="{00000000-0002-0000-0500-00003B000000}">
          <x14:formula1>
            <xm:f>DropDownMenu!$BH$2:$BH$2</xm:f>
          </x14:formula1>
          <xm:sqref>BW2:BW5000</xm:sqref>
        </x14:dataValidation>
        <x14:dataValidation type="list" allowBlank="1" xr:uid="{00000000-0002-0000-0500-00003C000000}">
          <x14:formula1>
            <xm:f>DropDownMenu!$BI$2:$BI$2</xm:f>
          </x14:formula1>
          <xm:sqref>BX2:BX5000</xm:sqref>
        </x14:dataValidation>
        <x14:dataValidation type="list" allowBlank="1" xr:uid="{00000000-0002-0000-0500-00003D000000}">
          <x14:formula1>
            <xm:f>DropDownMenu!$BJ$2:$BJ$2</xm:f>
          </x14:formula1>
          <xm:sqref>BY2:BY5000</xm:sqref>
        </x14:dataValidation>
        <x14:dataValidation type="list" allowBlank="1" xr:uid="{00000000-0002-0000-0500-00003E000000}">
          <x14:formula1>
            <xm:f>DropDownMenu!$BK$2:$BK$9</xm:f>
          </x14:formula1>
          <xm:sqref>BZ2:BZ5000</xm:sqref>
        </x14:dataValidation>
        <x14:dataValidation type="list" allowBlank="1" xr:uid="{00000000-0002-0000-0500-00003F000000}">
          <x14:formula1>
            <xm:f>DropDownMenu!$BL$2:$BL$11</xm:f>
          </x14:formula1>
          <xm:sqref>CA2:CA5000</xm:sqref>
        </x14:dataValidation>
        <x14:dataValidation type="list" allowBlank="1" xr:uid="{00000000-0002-0000-0500-000040000000}">
          <x14:formula1>
            <xm:f>DropDownMenu!$BM$2:$BM$3</xm:f>
          </x14:formula1>
          <xm:sqref>CB2:CB5000</xm:sqref>
        </x14:dataValidation>
        <x14:dataValidation type="list" allowBlank="1" xr:uid="{00000000-0002-0000-0500-000041000000}">
          <x14:formula1>
            <xm:f>DropDownMenu!$BN$2:$BN$4</xm:f>
          </x14:formula1>
          <xm:sqref>CC2:CC5000</xm:sqref>
        </x14:dataValidation>
        <x14:dataValidation type="list" allowBlank="1" xr:uid="{00000000-0002-0000-0500-000042000000}">
          <x14:formula1>
            <xm:f>DropDownMenu!$BO$2:$BO$2</xm:f>
          </x14:formula1>
          <xm:sqref>CE2:CE5000</xm:sqref>
        </x14:dataValidation>
        <x14:dataValidation type="list" allowBlank="1" xr:uid="{00000000-0002-0000-0500-000043000000}">
          <x14:formula1>
            <xm:f>DropDownMenu!$BP$2:$BP$81</xm:f>
          </x14:formula1>
          <xm:sqref>CF2:CF5000</xm:sqref>
        </x14:dataValidation>
        <x14:dataValidation type="list" allowBlank="1" xr:uid="{00000000-0002-0000-0500-000044000000}">
          <x14:formula1>
            <xm:f>DropDownMenu!$BQ$2:$BQ$3</xm:f>
          </x14:formula1>
          <xm:sqref>CG2:CG5000</xm:sqref>
        </x14:dataValidation>
        <x14:dataValidation type="list" allowBlank="1" xr:uid="{00000000-0002-0000-0500-000045000000}">
          <x14:formula1>
            <xm:f>DropDownMenu!$BR$2:$BR$7</xm:f>
          </x14:formula1>
          <xm:sqref>CH2:CH5000</xm:sqref>
        </x14:dataValidation>
        <x14:dataValidation type="list" allowBlank="1" xr:uid="{00000000-0002-0000-0500-000046000000}">
          <x14:formula1>
            <xm:f>DropDownMenu!$BS$2:$BS$9</xm:f>
          </x14:formula1>
          <xm:sqref>CI2:CI5000</xm:sqref>
        </x14:dataValidation>
        <x14:dataValidation type="list" allowBlank="1" xr:uid="{00000000-0002-0000-0500-000047000000}">
          <x14:formula1>
            <xm:f>DropDownMenu!$BT$2:$BT$9</xm:f>
          </x14:formula1>
          <xm:sqref>CJ2:CJ5000</xm:sqref>
        </x14:dataValidation>
        <x14:dataValidation type="list" allowBlank="1" xr:uid="{00000000-0002-0000-0500-000048000000}">
          <x14:formula1>
            <xm:f>DropDownMenu!$BU$2:$BU$3</xm:f>
          </x14:formula1>
          <xm:sqref>CK2:CK5000</xm:sqref>
        </x14:dataValidation>
        <x14:dataValidation type="list" allowBlank="1" xr:uid="{00000000-0002-0000-0500-000049000000}">
          <x14:formula1>
            <xm:f>DropDownMenu!$BV$2:$BV$2</xm:f>
          </x14:formula1>
          <xm:sqref>CL2:CL5000</xm:sqref>
        </x14:dataValidation>
        <x14:dataValidation type="list" allowBlank="1" xr:uid="{00000000-0002-0000-0500-00004A000000}">
          <x14:formula1>
            <xm:f>DropDownMenu!$BW$2:$BW$29</xm:f>
          </x14:formula1>
          <xm:sqref>CN2:CN5000</xm:sqref>
        </x14:dataValidation>
        <x14:dataValidation type="list" allowBlank="1" xr:uid="{00000000-0002-0000-0500-00004B000000}">
          <x14:formula1>
            <xm:f>DropDownMenu!$BX$2:$BX$2</xm:f>
          </x14:formula1>
          <xm:sqref>CQ2:CQ5000</xm:sqref>
        </x14:dataValidation>
        <x14:dataValidation type="list" allowBlank="1" xr:uid="{00000000-0002-0000-0500-00004C000000}">
          <x14:formula1>
            <xm:f>DropDownMenu!$BY$2:$BY$33</xm:f>
          </x14:formula1>
          <xm:sqref>CR2:CR5000</xm:sqref>
        </x14:dataValidation>
        <x14:dataValidation type="list" allowBlank="1" xr:uid="{00000000-0002-0000-0500-00004D000000}">
          <x14:formula1>
            <xm:f>DropDownMenu!$BZ$2:$BZ$2</xm:f>
          </x14:formula1>
          <xm:sqref>CS2:CS5000</xm:sqref>
        </x14:dataValidation>
        <x14:dataValidation type="list" allowBlank="1" xr:uid="{00000000-0002-0000-0500-00004E000000}">
          <x14:formula1>
            <xm:f>DropDownMenu!$CA$2:$CA$2</xm:f>
          </x14:formula1>
          <xm:sqref>CT2:CT5000</xm:sqref>
        </x14:dataValidation>
        <x14:dataValidation type="list" allowBlank="1" xr:uid="{00000000-0002-0000-0500-00004F000000}">
          <x14:formula1>
            <xm:f>DropDownMenu!$CB$2:$CB$2</xm:f>
          </x14:formula1>
          <xm:sqref>CU2:CU5000</xm:sqref>
        </x14:dataValidation>
        <x14:dataValidation type="list" allowBlank="1" xr:uid="{00000000-0002-0000-0500-000050000000}">
          <x14:formula1>
            <xm:f>DropDownMenu!$CC$2:$CC$2</xm:f>
          </x14:formula1>
          <xm:sqref>CV2:CV5000</xm:sqref>
        </x14:dataValidation>
        <x14:dataValidation type="list" allowBlank="1" xr:uid="{00000000-0002-0000-0500-000051000000}">
          <x14:formula1>
            <xm:f>DropDownMenu!$CD$2:$CD$8</xm:f>
          </x14:formula1>
          <xm:sqref>CW2:CW5000</xm:sqref>
        </x14:dataValidation>
        <x14:dataValidation type="list" allowBlank="1" xr:uid="{00000000-0002-0000-0500-000052000000}">
          <x14:formula1>
            <xm:f>DropDownMenu!$CE$2:$CE$8</xm:f>
          </x14:formula1>
          <xm:sqref>CX2:CX5000</xm:sqref>
        </x14:dataValidation>
        <x14:dataValidation type="list" allowBlank="1" xr:uid="{00000000-0002-0000-0500-000053000000}">
          <x14:formula1>
            <xm:f>DropDownMenu!$CF$2:$CF$8</xm:f>
          </x14:formula1>
          <xm:sqref>CY2:CY5000</xm:sqref>
        </x14:dataValidation>
        <x14:dataValidation type="list" allowBlank="1" xr:uid="{00000000-0002-0000-0500-000054000000}">
          <x14:formula1>
            <xm:f>DropDownMenu!$CG$2:$CG$6</xm:f>
          </x14:formula1>
          <xm:sqref>CZ2:CZ5000</xm:sqref>
        </x14:dataValidation>
        <x14:dataValidation type="list" allowBlank="1" xr:uid="{00000000-0002-0000-0500-000055000000}">
          <x14:formula1>
            <xm:f>DropDownMenu!$CH$2:$CH$2</xm:f>
          </x14:formula1>
          <xm:sqref>DA2:DA5000</xm:sqref>
        </x14:dataValidation>
        <x14:dataValidation type="list" allowBlank="1" xr:uid="{00000000-0002-0000-0500-000056000000}">
          <x14:formula1>
            <xm:f>DropDownMenu!$CI$2:$CI$2</xm:f>
          </x14:formula1>
          <xm:sqref>DB2:DB5000</xm:sqref>
        </x14:dataValidation>
        <x14:dataValidation type="list" allowBlank="1" xr:uid="{00000000-0002-0000-0500-000057000000}">
          <x14:formula1>
            <xm:f>DropDownMenu!$CJ$2:$CJ$2</xm:f>
          </x14:formula1>
          <xm:sqref>DC2:DC5000</xm:sqref>
        </x14:dataValidation>
        <x14:dataValidation type="list" allowBlank="1" xr:uid="{00000000-0002-0000-0500-000058000000}">
          <x14:formula1>
            <xm:f>DropDownMenu!$CK$2:$CK$2</xm:f>
          </x14:formula1>
          <xm:sqref>DD2:DD5000</xm:sqref>
        </x14:dataValidation>
        <x14:dataValidation type="list" allowBlank="1" xr:uid="{00000000-0002-0000-0500-000059000000}">
          <x14:formula1>
            <xm:f>DropDownMenu!$CL$2:$CL$2</xm:f>
          </x14:formula1>
          <xm:sqref>DE2:DE5000</xm:sqref>
        </x14:dataValidation>
        <x14:dataValidation type="list" allowBlank="1" xr:uid="{00000000-0002-0000-0500-00005A000000}">
          <x14:formula1>
            <xm:f>DropDownMenu!$CM$2:$CM$2</xm:f>
          </x14:formula1>
          <xm:sqref>DK2:DK5000</xm:sqref>
        </x14:dataValidation>
        <x14:dataValidation type="list" allowBlank="1" xr:uid="{00000000-0002-0000-0500-00005B000000}">
          <x14:formula1>
            <xm:f>DropDownMenu!$CN$2:$CN$2</xm:f>
          </x14:formula1>
          <xm:sqref>DL2:DL5000</xm:sqref>
        </x14:dataValidation>
        <x14:dataValidation type="list" allowBlank="1" xr:uid="{00000000-0002-0000-0500-00005C000000}">
          <x14:formula1>
            <xm:f>DropDownMenu!$CO$2:$CO$2</xm:f>
          </x14:formula1>
          <xm:sqref>DN2:DN5000</xm:sqref>
        </x14:dataValidation>
        <x14:dataValidation type="list" allowBlank="1" xr:uid="{00000000-0002-0000-0500-00005D000000}">
          <x14:formula1>
            <xm:f>DropDownMenu!$CP$2:$CP$5</xm:f>
          </x14:formula1>
          <xm:sqref>DO2:DO5000</xm:sqref>
        </x14:dataValidation>
        <x14:dataValidation type="list" allowBlank="1" xr:uid="{00000000-0002-0000-05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41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20"/>
      <c r="B2" s="20"/>
      <c r="C2" s="20"/>
      <c r="D2" s="20"/>
      <c r="E2" s="20"/>
      <c r="F2" s="20"/>
      <c r="G2" s="30"/>
      <c r="H2" s="26" t="s">
        <v>993</v>
      </c>
      <c r="I2" s="26" t="s">
        <v>994</v>
      </c>
      <c r="J2" s="26"/>
      <c r="K2" s="26" t="s">
        <v>995</v>
      </c>
      <c r="L2" s="26">
        <v>557</v>
      </c>
      <c r="M2" s="26" t="s">
        <v>294</v>
      </c>
      <c r="N2" s="26"/>
      <c r="O2" s="26" t="str">
        <f>IFERROR(INDEX(_courses_lookup!$C:$C,MATCH(K2&amp;L2,_courses_lookup!$E:$E,0)),"")</f>
        <v>Pract Clinl Past Educ:</v>
      </c>
      <c r="P2" s="26" t="str">
        <f>IFERROR(INDEX(_courses_lookup!$D:$D,MATCH(K2&amp;L2,_courses_lookup!$E:$E,0)),"")</f>
        <v>Practicum Clin Pastoral Educ</v>
      </c>
      <c r="Q2" s="26"/>
      <c r="R2" s="26"/>
      <c r="S2" s="26" t="s">
        <v>125</v>
      </c>
      <c r="T2" s="26"/>
      <c r="U2" s="26"/>
      <c r="V2" s="26"/>
      <c r="W2" s="26"/>
      <c r="X2" s="26" t="s">
        <v>152</v>
      </c>
      <c r="Y2" s="26" t="s">
        <v>996</v>
      </c>
      <c r="Z2" s="26"/>
      <c r="AA2" s="26"/>
      <c r="AB2" s="26" t="s">
        <v>154</v>
      </c>
      <c r="AC2" s="26" t="s">
        <v>155</v>
      </c>
      <c r="AD2" s="23" t="s">
        <v>156</v>
      </c>
      <c r="AE2" s="23"/>
      <c r="AF2" s="23"/>
      <c r="AG2" s="10" t="str">
        <f t="shared" ref="AG2:AG65" si="0">IF(AND(AE2&lt;&gt;"",AF2&lt;&gt;""),ROUNDUP((AF2-AE2)/7,0),"")</f>
        <v/>
      </c>
      <c r="AH2" s="26"/>
      <c r="AI2" s="10" t="str">
        <f t="shared" ref="AI2:AI65" si="1">IFERROR(IF(AG2*AH2=0,"",AG2*AH2),"")</f>
        <v/>
      </c>
      <c r="AJ2" s="23" t="s">
        <v>156</v>
      </c>
      <c r="AK2" s="23" t="s">
        <v>133</v>
      </c>
      <c r="AL2" s="10">
        <f t="shared" ref="AL2:AL65" si="2">IF(AND(AJ2&lt;&gt;"",AK2&lt;&gt;""),ROUNDUP((AK2-AJ2)/7,0),"")</f>
        <v>12</v>
      </c>
      <c r="AM2" s="26"/>
      <c r="AN2" s="10" t="str">
        <f t="shared" ref="AN2:AN65" si="3">IFERROR(IF(AL2*AM2=0,"",AL2*AM2),"")</f>
        <v/>
      </c>
      <c r="AO2" s="23"/>
      <c r="AP2" s="23"/>
      <c r="AQ2" s="10" t="str">
        <f t="shared" ref="AQ2:AQ65" si="4">IF(AND(AO2&lt;&gt;"",AP2&lt;&gt;""),ROUNDUP((AP2-AO2)/7,0),"")</f>
        <v/>
      </c>
      <c r="AR2" s="10" t="str">
        <f t="shared" ref="AR2:AR65" si="5">IFERROR(IF((AU2-(AI2+AN2))/AQ2=0,"",ROUNDUP((AU2-(AI2+AN2))/AQ2,0)),"")</f>
        <v/>
      </c>
      <c r="AS2" s="10" t="str">
        <f t="shared" ref="AS2:AS65" si="6">IFERROR(IF((AU2-(AI2+AN2))=0,"",(AU2-(AI2+AN2))),"")</f>
        <v/>
      </c>
      <c r="AT2" s="10">
        <f t="shared" ref="AT2:AT65" si="7">IF(AND(AG2="",AQ2=""),AL2,IF(SUM(AG2,AL2,AQ2)=0,"",SUM(AG2,AL2,AQ2)))</f>
        <v>12</v>
      </c>
      <c r="AU2" s="26"/>
      <c r="AV2" s="23" t="s">
        <v>133</v>
      </c>
      <c r="AW2" s="26"/>
      <c r="AX2" s="26"/>
      <c r="AY2" s="26"/>
      <c r="AZ2" s="26"/>
      <c r="BA2" s="26"/>
      <c r="BB2" s="26"/>
      <c r="BC2" s="26"/>
      <c r="BD2" s="26"/>
      <c r="BE2" s="26"/>
      <c r="BF2" s="26" t="s">
        <v>157</v>
      </c>
      <c r="BG2" s="10">
        <f t="shared" ref="BG2:BG65" si="8">IF(AD2="","",YEAR(AD2)+IF(MONTH(AD2)&gt;=5,1,0))</f>
        <v>2026</v>
      </c>
      <c r="BH2" s="10" t="str">
        <f t="shared" ref="BH2:BH65" si="9">IF(AD2="","",IF(AND(MONTH(AD2)=8,DAY(AD2)&gt;=15),"Fall",IF(MONTH(AD2)&gt;8,"Fall",IF(MONTH(AD2)=5,"Summer",IF(MONTH(AD2)=1,"Spring","")))))</f>
        <v>Summer</v>
      </c>
      <c r="BI2" s="26"/>
      <c r="BJ2" s="26"/>
      <c r="BK2" s="26" t="s">
        <v>588</v>
      </c>
      <c r="BL2" s="26" t="str">
        <f>IFERROR(INDEX(_names_lookup!$C:$C,MATCH(BK2,_names_lookup!$A:$A,0)),"")</f>
        <v>royg@andrews.edu</v>
      </c>
      <c r="BM2" s="26" t="str">
        <f>IFERROR(INDEX(_names_lookup!$B:$B,MATCH(BK2,_names_lookup!$A:$A,0)),"")</f>
        <v>000048477</v>
      </c>
      <c r="BN2" s="26"/>
      <c r="BO2" s="26" t="s">
        <v>136</v>
      </c>
      <c r="BP2" s="26"/>
      <c r="BQ2" s="26"/>
      <c r="BR2" s="26"/>
      <c r="BS2" s="10" t="str">
        <f t="shared" ref="BS2:BS65" si="10">IFERROR(IF(BR2*AA2=0,"",BR2*AA2),"")</f>
        <v/>
      </c>
      <c r="BT2" s="26"/>
      <c r="BU2" s="26"/>
      <c r="BV2" s="26" t="s">
        <v>995</v>
      </c>
      <c r="BW2" s="26"/>
      <c r="BX2" s="26"/>
      <c r="BY2" s="26"/>
      <c r="BZ2" s="26"/>
      <c r="CA2" s="26"/>
      <c r="CB2" s="26"/>
      <c r="CC2" s="26"/>
      <c r="CD2" s="26"/>
      <c r="CE2" s="26"/>
      <c r="CF2" s="26" t="s">
        <v>380</v>
      </c>
      <c r="CG2" s="26" t="s">
        <v>138</v>
      </c>
      <c r="CH2" s="26"/>
      <c r="CI2" s="26" t="s">
        <v>381</v>
      </c>
      <c r="CJ2" s="26"/>
      <c r="CK2" s="26"/>
      <c r="CL2" s="26" t="s">
        <v>139</v>
      </c>
      <c r="CM2" s="26"/>
      <c r="CN2" s="26" t="s">
        <v>997</v>
      </c>
      <c r="CO2" s="26"/>
      <c r="CP2" s="26"/>
      <c r="CQ2" s="26" t="s">
        <v>140</v>
      </c>
      <c r="CR2" s="26" t="s">
        <v>125</v>
      </c>
      <c r="CS2" s="26" t="s">
        <v>125</v>
      </c>
      <c r="CT2" s="26" t="s">
        <v>141</v>
      </c>
      <c r="CU2" s="26"/>
      <c r="CV2" s="26"/>
      <c r="CW2" s="26"/>
      <c r="CX2" s="26"/>
      <c r="CY2" s="26"/>
      <c r="CZ2" s="26"/>
      <c r="DA2" s="26"/>
      <c r="DB2" s="26"/>
      <c r="DC2" s="26" t="s">
        <v>141</v>
      </c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 t="s">
        <v>159</v>
      </c>
      <c r="DP2" s="26" t="s">
        <v>142</v>
      </c>
      <c r="DQ2" s="26"/>
    </row>
    <row r="3" spans="1:121" ht="16" customHeight="1" x14ac:dyDescent="0.2">
      <c r="A3" s="20"/>
      <c r="B3" s="20"/>
      <c r="C3" s="20"/>
      <c r="D3" s="20"/>
      <c r="E3" s="20"/>
      <c r="F3" s="20"/>
      <c r="G3" s="30"/>
      <c r="H3" s="26" t="s">
        <v>998</v>
      </c>
      <c r="I3" s="26" t="s">
        <v>999</v>
      </c>
      <c r="J3" s="26"/>
      <c r="K3" s="26" t="s">
        <v>995</v>
      </c>
      <c r="L3" s="26">
        <v>641</v>
      </c>
      <c r="M3" s="26" t="s">
        <v>294</v>
      </c>
      <c r="N3" s="26"/>
      <c r="O3" s="26" t="str">
        <f>IFERROR(INDEX(_courses_lookup!$C:$C,MATCH(K3&amp;L3,_courses_lookup!$E:$E,0)),"")</f>
        <v>Practicum Military Chaplaincy</v>
      </c>
      <c r="P3" s="26">
        <f>IFERROR(INDEX(_courses_lookup!$D:$D,MATCH(K3&amp;L3,_courses_lookup!$E:$E,0)),"")</f>
        <v>0</v>
      </c>
      <c r="Q3" s="26"/>
      <c r="R3" s="26"/>
      <c r="S3" s="26" t="s">
        <v>125</v>
      </c>
      <c r="T3" s="26"/>
      <c r="U3" s="26"/>
      <c r="V3" s="26"/>
      <c r="W3" s="26"/>
      <c r="X3" s="26" t="s">
        <v>152</v>
      </c>
      <c r="Y3" s="26" t="s">
        <v>996</v>
      </c>
      <c r="Z3" s="26"/>
      <c r="AA3" s="26"/>
      <c r="AB3" s="26" t="s">
        <v>154</v>
      </c>
      <c r="AC3" s="26" t="s">
        <v>155</v>
      </c>
      <c r="AD3" s="23" t="s">
        <v>156</v>
      </c>
      <c r="AE3" s="23"/>
      <c r="AF3" s="23"/>
      <c r="AG3" s="10" t="str">
        <f t="shared" si="0"/>
        <v/>
      </c>
      <c r="AH3" s="26"/>
      <c r="AI3" s="10" t="str">
        <f t="shared" si="1"/>
        <v/>
      </c>
      <c r="AJ3" s="23" t="s">
        <v>156</v>
      </c>
      <c r="AK3" s="23" t="s">
        <v>133</v>
      </c>
      <c r="AL3" s="10">
        <f t="shared" si="2"/>
        <v>12</v>
      </c>
      <c r="AM3" s="26"/>
      <c r="AN3" s="10" t="str">
        <f t="shared" si="3"/>
        <v/>
      </c>
      <c r="AO3" s="23"/>
      <c r="AP3" s="23"/>
      <c r="AQ3" s="10" t="str">
        <f t="shared" si="4"/>
        <v/>
      </c>
      <c r="AR3" s="10" t="str">
        <f t="shared" si="5"/>
        <v/>
      </c>
      <c r="AS3" s="10" t="str">
        <f t="shared" si="6"/>
        <v/>
      </c>
      <c r="AT3" s="10">
        <f t="shared" si="7"/>
        <v>12</v>
      </c>
      <c r="AU3" s="26"/>
      <c r="AV3" s="23" t="s">
        <v>133</v>
      </c>
      <c r="AW3" s="26"/>
      <c r="AX3" s="26"/>
      <c r="AY3" s="26"/>
      <c r="AZ3" s="26"/>
      <c r="BA3" s="26"/>
      <c r="BB3" s="26"/>
      <c r="BC3" s="26"/>
      <c r="BD3" s="26"/>
      <c r="BE3" s="26"/>
      <c r="BF3" s="26" t="s">
        <v>157</v>
      </c>
      <c r="BG3" s="10">
        <f t="shared" si="8"/>
        <v>2026</v>
      </c>
      <c r="BH3" s="10" t="str">
        <f t="shared" si="9"/>
        <v>Summer</v>
      </c>
      <c r="BI3" s="26"/>
      <c r="BJ3" s="26"/>
      <c r="BK3" s="26" t="s">
        <v>588</v>
      </c>
      <c r="BL3" s="26" t="str">
        <f>IFERROR(INDEX(_names_lookup!$C:$C,MATCH(BK3,_names_lookup!$A:$A,0)),"")</f>
        <v>royg@andrews.edu</v>
      </c>
      <c r="BM3" s="26" t="str">
        <f>IFERROR(INDEX(_names_lookup!$B:$B,MATCH(BK3,_names_lookup!$A:$A,0)),"")</f>
        <v>000048477</v>
      </c>
      <c r="BN3" s="26"/>
      <c r="BO3" s="26" t="s">
        <v>136</v>
      </c>
      <c r="BP3" s="26"/>
      <c r="BQ3" s="26"/>
      <c r="BR3" s="26"/>
      <c r="BS3" s="10" t="str">
        <f t="shared" si="10"/>
        <v/>
      </c>
      <c r="BT3" s="26"/>
      <c r="BU3" s="26"/>
      <c r="BV3" s="26" t="s">
        <v>995</v>
      </c>
      <c r="BW3" s="26"/>
      <c r="BX3" s="26"/>
      <c r="BY3" s="26"/>
      <c r="BZ3" s="26"/>
      <c r="CA3" s="26"/>
      <c r="CB3" s="26"/>
      <c r="CC3" s="26"/>
      <c r="CD3" s="26"/>
      <c r="CE3" s="26"/>
      <c r="CF3" s="26" t="s">
        <v>380</v>
      </c>
      <c r="CG3" s="26" t="s">
        <v>138</v>
      </c>
      <c r="CH3" s="26"/>
      <c r="CI3" s="26" t="s">
        <v>381</v>
      </c>
      <c r="CJ3" s="26"/>
      <c r="CK3" s="26"/>
      <c r="CL3" s="26" t="s">
        <v>139</v>
      </c>
      <c r="CM3" s="26"/>
      <c r="CN3" s="26" t="s">
        <v>1000</v>
      </c>
      <c r="CO3" s="26"/>
      <c r="CP3" s="26"/>
      <c r="CQ3" s="26" t="s">
        <v>140</v>
      </c>
      <c r="CR3" s="26" t="s">
        <v>125</v>
      </c>
      <c r="CS3" s="26" t="s">
        <v>125</v>
      </c>
      <c r="CT3" s="26" t="s">
        <v>141</v>
      </c>
      <c r="CU3" s="26"/>
      <c r="CV3" s="26"/>
      <c r="CW3" s="26"/>
      <c r="CX3" s="26"/>
      <c r="CY3" s="26"/>
      <c r="CZ3" s="26"/>
      <c r="DA3" s="26"/>
      <c r="DB3" s="26"/>
      <c r="DC3" s="26" t="s">
        <v>141</v>
      </c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 t="s">
        <v>159</v>
      </c>
      <c r="DP3" s="26" t="s">
        <v>142</v>
      </c>
      <c r="DQ3" s="26"/>
    </row>
    <row r="4" spans="1:121" ht="16" customHeight="1" x14ac:dyDescent="0.2">
      <c r="A4" s="20"/>
      <c r="B4" s="20"/>
      <c r="C4" s="20"/>
      <c r="D4" s="20"/>
      <c r="E4" s="20"/>
      <c r="F4" s="20"/>
      <c r="G4" s="30"/>
      <c r="H4" s="26" t="s">
        <v>1001</v>
      </c>
      <c r="I4" s="26" t="s">
        <v>1002</v>
      </c>
      <c r="J4" s="26"/>
      <c r="K4" s="26" t="s">
        <v>995</v>
      </c>
      <c r="L4" s="26">
        <v>690</v>
      </c>
      <c r="M4" s="26" t="s">
        <v>151</v>
      </c>
      <c r="N4" s="26"/>
      <c r="O4" s="26" t="str">
        <f>IFERROR(INDEX(_courses_lookup!$C:$C,MATCH(K4&amp;L4,_courses_lookup!$E:$E,0)),"")</f>
        <v>Ind Stdy:</v>
      </c>
      <c r="P4" s="26" t="str">
        <f>IFERROR(INDEX(_courses_lookup!$D:$D,MATCH(K4&amp;L4,_courses_lookup!$E:$E,0)),"")</f>
        <v>Ind Stdy:</v>
      </c>
      <c r="Q4" s="26"/>
      <c r="R4" s="26"/>
      <c r="S4" s="26" t="s">
        <v>125</v>
      </c>
      <c r="T4" s="26"/>
      <c r="U4" s="26"/>
      <c r="V4" s="26"/>
      <c r="W4" s="26"/>
      <c r="X4" s="26" t="s">
        <v>152</v>
      </c>
      <c r="Y4" s="26" t="s">
        <v>128</v>
      </c>
      <c r="Z4" s="26"/>
      <c r="AA4" s="26"/>
      <c r="AB4" s="26" t="s">
        <v>154</v>
      </c>
      <c r="AC4" s="26" t="s">
        <v>155</v>
      </c>
      <c r="AD4" s="23" t="s">
        <v>156</v>
      </c>
      <c r="AE4" s="23"/>
      <c r="AF4" s="23"/>
      <c r="AG4" s="10" t="str">
        <f t="shared" si="0"/>
        <v/>
      </c>
      <c r="AH4" s="26"/>
      <c r="AI4" s="10" t="str">
        <f t="shared" si="1"/>
        <v/>
      </c>
      <c r="AJ4" s="23" t="s">
        <v>156</v>
      </c>
      <c r="AK4" s="23" t="s">
        <v>133</v>
      </c>
      <c r="AL4" s="10">
        <f t="shared" si="2"/>
        <v>12</v>
      </c>
      <c r="AM4" s="26"/>
      <c r="AN4" s="10" t="str">
        <f t="shared" si="3"/>
        <v/>
      </c>
      <c r="AO4" s="23"/>
      <c r="AP4" s="23"/>
      <c r="AQ4" s="10" t="str">
        <f t="shared" si="4"/>
        <v/>
      </c>
      <c r="AR4" s="10" t="str">
        <f t="shared" si="5"/>
        <v/>
      </c>
      <c r="AS4" s="10" t="str">
        <f t="shared" si="6"/>
        <v/>
      </c>
      <c r="AT4" s="10">
        <f t="shared" si="7"/>
        <v>12</v>
      </c>
      <c r="AU4" s="26"/>
      <c r="AV4" s="23" t="s">
        <v>133</v>
      </c>
      <c r="AW4" s="26"/>
      <c r="AX4" s="26"/>
      <c r="AY4" s="26"/>
      <c r="AZ4" s="26"/>
      <c r="BA4" s="26"/>
      <c r="BB4" s="26"/>
      <c r="BC4" s="26"/>
      <c r="BD4" s="26"/>
      <c r="BE4" s="26"/>
      <c r="BF4" s="26" t="s">
        <v>157</v>
      </c>
      <c r="BG4" s="10">
        <f t="shared" si="8"/>
        <v>2026</v>
      </c>
      <c r="BH4" s="10" t="str">
        <f t="shared" si="9"/>
        <v>Summer</v>
      </c>
      <c r="BI4" s="26"/>
      <c r="BJ4" s="26"/>
      <c r="BK4" s="26" t="s">
        <v>1003</v>
      </c>
      <c r="BL4" s="26" t="str">
        <f>IFERROR(INDEX(_names_lookup!$C:$C,MATCH(BK4,_names_lookup!$A:$A,0)),"")</f>
        <v>hyveth@andrews.edu</v>
      </c>
      <c r="BM4" s="26" t="str">
        <f>IFERROR(INDEX(_names_lookup!$B:$B,MATCH(BK4,_names_lookup!$A:$A,0)),"")</f>
        <v>000049271</v>
      </c>
      <c r="BN4" s="26"/>
      <c r="BO4" s="26" t="s">
        <v>136</v>
      </c>
      <c r="BP4" s="26"/>
      <c r="BQ4" s="26"/>
      <c r="BR4" s="26"/>
      <c r="BS4" s="10" t="str">
        <f t="shared" si="10"/>
        <v/>
      </c>
      <c r="BT4" s="26"/>
      <c r="BU4" s="26"/>
      <c r="BV4" s="26" t="s">
        <v>995</v>
      </c>
      <c r="BW4" s="26"/>
      <c r="BX4" s="26"/>
      <c r="BY4" s="26"/>
      <c r="BZ4" s="26"/>
      <c r="CA4" s="26"/>
      <c r="CB4" s="26"/>
      <c r="CC4" s="26"/>
      <c r="CD4" s="26"/>
      <c r="CE4" s="26"/>
      <c r="CF4" s="26" t="s">
        <v>380</v>
      </c>
      <c r="CG4" s="26" t="s">
        <v>138</v>
      </c>
      <c r="CH4" s="26"/>
      <c r="CI4" s="26" t="s">
        <v>159</v>
      </c>
      <c r="CJ4" s="26"/>
      <c r="CK4" s="26"/>
      <c r="CL4" s="26" t="s">
        <v>139</v>
      </c>
      <c r="CM4" s="26"/>
      <c r="CN4" s="26"/>
      <c r="CO4" s="26"/>
      <c r="CP4" s="26"/>
      <c r="CQ4" s="26" t="s">
        <v>140</v>
      </c>
      <c r="CR4" s="26" t="s">
        <v>125</v>
      </c>
      <c r="CS4" s="26" t="s">
        <v>125</v>
      </c>
      <c r="CT4" s="26" t="s">
        <v>141</v>
      </c>
      <c r="CU4" s="26"/>
      <c r="CV4" s="26"/>
      <c r="CW4" s="26"/>
      <c r="CX4" s="26"/>
      <c r="CY4" s="26"/>
      <c r="CZ4" s="26"/>
      <c r="DA4" s="26"/>
      <c r="DB4" s="26"/>
      <c r="DC4" s="26" t="s">
        <v>141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 t="s">
        <v>248</v>
      </c>
      <c r="DP4" s="26" t="s">
        <v>142</v>
      </c>
      <c r="DQ4" s="26"/>
    </row>
    <row r="5" spans="1:121" ht="16" customHeight="1" x14ac:dyDescent="0.2">
      <c r="A5" s="20"/>
      <c r="B5" s="20"/>
      <c r="C5" s="20"/>
      <c r="D5" s="20"/>
      <c r="E5" s="20"/>
      <c r="F5" s="20"/>
      <c r="G5" s="30"/>
      <c r="H5" s="26" t="s">
        <v>1004</v>
      </c>
      <c r="I5" s="26" t="s">
        <v>1005</v>
      </c>
      <c r="J5" s="26"/>
      <c r="K5" s="26" t="s">
        <v>995</v>
      </c>
      <c r="L5" s="26">
        <v>690</v>
      </c>
      <c r="M5" s="26" t="s">
        <v>173</v>
      </c>
      <c r="N5" s="26"/>
      <c r="O5" s="26" t="str">
        <f>IFERROR(INDEX(_courses_lookup!$C:$C,MATCH(K5&amp;L5,_courses_lookup!$E:$E,0)),"")</f>
        <v>Ind Stdy:</v>
      </c>
      <c r="P5" s="26" t="str">
        <f>IFERROR(INDEX(_courses_lookup!$D:$D,MATCH(K5&amp;L5,_courses_lookup!$E:$E,0)),"")</f>
        <v>Ind Stdy:</v>
      </c>
      <c r="Q5" s="26"/>
      <c r="R5" s="26"/>
      <c r="S5" s="26" t="s">
        <v>125</v>
      </c>
      <c r="T5" s="26"/>
      <c r="U5" s="26"/>
      <c r="V5" s="26"/>
      <c r="W5" s="26"/>
      <c r="X5" s="26" t="s">
        <v>152</v>
      </c>
      <c r="Y5" s="26" t="s">
        <v>128</v>
      </c>
      <c r="Z5" s="26"/>
      <c r="AA5" s="26"/>
      <c r="AB5" s="26" t="s">
        <v>154</v>
      </c>
      <c r="AC5" s="26" t="s">
        <v>155</v>
      </c>
      <c r="AD5" s="23" t="s">
        <v>156</v>
      </c>
      <c r="AE5" s="23"/>
      <c r="AF5" s="23"/>
      <c r="AG5" s="10" t="str">
        <f t="shared" si="0"/>
        <v/>
      </c>
      <c r="AH5" s="26"/>
      <c r="AI5" s="10" t="str">
        <f t="shared" si="1"/>
        <v/>
      </c>
      <c r="AJ5" s="23" t="s">
        <v>156</v>
      </c>
      <c r="AK5" s="23" t="s">
        <v>133</v>
      </c>
      <c r="AL5" s="10">
        <f t="shared" si="2"/>
        <v>12</v>
      </c>
      <c r="AM5" s="26"/>
      <c r="AN5" s="10" t="str">
        <f t="shared" si="3"/>
        <v/>
      </c>
      <c r="AO5" s="23"/>
      <c r="AP5" s="23"/>
      <c r="AQ5" s="10" t="str">
        <f t="shared" si="4"/>
        <v/>
      </c>
      <c r="AR5" s="10" t="str">
        <f t="shared" si="5"/>
        <v/>
      </c>
      <c r="AS5" s="10" t="str">
        <f t="shared" si="6"/>
        <v/>
      </c>
      <c r="AT5" s="10">
        <f t="shared" si="7"/>
        <v>12</v>
      </c>
      <c r="AU5" s="26"/>
      <c r="AV5" s="23" t="s">
        <v>133</v>
      </c>
      <c r="AW5" s="26"/>
      <c r="AX5" s="26"/>
      <c r="AY5" s="26"/>
      <c r="AZ5" s="26"/>
      <c r="BA5" s="26"/>
      <c r="BB5" s="26"/>
      <c r="BC5" s="26"/>
      <c r="BD5" s="26"/>
      <c r="BE5" s="26"/>
      <c r="BF5" s="26" t="s">
        <v>157</v>
      </c>
      <c r="BG5" s="10">
        <f t="shared" si="8"/>
        <v>2026</v>
      </c>
      <c r="BH5" s="10" t="str">
        <f t="shared" si="9"/>
        <v>Summer</v>
      </c>
      <c r="BI5" s="26"/>
      <c r="BJ5" s="26"/>
      <c r="BK5" s="26" t="s">
        <v>1006</v>
      </c>
      <c r="BL5" s="26" t="str">
        <f>IFERROR(INDEX(_names_lookup!$C:$C,MATCH(BK5,_names_lookup!$A:$A,0)),"")</f>
        <v>ricardo@andrews.edu</v>
      </c>
      <c r="BM5" s="26" t="str">
        <f>IFERROR(INDEX(_names_lookup!$B:$B,MATCH(BK5,_names_lookup!$A:$A,0)),"")</f>
        <v>000033967</v>
      </c>
      <c r="BN5" s="26"/>
      <c r="BO5" s="26" t="s">
        <v>136</v>
      </c>
      <c r="BP5" s="26"/>
      <c r="BQ5" s="26"/>
      <c r="BR5" s="26"/>
      <c r="BS5" s="10" t="str">
        <f t="shared" si="10"/>
        <v/>
      </c>
      <c r="BT5" s="26"/>
      <c r="BU5" s="26"/>
      <c r="BV5" s="26" t="s">
        <v>995</v>
      </c>
      <c r="BW5" s="26"/>
      <c r="BX5" s="26"/>
      <c r="BY5" s="26"/>
      <c r="BZ5" s="26"/>
      <c r="CA5" s="26"/>
      <c r="CB5" s="26"/>
      <c r="CC5" s="26"/>
      <c r="CD5" s="26"/>
      <c r="CE5" s="26"/>
      <c r="CF5" s="26" t="s">
        <v>380</v>
      </c>
      <c r="CG5" s="26" t="s">
        <v>138</v>
      </c>
      <c r="CH5" s="26"/>
      <c r="CI5" s="26" t="s">
        <v>159</v>
      </c>
      <c r="CJ5" s="26"/>
      <c r="CK5" s="26"/>
      <c r="CL5" s="26" t="s">
        <v>139</v>
      </c>
      <c r="CM5" s="26"/>
      <c r="CN5" s="26"/>
      <c r="CO5" s="26"/>
      <c r="CP5" s="26"/>
      <c r="CQ5" s="26" t="s">
        <v>140</v>
      </c>
      <c r="CR5" s="26" t="s">
        <v>125</v>
      </c>
      <c r="CS5" s="26" t="s">
        <v>125</v>
      </c>
      <c r="CT5" s="26" t="s">
        <v>141</v>
      </c>
      <c r="CU5" s="26"/>
      <c r="CV5" s="26"/>
      <c r="CW5" s="26"/>
      <c r="CX5" s="26"/>
      <c r="CY5" s="26"/>
      <c r="CZ5" s="26"/>
      <c r="DA5" s="26"/>
      <c r="DB5" s="26"/>
      <c r="DC5" s="26" t="s">
        <v>141</v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 t="s">
        <v>160</v>
      </c>
      <c r="DP5" s="26" t="s">
        <v>142</v>
      </c>
      <c r="DQ5" s="26"/>
    </row>
    <row r="6" spans="1:121" ht="16" customHeight="1" x14ac:dyDescent="0.2">
      <c r="A6" s="20"/>
      <c r="B6" s="20"/>
      <c r="C6" s="20"/>
      <c r="D6" s="20"/>
      <c r="E6" s="20"/>
      <c r="F6" s="20"/>
      <c r="G6" s="30"/>
      <c r="H6" s="26" t="s">
        <v>1007</v>
      </c>
      <c r="I6" s="26" t="s">
        <v>1008</v>
      </c>
      <c r="J6" s="26"/>
      <c r="K6" s="26" t="s">
        <v>995</v>
      </c>
      <c r="L6" s="26">
        <v>690</v>
      </c>
      <c r="M6" s="26" t="s">
        <v>325</v>
      </c>
      <c r="N6" s="26"/>
      <c r="O6" s="26" t="str">
        <f>IFERROR(INDEX(_courses_lookup!$C:$C,MATCH(K6&amp;L6,_courses_lookup!$E:$E,0)),"")</f>
        <v>Ind Stdy:</v>
      </c>
      <c r="P6" s="26" t="str">
        <f>IFERROR(INDEX(_courses_lookup!$D:$D,MATCH(K6&amp;L6,_courses_lookup!$E:$E,0)),"")</f>
        <v>Ind Stdy:</v>
      </c>
      <c r="Q6" s="26"/>
      <c r="R6" s="26"/>
      <c r="S6" s="26" t="s">
        <v>125</v>
      </c>
      <c r="T6" s="26"/>
      <c r="U6" s="26"/>
      <c r="V6" s="26"/>
      <c r="W6" s="26"/>
      <c r="X6" s="26" t="s">
        <v>152</v>
      </c>
      <c r="Y6" s="26" t="s">
        <v>128</v>
      </c>
      <c r="Z6" s="26"/>
      <c r="AA6" s="26"/>
      <c r="AB6" s="26" t="s">
        <v>154</v>
      </c>
      <c r="AC6" s="26" t="s">
        <v>155</v>
      </c>
      <c r="AD6" s="23" t="s">
        <v>156</v>
      </c>
      <c r="AE6" s="23"/>
      <c r="AF6" s="23"/>
      <c r="AG6" s="10" t="str">
        <f t="shared" si="0"/>
        <v/>
      </c>
      <c r="AH6" s="26"/>
      <c r="AI6" s="10" t="str">
        <f t="shared" si="1"/>
        <v/>
      </c>
      <c r="AJ6" s="23" t="s">
        <v>156</v>
      </c>
      <c r="AK6" s="23" t="s">
        <v>133</v>
      </c>
      <c r="AL6" s="10">
        <f t="shared" si="2"/>
        <v>12</v>
      </c>
      <c r="AM6" s="26"/>
      <c r="AN6" s="10" t="str">
        <f t="shared" si="3"/>
        <v/>
      </c>
      <c r="AO6" s="23"/>
      <c r="AP6" s="23"/>
      <c r="AQ6" s="10" t="str">
        <f t="shared" si="4"/>
        <v/>
      </c>
      <c r="AR6" s="10" t="str">
        <f t="shared" si="5"/>
        <v/>
      </c>
      <c r="AS6" s="10" t="str">
        <f t="shared" si="6"/>
        <v/>
      </c>
      <c r="AT6" s="10">
        <f t="shared" si="7"/>
        <v>12</v>
      </c>
      <c r="AU6" s="26"/>
      <c r="AV6" s="23" t="s">
        <v>133</v>
      </c>
      <c r="AW6" s="26"/>
      <c r="AX6" s="26"/>
      <c r="AY6" s="26"/>
      <c r="AZ6" s="26"/>
      <c r="BA6" s="26"/>
      <c r="BB6" s="26"/>
      <c r="BC6" s="26"/>
      <c r="BD6" s="26"/>
      <c r="BE6" s="26"/>
      <c r="BF6" s="26" t="s">
        <v>157</v>
      </c>
      <c r="BG6" s="10">
        <f t="shared" si="8"/>
        <v>2026</v>
      </c>
      <c r="BH6" s="10" t="str">
        <f t="shared" si="9"/>
        <v>Summer</v>
      </c>
      <c r="BI6" s="26"/>
      <c r="BJ6" s="26"/>
      <c r="BK6" s="26" t="s">
        <v>597</v>
      </c>
      <c r="BL6" s="26" t="str">
        <f>IFERROR(INDEX(_names_lookup!$C:$C,MATCH(BK6,_names_lookup!$A:$A,0)),"")</f>
        <v>coralie@andrews.edu</v>
      </c>
      <c r="BM6" s="26" t="str">
        <f>IFERROR(INDEX(_names_lookup!$B:$B,MATCH(BK6,_names_lookup!$A:$A,0)),"")</f>
        <v>000076162</v>
      </c>
      <c r="BN6" s="26"/>
      <c r="BO6" s="26" t="s">
        <v>136</v>
      </c>
      <c r="BP6" s="26"/>
      <c r="BQ6" s="26"/>
      <c r="BR6" s="26"/>
      <c r="BS6" s="10" t="str">
        <f t="shared" si="10"/>
        <v/>
      </c>
      <c r="BT6" s="26"/>
      <c r="BU6" s="26"/>
      <c r="BV6" s="26" t="s">
        <v>995</v>
      </c>
      <c r="BW6" s="26"/>
      <c r="BX6" s="26"/>
      <c r="BY6" s="26"/>
      <c r="BZ6" s="26"/>
      <c r="CA6" s="26"/>
      <c r="CB6" s="26"/>
      <c r="CC6" s="26"/>
      <c r="CD6" s="26"/>
      <c r="CE6" s="26"/>
      <c r="CF6" s="26" t="s">
        <v>380</v>
      </c>
      <c r="CG6" s="26" t="s">
        <v>138</v>
      </c>
      <c r="CH6" s="26"/>
      <c r="CI6" s="26" t="s">
        <v>159</v>
      </c>
      <c r="CJ6" s="26"/>
      <c r="CK6" s="26"/>
      <c r="CL6" s="26" t="s">
        <v>139</v>
      </c>
      <c r="CM6" s="26"/>
      <c r="CN6" s="26"/>
      <c r="CO6" s="26"/>
      <c r="CP6" s="26"/>
      <c r="CQ6" s="26" t="s">
        <v>140</v>
      </c>
      <c r="CR6" s="26" t="s">
        <v>125</v>
      </c>
      <c r="CS6" s="26" t="s">
        <v>125</v>
      </c>
      <c r="CT6" s="26" t="s">
        <v>141</v>
      </c>
      <c r="CU6" s="26"/>
      <c r="CV6" s="26"/>
      <c r="CW6" s="26"/>
      <c r="CX6" s="26"/>
      <c r="CY6" s="26"/>
      <c r="CZ6" s="26"/>
      <c r="DA6" s="26"/>
      <c r="DB6" s="26"/>
      <c r="DC6" s="26" t="s">
        <v>141</v>
      </c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 t="s">
        <v>160</v>
      </c>
      <c r="DP6" s="26" t="s">
        <v>142</v>
      </c>
      <c r="DQ6" s="26"/>
    </row>
    <row r="7" spans="1:121" ht="16" customHeight="1" x14ac:dyDescent="0.2">
      <c r="A7" s="20"/>
      <c r="B7" s="20"/>
      <c r="C7" s="20"/>
      <c r="D7" s="20"/>
      <c r="E7" s="20"/>
      <c r="F7" s="20"/>
      <c r="G7" s="30"/>
      <c r="H7" s="26" t="s">
        <v>1009</v>
      </c>
      <c r="I7" s="26" t="s">
        <v>1010</v>
      </c>
      <c r="J7" s="26"/>
      <c r="K7" s="26" t="s">
        <v>995</v>
      </c>
      <c r="L7" s="26">
        <v>690</v>
      </c>
      <c r="M7" s="26" t="s">
        <v>716</v>
      </c>
      <c r="N7" s="26"/>
      <c r="O7" s="26" t="str">
        <f>IFERROR(INDEX(_courses_lookup!$C:$C,MATCH(K7&amp;L7,_courses_lookup!$E:$E,0)),"")</f>
        <v>Ind Stdy:</v>
      </c>
      <c r="P7" s="26" t="str">
        <f>IFERROR(INDEX(_courses_lookup!$D:$D,MATCH(K7&amp;L7,_courses_lookup!$E:$E,0)),"")</f>
        <v>Ind Stdy:</v>
      </c>
      <c r="Q7" s="26"/>
      <c r="R7" s="26"/>
      <c r="S7" s="26" t="s">
        <v>125</v>
      </c>
      <c r="T7" s="26"/>
      <c r="U7" s="26"/>
      <c r="V7" s="26"/>
      <c r="W7" s="26"/>
      <c r="X7" s="26" t="s">
        <v>152</v>
      </c>
      <c r="Y7" s="26" t="s">
        <v>128</v>
      </c>
      <c r="Z7" s="26"/>
      <c r="AA7" s="26"/>
      <c r="AB7" s="26" t="s">
        <v>154</v>
      </c>
      <c r="AC7" s="26" t="s">
        <v>155</v>
      </c>
      <c r="AD7" s="23" t="s">
        <v>156</v>
      </c>
      <c r="AE7" s="23"/>
      <c r="AF7" s="23"/>
      <c r="AG7" s="10" t="str">
        <f t="shared" si="0"/>
        <v/>
      </c>
      <c r="AH7" s="26"/>
      <c r="AI7" s="10" t="str">
        <f t="shared" si="1"/>
        <v/>
      </c>
      <c r="AJ7" s="23" t="s">
        <v>156</v>
      </c>
      <c r="AK7" s="23" t="s">
        <v>133</v>
      </c>
      <c r="AL7" s="10">
        <f t="shared" si="2"/>
        <v>12</v>
      </c>
      <c r="AM7" s="26"/>
      <c r="AN7" s="10" t="str">
        <f t="shared" si="3"/>
        <v/>
      </c>
      <c r="AO7" s="23"/>
      <c r="AP7" s="23"/>
      <c r="AQ7" s="10" t="str">
        <f t="shared" si="4"/>
        <v/>
      </c>
      <c r="AR7" s="10" t="str">
        <f t="shared" si="5"/>
        <v/>
      </c>
      <c r="AS7" s="10" t="str">
        <f t="shared" si="6"/>
        <v/>
      </c>
      <c r="AT7" s="10">
        <f t="shared" si="7"/>
        <v>12</v>
      </c>
      <c r="AU7" s="26"/>
      <c r="AV7" s="23" t="s">
        <v>133</v>
      </c>
      <c r="AW7" s="26"/>
      <c r="AX7" s="26"/>
      <c r="AY7" s="26"/>
      <c r="AZ7" s="26"/>
      <c r="BA7" s="26"/>
      <c r="BB7" s="26"/>
      <c r="BC7" s="26"/>
      <c r="BD7" s="26"/>
      <c r="BE7" s="26"/>
      <c r="BF7" s="26" t="s">
        <v>157</v>
      </c>
      <c r="BG7" s="10">
        <f t="shared" si="8"/>
        <v>2026</v>
      </c>
      <c r="BH7" s="10" t="str">
        <f t="shared" si="9"/>
        <v>Summer</v>
      </c>
      <c r="BI7" s="26"/>
      <c r="BJ7" s="26"/>
      <c r="BK7" s="26" t="s">
        <v>419</v>
      </c>
      <c r="BL7" s="26" t="str">
        <f>IFERROR(INDEX(_names_lookup!$C:$C,MATCH(BK7,_names_lookup!$A:$A,0)),"")</f>
        <v>kiddersj@andrews.edu</v>
      </c>
      <c r="BM7" s="26" t="str">
        <f>IFERROR(INDEX(_names_lookup!$B:$B,MATCH(BK7,_names_lookup!$A:$A,0)),"")</f>
        <v>000039170</v>
      </c>
      <c r="BN7" s="26"/>
      <c r="BO7" s="26" t="s">
        <v>136</v>
      </c>
      <c r="BP7" s="26"/>
      <c r="BQ7" s="26"/>
      <c r="BR7" s="26"/>
      <c r="BS7" s="10" t="str">
        <f t="shared" si="10"/>
        <v/>
      </c>
      <c r="BT7" s="26"/>
      <c r="BU7" s="26"/>
      <c r="BV7" s="26" t="s">
        <v>995</v>
      </c>
      <c r="BW7" s="26"/>
      <c r="BX7" s="26"/>
      <c r="BY7" s="26"/>
      <c r="BZ7" s="26"/>
      <c r="CA7" s="26"/>
      <c r="CB7" s="26"/>
      <c r="CC7" s="26"/>
      <c r="CD7" s="26"/>
      <c r="CE7" s="26"/>
      <c r="CF7" s="26" t="s">
        <v>380</v>
      </c>
      <c r="CG7" s="26" t="s">
        <v>138</v>
      </c>
      <c r="CH7" s="26"/>
      <c r="CI7" s="26" t="s">
        <v>159</v>
      </c>
      <c r="CJ7" s="26"/>
      <c r="CK7" s="26"/>
      <c r="CL7" s="26" t="s">
        <v>139</v>
      </c>
      <c r="CM7" s="26"/>
      <c r="CN7" s="26"/>
      <c r="CO7" s="26"/>
      <c r="CP7" s="26"/>
      <c r="CQ7" s="26" t="s">
        <v>140</v>
      </c>
      <c r="CR7" s="26" t="s">
        <v>125</v>
      </c>
      <c r="CS7" s="26" t="s">
        <v>125</v>
      </c>
      <c r="CT7" s="26" t="s">
        <v>141</v>
      </c>
      <c r="CU7" s="26"/>
      <c r="CV7" s="26"/>
      <c r="CW7" s="26"/>
      <c r="CX7" s="26"/>
      <c r="CY7" s="26"/>
      <c r="CZ7" s="26"/>
      <c r="DA7" s="26"/>
      <c r="DB7" s="26"/>
      <c r="DC7" s="26" t="s">
        <v>141</v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 t="s">
        <v>248</v>
      </c>
      <c r="DP7" s="26" t="s">
        <v>142</v>
      </c>
      <c r="DQ7" s="26"/>
    </row>
    <row r="8" spans="1:121" ht="16" customHeight="1" x14ac:dyDescent="0.2">
      <c r="A8" s="20"/>
      <c r="B8" s="20"/>
      <c r="C8" s="20"/>
      <c r="D8" s="20"/>
      <c r="E8" s="20"/>
      <c r="F8" s="20"/>
      <c r="G8" s="30"/>
      <c r="H8" s="26" t="s">
        <v>1011</v>
      </c>
      <c r="I8" s="26" t="s">
        <v>1012</v>
      </c>
      <c r="J8" s="26"/>
      <c r="K8" s="26" t="s">
        <v>995</v>
      </c>
      <c r="L8" s="26">
        <v>690</v>
      </c>
      <c r="M8" s="26" t="s">
        <v>729</v>
      </c>
      <c r="N8" s="26"/>
      <c r="O8" s="26" t="str">
        <f>IFERROR(INDEX(_courses_lookup!$C:$C,MATCH(K8&amp;L8,_courses_lookup!$E:$E,0)),"")</f>
        <v>Ind Stdy:</v>
      </c>
      <c r="P8" s="26" t="str">
        <f>IFERROR(INDEX(_courses_lookup!$D:$D,MATCH(K8&amp;L8,_courses_lookup!$E:$E,0)),"")</f>
        <v>Ind Stdy:</v>
      </c>
      <c r="Q8" s="26"/>
      <c r="R8" s="26"/>
      <c r="S8" s="26" t="s">
        <v>125</v>
      </c>
      <c r="T8" s="26"/>
      <c r="U8" s="26"/>
      <c r="V8" s="26"/>
      <c r="W8" s="26"/>
      <c r="X8" s="26" t="s">
        <v>152</v>
      </c>
      <c r="Y8" s="26" t="s">
        <v>128</v>
      </c>
      <c r="Z8" s="26"/>
      <c r="AA8" s="26"/>
      <c r="AB8" s="26" t="s">
        <v>154</v>
      </c>
      <c r="AC8" s="26" t="s">
        <v>155</v>
      </c>
      <c r="AD8" s="23" t="s">
        <v>156</v>
      </c>
      <c r="AE8" s="23"/>
      <c r="AF8" s="23"/>
      <c r="AG8" s="10" t="str">
        <f t="shared" si="0"/>
        <v/>
      </c>
      <c r="AH8" s="26"/>
      <c r="AI8" s="10" t="str">
        <f t="shared" si="1"/>
        <v/>
      </c>
      <c r="AJ8" s="23" t="s">
        <v>156</v>
      </c>
      <c r="AK8" s="23" t="s">
        <v>133</v>
      </c>
      <c r="AL8" s="10">
        <f t="shared" si="2"/>
        <v>12</v>
      </c>
      <c r="AM8" s="26"/>
      <c r="AN8" s="10" t="str">
        <f t="shared" si="3"/>
        <v/>
      </c>
      <c r="AO8" s="23"/>
      <c r="AP8" s="23"/>
      <c r="AQ8" s="10" t="str">
        <f t="shared" si="4"/>
        <v/>
      </c>
      <c r="AR8" s="10" t="str">
        <f t="shared" si="5"/>
        <v/>
      </c>
      <c r="AS8" s="10" t="str">
        <f t="shared" si="6"/>
        <v/>
      </c>
      <c r="AT8" s="10">
        <f t="shared" si="7"/>
        <v>12</v>
      </c>
      <c r="AU8" s="26"/>
      <c r="AV8" s="23" t="s">
        <v>133</v>
      </c>
      <c r="AW8" s="26"/>
      <c r="AX8" s="26"/>
      <c r="AY8" s="26"/>
      <c r="AZ8" s="26"/>
      <c r="BA8" s="26"/>
      <c r="BB8" s="26"/>
      <c r="BC8" s="26"/>
      <c r="BD8" s="26"/>
      <c r="BE8" s="26"/>
      <c r="BF8" s="26" t="s">
        <v>157</v>
      </c>
      <c r="BG8" s="10">
        <f t="shared" si="8"/>
        <v>2026</v>
      </c>
      <c r="BH8" s="10" t="str">
        <f t="shared" si="9"/>
        <v>Summer</v>
      </c>
      <c r="BI8" s="26"/>
      <c r="BJ8" s="26"/>
      <c r="BK8" s="26" t="s">
        <v>1013</v>
      </c>
      <c r="BL8" s="26" t="str">
        <f>IFERROR(INDEX(_names_lookup!$C:$C,MATCH(BK8,_names_lookup!$A:$A,0)),"")</f>
        <v>kenley@andrews.edu</v>
      </c>
      <c r="BM8" s="26" t="str">
        <f>IFERROR(INDEX(_names_lookup!$B:$B,MATCH(BK8,_names_lookup!$A:$A,0)),"")</f>
        <v>000069431</v>
      </c>
      <c r="BN8" s="26"/>
      <c r="BO8" s="26" t="s">
        <v>136</v>
      </c>
      <c r="BP8" s="26"/>
      <c r="BQ8" s="26"/>
      <c r="BR8" s="26"/>
      <c r="BS8" s="10" t="str">
        <f t="shared" si="10"/>
        <v/>
      </c>
      <c r="BT8" s="26"/>
      <c r="BU8" s="26"/>
      <c r="BV8" s="26" t="s">
        <v>995</v>
      </c>
      <c r="BW8" s="26"/>
      <c r="BX8" s="26"/>
      <c r="BY8" s="26"/>
      <c r="BZ8" s="26"/>
      <c r="CA8" s="26"/>
      <c r="CB8" s="26"/>
      <c r="CC8" s="26"/>
      <c r="CD8" s="26"/>
      <c r="CE8" s="26"/>
      <c r="CF8" s="26" t="s">
        <v>380</v>
      </c>
      <c r="CG8" s="26" t="s">
        <v>138</v>
      </c>
      <c r="CH8" s="26"/>
      <c r="CI8" s="26" t="s">
        <v>159</v>
      </c>
      <c r="CJ8" s="26"/>
      <c r="CK8" s="26"/>
      <c r="CL8" s="26" t="s">
        <v>139</v>
      </c>
      <c r="CM8" s="26"/>
      <c r="CN8" s="26"/>
      <c r="CO8" s="26"/>
      <c r="CP8" s="26"/>
      <c r="CQ8" s="26" t="s">
        <v>140</v>
      </c>
      <c r="CR8" s="26" t="s">
        <v>125</v>
      </c>
      <c r="CS8" s="26" t="s">
        <v>125</v>
      </c>
      <c r="CT8" s="26" t="s">
        <v>141</v>
      </c>
      <c r="CU8" s="26"/>
      <c r="CV8" s="26"/>
      <c r="CW8" s="26"/>
      <c r="CX8" s="26"/>
      <c r="CY8" s="26"/>
      <c r="CZ8" s="26"/>
      <c r="DA8" s="26"/>
      <c r="DB8" s="26"/>
      <c r="DC8" s="26" t="s">
        <v>141</v>
      </c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 t="s">
        <v>160</v>
      </c>
      <c r="DP8" s="26" t="s">
        <v>142</v>
      </c>
      <c r="DQ8" s="26"/>
    </row>
    <row r="9" spans="1:121" ht="16" customHeight="1" x14ac:dyDescent="0.2">
      <c r="A9" s="20"/>
      <c r="B9" s="20"/>
      <c r="C9" s="20"/>
      <c r="D9" s="20"/>
      <c r="E9" s="20"/>
      <c r="F9" s="20"/>
      <c r="G9" s="30"/>
      <c r="H9" s="26" t="s">
        <v>1014</v>
      </c>
      <c r="I9" s="26" t="s">
        <v>1015</v>
      </c>
      <c r="J9" s="26"/>
      <c r="K9" s="26" t="s">
        <v>995</v>
      </c>
      <c r="L9" s="26">
        <v>690</v>
      </c>
      <c r="M9" s="26" t="s">
        <v>749</v>
      </c>
      <c r="N9" s="26"/>
      <c r="O9" s="26" t="str">
        <f>IFERROR(INDEX(_courses_lookup!$C:$C,MATCH(K9&amp;L9,_courses_lookup!$E:$E,0)),"")</f>
        <v>Ind Stdy:</v>
      </c>
      <c r="P9" s="26" t="str">
        <f>IFERROR(INDEX(_courses_lookup!$D:$D,MATCH(K9&amp;L9,_courses_lookup!$E:$E,0)),"")</f>
        <v>Ind Stdy:</v>
      </c>
      <c r="Q9" s="26"/>
      <c r="R9" s="26"/>
      <c r="S9" s="26" t="s">
        <v>125</v>
      </c>
      <c r="T9" s="26"/>
      <c r="U9" s="26"/>
      <c r="V9" s="26"/>
      <c r="W9" s="26"/>
      <c r="X9" s="26" t="s">
        <v>152</v>
      </c>
      <c r="Y9" s="26" t="s">
        <v>128</v>
      </c>
      <c r="Z9" s="26"/>
      <c r="AA9" s="26"/>
      <c r="AB9" s="26" t="s">
        <v>154</v>
      </c>
      <c r="AC9" s="26" t="s">
        <v>155</v>
      </c>
      <c r="AD9" s="23" t="s">
        <v>156</v>
      </c>
      <c r="AE9" s="23"/>
      <c r="AF9" s="23"/>
      <c r="AG9" s="10" t="str">
        <f t="shared" si="0"/>
        <v/>
      </c>
      <c r="AH9" s="26"/>
      <c r="AI9" s="10" t="str">
        <f t="shared" si="1"/>
        <v/>
      </c>
      <c r="AJ9" s="23" t="s">
        <v>156</v>
      </c>
      <c r="AK9" s="23" t="s">
        <v>133</v>
      </c>
      <c r="AL9" s="10">
        <f t="shared" si="2"/>
        <v>12</v>
      </c>
      <c r="AM9" s="26"/>
      <c r="AN9" s="10" t="str">
        <f t="shared" si="3"/>
        <v/>
      </c>
      <c r="AO9" s="23"/>
      <c r="AP9" s="23"/>
      <c r="AQ9" s="10" t="str">
        <f t="shared" si="4"/>
        <v/>
      </c>
      <c r="AR9" s="10" t="str">
        <f t="shared" si="5"/>
        <v/>
      </c>
      <c r="AS9" s="10" t="str">
        <f t="shared" si="6"/>
        <v/>
      </c>
      <c r="AT9" s="10">
        <f t="shared" si="7"/>
        <v>12</v>
      </c>
      <c r="AU9" s="26"/>
      <c r="AV9" s="23" t="s">
        <v>133</v>
      </c>
      <c r="AW9" s="26"/>
      <c r="AX9" s="26"/>
      <c r="AY9" s="26"/>
      <c r="AZ9" s="26"/>
      <c r="BA9" s="26"/>
      <c r="BB9" s="26"/>
      <c r="BC9" s="26"/>
      <c r="BD9" s="26"/>
      <c r="BE9" s="26"/>
      <c r="BF9" s="26" t="s">
        <v>157</v>
      </c>
      <c r="BG9" s="10">
        <f t="shared" si="8"/>
        <v>2026</v>
      </c>
      <c r="BH9" s="10" t="str">
        <f t="shared" si="9"/>
        <v>Summer</v>
      </c>
      <c r="BI9" s="26"/>
      <c r="BJ9" s="26"/>
      <c r="BK9" s="26" t="s">
        <v>1016</v>
      </c>
      <c r="BL9" s="26" t="str">
        <f>IFERROR(INDEX(_names_lookup!$C:$C,MATCH(BK9,_names_lookup!$A:$A,0)),"")</f>
        <v>ortizl@andrews.edu</v>
      </c>
      <c r="BM9" s="26" t="str">
        <f>IFERROR(INDEX(_names_lookup!$B:$B,MATCH(BK9,_names_lookup!$A:$A,0)),"")</f>
        <v>000069315</v>
      </c>
      <c r="BN9" s="26"/>
      <c r="BO9" s="26" t="s">
        <v>136</v>
      </c>
      <c r="BP9" s="26"/>
      <c r="BQ9" s="26"/>
      <c r="BR9" s="26"/>
      <c r="BS9" s="10" t="str">
        <f t="shared" si="10"/>
        <v/>
      </c>
      <c r="BT9" s="26"/>
      <c r="BU9" s="26"/>
      <c r="BV9" s="26" t="s">
        <v>995</v>
      </c>
      <c r="BW9" s="26"/>
      <c r="BX9" s="26"/>
      <c r="BY9" s="26"/>
      <c r="BZ9" s="26"/>
      <c r="CA9" s="26"/>
      <c r="CB9" s="26"/>
      <c r="CC9" s="26"/>
      <c r="CD9" s="26"/>
      <c r="CE9" s="26"/>
      <c r="CF9" s="26" t="s">
        <v>380</v>
      </c>
      <c r="CG9" s="26" t="s">
        <v>138</v>
      </c>
      <c r="CH9" s="26"/>
      <c r="CI9" s="26" t="s">
        <v>159</v>
      </c>
      <c r="CJ9" s="26"/>
      <c r="CK9" s="26"/>
      <c r="CL9" s="26" t="s">
        <v>139</v>
      </c>
      <c r="CM9" s="26"/>
      <c r="CN9" s="26"/>
      <c r="CO9" s="26"/>
      <c r="CP9" s="26"/>
      <c r="CQ9" s="26" t="s">
        <v>140</v>
      </c>
      <c r="CR9" s="26" t="s">
        <v>125</v>
      </c>
      <c r="CS9" s="26" t="s">
        <v>125</v>
      </c>
      <c r="CT9" s="26" t="s">
        <v>141</v>
      </c>
      <c r="CU9" s="26"/>
      <c r="CV9" s="26"/>
      <c r="CW9" s="26"/>
      <c r="CX9" s="26"/>
      <c r="CY9" s="26"/>
      <c r="CZ9" s="26"/>
      <c r="DA9" s="26"/>
      <c r="DB9" s="26"/>
      <c r="DC9" s="26" t="s">
        <v>141</v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 t="s">
        <v>160</v>
      </c>
      <c r="DP9" s="26" t="s">
        <v>142</v>
      </c>
      <c r="DQ9" s="26"/>
    </row>
    <row r="10" spans="1:121" ht="16" customHeight="1" x14ac:dyDescent="0.2">
      <c r="A10" s="20"/>
      <c r="B10" s="20"/>
      <c r="C10" s="20"/>
      <c r="D10" s="20"/>
      <c r="E10" s="20"/>
      <c r="F10" s="20"/>
      <c r="G10" s="30"/>
      <c r="H10" s="26" t="s">
        <v>1017</v>
      </c>
      <c r="I10" s="26" t="s">
        <v>1018</v>
      </c>
      <c r="J10" s="26"/>
      <c r="K10" s="26" t="s">
        <v>995</v>
      </c>
      <c r="L10" s="26">
        <v>890</v>
      </c>
      <c r="M10" s="26" t="s">
        <v>294</v>
      </c>
      <c r="N10" s="26"/>
      <c r="O10" s="26" t="str">
        <f>IFERROR(INDEX(_courses_lookup!$C:$C,MATCH(K10&amp;L10,_courses_lookup!$E:$E,0)),"")</f>
        <v>Directed Rdgs in Church Min</v>
      </c>
      <c r="P10" s="26" t="str">
        <f>IFERROR(INDEX(_courses_lookup!$D:$D,MATCH(K10&amp;L10,_courses_lookup!$E:$E,0)),"")</f>
        <v>Directed Rdgs in Church Min</v>
      </c>
      <c r="Q10" s="26"/>
      <c r="R10" s="26"/>
      <c r="S10" s="26" t="s">
        <v>125</v>
      </c>
      <c r="T10" s="26"/>
      <c r="U10" s="26"/>
      <c r="V10" s="26"/>
      <c r="W10" s="26"/>
      <c r="X10" s="26" t="s">
        <v>152</v>
      </c>
      <c r="Y10" s="26" t="s">
        <v>153</v>
      </c>
      <c r="Z10" s="26"/>
      <c r="AA10" s="26"/>
      <c r="AB10" s="26" t="s">
        <v>154</v>
      </c>
      <c r="AC10" s="26" t="s">
        <v>155</v>
      </c>
      <c r="AD10" s="23" t="s">
        <v>156</v>
      </c>
      <c r="AE10" s="23"/>
      <c r="AF10" s="23"/>
      <c r="AG10" s="10" t="str">
        <f t="shared" si="0"/>
        <v/>
      </c>
      <c r="AH10" s="26"/>
      <c r="AI10" s="10" t="str">
        <f t="shared" si="1"/>
        <v/>
      </c>
      <c r="AJ10" s="23" t="s">
        <v>156</v>
      </c>
      <c r="AK10" s="23" t="s">
        <v>133</v>
      </c>
      <c r="AL10" s="10">
        <f t="shared" si="2"/>
        <v>12</v>
      </c>
      <c r="AM10" s="26"/>
      <c r="AN10" s="10" t="str">
        <f t="shared" si="3"/>
        <v/>
      </c>
      <c r="AO10" s="23"/>
      <c r="AP10" s="23"/>
      <c r="AQ10" s="10" t="str">
        <f t="shared" si="4"/>
        <v/>
      </c>
      <c r="AR10" s="10" t="str">
        <f t="shared" si="5"/>
        <v/>
      </c>
      <c r="AS10" s="10" t="str">
        <f t="shared" si="6"/>
        <v/>
      </c>
      <c r="AT10" s="10">
        <f t="shared" si="7"/>
        <v>12</v>
      </c>
      <c r="AU10" s="26"/>
      <c r="AV10" s="23" t="s">
        <v>133</v>
      </c>
      <c r="AW10" s="26"/>
      <c r="AX10" s="26"/>
      <c r="AY10" s="26"/>
      <c r="AZ10" s="26"/>
      <c r="BA10" s="26"/>
      <c r="BB10" s="26"/>
      <c r="BC10" s="26"/>
      <c r="BD10" s="26"/>
      <c r="BE10" s="26"/>
      <c r="BF10" s="26" t="s">
        <v>157</v>
      </c>
      <c r="BG10" s="10">
        <f t="shared" si="8"/>
        <v>2026</v>
      </c>
      <c r="BH10" s="10" t="str">
        <f t="shared" si="9"/>
        <v>Summer</v>
      </c>
      <c r="BI10" s="26"/>
      <c r="BJ10" s="26"/>
      <c r="BK10" s="26" t="s">
        <v>441</v>
      </c>
      <c r="BL10" s="26" t="str">
        <f>IFERROR(INDEX(_names_lookup!$C:$C,MATCH(BK10,_names_lookup!$A:$A,0)),"")</f>
        <v/>
      </c>
      <c r="BM10" s="26" t="str">
        <f>IFERROR(INDEX(_names_lookup!$B:$B,MATCH(BK10,_names_lookup!$A:$A,0)),"")</f>
        <v/>
      </c>
      <c r="BN10" s="26"/>
      <c r="BO10" s="26"/>
      <c r="BP10" s="26"/>
      <c r="BQ10" s="26"/>
      <c r="BR10" s="26"/>
      <c r="BS10" s="10" t="str">
        <f t="shared" si="10"/>
        <v/>
      </c>
      <c r="BT10" s="26"/>
      <c r="BU10" s="26"/>
      <c r="BV10" s="26" t="s">
        <v>995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 t="s">
        <v>380</v>
      </c>
      <c r="CG10" s="26" t="s">
        <v>138</v>
      </c>
      <c r="CH10" s="26"/>
      <c r="CI10" s="26" t="s">
        <v>159</v>
      </c>
      <c r="CJ10" s="26"/>
      <c r="CK10" s="26"/>
      <c r="CL10" s="26" t="s">
        <v>139</v>
      </c>
      <c r="CM10" s="26"/>
      <c r="CN10" s="26"/>
      <c r="CO10" s="26"/>
      <c r="CP10" s="26"/>
      <c r="CQ10" s="26" t="s">
        <v>140</v>
      </c>
      <c r="CR10" s="26" t="s">
        <v>125</v>
      </c>
      <c r="CS10" s="26" t="s">
        <v>125</v>
      </c>
      <c r="CT10" s="26"/>
      <c r="CU10" s="26"/>
      <c r="CV10" s="26"/>
      <c r="CW10" s="26"/>
      <c r="CX10" s="26"/>
      <c r="CY10" s="26"/>
      <c r="CZ10" s="26"/>
      <c r="DA10" s="26"/>
      <c r="DB10" s="26"/>
      <c r="DC10" s="26" t="s">
        <v>141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 t="s">
        <v>160</v>
      </c>
      <c r="DP10" s="26" t="s">
        <v>142</v>
      </c>
      <c r="DQ10" s="26"/>
    </row>
    <row r="11" spans="1:121" ht="16" customHeight="1" x14ac:dyDescent="0.2">
      <c r="A11" s="20"/>
      <c r="B11" s="20"/>
      <c r="C11" s="20"/>
      <c r="D11" s="20"/>
      <c r="E11" s="20"/>
      <c r="F11" s="20"/>
      <c r="G11" s="30"/>
      <c r="H11" s="26" t="s">
        <v>1019</v>
      </c>
      <c r="I11" s="26" t="s">
        <v>1020</v>
      </c>
      <c r="J11" s="26"/>
      <c r="K11" s="26" t="s">
        <v>995</v>
      </c>
      <c r="L11" s="26">
        <v>690</v>
      </c>
      <c r="M11" s="26" t="s">
        <v>880</v>
      </c>
      <c r="N11" s="26"/>
      <c r="O11" s="26" t="str">
        <f>IFERROR(INDEX(_courses_lookup!$C:$C,MATCH(K11&amp;L11,_courses_lookup!$E:$E,0)),"")</f>
        <v>Ind Stdy:</v>
      </c>
      <c r="P11" s="26" t="str">
        <f>IFERROR(INDEX(_courses_lookup!$D:$D,MATCH(K11&amp;L11,_courses_lookup!$E:$E,0)),"")</f>
        <v>Ind Stdy:</v>
      </c>
      <c r="Q11" s="26"/>
      <c r="R11" s="26"/>
      <c r="S11" s="26" t="s">
        <v>125</v>
      </c>
      <c r="T11" s="26"/>
      <c r="U11" s="26"/>
      <c r="V11" s="26"/>
      <c r="W11" s="26"/>
      <c r="X11" s="26" t="s">
        <v>152</v>
      </c>
      <c r="Y11" s="26" t="s">
        <v>128</v>
      </c>
      <c r="Z11" s="26"/>
      <c r="AA11" s="26"/>
      <c r="AB11" s="26" t="s">
        <v>154</v>
      </c>
      <c r="AC11" s="26"/>
      <c r="AD11" s="23" t="s">
        <v>156</v>
      </c>
      <c r="AE11" s="23"/>
      <c r="AF11" s="23"/>
      <c r="AG11" s="10" t="str">
        <f t="shared" si="0"/>
        <v/>
      </c>
      <c r="AH11" s="26"/>
      <c r="AI11" s="10" t="str">
        <f t="shared" si="1"/>
        <v/>
      </c>
      <c r="AJ11" s="23"/>
      <c r="AK11" s="23"/>
      <c r="AL11" s="10" t="str">
        <f t="shared" si="2"/>
        <v/>
      </c>
      <c r="AM11" s="26"/>
      <c r="AN11" s="10" t="str">
        <f t="shared" si="3"/>
        <v/>
      </c>
      <c r="AO11" s="23"/>
      <c r="AP11" s="23"/>
      <c r="AQ11" s="10" t="str">
        <f t="shared" si="4"/>
        <v/>
      </c>
      <c r="AR11" s="10" t="str">
        <f t="shared" si="5"/>
        <v/>
      </c>
      <c r="AS11" s="10" t="str">
        <f t="shared" si="6"/>
        <v/>
      </c>
      <c r="AT11" s="10" t="str">
        <f t="shared" si="7"/>
        <v/>
      </c>
      <c r="AU11" s="26"/>
      <c r="AV11" s="23" t="s">
        <v>133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 t="s">
        <v>157</v>
      </c>
      <c r="BG11" s="10">
        <f t="shared" si="8"/>
        <v>2026</v>
      </c>
      <c r="BH11" s="10" t="str">
        <f t="shared" si="9"/>
        <v>Summer</v>
      </c>
      <c r="BI11" s="26"/>
      <c r="BJ11" s="26"/>
      <c r="BK11" s="26" t="s">
        <v>441</v>
      </c>
      <c r="BL11" s="26" t="str">
        <f>IFERROR(INDEX(_names_lookup!$C:$C,MATCH(BK11,_names_lookup!$A:$A,0)),"")</f>
        <v/>
      </c>
      <c r="BM11" s="26" t="str">
        <f>IFERROR(INDEX(_names_lookup!$B:$B,MATCH(BK11,_names_lookup!$A:$A,0)),"")</f>
        <v/>
      </c>
      <c r="BN11" s="26"/>
      <c r="BO11" s="26"/>
      <c r="BP11" s="26"/>
      <c r="BQ11" s="26"/>
      <c r="BR11" s="26"/>
      <c r="BS11" s="10" t="str">
        <f t="shared" si="10"/>
        <v/>
      </c>
      <c r="BT11" s="26"/>
      <c r="BU11" s="26"/>
      <c r="BV11" s="26" t="s">
        <v>995</v>
      </c>
      <c r="BW11" s="26"/>
      <c r="BX11" s="26"/>
      <c r="BY11" s="26"/>
      <c r="BZ11" s="26"/>
      <c r="CA11" s="26"/>
      <c r="CB11" s="26"/>
      <c r="CC11" s="26"/>
      <c r="CD11" s="26"/>
      <c r="CE11" s="26"/>
      <c r="CF11" s="26" t="s">
        <v>380</v>
      </c>
      <c r="CG11" s="26" t="s">
        <v>138</v>
      </c>
      <c r="CH11" s="26"/>
      <c r="CI11" s="26" t="s">
        <v>159</v>
      </c>
      <c r="CJ11" s="26"/>
      <c r="CK11" s="26"/>
      <c r="CL11" s="26" t="s">
        <v>139</v>
      </c>
      <c r="CM11" s="26"/>
      <c r="CN11" s="26"/>
      <c r="CO11" s="26"/>
      <c r="CP11" s="26"/>
      <c r="CQ11" s="26" t="s">
        <v>140</v>
      </c>
      <c r="CR11" s="26" t="s">
        <v>125</v>
      </c>
      <c r="CS11" s="26" t="s">
        <v>125</v>
      </c>
      <c r="CT11" s="26"/>
      <c r="CU11" s="26"/>
      <c r="CV11" s="26"/>
      <c r="CW11" s="26"/>
      <c r="CX11" s="26"/>
      <c r="CY11" s="26"/>
      <c r="CZ11" s="26"/>
      <c r="DA11" s="26"/>
      <c r="DB11" s="26"/>
      <c r="DC11" s="26" t="s">
        <v>141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 t="s">
        <v>160</v>
      </c>
      <c r="DP11" s="26" t="s">
        <v>142</v>
      </c>
      <c r="DQ11" s="26"/>
    </row>
    <row r="12" spans="1:121" ht="16" customHeight="1" x14ac:dyDescent="0.2">
      <c r="A12" s="20"/>
      <c r="B12" s="20"/>
      <c r="C12" s="20"/>
      <c r="D12" s="20"/>
      <c r="E12" s="20"/>
      <c r="F12" s="20"/>
      <c r="G12" s="30"/>
      <c r="H12" s="26" t="s">
        <v>1021</v>
      </c>
      <c r="I12" s="26" t="s">
        <v>1022</v>
      </c>
      <c r="J12" s="26"/>
      <c r="K12" s="26" t="s">
        <v>995</v>
      </c>
      <c r="L12" s="26">
        <v>660</v>
      </c>
      <c r="M12" s="26" t="s">
        <v>163</v>
      </c>
      <c r="N12" s="26"/>
      <c r="O12" s="26" t="str">
        <f>IFERROR(INDEX(_courses_lookup!$C:$C,MATCH(K12&amp;L12,_courses_lookup!$E:$E,0)),"")</f>
        <v>Field Practicum:</v>
      </c>
      <c r="P12" s="26">
        <f>IFERROR(INDEX(_courses_lookup!$D:$D,MATCH(K12&amp;L12,_courses_lookup!$E:$E,0)),"")</f>
        <v>0</v>
      </c>
      <c r="Q12" s="26"/>
      <c r="R12" s="26" t="s">
        <v>1023</v>
      </c>
      <c r="S12" s="26" t="s">
        <v>235</v>
      </c>
      <c r="T12" s="26"/>
      <c r="U12" s="26"/>
      <c r="V12" s="26"/>
      <c r="W12" s="26"/>
      <c r="X12" s="26" t="s">
        <v>152</v>
      </c>
      <c r="Y12" s="26" t="s">
        <v>153</v>
      </c>
      <c r="Z12" s="26"/>
      <c r="AA12" s="26"/>
      <c r="AB12" s="26" t="s">
        <v>154</v>
      </c>
      <c r="AC12" s="26" t="s">
        <v>315</v>
      </c>
      <c r="AD12" s="23" t="s">
        <v>156</v>
      </c>
      <c r="AE12" s="23"/>
      <c r="AF12" s="23"/>
      <c r="AG12" s="10" t="str">
        <f t="shared" si="0"/>
        <v/>
      </c>
      <c r="AH12" s="26"/>
      <c r="AI12" s="10" t="str">
        <f t="shared" si="1"/>
        <v/>
      </c>
      <c r="AJ12" s="23" t="s">
        <v>156</v>
      </c>
      <c r="AK12" s="23" t="s">
        <v>133</v>
      </c>
      <c r="AL12" s="10">
        <f t="shared" si="2"/>
        <v>12</v>
      </c>
      <c r="AM12" s="26"/>
      <c r="AN12" s="10" t="str">
        <f t="shared" si="3"/>
        <v/>
      </c>
      <c r="AO12" s="23"/>
      <c r="AP12" s="23"/>
      <c r="AQ12" s="10" t="str">
        <f t="shared" si="4"/>
        <v/>
      </c>
      <c r="AR12" s="10" t="str">
        <f t="shared" si="5"/>
        <v/>
      </c>
      <c r="AS12" s="10" t="str">
        <f t="shared" si="6"/>
        <v/>
      </c>
      <c r="AT12" s="10">
        <f t="shared" si="7"/>
        <v>12</v>
      </c>
      <c r="AU12" s="26"/>
      <c r="AV12" s="23" t="s">
        <v>133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 t="s">
        <v>157</v>
      </c>
      <c r="BG12" s="10">
        <f t="shared" si="8"/>
        <v>2026</v>
      </c>
      <c r="BH12" s="10" t="str">
        <f t="shared" si="9"/>
        <v>Summer</v>
      </c>
      <c r="BI12" s="26"/>
      <c r="BJ12" s="26"/>
      <c r="BK12" s="26" t="s">
        <v>1024</v>
      </c>
      <c r="BL12" s="26" t="str">
        <f>IFERROR(INDEX(_names_lookup!$C:$C,MATCH(BK12,_names_lookup!$A:$A,0)),"")</f>
        <v>madding@andrews.edu</v>
      </c>
      <c r="BM12" s="26" t="str">
        <f>IFERROR(INDEX(_names_lookup!$B:$B,MATCH(BK12,_names_lookup!$A:$A,0)),"")</f>
        <v>000069917</v>
      </c>
      <c r="BN12" s="26"/>
      <c r="BO12" s="26" t="s">
        <v>136</v>
      </c>
      <c r="BP12" s="26"/>
      <c r="BQ12" s="26"/>
      <c r="BR12" s="26"/>
      <c r="BS12" s="10" t="str">
        <f t="shared" si="10"/>
        <v/>
      </c>
      <c r="BT12" s="26"/>
      <c r="BU12" s="26"/>
      <c r="BV12" s="26" t="s">
        <v>995</v>
      </c>
      <c r="BW12" s="26"/>
      <c r="BX12" s="26"/>
      <c r="BY12" s="26"/>
      <c r="BZ12" s="26" t="s">
        <v>274</v>
      </c>
      <c r="CA12" s="26" t="s">
        <v>275</v>
      </c>
      <c r="CB12" s="26" t="s">
        <v>253</v>
      </c>
      <c r="CC12" s="26" t="s">
        <v>262</v>
      </c>
      <c r="CD12" s="26"/>
      <c r="CE12" s="26" t="s">
        <v>142</v>
      </c>
      <c r="CF12" s="26" t="s">
        <v>741</v>
      </c>
      <c r="CG12" s="26" t="s">
        <v>138</v>
      </c>
      <c r="CH12" s="26"/>
      <c r="CI12" s="26" t="s">
        <v>381</v>
      </c>
      <c r="CJ12" s="26"/>
      <c r="CK12" s="26"/>
      <c r="CL12" s="26" t="s">
        <v>139</v>
      </c>
      <c r="CM12" s="26"/>
      <c r="CN12" s="26"/>
      <c r="CO12" s="26"/>
      <c r="CP12" s="26"/>
      <c r="CQ12" s="26" t="s">
        <v>140</v>
      </c>
      <c r="CR12" s="26" t="s">
        <v>125</v>
      </c>
      <c r="CS12" s="26" t="s">
        <v>125</v>
      </c>
      <c r="CT12" s="26" t="s">
        <v>141</v>
      </c>
      <c r="CU12" s="26"/>
      <c r="CV12" s="26"/>
      <c r="CW12" s="26"/>
      <c r="CX12" s="26"/>
      <c r="CY12" s="26"/>
      <c r="CZ12" s="26"/>
      <c r="DA12" s="26"/>
      <c r="DB12" s="26"/>
      <c r="DC12" s="26" t="s">
        <v>141</v>
      </c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 t="s">
        <v>160</v>
      </c>
      <c r="DP12" s="26" t="s">
        <v>142</v>
      </c>
      <c r="DQ12" s="26"/>
    </row>
    <row r="13" spans="1:121" ht="16" customHeight="1" x14ac:dyDescent="0.2">
      <c r="A13" s="20"/>
      <c r="B13" s="20"/>
      <c r="C13" s="20"/>
      <c r="D13" s="20"/>
      <c r="E13" s="20"/>
      <c r="F13" s="20"/>
      <c r="G13" s="30"/>
      <c r="H13" s="26" t="s">
        <v>1025</v>
      </c>
      <c r="I13" s="26" t="s">
        <v>1026</v>
      </c>
      <c r="J13" s="26"/>
      <c r="K13" s="26" t="s">
        <v>995</v>
      </c>
      <c r="L13" s="26">
        <v>660</v>
      </c>
      <c r="M13" s="26" t="s">
        <v>151</v>
      </c>
      <c r="N13" s="26"/>
      <c r="O13" s="26" t="str">
        <f>IFERROR(INDEX(_courses_lookup!$C:$C,MATCH(K13&amp;L13,_courses_lookup!$E:$E,0)),"")</f>
        <v>Field Practicum:</v>
      </c>
      <c r="P13" s="26">
        <f>IFERROR(INDEX(_courses_lookup!$D:$D,MATCH(K13&amp;L13,_courses_lookup!$E:$E,0)),"")</f>
        <v>0</v>
      </c>
      <c r="Q13" s="26"/>
      <c r="R13" s="26" t="s">
        <v>1023</v>
      </c>
      <c r="S13" s="26" t="s">
        <v>125</v>
      </c>
      <c r="T13" s="26"/>
      <c r="U13" s="26"/>
      <c r="V13" s="26"/>
      <c r="W13" s="26"/>
      <c r="X13" s="26" t="s">
        <v>152</v>
      </c>
      <c r="Y13" s="26" t="s">
        <v>153</v>
      </c>
      <c r="Z13" s="26"/>
      <c r="AA13" s="26"/>
      <c r="AB13" s="26" t="s">
        <v>154</v>
      </c>
      <c r="AC13" s="26" t="s">
        <v>155</v>
      </c>
      <c r="AD13" s="23" t="s">
        <v>156</v>
      </c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 t="s">
        <v>156</v>
      </c>
      <c r="AK13" s="23" t="s">
        <v>133</v>
      </c>
      <c r="AL13" s="10">
        <f t="shared" si="2"/>
        <v>12</v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>
        <f t="shared" si="7"/>
        <v>12</v>
      </c>
      <c r="AU13" s="26"/>
      <c r="AV13" s="23" t="s">
        <v>133</v>
      </c>
      <c r="AW13" s="26"/>
      <c r="AX13" s="26"/>
      <c r="AY13" s="26"/>
      <c r="AZ13" s="26"/>
      <c r="BA13" s="26"/>
      <c r="BB13" s="26"/>
      <c r="BC13" s="26"/>
      <c r="BD13" s="26"/>
      <c r="BE13" s="26"/>
      <c r="BF13" s="26" t="s">
        <v>157</v>
      </c>
      <c r="BG13" s="10">
        <f t="shared" si="8"/>
        <v>2026</v>
      </c>
      <c r="BH13" s="10" t="str">
        <f t="shared" si="9"/>
        <v>Summer</v>
      </c>
      <c r="BI13" s="26"/>
      <c r="BJ13" s="26"/>
      <c r="BK13" s="26" t="s">
        <v>1024</v>
      </c>
      <c r="BL13" s="26" t="str">
        <f>IFERROR(INDEX(_names_lookup!$C:$C,MATCH(BK13,_names_lookup!$A:$A,0)),"")</f>
        <v>madding@andrews.edu</v>
      </c>
      <c r="BM13" s="26" t="str">
        <f>IFERROR(INDEX(_names_lookup!$B:$B,MATCH(BK13,_names_lookup!$A:$A,0)),"")</f>
        <v>000069917</v>
      </c>
      <c r="BN13" s="26"/>
      <c r="BO13" s="26" t="s">
        <v>136</v>
      </c>
      <c r="BP13" s="26"/>
      <c r="BQ13" s="26"/>
      <c r="BR13" s="26"/>
      <c r="BS13" s="10" t="str">
        <f t="shared" si="10"/>
        <v/>
      </c>
      <c r="BT13" s="26"/>
      <c r="BU13" s="26"/>
      <c r="BV13" s="26" t="s">
        <v>995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 t="s">
        <v>612</v>
      </c>
      <c r="CG13" s="26" t="s">
        <v>138</v>
      </c>
      <c r="CH13" s="26"/>
      <c r="CI13" s="26" t="s">
        <v>381</v>
      </c>
      <c r="CJ13" s="26"/>
      <c r="CK13" s="26"/>
      <c r="CL13" s="26" t="s">
        <v>139</v>
      </c>
      <c r="CM13" s="26"/>
      <c r="CN13" s="26"/>
      <c r="CO13" s="26"/>
      <c r="CP13" s="26"/>
      <c r="CQ13" s="26" t="s">
        <v>140</v>
      </c>
      <c r="CR13" s="26" t="s">
        <v>152</v>
      </c>
      <c r="CS13" s="26" t="s">
        <v>125</v>
      </c>
      <c r="CT13" s="26" t="s">
        <v>141</v>
      </c>
      <c r="CU13" s="26"/>
      <c r="CV13" s="26"/>
      <c r="CW13" s="26"/>
      <c r="CX13" s="26"/>
      <c r="CY13" s="26"/>
      <c r="CZ13" s="26"/>
      <c r="DA13" s="26"/>
      <c r="DB13" s="26"/>
      <c r="DC13" s="26" t="s">
        <v>141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 t="s">
        <v>160</v>
      </c>
      <c r="DP13" s="26" t="s">
        <v>142</v>
      </c>
      <c r="DQ13" s="26"/>
    </row>
    <row r="14" spans="1:121" ht="16" customHeight="1" x14ac:dyDescent="0.2">
      <c r="A14" s="20"/>
      <c r="B14" s="20"/>
      <c r="C14" s="20"/>
      <c r="D14" s="20"/>
      <c r="E14" s="20"/>
      <c r="F14" s="20"/>
      <c r="G14" s="30"/>
      <c r="H14" s="26" t="s">
        <v>1027</v>
      </c>
      <c r="I14" s="26" t="s">
        <v>1028</v>
      </c>
      <c r="J14" s="26"/>
      <c r="K14" s="26" t="s">
        <v>995</v>
      </c>
      <c r="L14" s="26">
        <v>562</v>
      </c>
      <c r="M14" s="26" t="s">
        <v>163</v>
      </c>
      <c r="N14" s="26"/>
      <c r="O14" s="26" t="str">
        <f>IFERROR(INDEX(_courses_lookup!$C:$C,MATCH(K14&amp;L14,_courses_lookup!$E:$E,0)),"")</f>
        <v>Field Evangelism</v>
      </c>
      <c r="P14" s="26">
        <f>IFERROR(INDEX(_courses_lookup!$D:$D,MATCH(K14&amp;L14,_courses_lookup!$E:$E,0)),"")</f>
        <v>0</v>
      </c>
      <c r="Q14" s="26"/>
      <c r="R14" s="26" t="s">
        <v>1029</v>
      </c>
      <c r="S14" s="26" t="s">
        <v>235</v>
      </c>
      <c r="T14" s="26" t="s">
        <v>235</v>
      </c>
      <c r="U14" s="26"/>
      <c r="V14" s="26"/>
      <c r="W14" s="26"/>
      <c r="X14" s="26" t="s">
        <v>152</v>
      </c>
      <c r="Y14" s="26" t="s">
        <v>1030</v>
      </c>
      <c r="Z14" s="26" t="s">
        <v>190</v>
      </c>
      <c r="AA14" s="26"/>
      <c r="AB14" s="26" t="s">
        <v>333</v>
      </c>
      <c r="AC14" s="26" t="s">
        <v>315</v>
      </c>
      <c r="AD14" s="23" t="s">
        <v>156</v>
      </c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 t="s">
        <v>156</v>
      </c>
      <c r="AK14" s="23" t="s">
        <v>133</v>
      </c>
      <c r="AL14" s="10">
        <f t="shared" si="2"/>
        <v>12</v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>
        <f t="shared" si="7"/>
        <v>12</v>
      </c>
      <c r="AU14" s="26"/>
      <c r="AV14" s="23" t="s">
        <v>133</v>
      </c>
      <c r="AW14" s="26"/>
      <c r="AX14" s="26"/>
      <c r="AY14" s="26"/>
      <c r="AZ14" s="26"/>
      <c r="BA14" s="26"/>
      <c r="BB14" s="26"/>
      <c r="BC14" s="26"/>
      <c r="BD14" s="26"/>
      <c r="BE14" s="26"/>
      <c r="BF14" s="26" t="s">
        <v>157</v>
      </c>
      <c r="BG14" s="10">
        <f t="shared" si="8"/>
        <v>2026</v>
      </c>
      <c r="BH14" s="10" t="str">
        <f t="shared" si="9"/>
        <v>Summer</v>
      </c>
      <c r="BI14" s="26"/>
      <c r="BJ14" s="26"/>
      <c r="BK14" s="26" t="s">
        <v>1031</v>
      </c>
      <c r="BL14" s="26" t="str">
        <f>IFERROR(INDEX(_names_lookup!$C:$C,MATCH(BK14,_names_lookup!$A:$A,0)),"")</f>
        <v>elir@andrews.edu</v>
      </c>
      <c r="BM14" s="26" t="str">
        <f>IFERROR(INDEX(_names_lookup!$B:$B,MATCH(BK14,_names_lookup!$A:$A,0)),"")</f>
        <v>000095431</v>
      </c>
      <c r="BN14" s="26"/>
      <c r="BO14" s="26" t="s">
        <v>644</v>
      </c>
      <c r="BP14" s="26"/>
      <c r="BQ14" s="26"/>
      <c r="BR14" s="26"/>
      <c r="BS14" s="10" t="str">
        <f t="shared" si="10"/>
        <v/>
      </c>
      <c r="BT14" s="26"/>
      <c r="BU14" s="26"/>
      <c r="BV14" s="26" t="s">
        <v>995</v>
      </c>
      <c r="BW14" s="26"/>
      <c r="BX14" s="26"/>
      <c r="BY14" s="26"/>
      <c r="BZ14" s="26"/>
      <c r="CA14" s="26"/>
      <c r="CB14" s="26"/>
      <c r="CC14" s="26"/>
      <c r="CD14" s="26"/>
      <c r="CE14" s="26"/>
      <c r="CF14" s="26" t="s">
        <v>528</v>
      </c>
      <c r="CG14" s="26" t="s">
        <v>138</v>
      </c>
      <c r="CH14" s="26" t="s">
        <v>190</v>
      </c>
      <c r="CI14" s="26" t="s">
        <v>381</v>
      </c>
      <c r="CJ14" s="26"/>
      <c r="CK14" s="26"/>
      <c r="CL14" s="26" t="s">
        <v>139</v>
      </c>
      <c r="CM14" s="26"/>
      <c r="CN14" s="26" t="s">
        <v>1032</v>
      </c>
      <c r="CO14" s="26"/>
      <c r="CP14" s="26"/>
      <c r="CQ14" s="26" t="s">
        <v>140</v>
      </c>
      <c r="CR14" s="26" t="s">
        <v>152</v>
      </c>
      <c r="CS14" s="26" t="s">
        <v>125</v>
      </c>
      <c r="CT14" s="26" t="s">
        <v>141</v>
      </c>
      <c r="CU14" s="26" t="s">
        <v>255</v>
      </c>
      <c r="CV14" s="26"/>
      <c r="CW14" s="26"/>
      <c r="CX14" s="26"/>
      <c r="CY14" s="26"/>
      <c r="CZ14" s="26"/>
      <c r="DA14" s="26"/>
      <c r="DB14" s="26"/>
      <c r="DC14" s="26" t="s">
        <v>141</v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 t="s">
        <v>159</v>
      </c>
      <c r="DP14" s="26" t="s">
        <v>142</v>
      </c>
      <c r="DQ14" s="26"/>
    </row>
    <row r="15" spans="1:121" ht="16" customHeight="1" x14ac:dyDescent="0.2">
      <c r="A15" s="20"/>
      <c r="B15" s="20"/>
      <c r="C15" s="20"/>
      <c r="D15" s="20"/>
      <c r="E15" s="20"/>
      <c r="F15" s="20"/>
      <c r="G15" s="30"/>
      <c r="H15" s="26" t="s">
        <v>1033</v>
      </c>
      <c r="I15" s="26" t="s">
        <v>1034</v>
      </c>
      <c r="J15" s="26"/>
      <c r="K15" s="26" t="s">
        <v>995</v>
      </c>
      <c r="L15" s="26">
        <v>523</v>
      </c>
      <c r="M15" s="26" t="s">
        <v>294</v>
      </c>
      <c r="N15" s="26"/>
      <c r="O15" s="26" t="str">
        <f>IFERROR(INDEX(_courses_lookup!$C:$C,MATCH(K15&amp;L15,_courses_lookup!$E:$E,0)),"")</f>
        <v>Worship:Word &amp; Music</v>
      </c>
      <c r="P15" s="26">
        <f>IFERROR(INDEX(_courses_lookup!$D:$D,MATCH(K15&amp;L15,_courses_lookup!$E:$E,0)),"")</f>
        <v>0</v>
      </c>
      <c r="Q15" s="26"/>
      <c r="R15" s="26" t="s">
        <v>1035</v>
      </c>
      <c r="S15" s="26" t="s">
        <v>125</v>
      </c>
      <c r="T15" s="26"/>
      <c r="U15" s="26"/>
      <c r="V15" s="26"/>
      <c r="W15" s="26" t="s">
        <v>243</v>
      </c>
      <c r="X15" s="26" t="s">
        <v>200</v>
      </c>
      <c r="Y15" s="26" t="s">
        <v>199</v>
      </c>
      <c r="Z15" s="26"/>
      <c r="AA15" s="26"/>
      <c r="AB15" s="26" t="s">
        <v>513</v>
      </c>
      <c r="AC15" s="26" t="s">
        <v>155</v>
      </c>
      <c r="AD15" s="23" t="s">
        <v>156</v>
      </c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 t="s">
        <v>1036</v>
      </c>
      <c r="AK15" s="23" t="s">
        <v>302</v>
      </c>
      <c r="AL15" s="10">
        <f t="shared" si="2"/>
        <v>1</v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>
        <f t="shared" si="7"/>
        <v>1</v>
      </c>
      <c r="AU15" s="26"/>
      <c r="AV15" s="23" t="s">
        <v>244</v>
      </c>
      <c r="AW15" s="26" t="s">
        <v>340</v>
      </c>
      <c r="AX15" s="26" t="s">
        <v>621</v>
      </c>
      <c r="AY15" s="26"/>
      <c r="AZ15" s="26"/>
      <c r="BA15" s="26"/>
      <c r="BB15" s="26"/>
      <c r="BC15" s="26"/>
      <c r="BD15" s="26"/>
      <c r="BE15" s="26"/>
      <c r="BF15" s="26" t="s">
        <v>134</v>
      </c>
      <c r="BG15" s="10">
        <f t="shared" si="8"/>
        <v>2026</v>
      </c>
      <c r="BH15" s="10" t="str">
        <f t="shared" si="9"/>
        <v>Summer</v>
      </c>
      <c r="BI15" s="26" t="s">
        <v>1037</v>
      </c>
      <c r="BJ15" s="26" t="s">
        <v>1038</v>
      </c>
      <c r="BK15" s="26" t="s">
        <v>1039</v>
      </c>
      <c r="BL15" s="26" t="str">
        <f>IFERROR(INDEX(_names_lookup!$C:$C,MATCH(BK15,_names_lookup!$A:$A,0)),"")</f>
        <v>wdavid@andrews.edu</v>
      </c>
      <c r="BM15" s="26" t="str">
        <f>IFERROR(INDEX(_names_lookup!$B:$B,MATCH(BK15,_names_lookup!$A:$A,0)),"")</f>
        <v>000124996</v>
      </c>
      <c r="BN15" s="26"/>
      <c r="BO15" s="26" t="s">
        <v>136</v>
      </c>
      <c r="BP15" s="26"/>
      <c r="BQ15" s="26"/>
      <c r="BR15" s="26"/>
      <c r="BS15" s="10" t="str">
        <f t="shared" si="10"/>
        <v/>
      </c>
      <c r="BT15" s="26"/>
      <c r="BU15" s="26"/>
      <c r="BV15" s="26" t="s">
        <v>995</v>
      </c>
      <c r="BW15" s="26"/>
      <c r="BX15" s="26"/>
      <c r="BY15" s="26"/>
      <c r="BZ15" s="26" t="s">
        <v>129</v>
      </c>
      <c r="CA15" s="26" t="s">
        <v>1040</v>
      </c>
      <c r="CB15" s="26" t="s">
        <v>525</v>
      </c>
      <c r="CC15" s="26" t="s">
        <v>243</v>
      </c>
      <c r="CD15" s="26"/>
      <c r="CE15" s="26" t="s">
        <v>142</v>
      </c>
      <c r="CF15" s="26" t="s">
        <v>756</v>
      </c>
      <c r="CG15" s="26" t="s">
        <v>138</v>
      </c>
      <c r="CH15" s="26"/>
      <c r="CI15" s="26" t="s">
        <v>189</v>
      </c>
      <c r="CJ15" s="26"/>
      <c r="CK15" s="26"/>
      <c r="CL15" s="26" t="s">
        <v>139</v>
      </c>
      <c r="CM15" s="26"/>
      <c r="CN15" s="26" t="s">
        <v>1041</v>
      </c>
      <c r="CO15" s="26"/>
      <c r="CP15" s="26"/>
      <c r="CQ15" s="26" t="s">
        <v>140</v>
      </c>
      <c r="CR15" s="26" t="s">
        <v>174</v>
      </c>
      <c r="CS15" s="26" t="s">
        <v>125</v>
      </c>
      <c r="CT15" s="26" t="s">
        <v>141</v>
      </c>
      <c r="CU15" s="26"/>
      <c r="CV15" s="26"/>
      <c r="CW15" s="26"/>
      <c r="CX15" s="26"/>
      <c r="CY15" s="26"/>
      <c r="CZ15" s="26"/>
      <c r="DA15" s="26"/>
      <c r="DB15" s="26"/>
      <c r="DC15" s="26" t="s">
        <v>141</v>
      </c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 t="s">
        <v>142</v>
      </c>
      <c r="DQ15" s="26" t="s">
        <v>125</v>
      </c>
    </row>
    <row r="16" spans="1:121" ht="16" customHeight="1" x14ac:dyDescent="0.2">
      <c r="A16" s="20"/>
      <c r="B16" s="20"/>
      <c r="C16" s="20"/>
      <c r="D16" s="20"/>
      <c r="E16" s="20"/>
      <c r="F16" s="20"/>
      <c r="G16" s="30"/>
      <c r="H16" s="26" t="s">
        <v>1042</v>
      </c>
      <c r="I16" s="26" t="s">
        <v>1034</v>
      </c>
      <c r="J16" s="26"/>
      <c r="K16" s="26" t="s">
        <v>995</v>
      </c>
      <c r="L16" s="26">
        <v>523</v>
      </c>
      <c r="M16" s="26" t="s">
        <v>294</v>
      </c>
      <c r="N16" s="26"/>
      <c r="O16" s="26" t="str">
        <f>IFERROR(INDEX(_courses_lookup!$C:$C,MATCH(K16&amp;L16,_courses_lookup!$E:$E,0)),"")</f>
        <v>Worship:Word &amp; Music</v>
      </c>
      <c r="P16" s="26">
        <f>IFERROR(INDEX(_courses_lookup!$D:$D,MATCH(K16&amp;L16,_courses_lookup!$E:$E,0)),"")</f>
        <v>0</v>
      </c>
      <c r="Q16" s="26"/>
      <c r="R16" s="26" t="s">
        <v>1035</v>
      </c>
      <c r="S16" s="26" t="s">
        <v>125</v>
      </c>
      <c r="T16" s="26"/>
      <c r="U16" s="26"/>
      <c r="V16" s="26"/>
      <c r="W16" s="26" t="s">
        <v>243</v>
      </c>
      <c r="X16" s="26" t="s">
        <v>200</v>
      </c>
      <c r="Y16" s="26" t="s">
        <v>199</v>
      </c>
      <c r="Z16" s="26"/>
      <c r="AA16" s="26"/>
      <c r="AB16" s="26" t="s">
        <v>513</v>
      </c>
      <c r="AC16" s="26" t="s">
        <v>155</v>
      </c>
      <c r="AD16" s="23" t="s">
        <v>156</v>
      </c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 t="s">
        <v>1036</v>
      </c>
      <c r="AK16" s="23" t="s">
        <v>302</v>
      </c>
      <c r="AL16" s="10">
        <f t="shared" si="2"/>
        <v>1</v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>
        <f t="shared" si="7"/>
        <v>1</v>
      </c>
      <c r="AU16" s="26"/>
      <c r="AV16" s="23" t="s">
        <v>244</v>
      </c>
      <c r="AW16" s="26" t="s">
        <v>340</v>
      </c>
      <c r="AX16" s="26" t="s">
        <v>621</v>
      </c>
      <c r="AY16" s="26"/>
      <c r="AZ16" s="26"/>
      <c r="BA16" s="26"/>
      <c r="BB16" s="26"/>
      <c r="BC16" s="26"/>
      <c r="BD16" s="26"/>
      <c r="BE16" s="26"/>
      <c r="BF16" s="26" t="s">
        <v>134</v>
      </c>
      <c r="BG16" s="10">
        <f t="shared" si="8"/>
        <v>2026</v>
      </c>
      <c r="BH16" s="10" t="str">
        <f t="shared" si="9"/>
        <v>Summer</v>
      </c>
      <c r="BI16" s="26" t="s">
        <v>1037</v>
      </c>
      <c r="BJ16" s="26" t="s">
        <v>1038</v>
      </c>
      <c r="BK16" s="26" t="s">
        <v>1039</v>
      </c>
      <c r="BL16" s="26" t="str">
        <f>IFERROR(INDEX(_names_lookup!$C:$C,MATCH(BK16,_names_lookup!$A:$A,0)),"")</f>
        <v>wdavid@andrews.edu</v>
      </c>
      <c r="BM16" s="26" t="str">
        <f>IFERROR(INDEX(_names_lookup!$B:$B,MATCH(BK16,_names_lookup!$A:$A,0)),"")</f>
        <v>000124996</v>
      </c>
      <c r="BN16" s="26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6" t="s">
        <v>995</v>
      </c>
      <c r="BW16" s="26"/>
      <c r="BX16" s="26"/>
      <c r="BY16" s="26"/>
      <c r="BZ16" s="26" t="s">
        <v>129</v>
      </c>
      <c r="CA16" s="26" t="s">
        <v>1040</v>
      </c>
      <c r="CB16" s="26" t="s">
        <v>525</v>
      </c>
      <c r="CC16" s="26" t="s">
        <v>243</v>
      </c>
      <c r="CD16" s="26"/>
      <c r="CE16" s="26" t="s">
        <v>142</v>
      </c>
      <c r="CF16" s="26" t="s">
        <v>756</v>
      </c>
      <c r="CG16" s="26" t="s">
        <v>138</v>
      </c>
      <c r="CH16" s="26"/>
      <c r="CI16" s="26" t="s">
        <v>189</v>
      </c>
      <c r="CJ16" s="26"/>
      <c r="CK16" s="26"/>
      <c r="CL16" s="26" t="s">
        <v>139</v>
      </c>
      <c r="CM16" s="26"/>
      <c r="CN16" s="26" t="s">
        <v>1041</v>
      </c>
      <c r="CO16" s="26"/>
      <c r="CP16" s="26"/>
      <c r="CQ16" s="26" t="s">
        <v>140</v>
      </c>
      <c r="CR16" s="26" t="s">
        <v>174</v>
      </c>
      <c r="CS16" s="26" t="s">
        <v>125</v>
      </c>
      <c r="CT16" s="26" t="s">
        <v>141</v>
      </c>
      <c r="CU16" s="26"/>
      <c r="CV16" s="26"/>
      <c r="CW16" s="26"/>
      <c r="CX16" s="26"/>
      <c r="CY16" s="26"/>
      <c r="CZ16" s="26"/>
      <c r="DA16" s="26"/>
      <c r="DB16" s="26"/>
      <c r="DC16" s="26" t="s">
        <v>141</v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 t="s">
        <v>142</v>
      </c>
      <c r="DQ16" s="26" t="s">
        <v>235</v>
      </c>
    </row>
    <row r="17" spans="1:121" ht="16" customHeight="1" x14ac:dyDescent="0.2">
      <c r="A17" s="20"/>
      <c r="B17" s="20"/>
      <c r="C17" s="20"/>
      <c r="D17" s="20"/>
      <c r="E17" s="20"/>
      <c r="F17" s="20"/>
      <c r="G17" s="30"/>
      <c r="H17" s="26" t="s">
        <v>1043</v>
      </c>
      <c r="I17" s="26" t="s">
        <v>1034</v>
      </c>
      <c r="J17" s="26"/>
      <c r="K17" s="26" t="s">
        <v>995</v>
      </c>
      <c r="L17" s="26">
        <v>523</v>
      </c>
      <c r="M17" s="26" t="s">
        <v>294</v>
      </c>
      <c r="N17" s="26"/>
      <c r="O17" s="26" t="str">
        <f>IFERROR(INDEX(_courses_lookup!$C:$C,MATCH(K17&amp;L17,_courses_lookup!$E:$E,0)),"")</f>
        <v>Worship:Word &amp; Music</v>
      </c>
      <c r="P17" s="26">
        <f>IFERROR(INDEX(_courses_lookup!$D:$D,MATCH(K17&amp;L17,_courses_lookup!$E:$E,0)),"")</f>
        <v>0</v>
      </c>
      <c r="Q17" s="26"/>
      <c r="R17" s="26" t="s">
        <v>1035</v>
      </c>
      <c r="S17" s="26" t="s">
        <v>125</v>
      </c>
      <c r="T17" s="26"/>
      <c r="U17" s="26"/>
      <c r="V17" s="26"/>
      <c r="W17" s="26" t="s">
        <v>243</v>
      </c>
      <c r="X17" s="26" t="s">
        <v>200</v>
      </c>
      <c r="Y17" s="26" t="s">
        <v>199</v>
      </c>
      <c r="Z17" s="26"/>
      <c r="AA17" s="26"/>
      <c r="AB17" s="26" t="s">
        <v>513</v>
      </c>
      <c r="AC17" s="26" t="s">
        <v>130</v>
      </c>
      <c r="AD17" s="23" t="s">
        <v>156</v>
      </c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 t="s">
        <v>1044</v>
      </c>
      <c r="AK17" s="23" t="s">
        <v>244</v>
      </c>
      <c r="AL17" s="10">
        <f t="shared" si="2"/>
        <v>1</v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>
        <f t="shared" si="7"/>
        <v>1</v>
      </c>
      <c r="AU17" s="26"/>
      <c r="AV17" s="23" t="s">
        <v>244</v>
      </c>
      <c r="AW17" s="26"/>
      <c r="AX17" s="26"/>
      <c r="AY17" s="26"/>
      <c r="AZ17" s="26"/>
      <c r="BA17" s="26"/>
      <c r="BB17" s="26"/>
      <c r="BC17" s="26"/>
      <c r="BD17" s="26"/>
      <c r="BE17" s="26"/>
      <c r="BF17" s="26" t="s">
        <v>134</v>
      </c>
      <c r="BG17" s="10">
        <f t="shared" si="8"/>
        <v>2026</v>
      </c>
      <c r="BH17" s="10" t="str">
        <f t="shared" si="9"/>
        <v>Summer</v>
      </c>
      <c r="BI17" s="26"/>
      <c r="BJ17" s="26"/>
      <c r="BK17" s="26" t="s">
        <v>1039</v>
      </c>
      <c r="BL17" s="26" t="str">
        <f>IFERROR(INDEX(_names_lookup!$C:$C,MATCH(BK17,_names_lookup!$A:$A,0)),"")</f>
        <v>wdavid@andrews.edu</v>
      </c>
      <c r="BM17" s="26" t="str">
        <f>IFERROR(INDEX(_names_lookup!$B:$B,MATCH(BK17,_names_lookup!$A:$A,0)),"")</f>
        <v>000124996</v>
      </c>
      <c r="BN17" s="26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6" t="s">
        <v>995</v>
      </c>
      <c r="BW17" s="26"/>
      <c r="BX17" s="26"/>
      <c r="BY17" s="26"/>
      <c r="BZ17" s="26" t="s">
        <v>129</v>
      </c>
      <c r="CA17" s="26" t="s">
        <v>1040</v>
      </c>
      <c r="CB17" s="26" t="s">
        <v>525</v>
      </c>
      <c r="CC17" s="26" t="s">
        <v>243</v>
      </c>
      <c r="CD17" s="26"/>
      <c r="CE17" s="26" t="s">
        <v>142</v>
      </c>
      <c r="CF17" s="26" t="s">
        <v>756</v>
      </c>
      <c r="CG17" s="26" t="s">
        <v>138</v>
      </c>
      <c r="CH17" s="26"/>
      <c r="CI17" s="26" t="s">
        <v>189</v>
      </c>
      <c r="CJ17" s="26"/>
      <c r="CK17" s="26"/>
      <c r="CL17" s="26" t="s">
        <v>139</v>
      </c>
      <c r="CM17" s="26"/>
      <c r="CN17" s="26" t="s">
        <v>1041</v>
      </c>
      <c r="CO17" s="26"/>
      <c r="CP17" s="26"/>
      <c r="CQ17" s="26" t="s">
        <v>140</v>
      </c>
      <c r="CR17" s="26" t="s">
        <v>174</v>
      </c>
      <c r="CS17" s="26" t="s">
        <v>125</v>
      </c>
      <c r="CT17" s="26" t="s">
        <v>141</v>
      </c>
      <c r="CU17" s="26"/>
      <c r="CV17" s="26"/>
      <c r="CW17" s="26"/>
      <c r="CX17" s="26"/>
      <c r="CY17" s="26"/>
      <c r="CZ17" s="26"/>
      <c r="DA17" s="26"/>
      <c r="DB17" s="26"/>
      <c r="DC17" s="26" t="s">
        <v>141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 t="s">
        <v>142</v>
      </c>
      <c r="DQ17" s="26" t="s">
        <v>125</v>
      </c>
    </row>
    <row r="18" spans="1:121" ht="16" customHeight="1" x14ac:dyDescent="0.2">
      <c r="A18" s="20"/>
      <c r="B18" s="20"/>
      <c r="C18" s="20"/>
      <c r="D18" s="20"/>
      <c r="E18" s="20"/>
      <c r="F18" s="20"/>
      <c r="G18" s="30"/>
      <c r="H18" s="26" t="s">
        <v>1045</v>
      </c>
      <c r="I18" s="26" t="s">
        <v>1034</v>
      </c>
      <c r="J18" s="26"/>
      <c r="K18" s="26" t="s">
        <v>995</v>
      </c>
      <c r="L18" s="26">
        <v>523</v>
      </c>
      <c r="M18" s="26" t="s">
        <v>294</v>
      </c>
      <c r="N18" s="26"/>
      <c r="O18" s="26" t="str">
        <f>IFERROR(INDEX(_courses_lookup!$C:$C,MATCH(K18&amp;L18,_courses_lookup!$E:$E,0)),"")</f>
        <v>Worship:Word &amp; Music</v>
      </c>
      <c r="P18" s="26">
        <f>IFERROR(INDEX(_courses_lookup!$D:$D,MATCH(K18&amp;L18,_courses_lookup!$E:$E,0)),"")</f>
        <v>0</v>
      </c>
      <c r="Q18" s="26"/>
      <c r="R18" s="26" t="s">
        <v>1035</v>
      </c>
      <c r="S18" s="26" t="s">
        <v>125</v>
      </c>
      <c r="T18" s="26"/>
      <c r="U18" s="26"/>
      <c r="V18" s="26"/>
      <c r="W18" s="26" t="s">
        <v>243</v>
      </c>
      <c r="X18" s="26" t="s">
        <v>200</v>
      </c>
      <c r="Y18" s="26" t="s">
        <v>199</v>
      </c>
      <c r="Z18" s="26"/>
      <c r="AA18" s="26"/>
      <c r="AB18" s="26" t="s">
        <v>513</v>
      </c>
      <c r="AC18" s="26" t="s">
        <v>130</v>
      </c>
      <c r="AD18" s="23" t="s">
        <v>156</v>
      </c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 t="s">
        <v>1044</v>
      </c>
      <c r="AK18" s="23" t="s">
        <v>244</v>
      </c>
      <c r="AL18" s="10">
        <f t="shared" si="2"/>
        <v>1</v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>
        <f t="shared" si="7"/>
        <v>1</v>
      </c>
      <c r="AU18" s="26"/>
      <c r="AV18" s="23" t="s">
        <v>244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 t="s">
        <v>134</v>
      </c>
      <c r="BG18" s="10">
        <f t="shared" si="8"/>
        <v>2026</v>
      </c>
      <c r="BH18" s="10" t="str">
        <f t="shared" si="9"/>
        <v>Summer</v>
      </c>
      <c r="BI18" s="26"/>
      <c r="BJ18" s="26"/>
      <c r="BK18" s="26" t="s">
        <v>1039</v>
      </c>
      <c r="BL18" s="26" t="str">
        <f>IFERROR(INDEX(_names_lookup!$C:$C,MATCH(BK18,_names_lookup!$A:$A,0)),"")</f>
        <v>wdavid@andrews.edu</v>
      </c>
      <c r="BM18" s="26" t="str">
        <f>IFERROR(INDEX(_names_lookup!$B:$B,MATCH(BK18,_names_lookup!$A:$A,0)),"")</f>
        <v>000124996</v>
      </c>
      <c r="BN18" s="26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6" t="s">
        <v>995</v>
      </c>
      <c r="BW18" s="26"/>
      <c r="BX18" s="26"/>
      <c r="BY18" s="26"/>
      <c r="BZ18" s="26" t="s">
        <v>129</v>
      </c>
      <c r="CA18" s="26" t="s">
        <v>1040</v>
      </c>
      <c r="CB18" s="26" t="s">
        <v>525</v>
      </c>
      <c r="CC18" s="26" t="s">
        <v>243</v>
      </c>
      <c r="CD18" s="26"/>
      <c r="CE18" s="26" t="s">
        <v>142</v>
      </c>
      <c r="CF18" s="26" t="s">
        <v>756</v>
      </c>
      <c r="CG18" s="26" t="s">
        <v>138</v>
      </c>
      <c r="CH18" s="26"/>
      <c r="CI18" s="26" t="s">
        <v>189</v>
      </c>
      <c r="CJ18" s="26"/>
      <c r="CK18" s="26"/>
      <c r="CL18" s="26" t="s">
        <v>139</v>
      </c>
      <c r="CM18" s="26"/>
      <c r="CN18" s="26" t="s">
        <v>1041</v>
      </c>
      <c r="CO18" s="26"/>
      <c r="CP18" s="26"/>
      <c r="CQ18" s="26" t="s">
        <v>140</v>
      </c>
      <c r="CR18" s="26" t="s">
        <v>174</v>
      </c>
      <c r="CS18" s="26" t="s">
        <v>125</v>
      </c>
      <c r="CT18" s="26" t="s">
        <v>141</v>
      </c>
      <c r="CU18" s="26"/>
      <c r="CV18" s="26"/>
      <c r="CW18" s="26"/>
      <c r="CX18" s="26"/>
      <c r="CY18" s="26"/>
      <c r="CZ18" s="26"/>
      <c r="DA18" s="26"/>
      <c r="DB18" s="26"/>
      <c r="DC18" s="26" t="s">
        <v>141</v>
      </c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 t="s">
        <v>142</v>
      </c>
      <c r="DQ18" s="26" t="s">
        <v>235</v>
      </c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 t="s">
        <v>1046</v>
      </c>
      <c r="I19" s="26" t="s">
        <v>1034</v>
      </c>
      <c r="J19" s="26"/>
      <c r="K19" s="26" t="s">
        <v>995</v>
      </c>
      <c r="L19" s="26">
        <v>523</v>
      </c>
      <c r="M19" s="26" t="s">
        <v>294</v>
      </c>
      <c r="N19" s="26"/>
      <c r="O19" s="26" t="str">
        <f>IFERROR(INDEX(_courses_lookup!$C:$C,MATCH(K19&amp;L19,_courses_lookup!$E:$E,0)),"")</f>
        <v>Worship:Word &amp; Music</v>
      </c>
      <c r="P19" s="26">
        <f>IFERROR(INDEX(_courses_lookup!$D:$D,MATCH(K19&amp;L19,_courses_lookup!$E:$E,0)),"")</f>
        <v>0</v>
      </c>
      <c r="Q19" s="26"/>
      <c r="R19" s="26" t="s">
        <v>1035</v>
      </c>
      <c r="S19" s="26" t="s">
        <v>125</v>
      </c>
      <c r="T19" s="26"/>
      <c r="U19" s="26"/>
      <c r="V19" s="26"/>
      <c r="W19" s="26" t="s">
        <v>243</v>
      </c>
      <c r="X19" s="26" t="s">
        <v>200</v>
      </c>
      <c r="Y19" s="26" t="s">
        <v>199</v>
      </c>
      <c r="Z19" s="26"/>
      <c r="AA19" s="26"/>
      <c r="AB19" s="26" t="s">
        <v>513</v>
      </c>
      <c r="AC19" s="26" t="s">
        <v>144</v>
      </c>
      <c r="AD19" s="23" t="s">
        <v>156</v>
      </c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156</v>
      </c>
      <c r="AK19" s="23" t="s">
        <v>1047</v>
      </c>
      <c r="AL19" s="10">
        <f t="shared" si="2"/>
        <v>2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2</v>
      </c>
      <c r="AU19" s="26"/>
      <c r="AV19" s="23" t="s">
        <v>244</v>
      </c>
      <c r="AW19" s="26"/>
      <c r="AX19" s="26"/>
      <c r="AY19" s="26"/>
      <c r="AZ19" s="26" t="s">
        <v>247</v>
      </c>
      <c r="BA19" s="26" t="s">
        <v>248</v>
      </c>
      <c r="BB19" s="26" t="s">
        <v>189</v>
      </c>
      <c r="BC19" s="26" t="s">
        <v>249</v>
      </c>
      <c r="BD19" s="26"/>
      <c r="BE19" s="26"/>
      <c r="BF19" s="26" t="s">
        <v>134</v>
      </c>
      <c r="BG19" s="10">
        <f t="shared" si="8"/>
        <v>2026</v>
      </c>
      <c r="BH19" s="10" t="str">
        <f t="shared" si="9"/>
        <v>Summer</v>
      </c>
      <c r="BI19" s="26"/>
      <c r="BJ19" s="26"/>
      <c r="BK19" s="26" t="s">
        <v>1039</v>
      </c>
      <c r="BL19" s="26" t="str">
        <f>IFERROR(INDEX(_names_lookup!$C:$C,MATCH(BK19,_names_lookup!$A:$A,0)),"")</f>
        <v>wdavid@andrews.edu</v>
      </c>
      <c r="BM19" s="26" t="str">
        <f>IFERROR(INDEX(_names_lookup!$B:$B,MATCH(BK19,_names_lookup!$A:$A,0)),"")</f>
        <v>000124996</v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995</v>
      </c>
      <c r="BW19" s="26"/>
      <c r="BX19" s="26"/>
      <c r="BY19" s="26"/>
      <c r="BZ19" s="26" t="s">
        <v>129</v>
      </c>
      <c r="CA19" s="26" t="s">
        <v>1040</v>
      </c>
      <c r="CB19" s="26" t="s">
        <v>525</v>
      </c>
      <c r="CC19" s="26" t="s">
        <v>243</v>
      </c>
      <c r="CD19" s="26"/>
      <c r="CE19" s="26" t="s">
        <v>142</v>
      </c>
      <c r="CF19" s="26" t="s">
        <v>756</v>
      </c>
      <c r="CG19" s="26" t="s">
        <v>138</v>
      </c>
      <c r="CH19" s="26"/>
      <c r="CI19" s="26" t="s">
        <v>189</v>
      </c>
      <c r="CJ19" s="26"/>
      <c r="CK19" s="26"/>
      <c r="CL19" s="26" t="s">
        <v>139</v>
      </c>
      <c r="CM19" s="26"/>
      <c r="CN19" s="26" t="s">
        <v>1041</v>
      </c>
      <c r="CO19" s="26"/>
      <c r="CP19" s="26"/>
      <c r="CQ19" s="26" t="s">
        <v>140</v>
      </c>
      <c r="CR19" s="26" t="s">
        <v>174</v>
      </c>
      <c r="CS19" s="26" t="s">
        <v>125</v>
      </c>
      <c r="CT19" s="26" t="s">
        <v>141</v>
      </c>
      <c r="CU19" s="26"/>
      <c r="CV19" s="26"/>
      <c r="CW19" s="26"/>
      <c r="CX19" s="26"/>
      <c r="CY19" s="26"/>
      <c r="CZ19" s="26"/>
      <c r="DA19" s="26"/>
      <c r="DB19" s="26"/>
      <c r="DC19" s="26" t="s">
        <v>141</v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 t="s">
        <v>142</v>
      </c>
      <c r="DQ19" s="26" t="s">
        <v>125</v>
      </c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 t="s">
        <v>1048</v>
      </c>
      <c r="I20" s="26" t="s">
        <v>1034</v>
      </c>
      <c r="J20" s="26"/>
      <c r="K20" s="26" t="s">
        <v>995</v>
      </c>
      <c r="L20" s="26">
        <v>523</v>
      </c>
      <c r="M20" s="26" t="s">
        <v>294</v>
      </c>
      <c r="N20" s="26"/>
      <c r="O20" s="26" t="str">
        <f>IFERROR(INDEX(_courses_lookup!$C:$C,MATCH(K20&amp;L20,_courses_lookup!$E:$E,0)),"")</f>
        <v>Worship:Word &amp; Music</v>
      </c>
      <c r="P20" s="26">
        <f>IFERROR(INDEX(_courses_lookup!$D:$D,MATCH(K20&amp;L20,_courses_lookup!$E:$E,0)),"")</f>
        <v>0</v>
      </c>
      <c r="Q20" s="26"/>
      <c r="R20" s="26" t="s">
        <v>1035</v>
      </c>
      <c r="S20" s="26" t="s">
        <v>125</v>
      </c>
      <c r="T20" s="26"/>
      <c r="U20" s="26"/>
      <c r="V20" s="26"/>
      <c r="W20" s="26" t="s">
        <v>243</v>
      </c>
      <c r="X20" s="26" t="s">
        <v>200</v>
      </c>
      <c r="Y20" s="26" t="s">
        <v>199</v>
      </c>
      <c r="Z20" s="26"/>
      <c r="AA20" s="26"/>
      <c r="AB20" s="26" t="s">
        <v>513</v>
      </c>
      <c r="AC20" s="26" t="s">
        <v>144</v>
      </c>
      <c r="AD20" s="23" t="s">
        <v>156</v>
      </c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156</v>
      </c>
      <c r="AK20" s="23" t="s">
        <v>1047</v>
      </c>
      <c r="AL20" s="10">
        <f t="shared" si="2"/>
        <v>2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2</v>
      </c>
      <c r="AU20" s="26"/>
      <c r="AV20" s="23" t="s">
        <v>244</v>
      </c>
      <c r="AW20" s="26"/>
      <c r="AX20" s="26"/>
      <c r="AY20" s="26"/>
      <c r="AZ20" s="26" t="s">
        <v>247</v>
      </c>
      <c r="BA20" s="26" t="s">
        <v>248</v>
      </c>
      <c r="BB20" s="26" t="s">
        <v>189</v>
      </c>
      <c r="BC20" s="26" t="s">
        <v>249</v>
      </c>
      <c r="BD20" s="26"/>
      <c r="BE20" s="26"/>
      <c r="BF20" s="26" t="s">
        <v>134</v>
      </c>
      <c r="BG20" s="10">
        <f t="shared" si="8"/>
        <v>2026</v>
      </c>
      <c r="BH20" s="10" t="str">
        <f t="shared" si="9"/>
        <v>Summer</v>
      </c>
      <c r="BI20" s="26"/>
      <c r="BJ20" s="26"/>
      <c r="BK20" s="26" t="s">
        <v>1039</v>
      </c>
      <c r="BL20" s="26" t="str">
        <f>IFERROR(INDEX(_names_lookup!$C:$C,MATCH(BK20,_names_lookup!$A:$A,0)),"")</f>
        <v>wdavid@andrews.edu</v>
      </c>
      <c r="BM20" s="26" t="str">
        <f>IFERROR(INDEX(_names_lookup!$B:$B,MATCH(BK20,_names_lookup!$A:$A,0)),"")</f>
        <v>000124996</v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995</v>
      </c>
      <c r="BW20" s="26"/>
      <c r="BX20" s="26"/>
      <c r="BY20" s="26"/>
      <c r="BZ20" s="26" t="s">
        <v>129</v>
      </c>
      <c r="CA20" s="26" t="s">
        <v>1040</v>
      </c>
      <c r="CB20" s="26" t="s">
        <v>525</v>
      </c>
      <c r="CC20" s="26" t="s">
        <v>243</v>
      </c>
      <c r="CD20" s="26"/>
      <c r="CE20" s="26" t="s">
        <v>142</v>
      </c>
      <c r="CF20" s="26" t="s">
        <v>756</v>
      </c>
      <c r="CG20" s="26" t="s">
        <v>138</v>
      </c>
      <c r="CH20" s="26"/>
      <c r="CI20" s="26" t="s">
        <v>189</v>
      </c>
      <c r="CJ20" s="26"/>
      <c r="CK20" s="26"/>
      <c r="CL20" s="26" t="s">
        <v>139</v>
      </c>
      <c r="CM20" s="26"/>
      <c r="CN20" s="26" t="s">
        <v>1041</v>
      </c>
      <c r="CO20" s="26"/>
      <c r="CP20" s="26"/>
      <c r="CQ20" s="26" t="s">
        <v>140</v>
      </c>
      <c r="CR20" s="26" t="s">
        <v>174</v>
      </c>
      <c r="CS20" s="26" t="s">
        <v>125</v>
      </c>
      <c r="CT20" s="26" t="s">
        <v>141</v>
      </c>
      <c r="CU20" s="26"/>
      <c r="CV20" s="26"/>
      <c r="CW20" s="26"/>
      <c r="CX20" s="26"/>
      <c r="CY20" s="26"/>
      <c r="CZ20" s="26"/>
      <c r="DA20" s="26"/>
      <c r="DB20" s="26"/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 t="s">
        <v>142</v>
      </c>
      <c r="DQ20" s="26" t="s">
        <v>235</v>
      </c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 t="s">
        <v>1049</v>
      </c>
      <c r="I21" s="26" t="s">
        <v>1050</v>
      </c>
      <c r="J21" s="26"/>
      <c r="K21" s="26" t="s">
        <v>995</v>
      </c>
      <c r="L21" s="26">
        <v>604</v>
      </c>
      <c r="M21" s="26" t="s">
        <v>294</v>
      </c>
      <c r="N21" s="26"/>
      <c r="O21" s="26" t="str">
        <f>IFERROR(INDEX(_courses_lookup!$C:$C,MATCH(K21&amp;L21,_courses_lookup!$E:$E,0)),"")</f>
        <v>Mobilizing for Evang Min</v>
      </c>
      <c r="P21" s="26">
        <f>IFERROR(INDEX(_courses_lookup!$D:$D,MATCH(K21&amp;L21,_courses_lookup!$E:$E,0)),"")</f>
        <v>0</v>
      </c>
      <c r="Q21" s="26"/>
      <c r="R21" s="26"/>
      <c r="S21" s="26" t="s">
        <v>125</v>
      </c>
      <c r="T21" s="26"/>
      <c r="U21" s="26"/>
      <c r="V21" s="26"/>
      <c r="W21" s="26"/>
      <c r="X21" s="26" t="s">
        <v>200</v>
      </c>
      <c r="Y21" s="26" t="s">
        <v>199</v>
      </c>
      <c r="Z21" s="26"/>
      <c r="AA21" s="26"/>
      <c r="AB21" s="26" t="s">
        <v>191</v>
      </c>
      <c r="AC21" s="26" t="s">
        <v>155</v>
      </c>
      <c r="AD21" s="23" t="s">
        <v>156</v>
      </c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156</v>
      </c>
      <c r="AK21" s="23" t="s">
        <v>244</v>
      </c>
      <c r="AL21" s="10">
        <f t="shared" si="2"/>
        <v>4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4</v>
      </c>
      <c r="AU21" s="26"/>
      <c r="AV21" s="23" t="s">
        <v>244</v>
      </c>
      <c r="AW21" s="26" t="s">
        <v>245</v>
      </c>
      <c r="AX21" s="26" t="s">
        <v>246</v>
      </c>
      <c r="AY21" s="26"/>
      <c r="AZ21" s="26" t="s">
        <v>247</v>
      </c>
      <c r="BA21" s="26" t="s">
        <v>248</v>
      </c>
      <c r="BB21" s="26" t="s">
        <v>189</v>
      </c>
      <c r="BC21" s="26" t="s">
        <v>249</v>
      </c>
      <c r="BD21" s="26"/>
      <c r="BE21" s="26"/>
      <c r="BF21" s="26" t="s">
        <v>134</v>
      </c>
      <c r="BG21" s="10">
        <f t="shared" si="8"/>
        <v>2026</v>
      </c>
      <c r="BH21" s="10" t="str">
        <f t="shared" si="9"/>
        <v>Summer</v>
      </c>
      <c r="BI21" s="26" t="s">
        <v>669</v>
      </c>
      <c r="BJ21" s="26" t="s">
        <v>297</v>
      </c>
      <c r="BK21" s="26" t="s">
        <v>1051</v>
      </c>
      <c r="BL21" s="26" t="str">
        <f>IFERROR(INDEX(_names_lookup!$C:$C,MATCH(BK21,_names_lookup!$A:$A,0)),"")</f>
        <v>crewsh@andrews.edu</v>
      </c>
      <c r="BM21" s="26" t="str">
        <f>IFERROR(INDEX(_names_lookup!$B:$B,MATCH(BK21,_names_lookup!$A:$A,0)),"")</f>
        <v>000052089</v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995</v>
      </c>
      <c r="BW21" s="26"/>
      <c r="BX21" s="26"/>
      <c r="BY21" s="26"/>
      <c r="BZ21" s="26"/>
      <c r="CA21" s="26"/>
      <c r="CB21" s="26"/>
      <c r="CC21" s="26"/>
      <c r="CD21" s="26"/>
      <c r="CE21" s="26"/>
      <c r="CF21" s="26" t="s">
        <v>156</v>
      </c>
      <c r="CG21" s="26" t="s">
        <v>138</v>
      </c>
      <c r="CH21" s="26"/>
      <c r="CI21" s="26" t="s">
        <v>138</v>
      </c>
      <c r="CJ21" s="26"/>
      <c r="CK21" s="26"/>
      <c r="CL21" s="26" t="s">
        <v>139</v>
      </c>
      <c r="CM21" s="26"/>
      <c r="CN21" s="26"/>
      <c r="CO21" s="26"/>
      <c r="CP21" s="26"/>
      <c r="CQ21" s="26" t="s">
        <v>140</v>
      </c>
      <c r="CR21" s="26" t="s">
        <v>174</v>
      </c>
      <c r="CS21" s="26" t="s">
        <v>125</v>
      </c>
      <c r="CT21" s="26" t="s">
        <v>141</v>
      </c>
      <c r="CU21" s="26"/>
      <c r="CV21" s="26"/>
      <c r="CW21" s="26"/>
      <c r="CX21" s="26"/>
      <c r="CY21" s="26"/>
      <c r="CZ21" s="26"/>
      <c r="DA21" s="26"/>
      <c r="DB21" s="26"/>
      <c r="DC21" s="26" t="s">
        <v>141</v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 t="s">
        <v>142</v>
      </c>
      <c r="DQ21" s="26"/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 t="s">
        <v>1052</v>
      </c>
      <c r="I22" s="26" t="s">
        <v>1053</v>
      </c>
      <c r="J22" s="26"/>
      <c r="K22" s="26" t="s">
        <v>995</v>
      </c>
      <c r="L22" s="26">
        <v>539</v>
      </c>
      <c r="M22" s="26" t="s">
        <v>294</v>
      </c>
      <c r="N22" s="26"/>
      <c r="O22" s="26" t="str">
        <f>IFERROR(INDEX(_courses_lookup!$C:$C,MATCH(K22&amp;L22,_courses_lookup!$E:$E,0)),"")</f>
        <v>Church Grwth&amp; Equipping Leader</v>
      </c>
      <c r="P22" s="26">
        <f>IFERROR(INDEX(_courses_lookup!$D:$D,MATCH(K22&amp;L22,_courses_lookup!$E:$E,0)),"")</f>
        <v>0</v>
      </c>
      <c r="Q22" s="26"/>
      <c r="R22" s="26" t="s">
        <v>719</v>
      </c>
      <c r="S22" s="26" t="s">
        <v>125</v>
      </c>
      <c r="T22" s="26"/>
      <c r="U22" s="26"/>
      <c r="V22" s="26"/>
      <c r="W22" s="26"/>
      <c r="X22" s="26" t="s">
        <v>200</v>
      </c>
      <c r="Y22" s="26" t="s">
        <v>190</v>
      </c>
      <c r="Z22" s="26"/>
      <c r="AA22" s="26"/>
      <c r="AB22" s="26" t="s">
        <v>191</v>
      </c>
      <c r="AC22" s="26" t="s">
        <v>155</v>
      </c>
      <c r="AD22" s="23" t="s">
        <v>156</v>
      </c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156</v>
      </c>
      <c r="AK22" s="23" t="s">
        <v>244</v>
      </c>
      <c r="AL22" s="10">
        <f t="shared" si="2"/>
        <v>4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4</v>
      </c>
      <c r="AU22" s="26"/>
      <c r="AV22" s="23" t="s">
        <v>244</v>
      </c>
      <c r="AW22" s="26" t="s">
        <v>340</v>
      </c>
      <c r="AX22" s="26" t="s">
        <v>514</v>
      </c>
      <c r="AY22" s="26"/>
      <c r="AZ22" s="26" t="s">
        <v>247</v>
      </c>
      <c r="BA22" s="26" t="s">
        <v>248</v>
      </c>
      <c r="BB22" s="26" t="s">
        <v>189</v>
      </c>
      <c r="BC22" s="26" t="s">
        <v>249</v>
      </c>
      <c r="BD22" s="26"/>
      <c r="BE22" s="26"/>
      <c r="BF22" s="26" t="s">
        <v>134</v>
      </c>
      <c r="BG22" s="10">
        <f t="shared" si="8"/>
        <v>2026</v>
      </c>
      <c r="BH22" s="10" t="str">
        <f t="shared" si="9"/>
        <v>Summer</v>
      </c>
      <c r="BI22" s="26" t="s">
        <v>669</v>
      </c>
      <c r="BJ22" s="26" t="s">
        <v>297</v>
      </c>
      <c r="BK22" s="26" t="s">
        <v>1054</v>
      </c>
      <c r="BL22" s="26" t="str">
        <f>IFERROR(INDEX(_names_lookup!$C:$C,MATCH(BK22,_names_lookup!$A:$A,0)),"")</f>
        <v>lewismi@andrews.edu</v>
      </c>
      <c r="BM22" s="26" t="str">
        <f>IFERROR(INDEX(_names_lookup!$B:$B,MATCH(BK22,_names_lookup!$A:$A,0)),"")</f>
        <v>000096645</v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995</v>
      </c>
      <c r="BW22" s="26"/>
      <c r="BX22" s="26"/>
      <c r="BY22" s="26"/>
      <c r="BZ22" s="26"/>
      <c r="CA22" s="26"/>
      <c r="CB22" s="26"/>
      <c r="CC22" s="26"/>
      <c r="CD22" s="26"/>
      <c r="CE22" s="26"/>
      <c r="CF22" s="26" t="s">
        <v>549</v>
      </c>
      <c r="CG22" s="26" t="s">
        <v>138</v>
      </c>
      <c r="CH22" s="26"/>
      <c r="CI22" s="26" t="s">
        <v>138</v>
      </c>
      <c r="CJ22" s="26"/>
      <c r="CK22" s="26"/>
      <c r="CL22" s="26" t="s">
        <v>139</v>
      </c>
      <c r="CM22" s="26"/>
      <c r="CN22" s="26" t="s">
        <v>1032</v>
      </c>
      <c r="CO22" s="26"/>
      <c r="CP22" s="26"/>
      <c r="CQ22" s="26" t="s">
        <v>140</v>
      </c>
      <c r="CR22" s="26" t="s">
        <v>457</v>
      </c>
      <c r="CS22" s="26" t="s">
        <v>125</v>
      </c>
      <c r="CT22" s="26" t="s">
        <v>141</v>
      </c>
      <c r="CU22" s="26" t="s">
        <v>255</v>
      </c>
      <c r="CV22" s="26"/>
      <c r="CW22" s="26"/>
      <c r="CX22" s="26"/>
      <c r="CY22" s="26"/>
      <c r="CZ22" s="26"/>
      <c r="DA22" s="26"/>
      <c r="DB22" s="26"/>
      <c r="DC22" s="26" t="s">
        <v>141</v>
      </c>
      <c r="DD22" s="26"/>
      <c r="DE22" s="26" t="s">
        <v>255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 t="s">
        <v>142</v>
      </c>
      <c r="DQ22" s="26"/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 t="s">
        <v>1055</v>
      </c>
      <c r="I23" s="26" t="s">
        <v>1056</v>
      </c>
      <c r="J23" s="26"/>
      <c r="K23" s="26" t="s">
        <v>995</v>
      </c>
      <c r="L23" s="26">
        <v>539</v>
      </c>
      <c r="M23" s="26" t="s">
        <v>240</v>
      </c>
      <c r="N23" s="26"/>
      <c r="O23" s="26" t="str">
        <f>IFERROR(INDEX(_courses_lookup!$C:$C,MATCH(K23&amp;L23,_courses_lookup!$E:$E,0)),"")</f>
        <v>Church Grwth&amp; Equipping Leader</v>
      </c>
      <c r="P23" s="26">
        <f>IFERROR(INDEX(_courses_lookup!$D:$D,MATCH(K23&amp;L23,_courses_lookup!$E:$E,0)),"")</f>
        <v>0</v>
      </c>
      <c r="Q23" s="26"/>
      <c r="R23" s="26" t="s">
        <v>719</v>
      </c>
      <c r="S23" s="26" t="s">
        <v>235</v>
      </c>
      <c r="T23" s="26"/>
      <c r="U23" s="26"/>
      <c r="V23" s="26" t="s">
        <v>242</v>
      </c>
      <c r="W23" s="26" t="s">
        <v>243</v>
      </c>
      <c r="X23" s="26" t="s">
        <v>200</v>
      </c>
      <c r="Y23" s="26" t="s">
        <v>190</v>
      </c>
      <c r="Z23" s="26"/>
      <c r="AA23" s="26"/>
      <c r="AB23" s="26" t="s">
        <v>407</v>
      </c>
      <c r="AC23" s="26" t="s">
        <v>315</v>
      </c>
      <c r="AD23" s="23" t="s">
        <v>156</v>
      </c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156</v>
      </c>
      <c r="AK23" s="23" t="s">
        <v>244</v>
      </c>
      <c r="AL23" s="10">
        <f t="shared" si="2"/>
        <v>4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4</v>
      </c>
      <c r="AU23" s="26"/>
      <c r="AV23" s="23" t="s">
        <v>244</v>
      </c>
      <c r="AW23" s="26" t="s">
        <v>340</v>
      </c>
      <c r="AX23" s="26" t="s">
        <v>514</v>
      </c>
      <c r="AY23" s="26"/>
      <c r="AZ23" s="26" t="s">
        <v>247</v>
      </c>
      <c r="BA23" s="26" t="s">
        <v>248</v>
      </c>
      <c r="BB23" s="26" t="s">
        <v>189</v>
      </c>
      <c r="BC23" s="26" t="s">
        <v>249</v>
      </c>
      <c r="BD23" s="26"/>
      <c r="BE23" s="26"/>
      <c r="BF23" s="26" t="s">
        <v>134</v>
      </c>
      <c r="BG23" s="10">
        <f t="shared" si="8"/>
        <v>2026</v>
      </c>
      <c r="BH23" s="10" t="str">
        <f t="shared" si="9"/>
        <v>Summer</v>
      </c>
      <c r="BI23" s="26" t="s">
        <v>677</v>
      </c>
      <c r="BJ23" s="26" t="s">
        <v>297</v>
      </c>
      <c r="BK23" s="26" t="s">
        <v>1054</v>
      </c>
      <c r="BL23" s="26" t="str">
        <f>IFERROR(INDEX(_names_lookup!$C:$C,MATCH(BK23,_names_lookup!$A:$A,0)),"")</f>
        <v>lewismi@andrews.edu</v>
      </c>
      <c r="BM23" s="26" t="str">
        <f>IFERROR(INDEX(_names_lookup!$B:$B,MATCH(BK23,_names_lookup!$A:$A,0)),"")</f>
        <v>000096645</v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995</v>
      </c>
      <c r="BW23" s="26"/>
      <c r="BX23" s="26"/>
      <c r="BY23" s="26"/>
      <c r="BZ23" s="26" t="s">
        <v>251</v>
      </c>
      <c r="CA23" s="26" t="s">
        <v>252</v>
      </c>
      <c r="CB23" s="26" t="s">
        <v>253</v>
      </c>
      <c r="CC23" s="26" t="s">
        <v>243</v>
      </c>
      <c r="CD23" s="26"/>
      <c r="CE23" s="26" t="s">
        <v>142</v>
      </c>
      <c r="CF23" s="26" t="s">
        <v>263</v>
      </c>
      <c r="CG23" s="26" t="s">
        <v>138</v>
      </c>
      <c r="CH23" s="26"/>
      <c r="CI23" s="26" t="s">
        <v>317</v>
      </c>
      <c r="CJ23" s="26"/>
      <c r="CK23" s="26"/>
      <c r="CL23" s="26" t="s">
        <v>139</v>
      </c>
      <c r="CM23" s="26"/>
      <c r="CN23" s="26" t="s">
        <v>1032</v>
      </c>
      <c r="CO23" s="26"/>
      <c r="CP23" s="26"/>
      <c r="CQ23" s="26" t="s">
        <v>140</v>
      </c>
      <c r="CR23" s="26" t="s">
        <v>200</v>
      </c>
      <c r="CS23" s="26" t="s">
        <v>125</v>
      </c>
      <c r="CT23" s="26" t="s">
        <v>141</v>
      </c>
      <c r="CU23" s="26"/>
      <c r="CV23" s="26"/>
      <c r="CW23" s="26"/>
      <c r="CX23" s="26"/>
      <c r="CY23" s="26"/>
      <c r="CZ23" s="26"/>
      <c r="DA23" s="26"/>
      <c r="DB23" s="26"/>
      <c r="DC23" s="26" t="s">
        <v>141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 t="s">
        <v>125</v>
      </c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 t="s">
        <v>1057</v>
      </c>
      <c r="I24" s="26" t="s">
        <v>1056</v>
      </c>
      <c r="J24" s="26"/>
      <c r="K24" s="26" t="s">
        <v>995</v>
      </c>
      <c r="L24" s="26">
        <v>539</v>
      </c>
      <c r="M24" s="26" t="s">
        <v>240</v>
      </c>
      <c r="N24" s="26"/>
      <c r="O24" s="26" t="str">
        <f>IFERROR(INDEX(_courses_lookup!$C:$C,MATCH(K24&amp;L24,_courses_lookup!$E:$E,0)),"")</f>
        <v>Church Grwth&amp; Equipping Leader</v>
      </c>
      <c r="P24" s="26">
        <f>IFERROR(INDEX(_courses_lookup!$D:$D,MATCH(K24&amp;L24,_courses_lookup!$E:$E,0)),"")</f>
        <v>0</v>
      </c>
      <c r="Q24" s="26"/>
      <c r="R24" s="26" t="s">
        <v>719</v>
      </c>
      <c r="S24" s="26" t="s">
        <v>235</v>
      </c>
      <c r="T24" s="26"/>
      <c r="U24" s="26"/>
      <c r="V24" s="26" t="s">
        <v>242</v>
      </c>
      <c r="W24" s="26" t="s">
        <v>243</v>
      </c>
      <c r="X24" s="26" t="s">
        <v>200</v>
      </c>
      <c r="Y24" s="26" t="s">
        <v>190</v>
      </c>
      <c r="Z24" s="26"/>
      <c r="AA24" s="26"/>
      <c r="AB24" s="26" t="s">
        <v>407</v>
      </c>
      <c r="AC24" s="26" t="s">
        <v>315</v>
      </c>
      <c r="AD24" s="23" t="s">
        <v>156</v>
      </c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 t="s">
        <v>156</v>
      </c>
      <c r="AK24" s="23" t="s">
        <v>244</v>
      </c>
      <c r="AL24" s="10">
        <f t="shared" si="2"/>
        <v>4</v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>
        <f t="shared" si="7"/>
        <v>4</v>
      </c>
      <c r="AU24" s="26"/>
      <c r="AV24" s="23" t="s">
        <v>244</v>
      </c>
      <c r="AW24" s="26" t="s">
        <v>340</v>
      </c>
      <c r="AX24" s="26" t="s">
        <v>514</v>
      </c>
      <c r="AY24" s="26"/>
      <c r="AZ24" s="26" t="s">
        <v>247</v>
      </c>
      <c r="BA24" s="26" t="s">
        <v>248</v>
      </c>
      <c r="BB24" s="26" t="s">
        <v>189</v>
      </c>
      <c r="BC24" s="26" t="s">
        <v>249</v>
      </c>
      <c r="BD24" s="26"/>
      <c r="BE24" s="26"/>
      <c r="BF24" s="26" t="s">
        <v>134</v>
      </c>
      <c r="BG24" s="10">
        <f t="shared" si="8"/>
        <v>2026</v>
      </c>
      <c r="BH24" s="10" t="str">
        <f t="shared" si="9"/>
        <v>Summer</v>
      </c>
      <c r="BI24" s="26" t="s">
        <v>677</v>
      </c>
      <c r="BJ24" s="26" t="s">
        <v>297</v>
      </c>
      <c r="BK24" s="26" t="s">
        <v>1054</v>
      </c>
      <c r="BL24" s="26" t="str">
        <f>IFERROR(INDEX(_names_lookup!$C:$C,MATCH(BK24,_names_lookup!$A:$A,0)),"")</f>
        <v>lewismi@andrews.edu</v>
      </c>
      <c r="BM24" s="26" t="str">
        <f>IFERROR(INDEX(_names_lookup!$B:$B,MATCH(BK24,_names_lookup!$A:$A,0)),"")</f>
        <v>000096645</v>
      </c>
      <c r="BN24" s="26"/>
      <c r="BO24" s="26" t="s">
        <v>136</v>
      </c>
      <c r="BP24" s="26"/>
      <c r="BQ24" s="26"/>
      <c r="BR24" s="26"/>
      <c r="BS24" s="10" t="str">
        <f t="shared" si="10"/>
        <v/>
      </c>
      <c r="BT24" s="26"/>
      <c r="BU24" s="26"/>
      <c r="BV24" s="26" t="s">
        <v>995</v>
      </c>
      <c r="BW24" s="26"/>
      <c r="BX24" s="26"/>
      <c r="BY24" s="26"/>
      <c r="BZ24" s="26" t="s">
        <v>251</v>
      </c>
      <c r="CA24" s="26" t="s">
        <v>252</v>
      </c>
      <c r="CB24" s="26" t="s">
        <v>253</v>
      </c>
      <c r="CC24" s="26" t="s">
        <v>243</v>
      </c>
      <c r="CD24" s="26"/>
      <c r="CE24" s="26" t="s">
        <v>142</v>
      </c>
      <c r="CF24" s="26" t="s">
        <v>263</v>
      </c>
      <c r="CG24" s="26" t="s">
        <v>138</v>
      </c>
      <c r="CH24" s="26"/>
      <c r="CI24" s="26" t="s">
        <v>317</v>
      </c>
      <c r="CJ24" s="26"/>
      <c r="CK24" s="26"/>
      <c r="CL24" s="26" t="s">
        <v>139</v>
      </c>
      <c r="CM24" s="26"/>
      <c r="CN24" s="26" t="s">
        <v>1032</v>
      </c>
      <c r="CO24" s="26"/>
      <c r="CP24" s="26"/>
      <c r="CQ24" s="26" t="s">
        <v>140</v>
      </c>
      <c r="CR24" s="26" t="s">
        <v>200</v>
      </c>
      <c r="CS24" s="26" t="s">
        <v>125</v>
      </c>
      <c r="CT24" s="26" t="s">
        <v>141</v>
      </c>
      <c r="CU24" s="26"/>
      <c r="CV24" s="26"/>
      <c r="CW24" s="26"/>
      <c r="CX24" s="26"/>
      <c r="CY24" s="26"/>
      <c r="CZ24" s="26"/>
      <c r="DA24" s="26"/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 t="s">
        <v>235</v>
      </c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 t="s">
        <v>1058</v>
      </c>
      <c r="I25" s="26" t="s">
        <v>1059</v>
      </c>
      <c r="J25" s="26"/>
      <c r="K25" s="26" t="s">
        <v>995</v>
      </c>
      <c r="L25" s="26">
        <v>562</v>
      </c>
      <c r="M25" s="26" t="s">
        <v>325</v>
      </c>
      <c r="N25" s="26"/>
      <c r="O25" s="26" t="str">
        <f>IFERROR(INDEX(_courses_lookup!$C:$C,MATCH(K25&amp;L25,_courses_lookup!$E:$E,0)),"")</f>
        <v>Field Evangelism</v>
      </c>
      <c r="P25" s="26">
        <f>IFERROR(INDEX(_courses_lookup!$D:$D,MATCH(K25&amp;L25,_courses_lookup!$E:$E,0)),"")</f>
        <v>0</v>
      </c>
      <c r="Q25" s="26"/>
      <c r="R25" s="26" t="s">
        <v>1029</v>
      </c>
      <c r="S25" s="26" t="s">
        <v>235</v>
      </c>
      <c r="T25" s="26" t="s">
        <v>235</v>
      </c>
      <c r="U25" s="26"/>
      <c r="V25" s="26"/>
      <c r="W25" s="26"/>
      <c r="X25" s="26" t="s">
        <v>152</v>
      </c>
      <c r="Y25" s="26" t="s">
        <v>1030</v>
      </c>
      <c r="Z25" s="26" t="s">
        <v>190</v>
      </c>
      <c r="AA25" s="26"/>
      <c r="AB25" s="26" t="s">
        <v>333</v>
      </c>
      <c r="AC25" s="26" t="s">
        <v>155</v>
      </c>
      <c r="AD25" s="23" t="s">
        <v>156</v>
      </c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156</v>
      </c>
      <c r="AK25" s="23" t="s">
        <v>133</v>
      </c>
      <c r="AL25" s="10">
        <f t="shared" si="2"/>
        <v>12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12</v>
      </c>
      <c r="AU25" s="26"/>
      <c r="AV25" s="23" t="s">
        <v>133</v>
      </c>
      <c r="AW25" s="26"/>
      <c r="AX25" s="26"/>
      <c r="AY25" s="26"/>
      <c r="AZ25" s="26"/>
      <c r="BA25" s="26"/>
      <c r="BB25" s="26"/>
      <c r="BC25" s="26"/>
      <c r="BD25" s="26"/>
      <c r="BE25" s="26"/>
      <c r="BF25" s="26" t="s">
        <v>157</v>
      </c>
      <c r="BG25" s="10">
        <f t="shared" si="8"/>
        <v>2026</v>
      </c>
      <c r="BH25" s="10" t="str">
        <f t="shared" si="9"/>
        <v>Summer</v>
      </c>
      <c r="BI25" s="26"/>
      <c r="BJ25" s="26"/>
      <c r="BK25" s="26" t="s">
        <v>1054</v>
      </c>
      <c r="BL25" s="26" t="str">
        <f>IFERROR(INDEX(_names_lookup!$C:$C,MATCH(BK25,_names_lookup!$A:$A,0)),"")</f>
        <v>lewismi@andrews.edu</v>
      </c>
      <c r="BM25" s="26" t="str">
        <f>IFERROR(INDEX(_names_lookup!$B:$B,MATCH(BK25,_names_lookup!$A:$A,0)),"")</f>
        <v>000096645</v>
      </c>
      <c r="BN25" s="26"/>
      <c r="BO25" s="26" t="s">
        <v>644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995</v>
      </c>
      <c r="BW25" s="26"/>
      <c r="BX25" s="26"/>
      <c r="BY25" s="26"/>
      <c r="BZ25" s="26" t="s">
        <v>274</v>
      </c>
      <c r="CA25" s="26" t="s">
        <v>275</v>
      </c>
      <c r="CB25" s="26" t="s">
        <v>253</v>
      </c>
      <c r="CC25" s="26" t="s">
        <v>262</v>
      </c>
      <c r="CD25" s="26"/>
      <c r="CE25" s="26" t="s">
        <v>142</v>
      </c>
      <c r="CF25" s="26" t="s">
        <v>414</v>
      </c>
      <c r="CG25" s="26" t="s">
        <v>138</v>
      </c>
      <c r="CH25" s="26" t="s">
        <v>190</v>
      </c>
      <c r="CI25" s="26" t="s">
        <v>381</v>
      </c>
      <c r="CJ25" s="26"/>
      <c r="CK25" s="26"/>
      <c r="CL25" s="26" t="s">
        <v>139</v>
      </c>
      <c r="CM25" s="26"/>
      <c r="CN25" s="26" t="s">
        <v>1032</v>
      </c>
      <c r="CO25" s="26"/>
      <c r="CP25" s="26"/>
      <c r="CQ25" s="26" t="s">
        <v>140</v>
      </c>
      <c r="CR25" s="26" t="s">
        <v>200</v>
      </c>
      <c r="CS25" s="26" t="s">
        <v>125</v>
      </c>
      <c r="CT25" s="26" t="s">
        <v>141</v>
      </c>
      <c r="CU25" s="26"/>
      <c r="CV25" s="26"/>
      <c r="CW25" s="26"/>
      <c r="CX25" s="26"/>
      <c r="CY25" s="26"/>
      <c r="CZ25" s="26"/>
      <c r="DA25" s="26"/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 t="s">
        <v>159</v>
      </c>
      <c r="DP25" s="26" t="s">
        <v>142</v>
      </c>
      <c r="DQ25" s="26"/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 t="s">
        <v>1060</v>
      </c>
      <c r="I26" s="26" t="s">
        <v>1061</v>
      </c>
      <c r="J26" s="26"/>
      <c r="K26" s="26" t="s">
        <v>995</v>
      </c>
      <c r="L26" s="26">
        <v>560</v>
      </c>
      <c r="M26" s="26" t="s">
        <v>163</v>
      </c>
      <c r="N26" s="26"/>
      <c r="O26" s="26" t="str">
        <f>IFERROR(INDEX(_courses_lookup!$C:$C,MATCH(K26&amp;L26,_courses_lookup!$E:$E,0)),"")</f>
        <v>Adv Ministerial Development</v>
      </c>
      <c r="P26" s="26">
        <f>IFERROR(INDEX(_courses_lookup!$D:$D,MATCH(K26&amp;L26,_courses_lookup!$E:$E,0)),"")</f>
        <v>0</v>
      </c>
      <c r="Q26" s="26"/>
      <c r="R26" s="26" t="s">
        <v>1062</v>
      </c>
      <c r="S26" s="26" t="s">
        <v>235</v>
      </c>
      <c r="T26" s="26" t="s">
        <v>235</v>
      </c>
      <c r="U26" s="26"/>
      <c r="V26" s="26"/>
      <c r="W26" s="26"/>
      <c r="X26" s="26" t="s">
        <v>152</v>
      </c>
      <c r="Y26" s="26" t="s">
        <v>200</v>
      </c>
      <c r="Z26" s="26"/>
      <c r="AA26" s="26"/>
      <c r="AB26" s="26" t="s">
        <v>154</v>
      </c>
      <c r="AC26" s="26" t="s">
        <v>155</v>
      </c>
      <c r="AD26" s="23" t="s">
        <v>156</v>
      </c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156</v>
      </c>
      <c r="AK26" s="23" t="s">
        <v>133</v>
      </c>
      <c r="AL26" s="10">
        <f t="shared" si="2"/>
        <v>12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12</v>
      </c>
      <c r="AU26" s="26"/>
      <c r="AV26" s="23" t="s">
        <v>133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 t="s">
        <v>157</v>
      </c>
      <c r="BG26" s="10">
        <f t="shared" si="8"/>
        <v>2026</v>
      </c>
      <c r="BH26" s="10" t="str">
        <f t="shared" si="9"/>
        <v>Summer</v>
      </c>
      <c r="BI26" s="26"/>
      <c r="BJ26" s="26"/>
      <c r="BK26" s="26" t="s">
        <v>1051</v>
      </c>
      <c r="BL26" s="26" t="str">
        <f>IFERROR(INDEX(_names_lookup!$C:$C,MATCH(BK26,_names_lookup!$A:$A,0)),"")</f>
        <v>crewsh@andrews.edu</v>
      </c>
      <c r="BM26" s="26" t="str">
        <f>IFERROR(INDEX(_names_lookup!$B:$B,MATCH(BK26,_names_lookup!$A:$A,0)),"")</f>
        <v>000052089</v>
      </c>
      <c r="BN26" s="26"/>
      <c r="BO26" s="26" t="s">
        <v>136</v>
      </c>
      <c r="BP26" s="26"/>
      <c r="BQ26" s="26"/>
      <c r="BR26" s="26"/>
      <c r="BS26" s="10" t="str">
        <f t="shared" si="10"/>
        <v/>
      </c>
      <c r="BT26" s="26"/>
      <c r="BU26" s="26"/>
      <c r="BV26" s="26" t="s">
        <v>995</v>
      </c>
      <c r="BW26" s="26"/>
      <c r="BX26" s="26"/>
      <c r="BY26" s="26"/>
      <c r="BZ26" s="26"/>
      <c r="CA26" s="26"/>
      <c r="CB26" s="26"/>
      <c r="CC26" s="26"/>
      <c r="CD26" s="26"/>
      <c r="CE26" s="26"/>
      <c r="CF26" s="26" t="s">
        <v>414</v>
      </c>
      <c r="CG26" s="26" t="s">
        <v>138</v>
      </c>
      <c r="CH26" s="26"/>
      <c r="CI26" s="26" t="s">
        <v>381</v>
      </c>
      <c r="CJ26" s="26"/>
      <c r="CK26" s="26"/>
      <c r="CL26" s="26" t="s">
        <v>139</v>
      </c>
      <c r="CM26" s="26"/>
      <c r="CN26" s="26" t="s">
        <v>1032</v>
      </c>
      <c r="CO26" s="26"/>
      <c r="CP26" s="26"/>
      <c r="CQ26" s="26" t="s">
        <v>140</v>
      </c>
      <c r="CR26" s="26" t="s">
        <v>134</v>
      </c>
      <c r="CS26" s="26" t="s">
        <v>125</v>
      </c>
      <c r="CT26" s="26" t="s">
        <v>141</v>
      </c>
      <c r="CU26" s="26"/>
      <c r="CV26" s="26"/>
      <c r="CW26" s="26"/>
      <c r="CX26" s="26"/>
      <c r="CY26" s="26"/>
      <c r="CZ26" s="26"/>
      <c r="DA26" s="26"/>
      <c r="DB26" s="26"/>
      <c r="DC26" s="26" t="s">
        <v>141</v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/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 t="s">
        <v>1063</v>
      </c>
      <c r="I27" s="26" t="s">
        <v>1064</v>
      </c>
      <c r="J27" s="26"/>
      <c r="K27" s="26" t="s">
        <v>995</v>
      </c>
      <c r="L27" s="26">
        <v>507</v>
      </c>
      <c r="M27" s="26" t="s">
        <v>154</v>
      </c>
      <c r="N27" s="26"/>
      <c r="O27" s="26" t="str">
        <f>IFERROR(INDEX(_courses_lookup!$C:$C,MATCH(K27&amp;L27,_courses_lookup!$E:$E,0)),"")</f>
        <v>Intro to Chaplaincy Min</v>
      </c>
      <c r="P27" s="26">
        <f>IFERROR(INDEX(_courses_lookup!$D:$D,MATCH(K27&amp;L27,_courses_lookup!$E:$E,0)),"")</f>
        <v>0</v>
      </c>
      <c r="Q27" s="26"/>
      <c r="R27" s="26"/>
      <c r="S27" s="26" t="s">
        <v>235</v>
      </c>
      <c r="T27" s="26"/>
      <c r="U27" s="26"/>
      <c r="V27" s="26" t="s">
        <v>314</v>
      </c>
      <c r="W27" s="26" t="s">
        <v>243</v>
      </c>
      <c r="X27" s="26" t="s">
        <v>152</v>
      </c>
      <c r="Y27" s="26" t="s">
        <v>200</v>
      </c>
      <c r="Z27" s="26"/>
      <c r="AA27" s="26"/>
      <c r="AB27" s="26" t="s">
        <v>191</v>
      </c>
      <c r="AC27" s="26" t="s">
        <v>315</v>
      </c>
      <c r="AD27" s="23" t="s">
        <v>156</v>
      </c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156</v>
      </c>
      <c r="AK27" s="23" t="s">
        <v>133</v>
      </c>
      <c r="AL27" s="10">
        <f t="shared" si="2"/>
        <v>12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12</v>
      </c>
      <c r="AU27" s="26"/>
      <c r="AV27" s="23" t="s">
        <v>133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 t="s">
        <v>157</v>
      </c>
      <c r="BG27" s="10">
        <f t="shared" si="8"/>
        <v>2026</v>
      </c>
      <c r="BH27" s="10" t="str">
        <f t="shared" si="9"/>
        <v>Summer</v>
      </c>
      <c r="BI27" s="26"/>
      <c r="BJ27" s="26"/>
      <c r="BK27" s="26" t="s">
        <v>1065</v>
      </c>
      <c r="BL27" s="26" t="str">
        <f>IFERROR(INDEX(_names_lookup!$C:$C,MATCH(BK27,_names_lookup!$A:$A,0)),"")</f>
        <v>richardsn@andrews.edu</v>
      </c>
      <c r="BM27" s="26" t="str">
        <f>IFERROR(INDEX(_names_lookup!$B:$B,MATCH(BK27,_names_lookup!$A:$A,0)),"")</f>
        <v>000230576</v>
      </c>
      <c r="BN27" s="26"/>
      <c r="BO27" s="26" t="s">
        <v>136</v>
      </c>
      <c r="BP27" s="26"/>
      <c r="BQ27" s="26"/>
      <c r="BR27" s="26"/>
      <c r="BS27" s="10" t="str">
        <f t="shared" si="10"/>
        <v/>
      </c>
      <c r="BT27" s="26"/>
      <c r="BU27" s="26"/>
      <c r="BV27" s="26" t="s">
        <v>995</v>
      </c>
      <c r="BW27" s="26"/>
      <c r="BX27" s="26"/>
      <c r="BY27" s="26"/>
      <c r="BZ27" s="26" t="s">
        <v>251</v>
      </c>
      <c r="CA27" s="26" t="s">
        <v>252</v>
      </c>
      <c r="CB27" s="26" t="s">
        <v>253</v>
      </c>
      <c r="CC27" s="26" t="s">
        <v>243</v>
      </c>
      <c r="CD27" s="26"/>
      <c r="CE27" s="26" t="s">
        <v>142</v>
      </c>
      <c r="CF27" s="26" t="s">
        <v>284</v>
      </c>
      <c r="CG27" s="26" t="s">
        <v>138</v>
      </c>
      <c r="CH27" s="26"/>
      <c r="CI27" s="26" t="s">
        <v>317</v>
      </c>
      <c r="CJ27" s="26"/>
      <c r="CK27" s="26"/>
      <c r="CL27" s="26" t="s">
        <v>139</v>
      </c>
      <c r="CM27" s="26"/>
      <c r="CN27" s="26"/>
      <c r="CO27" s="26"/>
      <c r="CP27" s="26"/>
      <c r="CQ27" s="26" t="s">
        <v>140</v>
      </c>
      <c r="CR27" s="26" t="s">
        <v>157</v>
      </c>
      <c r="CS27" s="26" t="s">
        <v>125</v>
      </c>
      <c r="CT27" s="26" t="s">
        <v>141</v>
      </c>
      <c r="CU27" s="26"/>
      <c r="CV27" s="26"/>
      <c r="CW27" s="26"/>
      <c r="CX27" s="26"/>
      <c r="CY27" s="26"/>
      <c r="CZ27" s="26"/>
      <c r="DA27" s="26"/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 t="s">
        <v>125</v>
      </c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 t="s">
        <v>1066</v>
      </c>
      <c r="I28" s="26" t="s">
        <v>1064</v>
      </c>
      <c r="J28" s="26"/>
      <c r="K28" s="26" t="s">
        <v>995</v>
      </c>
      <c r="L28" s="26">
        <v>507</v>
      </c>
      <c r="M28" s="26" t="s">
        <v>154</v>
      </c>
      <c r="N28" s="26"/>
      <c r="O28" s="26" t="str">
        <f>IFERROR(INDEX(_courses_lookup!$C:$C,MATCH(K28&amp;L28,_courses_lookup!$E:$E,0)),"")</f>
        <v>Intro to Chaplaincy Min</v>
      </c>
      <c r="P28" s="26">
        <f>IFERROR(INDEX(_courses_lookup!$D:$D,MATCH(K28&amp;L28,_courses_lookup!$E:$E,0)),"")</f>
        <v>0</v>
      </c>
      <c r="Q28" s="26"/>
      <c r="R28" s="26"/>
      <c r="S28" s="26" t="s">
        <v>235</v>
      </c>
      <c r="T28" s="26"/>
      <c r="U28" s="26"/>
      <c r="V28" s="26" t="s">
        <v>314</v>
      </c>
      <c r="W28" s="26" t="s">
        <v>243</v>
      </c>
      <c r="X28" s="26" t="s">
        <v>152</v>
      </c>
      <c r="Y28" s="26" t="s">
        <v>200</v>
      </c>
      <c r="Z28" s="26"/>
      <c r="AA28" s="26"/>
      <c r="AB28" s="26" t="s">
        <v>191</v>
      </c>
      <c r="AC28" s="26" t="s">
        <v>315</v>
      </c>
      <c r="AD28" s="23" t="s">
        <v>156</v>
      </c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 t="s">
        <v>156</v>
      </c>
      <c r="AK28" s="23" t="s">
        <v>133</v>
      </c>
      <c r="AL28" s="10">
        <f t="shared" si="2"/>
        <v>12</v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>
        <f t="shared" si="7"/>
        <v>12</v>
      </c>
      <c r="AU28" s="26"/>
      <c r="AV28" s="23" t="s">
        <v>133</v>
      </c>
      <c r="AW28" s="26"/>
      <c r="AX28" s="26"/>
      <c r="AY28" s="26"/>
      <c r="AZ28" s="26"/>
      <c r="BA28" s="26"/>
      <c r="BB28" s="26"/>
      <c r="BC28" s="26"/>
      <c r="BD28" s="26"/>
      <c r="BE28" s="26"/>
      <c r="BF28" s="26" t="s">
        <v>157</v>
      </c>
      <c r="BG28" s="10">
        <f t="shared" si="8"/>
        <v>2026</v>
      </c>
      <c r="BH28" s="10" t="str">
        <f t="shared" si="9"/>
        <v>Summer</v>
      </c>
      <c r="BI28" s="26"/>
      <c r="BJ28" s="26"/>
      <c r="BK28" s="26" t="s">
        <v>1065</v>
      </c>
      <c r="BL28" s="26" t="str">
        <f>IFERROR(INDEX(_names_lookup!$C:$C,MATCH(BK28,_names_lookup!$A:$A,0)),"")</f>
        <v>richardsn@andrews.edu</v>
      </c>
      <c r="BM28" s="26" t="str">
        <f>IFERROR(INDEX(_names_lookup!$B:$B,MATCH(BK28,_names_lookup!$A:$A,0)),"")</f>
        <v>000230576</v>
      </c>
      <c r="BN28" s="26"/>
      <c r="BO28" s="26" t="s">
        <v>136</v>
      </c>
      <c r="BP28" s="26"/>
      <c r="BQ28" s="26"/>
      <c r="BR28" s="26"/>
      <c r="BS28" s="10" t="str">
        <f t="shared" si="10"/>
        <v/>
      </c>
      <c r="BT28" s="26"/>
      <c r="BU28" s="26"/>
      <c r="BV28" s="26" t="s">
        <v>995</v>
      </c>
      <c r="BW28" s="26"/>
      <c r="BX28" s="26"/>
      <c r="BY28" s="26"/>
      <c r="BZ28" s="26" t="s">
        <v>251</v>
      </c>
      <c r="CA28" s="26" t="s">
        <v>252</v>
      </c>
      <c r="CB28" s="26" t="s">
        <v>253</v>
      </c>
      <c r="CC28" s="26" t="s">
        <v>243</v>
      </c>
      <c r="CD28" s="26"/>
      <c r="CE28" s="26" t="s">
        <v>142</v>
      </c>
      <c r="CF28" s="26" t="s">
        <v>284</v>
      </c>
      <c r="CG28" s="26" t="s">
        <v>138</v>
      </c>
      <c r="CH28" s="26"/>
      <c r="CI28" s="26" t="s">
        <v>317</v>
      </c>
      <c r="CJ28" s="26"/>
      <c r="CK28" s="26"/>
      <c r="CL28" s="26" t="s">
        <v>139</v>
      </c>
      <c r="CM28" s="26"/>
      <c r="CN28" s="26"/>
      <c r="CO28" s="26"/>
      <c r="CP28" s="26"/>
      <c r="CQ28" s="26" t="s">
        <v>140</v>
      </c>
      <c r="CR28" s="26" t="s">
        <v>157</v>
      </c>
      <c r="CS28" s="26" t="s">
        <v>125</v>
      </c>
      <c r="CT28" s="26" t="s">
        <v>141</v>
      </c>
      <c r="CU28" s="26"/>
      <c r="CV28" s="26"/>
      <c r="CW28" s="26"/>
      <c r="CX28" s="26"/>
      <c r="CY28" s="26"/>
      <c r="CZ28" s="26"/>
      <c r="DA28" s="26"/>
      <c r="DB28" s="26"/>
      <c r="DC28" s="26" t="s">
        <v>141</v>
      </c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 t="s">
        <v>142</v>
      </c>
      <c r="DQ28" s="26" t="s">
        <v>235</v>
      </c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 t="s">
        <v>1067</v>
      </c>
      <c r="I29" s="26" t="s">
        <v>1068</v>
      </c>
      <c r="J29" s="26"/>
      <c r="K29" s="26" t="s">
        <v>995</v>
      </c>
      <c r="L29" s="26">
        <v>557</v>
      </c>
      <c r="M29" s="26" t="s">
        <v>125</v>
      </c>
      <c r="N29" s="26"/>
      <c r="O29" s="26" t="str">
        <f>IFERROR(INDEX(_courses_lookup!$C:$C,MATCH(K29&amp;L29,_courses_lookup!$E:$E,0)),"")</f>
        <v>Pract Clinl Past Educ:</v>
      </c>
      <c r="P29" s="26" t="str">
        <f>IFERROR(INDEX(_courses_lookup!$D:$D,MATCH(K29&amp;L29,_courses_lookup!$E:$E,0)),"")</f>
        <v>Practicum Clin Pastoral Educ</v>
      </c>
      <c r="Q29" s="26"/>
      <c r="R29" s="26"/>
      <c r="S29" s="26" t="s">
        <v>125</v>
      </c>
      <c r="T29" s="26"/>
      <c r="U29" s="26"/>
      <c r="V29" s="26" t="s">
        <v>754</v>
      </c>
      <c r="W29" s="26"/>
      <c r="X29" s="26" t="s">
        <v>152</v>
      </c>
      <c r="Y29" s="26" t="s">
        <v>996</v>
      </c>
      <c r="Z29" s="26"/>
      <c r="AA29" s="26"/>
      <c r="AB29" s="26" t="s">
        <v>125</v>
      </c>
      <c r="AC29" s="26"/>
      <c r="AD29" s="23" t="s">
        <v>156</v>
      </c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/>
      <c r="AK29" s="23"/>
      <c r="AL29" s="10" t="str">
        <f t="shared" si="2"/>
        <v/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 t="str">
        <f t="shared" si="7"/>
        <v/>
      </c>
      <c r="AU29" s="26"/>
      <c r="AV29" s="23" t="s">
        <v>133</v>
      </c>
      <c r="AW29" s="26"/>
      <c r="AX29" s="26"/>
      <c r="AY29" s="26"/>
      <c r="AZ29" s="26"/>
      <c r="BA29" s="26"/>
      <c r="BB29" s="26"/>
      <c r="BC29" s="26"/>
      <c r="BD29" s="26"/>
      <c r="BE29" s="26"/>
      <c r="BF29" s="26" t="s">
        <v>157</v>
      </c>
      <c r="BG29" s="10">
        <f t="shared" si="8"/>
        <v>2026</v>
      </c>
      <c r="BH29" s="10" t="str">
        <f t="shared" si="9"/>
        <v>Summer</v>
      </c>
      <c r="BI29" s="26"/>
      <c r="BJ29" s="26"/>
      <c r="BK29" s="26" t="s">
        <v>441</v>
      </c>
      <c r="BL29" s="26" t="str">
        <f>IFERROR(INDEX(_names_lookup!$C:$C,MATCH(BK29,_names_lookup!$A:$A,0)),"")</f>
        <v/>
      </c>
      <c r="BM29" s="26" t="str">
        <f>IFERROR(INDEX(_names_lookup!$B:$B,MATCH(BK29,_names_lookup!$A:$A,0)),"")</f>
        <v/>
      </c>
      <c r="BN29" s="26"/>
      <c r="BO29" s="26"/>
      <c r="BP29" s="26"/>
      <c r="BQ29" s="26"/>
      <c r="BR29" s="26"/>
      <c r="BS29" s="10" t="str">
        <f t="shared" si="10"/>
        <v/>
      </c>
      <c r="BT29" s="26"/>
      <c r="BU29" s="26"/>
      <c r="BV29" s="26" t="s">
        <v>995</v>
      </c>
      <c r="BW29" s="26"/>
      <c r="BX29" s="26"/>
      <c r="BY29" s="26"/>
      <c r="BZ29" s="26"/>
      <c r="CA29" s="26"/>
      <c r="CB29" s="26"/>
      <c r="CC29" s="26"/>
      <c r="CD29" s="26"/>
      <c r="CE29" s="26"/>
      <c r="CF29" s="26" t="s">
        <v>446</v>
      </c>
      <c r="CG29" s="26" t="s">
        <v>138</v>
      </c>
      <c r="CH29" s="26"/>
      <c r="CI29" s="26" t="s">
        <v>757</v>
      </c>
      <c r="CJ29" s="26"/>
      <c r="CK29" s="26"/>
      <c r="CL29" s="26" t="s">
        <v>139</v>
      </c>
      <c r="CM29" s="26"/>
      <c r="CN29" s="26" t="s">
        <v>997</v>
      </c>
      <c r="CO29" s="26"/>
      <c r="CP29" s="26"/>
      <c r="CQ29" s="26" t="s">
        <v>140</v>
      </c>
      <c r="CR29" s="26" t="s">
        <v>125</v>
      </c>
      <c r="CS29" s="26" t="s">
        <v>125</v>
      </c>
      <c r="CT29" s="26"/>
      <c r="CU29" s="26"/>
      <c r="CV29" s="26"/>
      <c r="CW29" s="26"/>
      <c r="CX29" s="26"/>
      <c r="CY29" s="26"/>
      <c r="CZ29" s="26"/>
      <c r="DA29" s="26"/>
      <c r="DB29" s="26" t="s">
        <v>758</v>
      </c>
      <c r="DC29" s="26" t="s">
        <v>141</v>
      </c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 t="s">
        <v>1069</v>
      </c>
      <c r="DP29" s="26" t="s">
        <v>142</v>
      </c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 t="s">
        <v>1070</v>
      </c>
      <c r="I30" s="26" t="s">
        <v>1071</v>
      </c>
      <c r="J30" s="26"/>
      <c r="K30" s="26" t="s">
        <v>995</v>
      </c>
      <c r="L30" s="26">
        <v>562</v>
      </c>
      <c r="M30" s="26" t="s">
        <v>173</v>
      </c>
      <c r="N30" s="26"/>
      <c r="O30" s="26" t="str">
        <f>IFERROR(INDEX(_courses_lookup!$C:$C,MATCH(K30&amp;L30,_courses_lookup!$E:$E,0)),"")</f>
        <v>Field Evangelism</v>
      </c>
      <c r="P30" s="26">
        <f>IFERROR(INDEX(_courses_lookup!$D:$D,MATCH(K30&amp;L30,_courses_lookup!$E:$E,0)),"")</f>
        <v>0</v>
      </c>
      <c r="Q30" s="26"/>
      <c r="R30" s="26" t="s">
        <v>1029</v>
      </c>
      <c r="S30" s="26" t="s">
        <v>125</v>
      </c>
      <c r="T30" s="26"/>
      <c r="U30" s="26"/>
      <c r="V30" s="26"/>
      <c r="W30" s="26"/>
      <c r="X30" s="26" t="s">
        <v>152</v>
      </c>
      <c r="Y30" s="26" t="s">
        <v>1030</v>
      </c>
      <c r="Z30" s="26" t="s">
        <v>190</v>
      </c>
      <c r="AA30" s="26"/>
      <c r="AB30" s="26" t="s">
        <v>333</v>
      </c>
      <c r="AC30" s="26" t="s">
        <v>155</v>
      </c>
      <c r="AD30" s="23" t="s">
        <v>156</v>
      </c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 t="s">
        <v>156</v>
      </c>
      <c r="AK30" s="23" t="s">
        <v>133</v>
      </c>
      <c r="AL30" s="10">
        <f t="shared" si="2"/>
        <v>12</v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>
        <f t="shared" si="7"/>
        <v>12</v>
      </c>
      <c r="AU30" s="26"/>
      <c r="AV30" s="23" t="s">
        <v>133</v>
      </c>
      <c r="AW30" s="26"/>
      <c r="AX30" s="26"/>
      <c r="AY30" s="26"/>
      <c r="AZ30" s="26"/>
      <c r="BA30" s="26"/>
      <c r="BB30" s="26"/>
      <c r="BC30" s="26"/>
      <c r="BD30" s="26"/>
      <c r="BE30" s="26"/>
      <c r="BF30" s="26" t="s">
        <v>157</v>
      </c>
      <c r="BG30" s="10">
        <f t="shared" si="8"/>
        <v>2026</v>
      </c>
      <c r="BH30" s="10" t="str">
        <f t="shared" si="9"/>
        <v>Summer</v>
      </c>
      <c r="BI30" s="26"/>
      <c r="BJ30" s="26"/>
      <c r="BK30" s="26" t="s">
        <v>1054</v>
      </c>
      <c r="BL30" s="26" t="str">
        <f>IFERROR(INDEX(_names_lookup!$C:$C,MATCH(BK30,_names_lookup!$A:$A,0)),"")</f>
        <v>lewismi@andrews.edu</v>
      </c>
      <c r="BM30" s="26" t="str">
        <f>IFERROR(INDEX(_names_lookup!$B:$B,MATCH(BK30,_names_lookup!$A:$A,0)),"")</f>
        <v>000096645</v>
      </c>
      <c r="BN30" s="26"/>
      <c r="BO30" s="26" t="s">
        <v>644</v>
      </c>
      <c r="BP30" s="26"/>
      <c r="BQ30" s="26"/>
      <c r="BR30" s="26"/>
      <c r="BS30" s="10" t="str">
        <f t="shared" si="10"/>
        <v/>
      </c>
      <c r="BT30" s="26"/>
      <c r="BU30" s="26"/>
      <c r="BV30" s="26" t="s">
        <v>995</v>
      </c>
      <c r="BW30" s="26"/>
      <c r="BX30" s="26"/>
      <c r="BY30" s="26"/>
      <c r="BZ30" s="26"/>
      <c r="CA30" s="26"/>
      <c r="CB30" s="26"/>
      <c r="CC30" s="26"/>
      <c r="CD30" s="26"/>
      <c r="CE30" s="26"/>
      <c r="CF30" s="26" t="s">
        <v>630</v>
      </c>
      <c r="CG30" s="26" t="s">
        <v>138</v>
      </c>
      <c r="CH30" s="26" t="s">
        <v>190</v>
      </c>
      <c r="CI30" s="26" t="s">
        <v>381</v>
      </c>
      <c r="CJ30" s="26"/>
      <c r="CK30" s="26"/>
      <c r="CL30" s="26" t="s">
        <v>139</v>
      </c>
      <c r="CM30" s="26"/>
      <c r="CN30" s="26" t="s">
        <v>1032</v>
      </c>
      <c r="CO30" s="26"/>
      <c r="CP30" s="26"/>
      <c r="CQ30" s="26" t="s">
        <v>140</v>
      </c>
      <c r="CR30" s="26" t="s">
        <v>457</v>
      </c>
      <c r="CS30" s="26" t="s">
        <v>125</v>
      </c>
      <c r="CT30" s="26" t="s">
        <v>141</v>
      </c>
      <c r="CU30" s="26"/>
      <c r="CV30" s="26"/>
      <c r="CW30" s="26"/>
      <c r="CX30" s="26"/>
      <c r="CY30" s="26"/>
      <c r="CZ30" s="26"/>
      <c r="DA30" s="26"/>
      <c r="DB30" s="26"/>
      <c r="DC30" s="26" t="s">
        <v>141</v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 t="s">
        <v>159</v>
      </c>
      <c r="DP30" s="26" t="s">
        <v>142</v>
      </c>
      <c r="DQ30" s="26"/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 t="s">
        <v>1072</v>
      </c>
      <c r="I31" s="26" t="s">
        <v>1073</v>
      </c>
      <c r="J31" s="26"/>
      <c r="K31" s="26" t="s">
        <v>995</v>
      </c>
      <c r="L31" s="26">
        <v>637</v>
      </c>
      <c r="M31" s="26" t="s">
        <v>124</v>
      </c>
      <c r="N31" s="26"/>
      <c r="O31" s="26" t="str">
        <f>IFERROR(INDEX(_courses_lookup!$C:$C,MATCH(K31&amp;L31,_courses_lookup!$E:$E,0)),"")</f>
        <v>Seminar in Preaching</v>
      </c>
      <c r="P31" s="26">
        <f>IFERROR(INDEX(_courses_lookup!$D:$D,MATCH(K31&amp;L31,_courses_lookup!$E:$E,0)),"")</f>
        <v>0</v>
      </c>
      <c r="Q31" s="26"/>
      <c r="R31" s="26"/>
      <c r="S31" s="26" t="s">
        <v>125</v>
      </c>
      <c r="T31" s="26"/>
      <c r="U31" s="26"/>
      <c r="V31" s="26" t="s">
        <v>126</v>
      </c>
      <c r="W31" s="26"/>
      <c r="X31" s="26" t="s">
        <v>200</v>
      </c>
      <c r="Y31" s="26" t="s">
        <v>199</v>
      </c>
      <c r="Z31" s="26"/>
      <c r="AA31" s="26"/>
      <c r="AB31" s="26" t="s">
        <v>463</v>
      </c>
      <c r="AC31" s="26" t="s">
        <v>126</v>
      </c>
      <c r="AD31" s="23" t="s">
        <v>156</v>
      </c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 t="s">
        <v>156</v>
      </c>
      <c r="AK31" s="23" t="s">
        <v>244</v>
      </c>
      <c r="AL31" s="10">
        <f t="shared" si="2"/>
        <v>4</v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>
        <f t="shared" si="7"/>
        <v>4</v>
      </c>
      <c r="AU31" s="26"/>
      <c r="AV31" s="23" t="s">
        <v>244</v>
      </c>
      <c r="AW31" s="26"/>
      <c r="AX31" s="26"/>
      <c r="AY31" s="26"/>
      <c r="AZ31" s="26"/>
      <c r="BA31" s="26"/>
      <c r="BB31" s="26"/>
      <c r="BC31" s="26"/>
      <c r="BD31" s="26"/>
      <c r="BE31" s="26"/>
      <c r="BF31" s="26" t="s">
        <v>134</v>
      </c>
      <c r="BG31" s="10">
        <f t="shared" si="8"/>
        <v>2026</v>
      </c>
      <c r="BH31" s="10" t="str">
        <f t="shared" si="9"/>
        <v>Summer</v>
      </c>
      <c r="BI31" s="26"/>
      <c r="BJ31" s="26"/>
      <c r="BK31" s="26" t="s">
        <v>588</v>
      </c>
      <c r="BL31" s="26" t="str">
        <f>IFERROR(INDEX(_names_lookup!$C:$C,MATCH(BK31,_names_lookup!$A:$A,0)),"")</f>
        <v>royg@andrews.edu</v>
      </c>
      <c r="BM31" s="26" t="str">
        <f>IFERROR(INDEX(_names_lookup!$B:$B,MATCH(BK31,_names_lookup!$A:$A,0)),"")</f>
        <v>000048477</v>
      </c>
      <c r="BN31" s="26"/>
      <c r="BO31" s="26" t="s">
        <v>136</v>
      </c>
      <c r="BP31" s="26"/>
      <c r="BQ31" s="26"/>
      <c r="BR31" s="26"/>
      <c r="BS31" s="10" t="str">
        <f t="shared" si="10"/>
        <v/>
      </c>
      <c r="BT31" s="26"/>
      <c r="BU31" s="26"/>
      <c r="BV31" s="26" t="s">
        <v>995</v>
      </c>
      <c r="BW31" s="26"/>
      <c r="BX31" s="26"/>
      <c r="BY31" s="26"/>
      <c r="BZ31" s="26"/>
      <c r="CA31" s="26"/>
      <c r="CB31" s="26"/>
      <c r="CC31" s="26"/>
      <c r="CD31" s="26"/>
      <c r="CE31" s="26"/>
      <c r="CF31" s="26" t="s">
        <v>630</v>
      </c>
      <c r="CG31" s="26" t="s">
        <v>138</v>
      </c>
      <c r="CH31" s="26"/>
      <c r="CI31" s="26" t="s">
        <v>195</v>
      </c>
      <c r="CJ31" s="26"/>
      <c r="CK31" s="26"/>
      <c r="CL31" s="26" t="s">
        <v>139</v>
      </c>
      <c r="CM31" s="26"/>
      <c r="CN31" s="26" t="s">
        <v>1074</v>
      </c>
      <c r="CO31" s="26"/>
      <c r="CP31" s="26"/>
      <c r="CQ31" s="26" t="s">
        <v>140</v>
      </c>
      <c r="CR31" s="26" t="s">
        <v>407</v>
      </c>
      <c r="CS31" s="26" t="s">
        <v>125</v>
      </c>
      <c r="CT31" s="26" t="s">
        <v>141</v>
      </c>
      <c r="CU31" s="26"/>
      <c r="CV31" s="26"/>
      <c r="CW31" s="26"/>
      <c r="CX31" s="26"/>
      <c r="CY31" s="26"/>
      <c r="CZ31" s="26"/>
      <c r="DA31" s="26"/>
      <c r="DB31" s="26"/>
      <c r="DC31" s="26" t="s">
        <v>141</v>
      </c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 t="s">
        <v>142</v>
      </c>
      <c r="DQ31" s="26"/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 t="s">
        <v>1075</v>
      </c>
      <c r="I32" s="26" t="s">
        <v>1076</v>
      </c>
      <c r="J32" s="26"/>
      <c r="K32" s="26" t="s">
        <v>995</v>
      </c>
      <c r="L32" s="26">
        <v>562</v>
      </c>
      <c r="M32" s="26" t="s">
        <v>151</v>
      </c>
      <c r="N32" s="26"/>
      <c r="O32" s="26" t="str">
        <f>IFERROR(INDEX(_courses_lookup!$C:$C,MATCH(K32&amp;L32,_courses_lookup!$E:$E,0)),"")</f>
        <v>Field Evangelism</v>
      </c>
      <c r="P32" s="26">
        <f>IFERROR(INDEX(_courses_lookup!$D:$D,MATCH(K32&amp;L32,_courses_lookup!$E:$E,0)),"")</f>
        <v>0</v>
      </c>
      <c r="Q32" s="26"/>
      <c r="R32" s="26" t="s">
        <v>1029</v>
      </c>
      <c r="S32" s="26" t="s">
        <v>125</v>
      </c>
      <c r="T32" s="26"/>
      <c r="U32" s="26"/>
      <c r="V32" s="26"/>
      <c r="W32" s="26"/>
      <c r="X32" s="26" t="s">
        <v>152</v>
      </c>
      <c r="Y32" s="26" t="s">
        <v>1030</v>
      </c>
      <c r="Z32" s="26" t="s">
        <v>190</v>
      </c>
      <c r="AA32" s="26"/>
      <c r="AB32" s="26" t="s">
        <v>333</v>
      </c>
      <c r="AC32" s="26" t="s">
        <v>155</v>
      </c>
      <c r="AD32" s="23" t="s">
        <v>156</v>
      </c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 t="s">
        <v>156</v>
      </c>
      <c r="AK32" s="23" t="s">
        <v>133</v>
      </c>
      <c r="AL32" s="10">
        <f t="shared" si="2"/>
        <v>12</v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>
        <f t="shared" si="7"/>
        <v>12</v>
      </c>
      <c r="AU32" s="26"/>
      <c r="AV32" s="23" t="s">
        <v>133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 t="s">
        <v>157</v>
      </c>
      <c r="BG32" s="10">
        <f t="shared" si="8"/>
        <v>2026</v>
      </c>
      <c r="BH32" s="10" t="str">
        <f t="shared" si="9"/>
        <v>Summer</v>
      </c>
      <c r="BI32" s="26"/>
      <c r="BJ32" s="26"/>
      <c r="BK32" s="26" t="s">
        <v>1031</v>
      </c>
      <c r="BL32" s="26" t="str">
        <f>IFERROR(INDEX(_names_lookup!$C:$C,MATCH(BK32,_names_lookup!$A:$A,0)),"")</f>
        <v>elir@andrews.edu</v>
      </c>
      <c r="BM32" s="26" t="str">
        <f>IFERROR(INDEX(_names_lookup!$B:$B,MATCH(BK32,_names_lookup!$A:$A,0)),"")</f>
        <v>000095431</v>
      </c>
      <c r="BN32" s="26"/>
      <c r="BO32" s="26" t="s">
        <v>644</v>
      </c>
      <c r="BP32" s="26"/>
      <c r="BQ32" s="26"/>
      <c r="BR32" s="26"/>
      <c r="BS32" s="10" t="str">
        <f t="shared" si="10"/>
        <v/>
      </c>
      <c r="BT32" s="26"/>
      <c r="BU32" s="26"/>
      <c r="BV32" s="26" t="s">
        <v>995</v>
      </c>
      <c r="BW32" s="26"/>
      <c r="BX32" s="26"/>
      <c r="BY32" s="26"/>
      <c r="BZ32" s="26"/>
      <c r="CA32" s="26"/>
      <c r="CB32" s="26"/>
      <c r="CC32" s="26"/>
      <c r="CD32" s="26"/>
      <c r="CE32" s="26"/>
      <c r="CF32" s="26" t="s">
        <v>645</v>
      </c>
      <c r="CG32" s="26" t="s">
        <v>138</v>
      </c>
      <c r="CH32" s="26" t="s">
        <v>190</v>
      </c>
      <c r="CI32" s="26" t="s">
        <v>381</v>
      </c>
      <c r="CJ32" s="26"/>
      <c r="CK32" s="26"/>
      <c r="CL32" s="26" t="s">
        <v>139</v>
      </c>
      <c r="CM32" s="26"/>
      <c r="CN32" s="26" t="s">
        <v>1032</v>
      </c>
      <c r="CO32" s="26"/>
      <c r="CP32" s="26"/>
      <c r="CQ32" s="26" t="s">
        <v>140</v>
      </c>
      <c r="CR32" s="26" t="s">
        <v>590</v>
      </c>
      <c r="CS32" s="26" t="s">
        <v>125</v>
      </c>
      <c r="CT32" s="26" t="s">
        <v>141</v>
      </c>
      <c r="CU32" s="26"/>
      <c r="CV32" s="26"/>
      <c r="CW32" s="26"/>
      <c r="CX32" s="26"/>
      <c r="CY32" s="26"/>
      <c r="CZ32" s="26"/>
      <c r="DA32" s="26"/>
      <c r="DB32" s="26"/>
      <c r="DC32" s="26" t="s">
        <v>141</v>
      </c>
      <c r="DD32" s="26"/>
      <c r="DE32" s="26" t="s">
        <v>255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 t="s">
        <v>159</v>
      </c>
      <c r="DP32" s="26" t="s">
        <v>142</v>
      </c>
      <c r="DQ32" s="26"/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 t="s">
        <v>1077</v>
      </c>
      <c r="I33" s="26" t="s">
        <v>1078</v>
      </c>
      <c r="J33" s="26"/>
      <c r="K33" s="26" t="s">
        <v>995</v>
      </c>
      <c r="L33" s="26">
        <v>549</v>
      </c>
      <c r="M33" s="26" t="s">
        <v>240</v>
      </c>
      <c r="N33" s="26"/>
      <c r="O33" s="26" t="str">
        <f>IFERROR(INDEX(_courses_lookup!$C:$C,MATCH(K33&amp;L33,_courses_lookup!$E:$E,0)),"")</f>
        <v>Phil &amp; Ethics in Chaplaincy</v>
      </c>
      <c r="P33" s="26" t="str">
        <f>IFERROR(INDEX(_courses_lookup!$D:$D,MATCH(K33&amp;L33,_courses_lookup!$E:$E,0)),"")</f>
        <v>Phil &amp; Ethics in Chaplaincy</v>
      </c>
      <c r="Q33" s="26"/>
      <c r="R33" s="26" t="s">
        <v>721</v>
      </c>
      <c r="S33" s="26" t="s">
        <v>235</v>
      </c>
      <c r="T33" s="26"/>
      <c r="U33" s="26"/>
      <c r="V33" s="26" t="s">
        <v>242</v>
      </c>
      <c r="W33" s="26" t="s">
        <v>243</v>
      </c>
      <c r="X33" s="26" t="s">
        <v>127</v>
      </c>
      <c r="Y33" s="26" t="s">
        <v>190</v>
      </c>
      <c r="Z33" s="26"/>
      <c r="AA33" s="26"/>
      <c r="AB33" s="26" t="s">
        <v>407</v>
      </c>
      <c r="AC33" s="26" t="s">
        <v>315</v>
      </c>
      <c r="AD33" s="23" t="s">
        <v>131</v>
      </c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 t="s">
        <v>131</v>
      </c>
      <c r="AK33" s="23" t="s">
        <v>133</v>
      </c>
      <c r="AL33" s="10">
        <f t="shared" si="2"/>
        <v>4</v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>
        <f t="shared" si="7"/>
        <v>4</v>
      </c>
      <c r="AU33" s="26"/>
      <c r="AV33" s="23" t="s">
        <v>133</v>
      </c>
      <c r="AW33" s="26" t="s">
        <v>340</v>
      </c>
      <c r="AX33" s="26" t="s">
        <v>514</v>
      </c>
      <c r="AY33" s="26"/>
      <c r="AZ33" s="26" t="s">
        <v>247</v>
      </c>
      <c r="BA33" s="26" t="s">
        <v>248</v>
      </c>
      <c r="BB33" s="26" t="s">
        <v>189</v>
      </c>
      <c r="BC33" s="26" t="s">
        <v>249</v>
      </c>
      <c r="BD33" s="26"/>
      <c r="BE33" s="26"/>
      <c r="BF33" s="26" t="s">
        <v>134</v>
      </c>
      <c r="BG33" s="10">
        <f t="shared" si="8"/>
        <v>2026</v>
      </c>
      <c r="BH33" s="10" t="str">
        <f t="shared" si="9"/>
        <v/>
      </c>
      <c r="BI33" s="26"/>
      <c r="BJ33" s="26"/>
      <c r="BK33" s="26" t="s">
        <v>1065</v>
      </c>
      <c r="BL33" s="26" t="str">
        <f>IFERROR(INDEX(_names_lookup!$C:$C,MATCH(BK33,_names_lookup!$A:$A,0)),"")</f>
        <v>richardsn@andrews.edu</v>
      </c>
      <c r="BM33" s="26" t="str">
        <f>IFERROR(INDEX(_names_lookup!$B:$B,MATCH(BK33,_names_lookup!$A:$A,0)),"")</f>
        <v>000230576</v>
      </c>
      <c r="BN33" s="26"/>
      <c r="BO33" s="26" t="s">
        <v>136</v>
      </c>
      <c r="BP33" s="26"/>
      <c r="BQ33" s="26"/>
      <c r="BR33" s="26"/>
      <c r="BS33" s="10" t="str">
        <f t="shared" si="10"/>
        <v/>
      </c>
      <c r="BT33" s="26"/>
      <c r="BU33" s="26"/>
      <c r="BV33" s="26" t="s">
        <v>995</v>
      </c>
      <c r="BW33" s="26"/>
      <c r="BX33" s="26"/>
      <c r="BY33" s="26"/>
      <c r="BZ33" s="26" t="s">
        <v>251</v>
      </c>
      <c r="CA33" s="26" t="s">
        <v>252</v>
      </c>
      <c r="CB33" s="26" t="s">
        <v>253</v>
      </c>
      <c r="CC33" s="26" t="s">
        <v>243</v>
      </c>
      <c r="CD33" s="26"/>
      <c r="CE33" s="26" t="s">
        <v>142</v>
      </c>
      <c r="CF33" s="26" t="s">
        <v>326</v>
      </c>
      <c r="CG33" s="26" t="s">
        <v>138</v>
      </c>
      <c r="CH33" s="26"/>
      <c r="CI33" s="26" t="s">
        <v>317</v>
      </c>
      <c r="CJ33" s="26"/>
      <c r="CK33" s="26"/>
      <c r="CL33" s="26" t="s">
        <v>139</v>
      </c>
      <c r="CM33" s="26"/>
      <c r="CN33" s="26"/>
      <c r="CO33" s="26"/>
      <c r="CP33" s="26"/>
      <c r="CQ33" s="26" t="s">
        <v>140</v>
      </c>
      <c r="CR33" s="26" t="s">
        <v>152</v>
      </c>
      <c r="CS33" s="26" t="s">
        <v>125</v>
      </c>
      <c r="CT33" s="26" t="s">
        <v>141</v>
      </c>
      <c r="CU33" s="26"/>
      <c r="CV33" s="26"/>
      <c r="CW33" s="26"/>
      <c r="CX33" s="26"/>
      <c r="CY33" s="26"/>
      <c r="CZ33" s="26"/>
      <c r="DA33" s="26"/>
      <c r="DB33" s="26"/>
      <c r="DC33" s="26" t="s">
        <v>141</v>
      </c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 t="s">
        <v>142</v>
      </c>
      <c r="DQ33" s="26" t="s">
        <v>125</v>
      </c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 t="s">
        <v>1079</v>
      </c>
      <c r="I34" s="26" t="s">
        <v>1078</v>
      </c>
      <c r="J34" s="26"/>
      <c r="K34" s="26" t="s">
        <v>995</v>
      </c>
      <c r="L34" s="26">
        <v>549</v>
      </c>
      <c r="M34" s="26" t="s">
        <v>240</v>
      </c>
      <c r="N34" s="26"/>
      <c r="O34" s="26" t="str">
        <f>IFERROR(INDEX(_courses_lookup!$C:$C,MATCH(K34&amp;L34,_courses_lookup!$E:$E,0)),"")</f>
        <v>Phil &amp; Ethics in Chaplaincy</v>
      </c>
      <c r="P34" s="26" t="str">
        <f>IFERROR(INDEX(_courses_lookup!$D:$D,MATCH(K34&amp;L34,_courses_lookup!$E:$E,0)),"")</f>
        <v>Phil &amp; Ethics in Chaplaincy</v>
      </c>
      <c r="Q34" s="26"/>
      <c r="R34" s="26" t="s">
        <v>721</v>
      </c>
      <c r="S34" s="26" t="s">
        <v>235</v>
      </c>
      <c r="T34" s="26"/>
      <c r="U34" s="26"/>
      <c r="V34" s="26" t="s">
        <v>242</v>
      </c>
      <c r="W34" s="26" t="s">
        <v>243</v>
      </c>
      <c r="X34" s="26" t="s">
        <v>127</v>
      </c>
      <c r="Y34" s="26" t="s">
        <v>190</v>
      </c>
      <c r="Z34" s="26"/>
      <c r="AA34" s="26"/>
      <c r="AB34" s="26" t="s">
        <v>407</v>
      </c>
      <c r="AC34" s="26" t="s">
        <v>315</v>
      </c>
      <c r="AD34" s="23" t="s">
        <v>131</v>
      </c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 t="s">
        <v>131</v>
      </c>
      <c r="AK34" s="23" t="s">
        <v>133</v>
      </c>
      <c r="AL34" s="10">
        <f t="shared" si="2"/>
        <v>4</v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>
        <f t="shared" si="7"/>
        <v>4</v>
      </c>
      <c r="AU34" s="26"/>
      <c r="AV34" s="23" t="s">
        <v>133</v>
      </c>
      <c r="AW34" s="26" t="s">
        <v>340</v>
      </c>
      <c r="AX34" s="26" t="s">
        <v>514</v>
      </c>
      <c r="AY34" s="26"/>
      <c r="AZ34" s="26" t="s">
        <v>247</v>
      </c>
      <c r="BA34" s="26" t="s">
        <v>248</v>
      </c>
      <c r="BB34" s="26" t="s">
        <v>189</v>
      </c>
      <c r="BC34" s="26" t="s">
        <v>249</v>
      </c>
      <c r="BD34" s="26"/>
      <c r="BE34" s="26"/>
      <c r="BF34" s="26" t="s">
        <v>134</v>
      </c>
      <c r="BG34" s="10">
        <f t="shared" si="8"/>
        <v>2026</v>
      </c>
      <c r="BH34" s="10" t="str">
        <f t="shared" si="9"/>
        <v/>
      </c>
      <c r="BI34" s="26"/>
      <c r="BJ34" s="26"/>
      <c r="BK34" s="26" t="s">
        <v>1065</v>
      </c>
      <c r="BL34" s="26" t="str">
        <f>IFERROR(INDEX(_names_lookup!$C:$C,MATCH(BK34,_names_lookup!$A:$A,0)),"")</f>
        <v>richardsn@andrews.edu</v>
      </c>
      <c r="BM34" s="26" t="str">
        <f>IFERROR(INDEX(_names_lookup!$B:$B,MATCH(BK34,_names_lookup!$A:$A,0)),"")</f>
        <v>000230576</v>
      </c>
      <c r="BN34" s="26"/>
      <c r="BO34" s="26" t="s">
        <v>136</v>
      </c>
      <c r="BP34" s="26"/>
      <c r="BQ34" s="26"/>
      <c r="BR34" s="26"/>
      <c r="BS34" s="10" t="str">
        <f t="shared" si="10"/>
        <v/>
      </c>
      <c r="BT34" s="26"/>
      <c r="BU34" s="26"/>
      <c r="BV34" s="26" t="s">
        <v>995</v>
      </c>
      <c r="BW34" s="26"/>
      <c r="BX34" s="26"/>
      <c r="BY34" s="26"/>
      <c r="BZ34" s="26" t="s">
        <v>251</v>
      </c>
      <c r="CA34" s="26" t="s">
        <v>252</v>
      </c>
      <c r="CB34" s="26" t="s">
        <v>253</v>
      </c>
      <c r="CC34" s="26" t="s">
        <v>243</v>
      </c>
      <c r="CD34" s="26"/>
      <c r="CE34" s="26" t="s">
        <v>142</v>
      </c>
      <c r="CF34" s="26" t="s">
        <v>326</v>
      </c>
      <c r="CG34" s="26" t="s">
        <v>138</v>
      </c>
      <c r="CH34" s="26"/>
      <c r="CI34" s="26" t="s">
        <v>317</v>
      </c>
      <c r="CJ34" s="26"/>
      <c r="CK34" s="26"/>
      <c r="CL34" s="26" t="s">
        <v>139</v>
      </c>
      <c r="CM34" s="26"/>
      <c r="CN34" s="26"/>
      <c r="CO34" s="26"/>
      <c r="CP34" s="26"/>
      <c r="CQ34" s="26" t="s">
        <v>140</v>
      </c>
      <c r="CR34" s="26" t="s">
        <v>152</v>
      </c>
      <c r="CS34" s="26" t="s">
        <v>125</v>
      </c>
      <c r="CT34" s="26" t="s">
        <v>141</v>
      </c>
      <c r="CU34" s="26"/>
      <c r="CV34" s="26"/>
      <c r="CW34" s="26"/>
      <c r="CX34" s="26"/>
      <c r="CY34" s="26"/>
      <c r="CZ34" s="26"/>
      <c r="DA34" s="26"/>
      <c r="DB34" s="26"/>
      <c r="DC34" s="26" t="s">
        <v>141</v>
      </c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 t="s">
        <v>142</v>
      </c>
      <c r="DQ34" s="26" t="s">
        <v>235</v>
      </c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 t="s">
        <v>1080</v>
      </c>
      <c r="I35" s="26" t="s">
        <v>1081</v>
      </c>
      <c r="J35" s="26"/>
      <c r="K35" s="26" t="s">
        <v>995</v>
      </c>
      <c r="L35" s="26">
        <v>606</v>
      </c>
      <c r="M35" s="26" t="s">
        <v>294</v>
      </c>
      <c r="N35" s="26"/>
      <c r="O35" s="26" t="str">
        <f>IFERROR(INDEX(_courses_lookup!$C:$C,MATCH(K35&amp;L35,_courses_lookup!$E:$E,0)),"")</f>
        <v>Mssn-Shaped Church Planting</v>
      </c>
      <c r="P35" s="26">
        <f>IFERROR(INDEX(_courses_lookup!$D:$D,MATCH(K35&amp;L35,_courses_lookup!$E:$E,0)),"")</f>
        <v>0</v>
      </c>
      <c r="Q35" s="26"/>
      <c r="R35" s="26"/>
      <c r="S35" s="26" t="s">
        <v>125</v>
      </c>
      <c r="T35" s="26"/>
      <c r="U35" s="26"/>
      <c r="V35" s="26"/>
      <c r="W35" s="26"/>
      <c r="X35" s="26" t="s">
        <v>127</v>
      </c>
      <c r="Y35" s="26" t="s">
        <v>199</v>
      </c>
      <c r="Z35" s="26"/>
      <c r="AA35" s="26"/>
      <c r="AB35" s="26" t="s">
        <v>191</v>
      </c>
      <c r="AC35" s="26" t="s">
        <v>155</v>
      </c>
      <c r="AD35" s="23" t="s">
        <v>339</v>
      </c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 t="s">
        <v>339</v>
      </c>
      <c r="AK35" s="23" t="s">
        <v>133</v>
      </c>
      <c r="AL35" s="10">
        <f t="shared" si="2"/>
        <v>3</v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>
        <f t="shared" si="7"/>
        <v>3</v>
      </c>
      <c r="AU35" s="26"/>
      <c r="AV35" s="23" t="s">
        <v>133</v>
      </c>
      <c r="AW35" s="26" t="s">
        <v>245</v>
      </c>
      <c r="AX35" s="26" t="s">
        <v>773</v>
      </c>
      <c r="AY35" s="26"/>
      <c r="AZ35" s="26" t="s">
        <v>247</v>
      </c>
      <c r="BA35" s="26" t="s">
        <v>248</v>
      </c>
      <c r="BB35" s="26" t="s">
        <v>189</v>
      </c>
      <c r="BC35" s="26" t="s">
        <v>249</v>
      </c>
      <c r="BD35" s="26"/>
      <c r="BE35" s="26"/>
      <c r="BF35" s="26" t="s">
        <v>134</v>
      </c>
      <c r="BG35" s="10">
        <f t="shared" si="8"/>
        <v>2026</v>
      </c>
      <c r="BH35" s="10" t="str">
        <f t="shared" si="9"/>
        <v/>
      </c>
      <c r="BI35" s="26" t="s">
        <v>860</v>
      </c>
      <c r="BJ35" s="26" t="s">
        <v>297</v>
      </c>
      <c r="BK35" s="26" t="s">
        <v>1024</v>
      </c>
      <c r="BL35" s="26" t="str">
        <f>IFERROR(INDEX(_names_lookup!$C:$C,MATCH(BK35,_names_lookup!$A:$A,0)),"")</f>
        <v>madding@andrews.edu</v>
      </c>
      <c r="BM35" s="26" t="str">
        <f>IFERROR(INDEX(_names_lookup!$B:$B,MATCH(BK35,_names_lookup!$A:$A,0)),"")</f>
        <v>000069917</v>
      </c>
      <c r="BN35" s="26"/>
      <c r="BO35" s="26" t="s">
        <v>136</v>
      </c>
      <c r="BP35" s="26"/>
      <c r="BQ35" s="26"/>
      <c r="BR35" s="26"/>
      <c r="BS35" s="10" t="str">
        <f t="shared" si="10"/>
        <v/>
      </c>
      <c r="BT35" s="26"/>
      <c r="BU35" s="26"/>
      <c r="BV35" s="26" t="s">
        <v>995</v>
      </c>
      <c r="BW35" s="26"/>
      <c r="BX35" s="26"/>
      <c r="BY35" s="26"/>
      <c r="BZ35" s="26"/>
      <c r="CA35" s="26"/>
      <c r="CB35" s="26"/>
      <c r="CC35" s="26"/>
      <c r="CD35" s="26"/>
      <c r="CE35" s="26"/>
      <c r="CF35" s="26" t="s">
        <v>589</v>
      </c>
      <c r="CG35" s="26" t="s">
        <v>138</v>
      </c>
      <c r="CH35" s="26"/>
      <c r="CI35" s="26" t="s">
        <v>138</v>
      </c>
      <c r="CJ35" s="26"/>
      <c r="CK35" s="26"/>
      <c r="CL35" s="26" t="s">
        <v>139</v>
      </c>
      <c r="CM35" s="26"/>
      <c r="CN35" s="26" t="s">
        <v>1082</v>
      </c>
      <c r="CO35" s="26"/>
      <c r="CP35" s="26"/>
      <c r="CQ35" s="26" t="s">
        <v>140</v>
      </c>
      <c r="CR35" s="26" t="s">
        <v>352</v>
      </c>
      <c r="CS35" s="26" t="s">
        <v>125</v>
      </c>
      <c r="CT35" s="26" t="s">
        <v>141</v>
      </c>
      <c r="CU35" s="26"/>
      <c r="CV35" s="26"/>
      <c r="CW35" s="26"/>
      <c r="CX35" s="26"/>
      <c r="CY35" s="26"/>
      <c r="CZ35" s="26"/>
      <c r="DA35" s="26"/>
      <c r="DB35" s="26"/>
      <c r="DC35" s="26" t="s">
        <v>141</v>
      </c>
      <c r="DD35" s="26"/>
      <c r="DE35" s="26" t="s">
        <v>255</v>
      </c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 t="s">
        <v>142</v>
      </c>
      <c r="DQ35" s="26"/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 t="s">
        <v>1083</v>
      </c>
      <c r="I36" s="26" t="s">
        <v>1084</v>
      </c>
      <c r="J36" s="26"/>
      <c r="K36" s="26" t="s">
        <v>995</v>
      </c>
      <c r="L36" s="26">
        <v>543</v>
      </c>
      <c r="M36" s="26" t="s">
        <v>294</v>
      </c>
      <c r="N36" s="26"/>
      <c r="O36" s="26" t="str">
        <f>IFERROR(INDEX(_courses_lookup!$C:$C,MATCH(K36&amp;L36,_courses_lookup!$E:$E,0)),"")</f>
        <v>Christn Lead in a Chnging Wrld</v>
      </c>
      <c r="P36" s="26">
        <f>IFERROR(INDEX(_courses_lookup!$D:$D,MATCH(K36&amp;L36,_courses_lookup!$E:$E,0)),"")</f>
        <v>0</v>
      </c>
      <c r="Q36" s="26"/>
      <c r="R36" s="26"/>
      <c r="S36" s="26" t="s">
        <v>125</v>
      </c>
      <c r="T36" s="26"/>
      <c r="U36" s="26"/>
      <c r="V36" s="26"/>
      <c r="W36" s="26"/>
      <c r="X36" s="26" t="s">
        <v>127</v>
      </c>
      <c r="Y36" s="26" t="s">
        <v>199</v>
      </c>
      <c r="Z36" s="26"/>
      <c r="AA36" s="26"/>
      <c r="AB36" s="26" t="s">
        <v>463</v>
      </c>
      <c r="AC36" s="26" t="s">
        <v>155</v>
      </c>
      <c r="AD36" s="23" t="s">
        <v>131</v>
      </c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 t="s">
        <v>131</v>
      </c>
      <c r="AK36" s="23" t="s">
        <v>133</v>
      </c>
      <c r="AL36" s="10">
        <f t="shared" si="2"/>
        <v>4</v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>
        <f t="shared" si="7"/>
        <v>4</v>
      </c>
      <c r="AU36" s="26"/>
      <c r="AV36" s="23" t="s">
        <v>133</v>
      </c>
      <c r="AW36" s="26" t="s">
        <v>245</v>
      </c>
      <c r="AX36" s="26" t="s">
        <v>246</v>
      </c>
      <c r="AY36" s="26"/>
      <c r="AZ36" s="26" t="s">
        <v>247</v>
      </c>
      <c r="BA36" s="26" t="s">
        <v>248</v>
      </c>
      <c r="BB36" s="26" t="s">
        <v>189</v>
      </c>
      <c r="BC36" s="26" t="s">
        <v>249</v>
      </c>
      <c r="BD36" s="26"/>
      <c r="BE36" s="26"/>
      <c r="BF36" s="26" t="s">
        <v>134</v>
      </c>
      <c r="BG36" s="10">
        <f t="shared" si="8"/>
        <v>2026</v>
      </c>
      <c r="BH36" s="10" t="str">
        <f t="shared" si="9"/>
        <v/>
      </c>
      <c r="BI36" s="26" t="s">
        <v>677</v>
      </c>
      <c r="BJ36" s="26" t="s">
        <v>297</v>
      </c>
      <c r="BK36" s="26" t="s">
        <v>597</v>
      </c>
      <c r="BL36" s="26" t="str">
        <f>IFERROR(INDEX(_names_lookup!$C:$C,MATCH(BK36,_names_lookup!$A:$A,0)),"")</f>
        <v>coralie@andrews.edu</v>
      </c>
      <c r="BM36" s="26" t="str">
        <f>IFERROR(INDEX(_names_lookup!$B:$B,MATCH(BK36,_names_lookup!$A:$A,0)),"")</f>
        <v>000076162</v>
      </c>
      <c r="BN36" s="26"/>
      <c r="BO36" s="26" t="s">
        <v>136</v>
      </c>
      <c r="BP36" s="26"/>
      <c r="BQ36" s="26"/>
      <c r="BR36" s="26"/>
      <c r="BS36" s="10" t="str">
        <f t="shared" si="10"/>
        <v/>
      </c>
      <c r="BT36" s="26"/>
      <c r="BU36" s="26"/>
      <c r="BV36" s="26" t="s">
        <v>995</v>
      </c>
      <c r="BW36" s="26"/>
      <c r="BX36" s="26"/>
      <c r="BY36" s="26"/>
      <c r="BZ36" s="26"/>
      <c r="CA36" s="26"/>
      <c r="CB36" s="26"/>
      <c r="CC36" s="26"/>
      <c r="CD36" s="26"/>
      <c r="CE36" s="26"/>
      <c r="CF36" s="26" t="s">
        <v>335</v>
      </c>
      <c r="CG36" s="26" t="s">
        <v>138</v>
      </c>
      <c r="CH36" s="26"/>
      <c r="CI36" s="26" t="s">
        <v>138</v>
      </c>
      <c r="CJ36" s="26"/>
      <c r="CK36" s="26"/>
      <c r="CL36" s="26" t="s">
        <v>139</v>
      </c>
      <c r="CM36" s="26"/>
      <c r="CN36" s="26" t="s">
        <v>1085</v>
      </c>
      <c r="CO36" s="26"/>
      <c r="CP36" s="26"/>
      <c r="CQ36" s="26" t="s">
        <v>140</v>
      </c>
      <c r="CR36" s="26" t="s">
        <v>599</v>
      </c>
      <c r="CS36" s="26" t="s">
        <v>125</v>
      </c>
      <c r="CT36" s="26" t="s">
        <v>141</v>
      </c>
      <c r="CU36" s="26"/>
      <c r="CV36" s="26"/>
      <c r="CW36" s="26"/>
      <c r="CX36" s="26"/>
      <c r="CY36" s="26"/>
      <c r="CZ36" s="26"/>
      <c r="DA36" s="26"/>
      <c r="DB36" s="26"/>
      <c r="DC36" s="26" t="s">
        <v>141</v>
      </c>
      <c r="DD36" s="26"/>
      <c r="DE36" s="26" t="s">
        <v>255</v>
      </c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 t="s">
        <v>142</v>
      </c>
      <c r="DQ36" s="26"/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 t="s">
        <v>1086</v>
      </c>
      <c r="I37" s="26" t="s">
        <v>1087</v>
      </c>
      <c r="J37" s="26"/>
      <c r="K37" s="26" t="s">
        <v>995</v>
      </c>
      <c r="L37" s="26">
        <v>560</v>
      </c>
      <c r="M37" s="26" t="s">
        <v>151</v>
      </c>
      <c r="N37" s="26"/>
      <c r="O37" s="26" t="str">
        <f>IFERROR(INDEX(_courses_lookup!$C:$C,MATCH(K37&amp;L37,_courses_lookup!$E:$E,0)),"")</f>
        <v>Adv Ministerial Development</v>
      </c>
      <c r="P37" s="26">
        <f>IFERROR(INDEX(_courses_lookup!$D:$D,MATCH(K37&amp;L37,_courses_lookup!$E:$E,0)),"")</f>
        <v>0</v>
      </c>
      <c r="Q37" s="26"/>
      <c r="R37" s="26" t="s">
        <v>1062</v>
      </c>
      <c r="S37" s="26" t="s">
        <v>125</v>
      </c>
      <c r="T37" s="26"/>
      <c r="U37" s="26"/>
      <c r="V37" s="26"/>
      <c r="W37" s="26"/>
      <c r="X37" s="26" t="s">
        <v>152</v>
      </c>
      <c r="Y37" s="26" t="s">
        <v>200</v>
      </c>
      <c r="Z37" s="26"/>
      <c r="AA37" s="26"/>
      <c r="AB37" s="26" t="s">
        <v>154</v>
      </c>
      <c r="AC37" s="26" t="s">
        <v>155</v>
      </c>
      <c r="AD37" s="23" t="s">
        <v>156</v>
      </c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 t="s">
        <v>156</v>
      </c>
      <c r="AK37" s="23" t="s">
        <v>133</v>
      </c>
      <c r="AL37" s="10">
        <f t="shared" si="2"/>
        <v>12</v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>
        <f t="shared" si="7"/>
        <v>12</v>
      </c>
      <c r="AU37" s="26"/>
      <c r="AV37" s="23" t="s">
        <v>133</v>
      </c>
      <c r="AW37" s="26"/>
      <c r="AX37" s="26"/>
      <c r="AY37" s="26"/>
      <c r="AZ37" s="26"/>
      <c r="BA37" s="26"/>
      <c r="BB37" s="26"/>
      <c r="BC37" s="26"/>
      <c r="BD37" s="26"/>
      <c r="BE37" s="26"/>
      <c r="BF37" s="26" t="s">
        <v>157</v>
      </c>
      <c r="BG37" s="10">
        <f t="shared" si="8"/>
        <v>2026</v>
      </c>
      <c r="BH37" s="10" t="str">
        <f t="shared" si="9"/>
        <v>Summer</v>
      </c>
      <c r="BI37" s="26"/>
      <c r="BJ37" s="26"/>
      <c r="BK37" s="26" t="s">
        <v>1051</v>
      </c>
      <c r="BL37" s="26" t="str">
        <f>IFERROR(INDEX(_names_lookup!$C:$C,MATCH(BK37,_names_lookup!$A:$A,0)),"")</f>
        <v>crewsh@andrews.edu</v>
      </c>
      <c r="BM37" s="26" t="str">
        <f>IFERROR(INDEX(_names_lookup!$B:$B,MATCH(BK37,_names_lookup!$A:$A,0)),"")</f>
        <v>000052089</v>
      </c>
      <c r="BN37" s="26"/>
      <c r="BO37" s="26" t="s">
        <v>136</v>
      </c>
      <c r="BP37" s="26"/>
      <c r="BQ37" s="26"/>
      <c r="BR37" s="26"/>
      <c r="BS37" s="10" t="str">
        <f t="shared" si="10"/>
        <v/>
      </c>
      <c r="BT37" s="26"/>
      <c r="BU37" s="26"/>
      <c r="BV37" s="26" t="s">
        <v>995</v>
      </c>
      <c r="BW37" s="26"/>
      <c r="BX37" s="26"/>
      <c r="BY37" s="26"/>
      <c r="BZ37" s="26"/>
      <c r="CA37" s="26"/>
      <c r="CB37" s="26"/>
      <c r="CC37" s="26"/>
      <c r="CD37" s="26"/>
      <c r="CE37" s="26"/>
      <c r="CF37" s="26" t="s">
        <v>1088</v>
      </c>
      <c r="CG37" s="26" t="s">
        <v>138</v>
      </c>
      <c r="CH37" s="26"/>
      <c r="CI37" s="26" t="s">
        <v>381</v>
      </c>
      <c r="CJ37" s="26"/>
      <c r="CK37" s="26"/>
      <c r="CL37" s="26" t="s">
        <v>139</v>
      </c>
      <c r="CM37" s="26"/>
      <c r="CN37" s="26" t="s">
        <v>1032</v>
      </c>
      <c r="CO37" s="26"/>
      <c r="CP37" s="26"/>
      <c r="CQ37" s="26" t="s">
        <v>140</v>
      </c>
      <c r="CR37" s="26" t="s">
        <v>290</v>
      </c>
      <c r="CS37" s="26" t="s">
        <v>125</v>
      </c>
      <c r="CT37" s="26" t="s">
        <v>141</v>
      </c>
      <c r="CU37" s="26"/>
      <c r="CV37" s="26"/>
      <c r="CW37" s="26"/>
      <c r="CX37" s="26"/>
      <c r="CY37" s="26"/>
      <c r="CZ37" s="26"/>
      <c r="DA37" s="26"/>
      <c r="DB37" s="26"/>
      <c r="DC37" s="26" t="s">
        <v>141</v>
      </c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 t="s">
        <v>142</v>
      </c>
      <c r="DQ37" s="26"/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 t="s">
        <v>1089</v>
      </c>
      <c r="I38" s="26" t="s">
        <v>1090</v>
      </c>
      <c r="J38" s="26"/>
      <c r="K38" s="26" t="s">
        <v>995</v>
      </c>
      <c r="L38" s="26">
        <v>656</v>
      </c>
      <c r="M38" s="26" t="s">
        <v>154</v>
      </c>
      <c r="N38" s="26"/>
      <c r="O38" s="26" t="str">
        <f>IFERROR(INDEX(_courses_lookup!$C:$C,MATCH(K38&amp;L38,_courses_lookup!$E:$E,0)),"")</f>
        <v>Evang Small Groups</v>
      </c>
      <c r="P38" s="26">
        <f>IFERROR(INDEX(_courses_lookup!$D:$D,MATCH(K38&amp;L38,_courses_lookup!$E:$E,0)),"")</f>
        <v>0</v>
      </c>
      <c r="Q38" s="26"/>
      <c r="R38" s="26"/>
      <c r="S38" s="26" t="s">
        <v>235</v>
      </c>
      <c r="T38" s="26"/>
      <c r="U38" s="26"/>
      <c r="V38" s="26" t="s">
        <v>314</v>
      </c>
      <c r="W38" s="26" t="s">
        <v>243</v>
      </c>
      <c r="X38" s="26" t="s">
        <v>152</v>
      </c>
      <c r="Y38" s="26" t="s">
        <v>199</v>
      </c>
      <c r="Z38" s="26"/>
      <c r="AA38" s="26"/>
      <c r="AB38" s="26" t="s">
        <v>1091</v>
      </c>
      <c r="AC38" s="26" t="s">
        <v>315</v>
      </c>
      <c r="AD38" s="23" t="s">
        <v>156</v>
      </c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 t="s">
        <v>156</v>
      </c>
      <c r="AK38" s="23" t="s">
        <v>133</v>
      </c>
      <c r="AL38" s="10">
        <f t="shared" si="2"/>
        <v>12</v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>
        <f t="shared" si="7"/>
        <v>12</v>
      </c>
      <c r="AU38" s="26"/>
      <c r="AV38" s="23" t="s">
        <v>133</v>
      </c>
      <c r="AW38" s="26"/>
      <c r="AX38" s="26"/>
      <c r="AY38" s="26"/>
      <c r="AZ38" s="26"/>
      <c r="BA38" s="26"/>
      <c r="BB38" s="26"/>
      <c r="BC38" s="26"/>
      <c r="BD38" s="26"/>
      <c r="BE38" s="26"/>
      <c r="BF38" s="26" t="s">
        <v>157</v>
      </c>
      <c r="BG38" s="10">
        <f t="shared" si="8"/>
        <v>2026</v>
      </c>
      <c r="BH38" s="10" t="str">
        <f t="shared" si="9"/>
        <v>Summer</v>
      </c>
      <c r="BI38" s="26"/>
      <c r="BJ38" s="26"/>
      <c r="BK38" s="26" t="s">
        <v>1031</v>
      </c>
      <c r="BL38" s="26" t="str">
        <f>IFERROR(INDEX(_names_lookup!$C:$C,MATCH(BK38,_names_lookup!$A:$A,0)),"")</f>
        <v>elir@andrews.edu</v>
      </c>
      <c r="BM38" s="26" t="str">
        <f>IFERROR(INDEX(_names_lookup!$B:$B,MATCH(BK38,_names_lookup!$A:$A,0)),"")</f>
        <v>000095431</v>
      </c>
      <c r="BN38" s="26"/>
      <c r="BO38" s="26" t="s">
        <v>136</v>
      </c>
      <c r="BP38" s="26"/>
      <c r="BQ38" s="26"/>
      <c r="BR38" s="26"/>
      <c r="BS38" s="10" t="str">
        <f t="shared" si="10"/>
        <v/>
      </c>
      <c r="BT38" s="26"/>
      <c r="BU38" s="26"/>
      <c r="BV38" s="26" t="s">
        <v>995</v>
      </c>
      <c r="BW38" s="26"/>
      <c r="BX38" s="26"/>
      <c r="BY38" s="26"/>
      <c r="BZ38" s="26" t="s">
        <v>251</v>
      </c>
      <c r="CA38" s="26" t="s">
        <v>252</v>
      </c>
      <c r="CB38" s="26" t="s">
        <v>253</v>
      </c>
      <c r="CC38" s="26" t="s">
        <v>243</v>
      </c>
      <c r="CD38" s="26"/>
      <c r="CE38" s="26" t="s">
        <v>142</v>
      </c>
      <c r="CF38" s="26" t="s">
        <v>351</v>
      </c>
      <c r="CG38" s="26" t="s">
        <v>138</v>
      </c>
      <c r="CH38" s="26"/>
      <c r="CI38" s="26" t="s">
        <v>317</v>
      </c>
      <c r="CJ38" s="26"/>
      <c r="CK38" s="26"/>
      <c r="CL38" s="26" t="s">
        <v>139</v>
      </c>
      <c r="CM38" s="26"/>
      <c r="CN38" s="26" t="s">
        <v>1092</v>
      </c>
      <c r="CO38" s="26"/>
      <c r="CP38" s="26"/>
      <c r="CQ38" s="26" t="s">
        <v>140</v>
      </c>
      <c r="CR38" s="26" t="s">
        <v>620</v>
      </c>
      <c r="CS38" s="26" t="s">
        <v>125</v>
      </c>
      <c r="CT38" s="26" t="s">
        <v>141</v>
      </c>
      <c r="CU38" s="26"/>
      <c r="CV38" s="26"/>
      <c r="CW38" s="26"/>
      <c r="CX38" s="26"/>
      <c r="CY38" s="26"/>
      <c r="CZ38" s="26"/>
      <c r="DA38" s="26"/>
      <c r="DB38" s="26"/>
      <c r="DC38" s="26" t="s">
        <v>141</v>
      </c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 t="s">
        <v>142</v>
      </c>
      <c r="DQ38" s="26" t="s">
        <v>125</v>
      </c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 t="s">
        <v>1093</v>
      </c>
      <c r="I39" s="26" t="s">
        <v>1090</v>
      </c>
      <c r="J39" s="26"/>
      <c r="K39" s="26" t="s">
        <v>995</v>
      </c>
      <c r="L39" s="26">
        <v>656</v>
      </c>
      <c r="M39" s="26" t="s">
        <v>154</v>
      </c>
      <c r="N39" s="26"/>
      <c r="O39" s="26" t="str">
        <f>IFERROR(INDEX(_courses_lookup!$C:$C,MATCH(K39&amp;L39,_courses_lookup!$E:$E,0)),"")</f>
        <v>Evang Small Groups</v>
      </c>
      <c r="P39" s="26">
        <f>IFERROR(INDEX(_courses_lookup!$D:$D,MATCH(K39&amp;L39,_courses_lookup!$E:$E,0)),"")</f>
        <v>0</v>
      </c>
      <c r="Q39" s="26"/>
      <c r="R39" s="26"/>
      <c r="S39" s="26" t="s">
        <v>235</v>
      </c>
      <c r="T39" s="26"/>
      <c r="U39" s="26"/>
      <c r="V39" s="26" t="s">
        <v>314</v>
      </c>
      <c r="W39" s="26" t="s">
        <v>243</v>
      </c>
      <c r="X39" s="26" t="s">
        <v>152</v>
      </c>
      <c r="Y39" s="26" t="s">
        <v>199</v>
      </c>
      <c r="Z39" s="26"/>
      <c r="AA39" s="26"/>
      <c r="AB39" s="26" t="s">
        <v>1091</v>
      </c>
      <c r="AC39" s="26" t="s">
        <v>315</v>
      </c>
      <c r="AD39" s="23" t="s">
        <v>156</v>
      </c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 t="s">
        <v>156</v>
      </c>
      <c r="AK39" s="23" t="s">
        <v>133</v>
      </c>
      <c r="AL39" s="10">
        <f t="shared" si="2"/>
        <v>12</v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>
        <f t="shared" si="7"/>
        <v>12</v>
      </c>
      <c r="AU39" s="26"/>
      <c r="AV39" s="23" t="s">
        <v>133</v>
      </c>
      <c r="AW39" s="26"/>
      <c r="AX39" s="26"/>
      <c r="AY39" s="26"/>
      <c r="AZ39" s="26"/>
      <c r="BA39" s="26"/>
      <c r="BB39" s="26"/>
      <c r="BC39" s="26"/>
      <c r="BD39" s="26"/>
      <c r="BE39" s="26"/>
      <c r="BF39" s="26" t="s">
        <v>157</v>
      </c>
      <c r="BG39" s="10">
        <f t="shared" si="8"/>
        <v>2026</v>
      </c>
      <c r="BH39" s="10" t="str">
        <f t="shared" si="9"/>
        <v>Summer</v>
      </c>
      <c r="BI39" s="26"/>
      <c r="BJ39" s="26"/>
      <c r="BK39" s="26" t="s">
        <v>1031</v>
      </c>
      <c r="BL39" s="26" t="str">
        <f>IFERROR(INDEX(_names_lookup!$C:$C,MATCH(BK39,_names_lookup!$A:$A,0)),"")</f>
        <v>elir@andrews.edu</v>
      </c>
      <c r="BM39" s="26" t="str">
        <f>IFERROR(INDEX(_names_lookup!$B:$B,MATCH(BK39,_names_lookup!$A:$A,0)),"")</f>
        <v>000095431</v>
      </c>
      <c r="BN39" s="26"/>
      <c r="BO39" s="26" t="s">
        <v>136</v>
      </c>
      <c r="BP39" s="26"/>
      <c r="BQ39" s="26"/>
      <c r="BR39" s="26"/>
      <c r="BS39" s="10" t="str">
        <f t="shared" si="10"/>
        <v/>
      </c>
      <c r="BT39" s="26"/>
      <c r="BU39" s="26"/>
      <c r="BV39" s="26" t="s">
        <v>995</v>
      </c>
      <c r="BW39" s="26"/>
      <c r="BX39" s="26"/>
      <c r="BY39" s="26"/>
      <c r="BZ39" s="26" t="s">
        <v>251</v>
      </c>
      <c r="CA39" s="26" t="s">
        <v>252</v>
      </c>
      <c r="CB39" s="26" t="s">
        <v>253</v>
      </c>
      <c r="CC39" s="26" t="s">
        <v>243</v>
      </c>
      <c r="CD39" s="26"/>
      <c r="CE39" s="26" t="s">
        <v>142</v>
      </c>
      <c r="CF39" s="26" t="s">
        <v>351</v>
      </c>
      <c r="CG39" s="26" t="s">
        <v>138</v>
      </c>
      <c r="CH39" s="26"/>
      <c r="CI39" s="26" t="s">
        <v>317</v>
      </c>
      <c r="CJ39" s="26"/>
      <c r="CK39" s="26"/>
      <c r="CL39" s="26" t="s">
        <v>139</v>
      </c>
      <c r="CM39" s="26"/>
      <c r="CN39" s="26" t="s">
        <v>1092</v>
      </c>
      <c r="CO39" s="26"/>
      <c r="CP39" s="26"/>
      <c r="CQ39" s="26" t="s">
        <v>140</v>
      </c>
      <c r="CR39" s="26" t="s">
        <v>620</v>
      </c>
      <c r="CS39" s="26" t="s">
        <v>125</v>
      </c>
      <c r="CT39" s="26" t="s">
        <v>141</v>
      </c>
      <c r="CU39" s="26"/>
      <c r="CV39" s="26"/>
      <c r="CW39" s="26"/>
      <c r="CX39" s="26"/>
      <c r="CY39" s="26"/>
      <c r="CZ39" s="26"/>
      <c r="DA39" s="26"/>
      <c r="DB39" s="26"/>
      <c r="DC39" s="26" t="s">
        <v>141</v>
      </c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 t="s">
        <v>142</v>
      </c>
      <c r="DQ39" s="26" t="s">
        <v>235</v>
      </c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 t="s">
        <v>1094</v>
      </c>
      <c r="I40" s="26" t="s">
        <v>1095</v>
      </c>
      <c r="J40" s="26"/>
      <c r="K40" s="26" t="s">
        <v>995</v>
      </c>
      <c r="L40" s="26">
        <v>543</v>
      </c>
      <c r="M40" s="26" t="s">
        <v>154</v>
      </c>
      <c r="N40" s="26"/>
      <c r="O40" s="26" t="str">
        <f>IFERROR(INDEX(_courses_lookup!$C:$C,MATCH(K40&amp;L40,_courses_lookup!$E:$E,0)),"")</f>
        <v>Christn Lead in a Chnging Wrld</v>
      </c>
      <c r="P40" s="26">
        <f>IFERROR(INDEX(_courses_lookup!$D:$D,MATCH(K40&amp;L40,_courses_lookup!$E:$E,0)),"")</f>
        <v>0</v>
      </c>
      <c r="Q40" s="26"/>
      <c r="R40" s="26"/>
      <c r="S40" s="26" t="s">
        <v>235</v>
      </c>
      <c r="T40" s="26"/>
      <c r="U40" s="26"/>
      <c r="V40" s="26" t="s">
        <v>314</v>
      </c>
      <c r="W40" s="26" t="s">
        <v>243</v>
      </c>
      <c r="X40" s="26" t="s">
        <v>152</v>
      </c>
      <c r="Y40" s="26" t="s">
        <v>199</v>
      </c>
      <c r="Z40" s="26"/>
      <c r="AA40" s="26"/>
      <c r="AB40" s="26" t="s">
        <v>463</v>
      </c>
      <c r="AC40" s="26" t="s">
        <v>155</v>
      </c>
      <c r="AD40" s="23" t="s">
        <v>156</v>
      </c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 t="s">
        <v>156</v>
      </c>
      <c r="AK40" s="23" t="s">
        <v>133</v>
      </c>
      <c r="AL40" s="10">
        <f t="shared" si="2"/>
        <v>12</v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>
        <f t="shared" si="7"/>
        <v>12</v>
      </c>
      <c r="AU40" s="26"/>
      <c r="AV40" s="23" t="s">
        <v>133</v>
      </c>
      <c r="AW40" s="26"/>
      <c r="AX40" s="26"/>
      <c r="AY40" s="26"/>
      <c r="AZ40" s="26"/>
      <c r="BA40" s="26"/>
      <c r="BB40" s="26"/>
      <c r="BC40" s="26"/>
      <c r="BD40" s="26"/>
      <c r="BE40" s="26"/>
      <c r="BF40" s="26" t="s">
        <v>157</v>
      </c>
      <c r="BG40" s="10">
        <f t="shared" si="8"/>
        <v>2026</v>
      </c>
      <c r="BH40" s="10" t="str">
        <f t="shared" si="9"/>
        <v>Summer</v>
      </c>
      <c r="BI40" s="26"/>
      <c r="BJ40" s="26"/>
      <c r="BK40" s="26" t="s">
        <v>597</v>
      </c>
      <c r="BL40" s="26" t="str">
        <f>IFERROR(INDEX(_names_lookup!$C:$C,MATCH(BK40,_names_lookup!$A:$A,0)),"")</f>
        <v>coralie@andrews.edu</v>
      </c>
      <c r="BM40" s="26" t="str">
        <f>IFERROR(INDEX(_names_lookup!$B:$B,MATCH(BK40,_names_lookup!$A:$A,0)),"")</f>
        <v>000076162</v>
      </c>
      <c r="BN40" s="26"/>
      <c r="BO40" s="26" t="s">
        <v>136</v>
      </c>
      <c r="BP40" s="26"/>
      <c r="BQ40" s="26"/>
      <c r="BR40" s="26"/>
      <c r="BS40" s="10" t="str">
        <f t="shared" si="10"/>
        <v/>
      </c>
      <c r="BT40" s="26"/>
      <c r="BU40" s="26"/>
      <c r="BV40" s="26" t="s">
        <v>995</v>
      </c>
      <c r="BW40" s="26"/>
      <c r="BX40" s="26"/>
      <c r="BY40" s="26"/>
      <c r="BZ40" s="26" t="s">
        <v>251</v>
      </c>
      <c r="CA40" s="26" t="s">
        <v>252</v>
      </c>
      <c r="CB40" s="26" t="s">
        <v>253</v>
      </c>
      <c r="CC40" s="26" t="s">
        <v>243</v>
      </c>
      <c r="CD40" s="26"/>
      <c r="CE40" s="26" t="s">
        <v>142</v>
      </c>
      <c r="CF40" s="26" t="s">
        <v>351</v>
      </c>
      <c r="CG40" s="26" t="s">
        <v>138</v>
      </c>
      <c r="CH40" s="26"/>
      <c r="CI40" s="26" t="s">
        <v>317</v>
      </c>
      <c r="CJ40" s="26"/>
      <c r="CK40" s="26"/>
      <c r="CL40" s="26" t="s">
        <v>139</v>
      </c>
      <c r="CM40" s="26"/>
      <c r="CN40" s="26" t="s">
        <v>1085</v>
      </c>
      <c r="CO40" s="26"/>
      <c r="CP40" s="26"/>
      <c r="CQ40" s="26" t="s">
        <v>140</v>
      </c>
      <c r="CR40" s="26" t="s">
        <v>1096</v>
      </c>
      <c r="CS40" s="26" t="s">
        <v>125</v>
      </c>
      <c r="CT40" s="26" t="s">
        <v>141</v>
      </c>
      <c r="CU40" s="26"/>
      <c r="CV40" s="26"/>
      <c r="CW40" s="26"/>
      <c r="CX40" s="26"/>
      <c r="CY40" s="26"/>
      <c r="CZ40" s="26"/>
      <c r="DA40" s="26"/>
      <c r="DB40" s="26"/>
      <c r="DC40" s="26" t="s">
        <v>141</v>
      </c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 t="s">
        <v>142</v>
      </c>
      <c r="DQ40" s="26" t="s">
        <v>125</v>
      </c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 t="s">
        <v>1097</v>
      </c>
      <c r="I41" s="26" t="s">
        <v>1095</v>
      </c>
      <c r="J41" s="26"/>
      <c r="K41" s="26" t="s">
        <v>995</v>
      </c>
      <c r="L41" s="26">
        <v>543</v>
      </c>
      <c r="M41" s="26" t="s">
        <v>154</v>
      </c>
      <c r="N41" s="26"/>
      <c r="O41" s="26" t="str">
        <f>IFERROR(INDEX(_courses_lookup!$C:$C,MATCH(K41&amp;L41,_courses_lookup!$E:$E,0)),"")</f>
        <v>Christn Lead in a Chnging Wrld</v>
      </c>
      <c r="P41" s="26">
        <f>IFERROR(INDEX(_courses_lookup!$D:$D,MATCH(K41&amp;L41,_courses_lookup!$E:$E,0)),"")</f>
        <v>0</v>
      </c>
      <c r="Q41" s="26"/>
      <c r="R41" s="26"/>
      <c r="S41" s="26" t="s">
        <v>235</v>
      </c>
      <c r="T41" s="26"/>
      <c r="U41" s="26"/>
      <c r="V41" s="26" t="s">
        <v>314</v>
      </c>
      <c r="W41" s="26" t="s">
        <v>243</v>
      </c>
      <c r="X41" s="26" t="s">
        <v>152</v>
      </c>
      <c r="Y41" s="26" t="s">
        <v>199</v>
      </c>
      <c r="Z41" s="26"/>
      <c r="AA41" s="26"/>
      <c r="AB41" s="26" t="s">
        <v>463</v>
      </c>
      <c r="AC41" s="26" t="s">
        <v>155</v>
      </c>
      <c r="AD41" s="23" t="s">
        <v>156</v>
      </c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 t="s">
        <v>156</v>
      </c>
      <c r="AK41" s="23" t="s">
        <v>133</v>
      </c>
      <c r="AL41" s="10">
        <f t="shared" si="2"/>
        <v>12</v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>
        <f t="shared" si="7"/>
        <v>12</v>
      </c>
      <c r="AU41" s="26"/>
      <c r="AV41" s="23" t="s">
        <v>133</v>
      </c>
      <c r="AW41" s="26"/>
      <c r="AX41" s="26"/>
      <c r="AY41" s="26"/>
      <c r="AZ41" s="26"/>
      <c r="BA41" s="26"/>
      <c r="BB41" s="26"/>
      <c r="BC41" s="26"/>
      <c r="BD41" s="26"/>
      <c r="BE41" s="26"/>
      <c r="BF41" s="26" t="s">
        <v>157</v>
      </c>
      <c r="BG41" s="10">
        <f t="shared" si="8"/>
        <v>2026</v>
      </c>
      <c r="BH41" s="10" t="str">
        <f t="shared" si="9"/>
        <v>Summer</v>
      </c>
      <c r="BI41" s="26"/>
      <c r="BJ41" s="26"/>
      <c r="BK41" s="26" t="s">
        <v>597</v>
      </c>
      <c r="BL41" s="26" t="str">
        <f>IFERROR(INDEX(_names_lookup!$C:$C,MATCH(BK41,_names_lookup!$A:$A,0)),"")</f>
        <v>coralie@andrews.edu</v>
      </c>
      <c r="BM41" s="26" t="str">
        <f>IFERROR(INDEX(_names_lookup!$B:$B,MATCH(BK41,_names_lookup!$A:$A,0)),"")</f>
        <v>000076162</v>
      </c>
      <c r="BN41" s="26"/>
      <c r="BO41" s="26" t="s">
        <v>136</v>
      </c>
      <c r="BP41" s="26"/>
      <c r="BQ41" s="26"/>
      <c r="BR41" s="26"/>
      <c r="BS41" s="10" t="str">
        <f t="shared" si="10"/>
        <v/>
      </c>
      <c r="BT41" s="26"/>
      <c r="BU41" s="26"/>
      <c r="BV41" s="26" t="s">
        <v>995</v>
      </c>
      <c r="BW41" s="26"/>
      <c r="BX41" s="26"/>
      <c r="BY41" s="26"/>
      <c r="BZ41" s="26" t="s">
        <v>251</v>
      </c>
      <c r="CA41" s="26" t="s">
        <v>252</v>
      </c>
      <c r="CB41" s="26" t="s">
        <v>253</v>
      </c>
      <c r="CC41" s="26" t="s">
        <v>243</v>
      </c>
      <c r="CD41" s="26"/>
      <c r="CE41" s="26" t="s">
        <v>142</v>
      </c>
      <c r="CF41" s="26" t="s">
        <v>351</v>
      </c>
      <c r="CG41" s="26" t="s">
        <v>138</v>
      </c>
      <c r="CH41" s="26"/>
      <c r="CI41" s="26" t="s">
        <v>317</v>
      </c>
      <c r="CJ41" s="26"/>
      <c r="CK41" s="26"/>
      <c r="CL41" s="26" t="s">
        <v>139</v>
      </c>
      <c r="CM41" s="26"/>
      <c r="CN41" s="26" t="s">
        <v>1085</v>
      </c>
      <c r="CO41" s="26"/>
      <c r="CP41" s="26"/>
      <c r="CQ41" s="26" t="s">
        <v>140</v>
      </c>
      <c r="CR41" s="26" t="s">
        <v>1096</v>
      </c>
      <c r="CS41" s="26" t="s">
        <v>125</v>
      </c>
      <c r="CT41" s="26" t="s">
        <v>141</v>
      </c>
      <c r="CU41" s="26"/>
      <c r="CV41" s="26"/>
      <c r="CW41" s="26"/>
      <c r="CX41" s="26"/>
      <c r="CY41" s="26"/>
      <c r="CZ41" s="26"/>
      <c r="DA41" s="26"/>
      <c r="DB41" s="26"/>
      <c r="DC41" s="26" t="s">
        <v>141</v>
      </c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 t="s">
        <v>142</v>
      </c>
      <c r="DQ41" s="26" t="s">
        <v>235</v>
      </c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 t="s">
        <v>1098</v>
      </c>
      <c r="I42" s="26" t="s">
        <v>1099</v>
      </c>
      <c r="J42" s="26"/>
      <c r="K42" s="26" t="s">
        <v>995</v>
      </c>
      <c r="L42" s="26">
        <v>549</v>
      </c>
      <c r="M42" s="26" t="s">
        <v>294</v>
      </c>
      <c r="N42" s="26"/>
      <c r="O42" s="26" t="str">
        <f>IFERROR(INDEX(_courses_lookup!$C:$C,MATCH(K42&amp;L42,_courses_lookup!$E:$E,0)),"")</f>
        <v>Phil &amp; Ethics in Chaplaincy</v>
      </c>
      <c r="P42" s="26" t="str">
        <f>IFERROR(INDEX(_courses_lookup!$D:$D,MATCH(K42&amp;L42,_courses_lookup!$E:$E,0)),"")</f>
        <v>Phil &amp; Ethics in Chaplaincy</v>
      </c>
      <c r="Q42" s="26"/>
      <c r="R42" s="26" t="s">
        <v>721</v>
      </c>
      <c r="S42" s="26" t="s">
        <v>125</v>
      </c>
      <c r="T42" s="26"/>
      <c r="U42" s="26"/>
      <c r="V42" s="26"/>
      <c r="W42" s="26"/>
      <c r="X42" s="26" t="s">
        <v>127</v>
      </c>
      <c r="Y42" s="26" t="s">
        <v>190</v>
      </c>
      <c r="Z42" s="26"/>
      <c r="AA42" s="26"/>
      <c r="AB42" s="26" t="s">
        <v>333</v>
      </c>
      <c r="AC42" s="26" t="s">
        <v>155</v>
      </c>
      <c r="AD42" s="23" t="s">
        <v>131</v>
      </c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 t="s">
        <v>131</v>
      </c>
      <c r="AK42" s="23" t="s">
        <v>133</v>
      </c>
      <c r="AL42" s="10">
        <f t="shared" si="2"/>
        <v>4</v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>
        <f t="shared" si="7"/>
        <v>4</v>
      </c>
      <c r="AU42" s="26"/>
      <c r="AV42" s="23" t="s">
        <v>133</v>
      </c>
      <c r="AW42" s="26" t="s">
        <v>340</v>
      </c>
      <c r="AX42" s="26" t="s">
        <v>514</v>
      </c>
      <c r="AY42" s="26"/>
      <c r="AZ42" s="26" t="s">
        <v>247</v>
      </c>
      <c r="BA42" s="26" t="s">
        <v>248</v>
      </c>
      <c r="BB42" s="26" t="s">
        <v>189</v>
      </c>
      <c r="BC42" s="26" t="s">
        <v>249</v>
      </c>
      <c r="BD42" s="26"/>
      <c r="BE42" s="26"/>
      <c r="BF42" s="26" t="s">
        <v>134</v>
      </c>
      <c r="BG42" s="10">
        <f t="shared" si="8"/>
        <v>2026</v>
      </c>
      <c r="BH42" s="10" t="str">
        <f t="shared" si="9"/>
        <v/>
      </c>
      <c r="BI42" s="26" t="s">
        <v>860</v>
      </c>
      <c r="BJ42" s="26" t="s">
        <v>297</v>
      </c>
      <c r="BK42" s="26" t="s">
        <v>1065</v>
      </c>
      <c r="BL42" s="26" t="str">
        <f>IFERROR(INDEX(_names_lookup!$C:$C,MATCH(BK42,_names_lookup!$A:$A,0)),"")</f>
        <v>richardsn@andrews.edu</v>
      </c>
      <c r="BM42" s="26" t="str">
        <f>IFERROR(INDEX(_names_lookup!$B:$B,MATCH(BK42,_names_lookup!$A:$A,0)),"")</f>
        <v>000230576</v>
      </c>
      <c r="BN42" s="26"/>
      <c r="BO42" s="26" t="s">
        <v>136</v>
      </c>
      <c r="BP42" s="26"/>
      <c r="BQ42" s="26"/>
      <c r="BR42" s="26"/>
      <c r="BS42" s="10" t="str">
        <f t="shared" si="10"/>
        <v/>
      </c>
      <c r="BT42" s="26"/>
      <c r="BU42" s="26"/>
      <c r="BV42" s="26" t="s">
        <v>995</v>
      </c>
      <c r="BW42" s="26"/>
      <c r="BX42" s="26"/>
      <c r="BY42" s="26"/>
      <c r="BZ42" s="26"/>
      <c r="CA42" s="26"/>
      <c r="CB42" s="26"/>
      <c r="CC42" s="26"/>
      <c r="CD42" s="26"/>
      <c r="CE42" s="26"/>
      <c r="CF42" s="26" t="s">
        <v>351</v>
      </c>
      <c r="CG42" s="26" t="s">
        <v>138</v>
      </c>
      <c r="CH42" s="26"/>
      <c r="CI42" s="26" t="s">
        <v>138</v>
      </c>
      <c r="CJ42" s="26"/>
      <c r="CK42" s="26"/>
      <c r="CL42" s="26" t="s">
        <v>139</v>
      </c>
      <c r="CM42" s="26"/>
      <c r="CN42" s="26"/>
      <c r="CO42" s="26"/>
      <c r="CP42" s="26"/>
      <c r="CQ42" s="26" t="s">
        <v>140</v>
      </c>
      <c r="CR42" s="26" t="s">
        <v>407</v>
      </c>
      <c r="CS42" s="26" t="s">
        <v>125</v>
      </c>
      <c r="CT42" s="26" t="s">
        <v>141</v>
      </c>
      <c r="CU42" s="26" t="s">
        <v>255</v>
      </c>
      <c r="CV42" s="26"/>
      <c r="CW42" s="26"/>
      <c r="CX42" s="26"/>
      <c r="CY42" s="26"/>
      <c r="CZ42" s="26"/>
      <c r="DA42" s="26"/>
      <c r="DB42" s="26"/>
      <c r="DC42" s="26" t="s">
        <v>141</v>
      </c>
      <c r="DD42" s="26"/>
      <c r="DE42" s="26" t="s">
        <v>255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 t="s">
        <v>142</v>
      </c>
      <c r="DQ42" s="26"/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 t="s">
        <v>1100</v>
      </c>
      <c r="I43" s="26" t="s">
        <v>1101</v>
      </c>
      <c r="J43" s="26"/>
      <c r="K43" s="26" t="s">
        <v>995</v>
      </c>
      <c r="L43" s="26">
        <v>567</v>
      </c>
      <c r="M43" s="26" t="s">
        <v>154</v>
      </c>
      <c r="N43" s="26"/>
      <c r="O43" s="26" t="str">
        <f>IFERROR(INDEX(_courses_lookup!$C:$C,MATCH(K43&amp;L43,_courses_lookup!$E:$E,0)),"")</f>
        <v>Health&amp;Lifestyle Transformatn</v>
      </c>
      <c r="P43" s="26">
        <f>IFERROR(INDEX(_courses_lookup!$D:$D,MATCH(K43&amp;L43,_courses_lookup!$E:$E,0)),"")</f>
        <v>0</v>
      </c>
      <c r="Q43" s="26"/>
      <c r="R43" s="26"/>
      <c r="S43" s="26" t="s">
        <v>235</v>
      </c>
      <c r="T43" s="26"/>
      <c r="U43" s="26"/>
      <c r="V43" s="26" t="s">
        <v>314</v>
      </c>
      <c r="W43" s="26" t="s">
        <v>243</v>
      </c>
      <c r="X43" s="26" t="s">
        <v>152</v>
      </c>
      <c r="Y43" s="26" t="s">
        <v>152</v>
      </c>
      <c r="Z43" s="26"/>
      <c r="AA43" s="26"/>
      <c r="AB43" s="26" t="s">
        <v>463</v>
      </c>
      <c r="AC43" s="26" t="s">
        <v>315</v>
      </c>
      <c r="AD43" s="23" t="s">
        <v>156</v>
      </c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 t="s">
        <v>156</v>
      </c>
      <c r="AK43" s="23" t="s">
        <v>133</v>
      </c>
      <c r="AL43" s="10">
        <f t="shared" si="2"/>
        <v>12</v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>
        <f t="shared" si="7"/>
        <v>12</v>
      </c>
      <c r="AU43" s="26"/>
      <c r="AV43" s="23" t="s">
        <v>133</v>
      </c>
      <c r="AW43" s="26"/>
      <c r="AX43" s="26"/>
      <c r="AY43" s="26"/>
      <c r="AZ43" s="26"/>
      <c r="BA43" s="26"/>
      <c r="BB43" s="26"/>
      <c r="BC43" s="26"/>
      <c r="BD43" s="26"/>
      <c r="BE43" s="26"/>
      <c r="BF43" s="26" t="s">
        <v>157</v>
      </c>
      <c r="BG43" s="10">
        <f t="shared" si="8"/>
        <v>2026</v>
      </c>
      <c r="BH43" s="10" t="str">
        <f t="shared" si="9"/>
        <v>Summer</v>
      </c>
      <c r="BI43" s="26"/>
      <c r="BJ43" s="26"/>
      <c r="BK43" s="26" t="s">
        <v>1102</v>
      </c>
      <c r="BL43" s="26" t="str">
        <f>IFERROR(INDEX(_names_lookup!$C:$C,MATCH(BK43,_names_lookup!$A:$A,0)),"")</f>
        <v>evelynk@andrews.edu</v>
      </c>
      <c r="BM43" s="26" t="str">
        <f>IFERROR(INDEX(_names_lookup!$B:$B,MATCH(BK43,_names_lookup!$A:$A,0)),"")</f>
        <v>000031535</v>
      </c>
      <c r="BN43" s="26"/>
      <c r="BO43" s="26" t="s">
        <v>136</v>
      </c>
      <c r="BP43" s="26"/>
      <c r="BQ43" s="26"/>
      <c r="BR43" s="26"/>
      <c r="BS43" s="10" t="str">
        <f t="shared" si="10"/>
        <v/>
      </c>
      <c r="BT43" s="26"/>
      <c r="BU43" s="26"/>
      <c r="BV43" s="26" t="s">
        <v>995</v>
      </c>
      <c r="BW43" s="26"/>
      <c r="BX43" s="26"/>
      <c r="BY43" s="26"/>
      <c r="BZ43" s="26" t="s">
        <v>251</v>
      </c>
      <c r="CA43" s="26" t="s">
        <v>252</v>
      </c>
      <c r="CB43" s="26" t="s">
        <v>253</v>
      </c>
      <c r="CC43" s="26" t="s">
        <v>243</v>
      </c>
      <c r="CD43" s="26"/>
      <c r="CE43" s="26" t="s">
        <v>142</v>
      </c>
      <c r="CF43" s="26" t="s">
        <v>362</v>
      </c>
      <c r="CG43" s="26" t="s">
        <v>138</v>
      </c>
      <c r="CH43" s="26"/>
      <c r="CI43" s="26" t="s">
        <v>317</v>
      </c>
      <c r="CJ43" s="26"/>
      <c r="CK43" s="26"/>
      <c r="CL43" s="26" t="s">
        <v>139</v>
      </c>
      <c r="CM43" s="26"/>
      <c r="CN43" s="26" t="s">
        <v>1103</v>
      </c>
      <c r="CO43" s="26"/>
      <c r="CP43" s="26"/>
      <c r="CQ43" s="26" t="s">
        <v>140</v>
      </c>
      <c r="CR43" s="26" t="s">
        <v>1104</v>
      </c>
      <c r="CS43" s="26" t="s">
        <v>125</v>
      </c>
      <c r="CT43" s="26" t="s">
        <v>141</v>
      </c>
      <c r="CU43" s="26"/>
      <c r="CV43" s="26"/>
      <c r="CW43" s="26"/>
      <c r="CX43" s="26"/>
      <c r="CY43" s="26"/>
      <c r="CZ43" s="26"/>
      <c r="DA43" s="26"/>
      <c r="DB43" s="26"/>
      <c r="DC43" s="26" t="s">
        <v>141</v>
      </c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 t="s">
        <v>142</v>
      </c>
      <c r="DQ43" s="26" t="s">
        <v>125</v>
      </c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 t="s">
        <v>1105</v>
      </c>
      <c r="I44" s="26" t="s">
        <v>1101</v>
      </c>
      <c r="J44" s="26"/>
      <c r="K44" s="26" t="s">
        <v>995</v>
      </c>
      <c r="L44" s="26">
        <v>567</v>
      </c>
      <c r="M44" s="26" t="s">
        <v>154</v>
      </c>
      <c r="N44" s="26"/>
      <c r="O44" s="26" t="str">
        <f>IFERROR(INDEX(_courses_lookup!$C:$C,MATCH(K44&amp;L44,_courses_lookup!$E:$E,0)),"")</f>
        <v>Health&amp;Lifestyle Transformatn</v>
      </c>
      <c r="P44" s="26">
        <f>IFERROR(INDEX(_courses_lookup!$D:$D,MATCH(K44&amp;L44,_courses_lookup!$E:$E,0)),"")</f>
        <v>0</v>
      </c>
      <c r="Q44" s="26"/>
      <c r="R44" s="26"/>
      <c r="S44" s="26" t="s">
        <v>235</v>
      </c>
      <c r="T44" s="26"/>
      <c r="U44" s="26"/>
      <c r="V44" s="26" t="s">
        <v>314</v>
      </c>
      <c r="W44" s="26" t="s">
        <v>243</v>
      </c>
      <c r="X44" s="26" t="s">
        <v>152</v>
      </c>
      <c r="Y44" s="26" t="s">
        <v>152</v>
      </c>
      <c r="Z44" s="26"/>
      <c r="AA44" s="26"/>
      <c r="AB44" s="26" t="s">
        <v>463</v>
      </c>
      <c r="AC44" s="26" t="s">
        <v>315</v>
      </c>
      <c r="AD44" s="23" t="s">
        <v>156</v>
      </c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 t="s">
        <v>156</v>
      </c>
      <c r="AK44" s="23" t="s">
        <v>133</v>
      </c>
      <c r="AL44" s="10">
        <f t="shared" si="2"/>
        <v>12</v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>
        <f t="shared" si="7"/>
        <v>12</v>
      </c>
      <c r="AU44" s="26"/>
      <c r="AV44" s="23" t="s">
        <v>133</v>
      </c>
      <c r="AW44" s="26"/>
      <c r="AX44" s="26"/>
      <c r="AY44" s="26"/>
      <c r="AZ44" s="26"/>
      <c r="BA44" s="26"/>
      <c r="BB44" s="26"/>
      <c r="BC44" s="26"/>
      <c r="BD44" s="26"/>
      <c r="BE44" s="26"/>
      <c r="BF44" s="26" t="s">
        <v>157</v>
      </c>
      <c r="BG44" s="10">
        <f t="shared" si="8"/>
        <v>2026</v>
      </c>
      <c r="BH44" s="10" t="str">
        <f t="shared" si="9"/>
        <v>Summer</v>
      </c>
      <c r="BI44" s="26"/>
      <c r="BJ44" s="26"/>
      <c r="BK44" s="26" t="s">
        <v>1102</v>
      </c>
      <c r="BL44" s="26" t="str">
        <f>IFERROR(INDEX(_names_lookup!$C:$C,MATCH(BK44,_names_lookup!$A:$A,0)),"")</f>
        <v>evelynk@andrews.edu</v>
      </c>
      <c r="BM44" s="26" t="str">
        <f>IFERROR(INDEX(_names_lookup!$B:$B,MATCH(BK44,_names_lookup!$A:$A,0)),"")</f>
        <v>000031535</v>
      </c>
      <c r="BN44" s="26"/>
      <c r="BO44" s="26" t="s">
        <v>136</v>
      </c>
      <c r="BP44" s="26"/>
      <c r="BQ44" s="26"/>
      <c r="BR44" s="26"/>
      <c r="BS44" s="10" t="str">
        <f t="shared" si="10"/>
        <v/>
      </c>
      <c r="BT44" s="26"/>
      <c r="BU44" s="26"/>
      <c r="BV44" s="26" t="s">
        <v>995</v>
      </c>
      <c r="BW44" s="26"/>
      <c r="BX44" s="26"/>
      <c r="BY44" s="26"/>
      <c r="BZ44" s="26" t="s">
        <v>251</v>
      </c>
      <c r="CA44" s="26" t="s">
        <v>252</v>
      </c>
      <c r="CB44" s="26" t="s">
        <v>253</v>
      </c>
      <c r="CC44" s="26" t="s">
        <v>243</v>
      </c>
      <c r="CD44" s="26"/>
      <c r="CE44" s="26" t="s">
        <v>142</v>
      </c>
      <c r="CF44" s="26" t="s">
        <v>362</v>
      </c>
      <c r="CG44" s="26" t="s">
        <v>138</v>
      </c>
      <c r="CH44" s="26"/>
      <c r="CI44" s="26" t="s">
        <v>317</v>
      </c>
      <c r="CJ44" s="26"/>
      <c r="CK44" s="26"/>
      <c r="CL44" s="26" t="s">
        <v>139</v>
      </c>
      <c r="CM44" s="26"/>
      <c r="CN44" s="26" t="s">
        <v>1103</v>
      </c>
      <c r="CO44" s="26"/>
      <c r="CP44" s="26"/>
      <c r="CQ44" s="26" t="s">
        <v>140</v>
      </c>
      <c r="CR44" s="26" t="s">
        <v>1104</v>
      </c>
      <c r="CS44" s="26" t="s">
        <v>125</v>
      </c>
      <c r="CT44" s="26" t="s">
        <v>141</v>
      </c>
      <c r="CU44" s="26"/>
      <c r="CV44" s="26"/>
      <c r="CW44" s="26"/>
      <c r="CX44" s="26"/>
      <c r="CY44" s="26"/>
      <c r="CZ44" s="26"/>
      <c r="DA44" s="26"/>
      <c r="DB44" s="26"/>
      <c r="DC44" s="26" t="s">
        <v>141</v>
      </c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 t="s">
        <v>142</v>
      </c>
      <c r="DQ44" s="26" t="s">
        <v>235</v>
      </c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 t="s">
        <v>1106</v>
      </c>
      <c r="I45" s="26" t="s">
        <v>1107</v>
      </c>
      <c r="J45" s="26"/>
      <c r="K45" s="26" t="s">
        <v>995</v>
      </c>
      <c r="L45" s="26">
        <v>523</v>
      </c>
      <c r="M45" s="26" t="s">
        <v>154</v>
      </c>
      <c r="N45" s="26"/>
      <c r="O45" s="26" t="str">
        <f>IFERROR(INDEX(_courses_lookup!$C:$C,MATCH(K45&amp;L45,_courses_lookup!$E:$E,0)),"")</f>
        <v>Worship:Word &amp; Music</v>
      </c>
      <c r="P45" s="26">
        <f>IFERROR(INDEX(_courses_lookup!$D:$D,MATCH(K45&amp;L45,_courses_lookup!$E:$E,0)),"")</f>
        <v>0</v>
      </c>
      <c r="Q45" s="26"/>
      <c r="R45" s="26"/>
      <c r="S45" s="26" t="s">
        <v>235</v>
      </c>
      <c r="T45" s="26"/>
      <c r="U45" s="26"/>
      <c r="V45" s="26" t="s">
        <v>314</v>
      </c>
      <c r="W45" s="26" t="s">
        <v>243</v>
      </c>
      <c r="X45" s="26" t="s">
        <v>152</v>
      </c>
      <c r="Y45" s="26" t="s">
        <v>199</v>
      </c>
      <c r="Z45" s="26"/>
      <c r="AA45" s="26"/>
      <c r="AB45" s="26" t="s">
        <v>333</v>
      </c>
      <c r="AC45" s="26" t="s">
        <v>315</v>
      </c>
      <c r="AD45" s="23" t="s">
        <v>156</v>
      </c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 t="s">
        <v>156</v>
      </c>
      <c r="AK45" s="23" t="s">
        <v>133</v>
      </c>
      <c r="AL45" s="10">
        <f t="shared" si="2"/>
        <v>12</v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>
        <f t="shared" si="7"/>
        <v>12</v>
      </c>
      <c r="AU45" s="26"/>
      <c r="AV45" s="23" t="s">
        <v>133</v>
      </c>
      <c r="AW45" s="26"/>
      <c r="AX45" s="26"/>
      <c r="AY45" s="26"/>
      <c r="AZ45" s="26"/>
      <c r="BA45" s="26"/>
      <c r="BB45" s="26"/>
      <c r="BC45" s="26"/>
      <c r="BD45" s="26"/>
      <c r="BE45" s="26"/>
      <c r="BF45" s="26" t="s">
        <v>157</v>
      </c>
      <c r="BG45" s="10">
        <f t="shared" si="8"/>
        <v>2026</v>
      </c>
      <c r="BH45" s="10" t="str">
        <f t="shared" si="9"/>
        <v>Summer</v>
      </c>
      <c r="BI45" s="26"/>
      <c r="BJ45" s="26"/>
      <c r="BK45" s="26" t="s">
        <v>1039</v>
      </c>
      <c r="BL45" s="26" t="str">
        <f>IFERROR(INDEX(_names_lookup!$C:$C,MATCH(BK45,_names_lookup!$A:$A,0)),"")</f>
        <v>wdavid@andrews.edu</v>
      </c>
      <c r="BM45" s="26" t="str">
        <f>IFERROR(INDEX(_names_lookup!$B:$B,MATCH(BK45,_names_lookup!$A:$A,0)),"")</f>
        <v>000124996</v>
      </c>
      <c r="BN45" s="26"/>
      <c r="BO45" s="26" t="s">
        <v>136</v>
      </c>
      <c r="BP45" s="26"/>
      <c r="BQ45" s="26"/>
      <c r="BR45" s="26"/>
      <c r="BS45" s="10" t="str">
        <f t="shared" si="10"/>
        <v/>
      </c>
      <c r="BT45" s="26"/>
      <c r="BU45" s="26"/>
      <c r="BV45" s="26" t="s">
        <v>995</v>
      </c>
      <c r="BW45" s="26"/>
      <c r="BX45" s="26"/>
      <c r="BY45" s="26"/>
      <c r="BZ45" s="26" t="s">
        <v>129</v>
      </c>
      <c r="CA45" s="26" t="s">
        <v>1040</v>
      </c>
      <c r="CB45" s="26" t="s">
        <v>525</v>
      </c>
      <c r="CC45" s="26" t="s">
        <v>243</v>
      </c>
      <c r="CD45" s="26"/>
      <c r="CE45" s="26" t="s">
        <v>142</v>
      </c>
      <c r="CF45" s="26" t="s">
        <v>362</v>
      </c>
      <c r="CG45" s="26" t="s">
        <v>138</v>
      </c>
      <c r="CH45" s="26"/>
      <c r="CI45" s="26" t="s">
        <v>317</v>
      </c>
      <c r="CJ45" s="26"/>
      <c r="CK45" s="26"/>
      <c r="CL45" s="26" t="s">
        <v>139</v>
      </c>
      <c r="CM45" s="26"/>
      <c r="CN45" s="26" t="s">
        <v>1041</v>
      </c>
      <c r="CO45" s="26"/>
      <c r="CP45" s="26"/>
      <c r="CQ45" s="26" t="s">
        <v>140</v>
      </c>
      <c r="CR45" s="26" t="s">
        <v>590</v>
      </c>
      <c r="CS45" s="26" t="s">
        <v>125</v>
      </c>
      <c r="CT45" s="26" t="s">
        <v>141</v>
      </c>
      <c r="CU45" s="26"/>
      <c r="CV45" s="26"/>
      <c r="CW45" s="26"/>
      <c r="CX45" s="26"/>
      <c r="CY45" s="26"/>
      <c r="CZ45" s="26"/>
      <c r="DA45" s="26"/>
      <c r="DB45" s="26"/>
      <c r="DC45" s="26" t="s">
        <v>141</v>
      </c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 t="s">
        <v>142</v>
      </c>
      <c r="DQ45" s="26" t="s">
        <v>125</v>
      </c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 t="s">
        <v>1108</v>
      </c>
      <c r="I46" s="26" t="s">
        <v>1107</v>
      </c>
      <c r="J46" s="26"/>
      <c r="K46" s="26" t="s">
        <v>995</v>
      </c>
      <c r="L46" s="26">
        <v>523</v>
      </c>
      <c r="M46" s="26" t="s">
        <v>154</v>
      </c>
      <c r="N46" s="26"/>
      <c r="O46" s="26" t="str">
        <f>IFERROR(INDEX(_courses_lookup!$C:$C,MATCH(K46&amp;L46,_courses_lookup!$E:$E,0)),"")</f>
        <v>Worship:Word &amp; Music</v>
      </c>
      <c r="P46" s="26">
        <f>IFERROR(INDEX(_courses_lookup!$D:$D,MATCH(K46&amp;L46,_courses_lookup!$E:$E,0)),"")</f>
        <v>0</v>
      </c>
      <c r="Q46" s="26"/>
      <c r="R46" s="26"/>
      <c r="S46" s="26" t="s">
        <v>235</v>
      </c>
      <c r="T46" s="26"/>
      <c r="U46" s="26"/>
      <c r="V46" s="26" t="s">
        <v>314</v>
      </c>
      <c r="W46" s="26" t="s">
        <v>243</v>
      </c>
      <c r="X46" s="26" t="s">
        <v>152</v>
      </c>
      <c r="Y46" s="26" t="s">
        <v>199</v>
      </c>
      <c r="Z46" s="26"/>
      <c r="AA46" s="26"/>
      <c r="AB46" s="26" t="s">
        <v>333</v>
      </c>
      <c r="AC46" s="26" t="s">
        <v>315</v>
      </c>
      <c r="AD46" s="23" t="s">
        <v>156</v>
      </c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 t="s">
        <v>156</v>
      </c>
      <c r="AK46" s="23" t="s">
        <v>133</v>
      </c>
      <c r="AL46" s="10">
        <f t="shared" si="2"/>
        <v>12</v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>
        <f t="shared" si="7"/>
        <v>12</v>
      </c>
      <c r="AU46" s="26"/>
      <c r="AV46" s="23" t="s">
        <v>133</v>
      </c>
      <c r="AW46" s="26"/>
      <c r="AX46" s="26"/>
      <c r="AY46" s="26"/>
      <c r="AZ46" s="26"/>
      <c r="BA46" s="26"/>
      <c r="BB46" s="26"/>
      <c r="BC46" s="26"/>
      <c r="BD46" s="26"/>
      <c r="BE46" s="26"/>
      <c r="BF46" s="26" t="s">
        <v>157</v>
      </c>
      <c r="BG46" s="10">
        <f t="shared" si="8"/>
        <v>2026</v>
      </c>
      <c r="BH46" s="10" t="str">
        <f t="shared" si="9"/>
        <v>Summer</v>
      </c>
      <c r="BI46" s="26"/>
      <c r="BJ46" s="26"/>
      <c r="BK46" s="26" t="s">
        <v>1039</v>
      </c>
      <c r="BL46" s="26" t="str">
        <f>IFERROR(INDEX(_names_lookup!$C:$C,MATCH(BK46,_names_lookup!$A:$A,0)),"")</f>
        <v>wdavid@andrews.edu</v>
      </c>
      <c r="BM46" s="26" t="str">
        <f>IFERROR(INDEX(_names_lookup!$B:$B,MATCH(BK46,_names_lookup!$A:$A,0)),"")</f>
        <v>000124996</v>
      </c>
      <c r="BN46" s="26"/>
      <c r="BO46" s="26" t="s">
        <v>136</v>
      </c>
      <c r="BP46" s="26"/>
      <c r="BQ46" s="26"/>
      <c r="BR46" s="26"/>
      <c r="BS46" s="10" t="str">
        <f t="shared" si="10"/>
        <v/>
      </c>
      <c r="BT46" s="26"/>
      <c r="BU46" s="26"/>
      <c r="BV46" s="26" t="s">
        <v>995</v>
      </c>
      <c r="BW46" s="26"/>
      <c r="BX46" s="26"/>
      <c r="BY46" s="26"/>
      <c r="BZ46" s="26" t="s">
        <v>129</v>
      </c>
      <c r="CA46" s="26" t="s">
        <v>1040</v>
      </c>
      <c r="CB46" s="26" t="s">
        <v>525</v>
      </c>
      <c r="CC46" s="26" t="s">
        <v>243</v>
      </c>
      <c r="CD46" s="26"/>
      <c r="CE46" s="26" t="s">
        <v>142</v>
      </c>
      <c r="CF46" s="26" t="s">
        <v>362</v>
      </c>
      <c r="CG46" s="26" t="s">
        <v>138</v>
      </c>
      <c r="CH46" s="26"/>
      <c r="CI46" s="26" t="s">
        <v>317</v>
      </c>
      <c r="CJ46" s="26"/>
      <c r="CK46" s="26"/>
      <c r="CL46" s="26" t="s">
        <v>139</v>
      </c>
      <c r="CM46" s="26"/>
      <c r="CN46" s="26" t="s">
        <v>1041</v>
      </c>
      <c r="CO46" s="26"/>
      <c r="CP46" s="26"/>
      <c r="CQ46" s="26" t="s">
        <v>140</v>
      </c>
      <c r="CR46" s="26" t="s">
        <v>590</v>
      </c>
      <c r="CS46" s="26" t="s">
        <v>125</v>
      </c>
      <c r="CT46" s="26" t="s">
        <v>141</v>
      </c>
      <c r="CU46" s="26"/>
      <c r="CV46" s="26"/>
      <c r="CW46" s="26"/>
      <c r="CX46" s="26"/>
      <c r="CY46" s="26"/>
      <c r="CZ46" s="26"/>
      <c r="DA46" s="26"/>
      <c r="DB46" s="26"/>
      <c r="DC46" s="26" t="s">
        <v>141</v>
      </c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 t="s">
        <v>142</v>
      </c>
      <c r="DQ46" s="26" t="s">
        <v>235</v>
      </c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 t="s">
        <v>1109</v>
      </c>
      <c r="I47" s="26" t="s">
        <v>1107</v>
      </c>
      <c r="J47" s="26"/>
      <c r="K47" s="26" t="s">
        <v>995</v>
      </c>
      <c r="L47" s="26">
        <v>523</v>
      </c>
      <c r="M47" s="26" t="s">
        <v>154</v>
      </c>
      <c r="N47" s="26"/>
      <c r="O47" s="26" t="str">
        <f>IFERROR(INDEX(_courses_lookup!$C:$C,MATCH(K47&amp;L47,_courses_lookup!$E:$E,0)),"")</f>
        <v>Worship:Word &amp; Music</v>
      </c>
      <c r="P47" s="26">
        <f>IFERROR(INDEX(_courses_lookup!$D:$D,MATCH(K47&amp;L47,_courses_lookup!$E:$E,0)),"")</f>
        <v>0</v>
      </c>
      <c r="Q47" s="26"/>
      <c r="R47" s="26"/>
      <c r="S47" s="26" t="s">
        <v>235</v>
      </c>
      <c r="T47" s="26"/>
      <c r="U47" s="26"/>
      <c r="V47" s="26" t="s">
        <v>314</v>
      </c>
      <c r="W47" s="26" t="s">
        <v>243</v>
      </c>
      <c r="X47" s="26" t="s">
        <v>152</v>
      </c>
      <c r="Y47" s="26" t="s">
        <v>199</v>
      </c>
      <c r="Z47" s="26"/>
      <c r="AA47" s="26"/>
      <c r="AB47" s="26" t="s">
        <v>333</v>
      </c>
      <c r="AC47" s="26" t="s">
        <v>315</v>
      </c>
      <c r="AD47" s="23" t="s">
        <v>156</v>
      </c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 t="s">
        <v>156</v>
      </c>
      <c r="AK47" s="23" t="s">
        <v>133</v>
      </c>
      <c r="AL47" s="10">
        <f t="shared" si="2"/>
        <v>12</v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>
        <f t="shared" si="7"/>
        <v>12</v>
      </c>
      <c r="AU47" s="26"/>
      <c r="AV47" s="23" t="s">
        <v>133</v>
      </c>
      <c r="AW47" s="26"/>
      <c r="AX47" s="26"/>
      <c r="AY47" s="26"/>
      <c r="AZ47" s="26"/>
      <c r="BA47" s="26"/>
      <c r="BB47" s="26"/>
      <c r="BC47" s="26"/>
      <c r="BD47" s="26"/>
      <c r="BE47" s="26"/>
      <c r="BF47" s="26" t="s">
        <v>157</v>
      </c>
      <c r="BG47" s="10">
        <f t="shared" si="8"/>
        <v>2026</v>
      </c>
      <c r="BH47" s="10" t="str">
        <f t="shared" si="9"/>
        <v>Summer</v>
      </c>
      <c r="BI47" s="26"/>
      <c r="BJ47" s="26"/>
      <c r="BK47" s="26" t="s">
        <v>1039</v>
      </c>
      <c r="BL47" s="26" t="str">
        <f>IFERROR(INDEX(_names_lookup!$C:$C,MATCH(BK47,_names_lookup!$A:$A,0)),"")</f>
        <v>wdavid@andrews.edu</v>
      </c>
      <c r="BM47" s="26" t="str">
        <f>IFERROR(INDEX(_names_lookup!$B:$B,MATCH(BK47,_names_lookup!$A:$A,0)),"")</f>
        <v>000124996</v>
      </c>
      <c r="BN47" s="26"/>
      <c r="BO47" s="26" t="s">
        <v>136</v>
      </c>
      <c r="BP47" s="26"/>
      <c r="BQ47" s="26"/>
      <c r="BR47" s="26"/>
      <c r="BS47" s="10" t="str">
        <f t="shared" si="10"/>
        <v/>
      </c>
      <c r="BT47" s="26"/>
      <c r="BU47" s="26"/>
      <c r="BV47" s="26" t="s">
        <v>995</v>
      </c>
      <c r="BW47" s="26"/>
      <c r="BX47" s="26"/>
      <c r="BY47" s="26"/>
      <c r="BZ47" s="26" t="s">
        <v>251</v>
      </c>
      <c r="CA47" s="26" t="s">
        <v>252</v>
      </c>
      <c r="CB47" s="26" t="s">
        <v>253</v>
      </c>
      <c r="CC47" s="26" t="s">
        <v>243</v>
      </c>
      <c r="CD47" s="26"/>
      <c r="CE47" s="26" t="s">
        <v>142</v>
      </c>
      <c r="CF47" s="26" t="s">
        <v>362</v>
      </c>
      <c r="CG47" s="26" t="s">
        <v>138</v>
      </c>
      <c r="CH47" s="26"/>
      <c r="CI47" s="26" t="s">
        <v>317</v>
      </c>
      <c r="CJ47" s="26"/>
      <c r="CK47" s="26"/>
      <c r="CL47" s="26" t="s">
        <v>139</v>
      </c>
      <c r="CM47" s="26"/>
      <c r="CN47" s="26" t="s">
        <v>1041</v>
      </c>
      <c r="CO47" s="26"/>
      <c r="CP47" s="26"/>
      <c r="CQ47" s="26" t="s">
        <v>140</v>
      </c>
      <c r="CR47" s="26" t="s">
        <v>590</v>
      </c>
      <c r="CS47" s="26" t="s">
        <v>125</v>
      </c>
      <c r="CT47" s="26" t="s">
        <v>141</v>
      </c>
      <c r="CU47" s="26"/>
      <c r="CV47" s="26"/>
      <c r="CW47" s="26"/>
      <c r="CX47" s="26"/>
      <c r="CY47" s="26"/>
      <c r="CZ47" s="26"/>
      <c r="DA47" s="26"/>
      <c r="DB47" s="26"/>
      <c r="DC47" s="26" t="s">
        <v>141</v>
      </c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 t="s">
        <v>142</v>
      </c>
      <c r="DQ47" s="26" t="s">
        <v>125</v>
      </c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 t="s">
        <v>1110</v>
      </c>
      <c r="I48" s="26" t="s">
        <v>1107</v>
      </c>
      <c r="J48" s="26"/>
      <c r="K48" s="26" t="s">
        <v>995</v>
      </c>
      <c r="L48" s="26">
        <v>523</v>
      </c>
      <c r="M48" s="26" t="s">
        <v>154</v>
      </c>
      <c r="N48" s="26"/>
      <c r="O48" s="26" t="str">
        <f>IFERROR(INDEX(_courses_lookup!$C:$C,MATCH(K48&amp;L48,_courses_lookup!$E:$E,0)),"")</f>
        <v>Worship:Word &amp; Music</v>
      </c>
      <c r="P48" s="26">
        <f>IFERROR(INDEX(_courses_lookup!$D:$D,MATCH(K48&amp;L48,_courses_lookup!$E:$E,0)),"")</f>
        <v>0</v>
      </c>
      <c r="Q48" s="26"/>
      <c r="R48" s="26"/>
      <c r="S48" s="26" t="s">
        <v>235</v>
      </c>
      <c r="T48" s="26"/>
      <c r="U48" s="26"/>
      <c r="V48" s="26" t="s">
        <v>314</v>
      </c>
      <c r="W48" s="26" t="s">
        <v>243</v>
      </c>
      <c r="X48" s="26" t="s">
        <v>152</v>
      </c>
      <c r="Y48" s="26" t="s">
        <v>199</v>
      </c>
      <c r="Z48" s="26"/>
      <c r="AA48" s="26"/>
      <c r="AB48" s="26" t="s">
        <v>333</v>
      </c>
      <c r="AC48" s="26" t="s">
        <v>315</v>
      </c>
      <c r="AD48" s="23" t="s">
        <v>156</v>
      </c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 t="s">
        <v>156</v>
      </c>
      <c r="AK48" s="23" t="s">
        <v>133</v>
      </c>
      <c r="AL48" s="10">
        <f t="shared" si="2"/>
        <v>12</v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>
        <f t="shared" si="7"/>
        <v>12</v>
      </c>
      <c r="AU48" s="26"/>
      <c r="AV48" s="23" t="s">
        <v>133</v>
      </c>
      <c r="AW48" s="26"/>
      <c r="AX48" s="26"/>
      <c r="AY48" s="26"/>
      <c r="AZ48" s="26"/>
      <c r="BA48" s="26"/>
      <c r="BB48" s="26"/>
      <c r="BC48" s="26"/>
      <c r="BD48" s="26"/>
      <c r="BE48" s="26"/>
      <c r="BF48" s="26" t="s">
        <v>157</v>
      </c>
      <c r="BG48" s="10">
        <f t="shared" si="8"/>
        <v>2026</v>
      </c>
      <c r="BH48" s="10" t="str">
        <f t="shared" si="9"/>
        <v>Summer</v>
      </c>
      <c r="BI48" s="26"/>
      <c r="BJ48" s="26"/>
      <c r="BK48" s="26" t="s">
        <v>1039</v>
      </c>
      <c r="BL48" s="26" t="str">
        <f>IFERROR(INDEX(_names_lookup!$C:$C,MATCH(BK48,_names_lookup!$A:$A,0)),"")</f>
        <v>wdavid@andrews.edu</v>
      </c>
      <c r="BM48" s="26" t="str">
        <f>IFERROR(INDEX(_names_lookup!$B:$B,MATCH(BK48,_names_lookup!$A:$A,0)),"")</f>
        <v>000124996</v>
      </c>
      <c r="BN48" s="26"/>
      <c r="BO48" s="26" t="s">
        <v>136</v>
      </c>
      <c r="BP48" s="26"/>
      <c r="BQ48" s="26"/>
      <c r="BR48" s="26"/>
      <c r="BS48" s="10" t="str">
        <f t="shared" si="10"/>
        <v/>
      </c>
      <c r="BT48" s="26"/>
      <c r="BU48" s="26"/>
      <c r="BV48" s="26" t="s">
        <v>995</v>
      </c>
      <c r="BW48" s="26"/>
      <c r="BX48" s="26"/>
      <c r="BY48" s="26"/>
      <c r="BZ48" s="26" t="s">
        <v>251</v>
      </c>
      <c r="CA48" s="26" t="s">
        <v>252</v>
      </c>
      <c r="CB48" s="26" t="s">
        <v>253</v>
      </c>
      <c r="CC48" s="26" t="s">
        <v>243</v>
      </c>
      <c r="CD48" s="26"/>
      <c r="CE48" s="26" t="s">
        <v>142</v>
      </c>
      <c r="CF48" s="26" t="s">
        <v>362</v>
      </c>
      <c r="CG48" s="26" t="s">
        <v>138</v>
      </c>
      <c r="CH48" s="26"/>
      <c r="CI48" s="26" t="s">
        <v>317</v>
      </c>
      <c r="CJ48" s="26"/>
      <c r="CK48" s="26"/>
      <c r="CL48" s="26" t="s">
        <v>139</v>
      </c>
      <c r="CM48" s="26"/>
      <c r="CN48" s="26" t="s">
        <v>1041</v>
      </c>
      <c r="CO48" s="26"/>
      <c r="CP48" s="26"/>
      <c r="CQ48" s="26" t="s">
        <v>140</v>
      </c>
      <c r="CR48" s="26" t="s">
        <v>590</v>
      </c>
      <c r="CS48" s="26" t="s">
        <v>125</v>
      </c>
      <c r="CT48" s="26" t="s">
        <v>141</v>
      </c>
      <c r="CU48" s="26"/>
      <c r="CV48" s="26"/>
      <c r="CW48" s="26"/>
      <c r="CX48" s="26"/>
      <c r="CY48" s="26"/>
      <c r="CZ48" s="26"/>
      <c r="DA48" s="26"/>
      <c r="DB48" s="26"/>
      <c r="DC48" s="26" t="s">
        <v>141</v>
      </c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 t="s">
        <v>142</v>
      </c>
      <c r="DQ48" s="26" t="s">
        <v>235</v>
      </c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 t="s">
        <v>1111</v>
      </c>
      <c r="I49" s="26" t="s">
        <v>1112</v>
      </c>
      <c r="J49" s="26"/>
      <c r="K49" s="26" t="s">
        <v>995</v>
      </c>
      <c r="L49" s="26">
        <v>690</v>
      </c>
      <c r="M49" s="26" t="s">
        <v>163</v>
      </c>
      <c r="N49" s="26"/>
      <c r="O49" s="26" t="str">
        <f>IFERROR(INDEX(_courses_lookup!$C:$C,MATCH(K49&amp;L49,_courses_lookup!$E:$E,0)),"")</f>
        <v>Ind Stdy:</v>
      </c>
      <c r="P49" s="26" t="str">
        <f>IFERROR(INDEX(_courses_lookup!$D:$D,MATCH(K49&amp;L49,_courses_lookup!$E:$E,0)),"")</f>
        <v>Ind Stdy:</v>
      </c>
      <c r="Q49" s="26"/>
      <c r="R49" s="26"/>
      <c r="S49" s="26" t="s">
        <v>125</v>
      </c>
      <c r="T49" s="26"/>
      <c r="U49" s="26"/>
      <c r="V49" s="26"/>
      <c r="W49" s="26"/>
      <c r="X49" s="26" t="s">
        <v>152</v>
      </c>
      <c r="Y49" s="26" t="s">
        <v>128</v>
      </c>
      <c r="Z49" s="26"/>
      <c r="AA49" s="26"/>
      <c r="AB49" s="26" t="s">
        <v>154</v>
      </c>
      <c r="AC49" s="26" t="s">
        <v>155</v>
      </c>
      <c r="AD49" s="23" t="s">
        <v>156</v>
      </c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 t="s">
        <v>156</v>
      </c>
      <c r="AK49" s="23" t="s">
        <v>133</v>
      </c>
      <c r="AL49" s="10">
        <f t="shared" si="2"/>
        <v>12</v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>
        <f t="shared" si="7"/>
        <v>12</v>
      </c>
      <c r="AU49" s="26"/>
      <c r="AV49" s="23" t="s">
        <v>133</v>
      </c>
      <c r="AW49" s="26"/>
      <c r="AX49" s="26"/>
      <c r="AY49" s="26"/>
      <c r="AZ49" s="26"/>
      <c r="BA49" s="26"/>
      <c r="BB49" s="26"/>
      <c r="BC49" s="26"/>
      <c r="BD49" s="26"/>
      <c r="BE49" s="26"/>
      <c r="BF49" s="26" t="s">
        <v>157</v>
      </c>
      <c r="BG49" s="10">
        <f t="shared" si="8"/>
        <v>2026</v>
      </c>
      <c r="BH49" s="10" t="str">
        <f t="shared" si="9"/>
        <v>Summer</v>
      </c>
      <c r="BI49" s="26"/>
      <c r="BJ49" s="26"/>
      <c r="BK49" s="26" t="s">
        <v>1039</v>
      </c>
      <c r="BL49" s="26" t="str">
        <f>IFERROR(INDEX(_names_lookup!$C:$C,MATCH(BK49,_names_lookup!$A:$A,0)),"")</f>
        <v>wdavid@andrews.edu</v>
      </c>
      <c r="BM49" s="26" t="str">
        <f>IFERROR(INDEX(_names_lookup!$B:$B,MATCH(BK49,_names_lookup!$A:$A,0)),"")</f>
        <v>000124996</v>
      </c>
      <c r="BN49" s="26"/>
      <c r="BO49" s="26" t="s">
        <v>136</v>
      </c>
      <c r="BP49" s="26"/>
      <c r="BQ49" s="26"/>
      <c r="BR49" s="26"/>
      <c r="BS49" s="10" t="str">
        <f t="shared" si="10"/>
        <v/>
      </c>
      <c r="BT49" s="26"/>
      <c r="BU49" s="26"/>
      <c r="BV49" s="26" t="s">
        <v>995</v>
      </c>
      <c r="BW49" s="26"/>
      <c r="BX49" s="26"/>
      <c r="BY49" s="26"/>
      <c r="BZ49" s="26"/>
      <c r="CA49" s="26"/>
      <c r="CB49" s="26"/>
      <c r="CC49" s="26"/>
      <c r="CD49" s="26"/>
      <c r="CE49" s="26"/>
      <c r="CF49" s="26" t="s">
        <v>1113</v>
      </c>
      <c r="CG49" s="26" t="s">
        <v>138</v>
      </c>
      <c r="CH49" s="26"/>
      <c r="CI49" s="26" t="s">
        <v>159</v>
      </c>
      <c r="CJ49" s="26"/>
      <c r="CK49" s="26"/>
      <c r="CL49" s="26" t="s">
        <v>139</v>
      </c>
      <c r="CM49" s="26"/>
      <c r="CN49" s="26"/>
      <c r="CO49" s="26"/>
      <c r="CP49" s="26"/>
      <c r="CQ49" s="26" t="s">
        <v>140</v>
      </c>
      <c r="CR49" s="26" t="s">
        <v>152</v>
      </c>
      <c r="CS49" s="26" t="s">
        <v>125</v>
      </c>
      <c r="CT49" s="26" t="s">
        <v>141</v>
      </c>
      <c r="CU49" s="26"/>
      <c r="CV49" s="26"/>
      <c r="CW49" s="26"/>
      <c r="CX49" s="26"/>
      <c r="CY49" s="26"/>
      <c r="CZ49" s="26"/>
      <c r="DA49" s="26"/>
      <c r="DB49" s="26"/>
      <c r="DC49" s="26" t="s">
        <v>141</v>
      </c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 t="s">
        <v>160</v>
      </c>
      <c r="DP49" s="26" t="s">
        <v>142</v>
      </c>
      <c r="DQ49" s="26"/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/>
      <c r="I50" s="26"/>
      <c r="J50" s="26"/>
      <c r="K50" s="26"/>
      <c r="L50" s="26"/>
      <c r="M50" s="26"/>
      <c r="N50" s="26"/>
      <c r="O50" s="26" t="str">
        <f>IFERROR(INDEX(_courses_lookup!$C:$C,MATCH(K50&amp;L50,_courses_lookup!$E:$E,0)),"")</f>
        <v/>
      </c>
      <c r="P50" s="26" t="str">
        <f>IFERROR(INDEX(_courses_lookup!$D:$D,MATCH(K50&amp;L50,_courses_lookup!$E:$E,0)),"")</f>
        <v/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3"/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/>
      <c r="AK50" s="23"/>
      <c r="AL50" s="10" t="str">
        <f t="shared" si="2"/>
        <v/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 t="str">
        <f t="shared" si="7"/>
        <v/>
      </c>
      <c r="AU50" s="26"/>
      <c r="AV50" s="23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10" t="str">
        <f t="shared" si="8"/>
        <v/>
      </c>
      <c r="BH50" s="10" t="str">
        <f t="shared" si="9"/>
        <v/>
      </c>
      <c r="BI50" s="26"/>
      <c r="BJ50" s="26"/>
      <c r="BK50" s="26"/>
      <c r="BL50" s="26" t="str">
        <f>IFERROR(INDEX(_names_lookup!$C:$C,MATCH(BK50,_names_lookup!$A:$A,0)),"")</f>
        <v/>
      </c>
      <c r="BM50" s="26" t="str">
        <f>IFERROR(INDEX(_names_lookup!$B:$B,MATCH(BK50,_names_lookup!$A:$A,0)),"")</f>
        <v/>
      </c>
      <c r="BN50" s="26"/>
      <c r="BO50" s="26"/>
      <c r="BP50" s="26"/>
      <c r="BQ50" s="26"/>
      <c r="BR50" s="26"/>
      <c r="BS50" s="10" t="str">
        <f t="shared" si="10"/>
        <v/>
      </c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/>
      <c r="I51" s="26"/>
      <c r="J51" s="26"/>
      <c r="K51" s="26"/>
      <c r="L51" s="26"/>
      <c r="M51" s="26"/>
      <c r="N51" s="26"/>
      <c r="O51" s="26" t="str">
        <f>IFERROR(INDEX(_courses_lookup!$C:$C,MATCH(K51&amp;L51,_courses_lookup!$E:$E,0)),"")</f>
        <v/>
      </c>
      <c r="P51" s="26" t="str">
        <f>IFERROR(INDEX(_courses_lookup!$D:$D,MATCH(K51&amp;L51,_courses_lookup!$E:$E,0)),"")</f>
        <v/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3"/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/>
      <c r="AK51" s="23"/>
      <c r="AL51" s="10" t="str">
        <f t="shared" si="2"/>
        <v/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 t="str">
        <f t="shared" si="7"/>
        <v/>
      </c>
      <c r="AU51" s="26"/>
      <c r="AV51" s="23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10" t="str">
        <f t="shared" si="8"/>
        <v/>
      </c>
      <c r="BH51" s="10" t="str">
        <f t="shared" si="9"/>
        <v/>
      </c>
      <c r="BI51" s="26"/>
      <c r="BJ51" s="26"/>
      <c r="BK51" s="26"/>
      <c r="BL51" s="26" t="str">
        <f>IFERROR(INDEX(_names_lookup!$C:$C,MATCH(BK51,_names_lookup!$A:$A,0)),"")</f>
        <v/>
      </c>
      <c r="BM51" s="26" t="str">
        <f>IFERROR(INDEX(_names_lookup!$B:$B,MATCH(BK51,_names_lookup!$A:$A,0)),"")</f>
        <v/>
      </c>
      <c r="BN51" s="26"/>
      <c r="BO51" s="26"/>
      <c r="BP51" s="26"/>
      <c r="BQ51" s="26"/>
      <c r="BR51" s="26"/>
      <c r="BS51" s="10" t="str">
        <f t="shared" si="10"/>
        <v/>
      </c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/>
      <c r="I52" s="26"/>
      <c r="J52" s="26"/>
      <c r="K52" s="26"/>
      <c r="L52" s="26"/>
      <c r="M52" s="26"/>
      <c r="N52" s="26"/>
      <c r="O52" s="26" t="str">
        <f>IFERROR(INDEX(_courses_lookup!$C:$C,MATCH(K52&amp;L52,_courses_lookup!$E:$E,0)),"")</f>
        <v/>
      </c>
      <c r="P52" s="26" t="str">
        <f>IFERROR(INDEX(_courses_lookup!$D:$D,MATCH(K52&amp;L52,_courses_lookup!$E:$E,0)),"")</f>
        <v/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3"/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/>
      <c r="AK52" s="23"/>
      <c r="AL52" s="10" t="str">
        <f t="shared" si="2"/>
        <v/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 t="str">
        <f t="shared" si="7"/>
        <v/>
      </c>
      <c r="AU52" s="26"/>
      <c r="AV52" s="23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10" t="str">
        <f t="shared" si="8"/>
        <v/>
      </c>
      <c r="BH52" s="10" t="str">
        <f t="shared" si="9"/>
        <v/>
      </c>
      <c r="BI52" s="26"/>
      <c r="BJ52" s="26"/>
      <c r="BK52" s="26"/>
      <c r="BL52" s="26" t="str">
        <f>IFERROR(INDEX(_names_lookup!$C:$C,MATCH(BK52,_names_lookup!$A:$A,0)),"")</f>
        <v/>
      </c>
      <c r="BM52" s="26" t="str">
        <f>IFERROR(INDEX(_names_lookup!$B:$B,MATCH(BK52,_names_lookup!$A:$A,0)),"")</f>
        <v/>
      </c>
      <c r="BN52" s="26"/>
      <c r="BO52" s="26"/>
      <c r="BP52" s="26"/>
      <c r="BQ52" s="26"/>
      <c r="BR52" s="26"/>
      <c r="BS52" s="10" t="str">
        <f t="shared" si="10"/>
        <v/>
      </c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/>
      <c r="I53" s="26"/>
      <c r="J53" s="26"/>
      <c r="K53" s="26"/>
      <c r="L53" s="26"/>
      <c r="M53" s="26"/>
      <c r="N53" s="26"/>
      <c r="O53" s="26" t="str">
        <f>IFERROR(INDEX(_courses_lookup!$C:$C,MATCH(K53&amp;L53,_courses_lookup!$E:$E,0)),"")</f>
        <v/>
      </c>
      <c r="P53" s="26" t="str">
        <f>IFERROR(INDEX(_courses_lookup!$D:$D,MATCH(K53&amp;L53,_courses_lookup!$E:$E,0)),"")</f>
        <v/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3"/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/>
      <c r="AK53" s="23"/>
      <c r="AL53" s="10" t="str">
        <f t="shared" si="2"/>
        <v/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 t="str">
        <f t="shared" si="7"/>
        <v/>
      </c>
      <c r="AU53" s="26"/>
      <c r="AV53" s="23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10" t="str">
        <f t="shared" si="8"/>
        <v/>
      </c>
      <c r="BH53" s="10" t="str">
        <f t="shared" si="9"/>
        <v/>
      </c>
      <c r="BI53" s="26"/>
      <c r="BJ53" s="26"/>
      <c r="BK53" s="26"/>
      <c r="BL53" s="26" t="str">
        <f>IFERROR(INDEX(_names_lookup!$C:$C,MATCH(BK53,_names_lookup!$A:$A,0)),"")</f>
        <v/>
      </c>
      <c r="BM53" s="26" t="str">
        <f>IFERROR(INDEX(_names_lookup!$B:$B,MATCH(BK53,_names_lookup!$A:$A,0)),"")</f>
        <v/>
      </c>
      <c r="BN53" s="26"/>
      <c r="BO53" s="26"/>
      <c r="BP53" s="26"/>
      <c r="BQ53" s="26"/>
      <c r="BR53" s="26"/>
      <c r="BS53" s="10" t="str">
        <f t="shared" si="10"/>
        <v/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/>
      <c r="I54" s="26"/>
      <c r="J54" s="26"/>
      <c r="K54" s="26"/>
      <c r="L54" s="26"/>
      <c r="M54" s="26"/>
      <c r="N54" s="26"/>
      <c r="O54" s="26" t="str">
        <f>IFERROR(INDEX(_courses_lookup!$C:$C,MATCH(K54&amp;L54,_courses_lookup!$E:$E,0)),"")</f>
        <v/>
      </c>
      <c r="P54" s="26" t="str">
        <f>IFERROR(INDEX(_courses_lookup!$D:$D,MATCH(K54&amp;L54,_courses_lookup!$E:$E,0)),"")</f>
        <v/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3"/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/>
      <c r="AK54" s="23"/>
      <c r="AL54" s="10" t="str">
        <f t="shared" si="2"/>
        <v/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 t="str">
        <f t="shared" si="7"/>
        <v/>
      </c>
      <c r="AU54" s="26"/>
      <c r="AV54" s="23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10" t="str">
        <f t="shared" si="8"/>
        <v/>
      </c>
      <c r="BH54" s="10" t="str">
        <f t="shared" si="9"/>
        <v/>
      </c>
      <c r="BI54" s="26"/>
      <c r="BJ54" s="26"/>
      <c r="BK54" s="26"/>
      <c r="BL54" s="26" t="str">
        <f>IFERROR(INDEX(_names_lookup!$C:$C,MATCH(BK54,_names_lookup!$A:$A,0)),"")</f>
        <v/>
      </c>
      <c r="BM54" s="26" t="str">
        <f>IFERROR(INDEX(_names_lookup!$B:$B,MATCH(BK54,_names_lookup!$A:$A,0)),"")</f>
        <v/>
      </c>
      <c r="BN54" s="26"/>
      <c r="BO54" s="26"/>
      <c r="BP54" s="26"/>
      <c r="BQ54" s="26"/>
      <c r="BR54" s="26"/>
      <c r="BS54" s="10" t="str">
        <f t="shared" si="10"/>
        <v/>
      </c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/>
      <c r="I55" s="26"/>
      <c r="J55" s="26"/>
      <c r="K55" s="26"/>
      <c r="L55" s="26"/>
      <c r="M55" s="26"/>
      <c r="N55" s="26"/>
      <c r="O55" s="26" t="str">
        <f>IFERROR(INDEX(_courses_lookup!$C:$C,MATCH(K55&amp;L55,_courses_lookup!$E:$E,0)),"")</f>
        <v/>
      </c>
      <c r="P55" s="26" t="str">
        <f>IFERROR(INDEX(_courses_lookup!$D:$D,MATCH(K55&amp;L55,_courses_lookup!$E:$E,0)),"")</f>
        <v/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3"/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/>
      <c r="AK55" s="23"/>
      <c r="AL55" s="10" t="str">
        <f t="shared" si="2"/>
        <v/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 t="str">
        <f t="shared" si="7"/>
        <v/>
      </c>
      <c r="AU55" s="26"/>
      <c r="AV55" s="23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10" t="str">
        <f t="shared" si="8"/>
        <v/>
      </c>
      <c r="BH55" s="10" t="str">
        <f t="shared" si="9"/>
        <v/>
      </c>
      <c r="BI55" s="26"/>
      <c r="BJ55" s="26"/>
      <c r="BK55" s="26"/>
      <c r="BL55" s="26" t="str">
        <f>IFERROR(INDEX(_names_lookup!$C:$C,MATCH(BK55,_names_lookup!$A:$A,0)),"")</f>
        <v/>
      </c>
      <c r="BM55" s="26" t="str">
        <f>IFERROR(INDEX(_names_lookup!$B:$B,MATCH(BK55,_names_lookup!$A:$A,0)),"")</f>
        <v/>
      </c>
      <c r="BN55" s="26"/>
      <c r="BO55" s="26"/>
      <c r="BP55" s="26"/>
      <c r="BQ55" s="26"/>
      <c r="BR55" s="26"/>
      <c r="BS55" s="10" t="str">
        <f t="shared" si="10"/>
        <v/>
      </c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/>
      <c r="I56" s="26"/>
      <c r="J56" s="26"/>
      <c r="K56" s="26"/>
      <c r="L56" s="26"/>
      <c r="M56" s="26"/>
      <c r="N56" s="26"/>
      <c r="O56" s="26" t="str">
        <f>IFERROR(INDEX(_courses_lookup!$C:$C,MATCH(K56&amp;L56,_courses_lookup!$E:$E,0)),"")</f>
        <v/>
      </c>
      <c r="P56" s="26" t="str">
        <f>IFERROR(INDEX(_courses_lookup!$D:$D,MATCH(K56&amp;L56,_courses_lookup!$E:$E,0)),"")</f>
        <v/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3"/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/>
      <c r="AK56" s="23"/>
      <c r="AL56" s="10" t="str">
        <f t="shared" si="2"/>
        <v/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 t="str">
        <f t="shared" si="7"/>
        <v/>
      </c>
      <c r="AU56" s="26"/>
      <c r="AV56" s="23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10" t="str">
        <f t="shared" si="8"/>
        <v/>
      </c>
      <c r="BH56" s="10" t="str">
        <f t="shared" si="9"/>
        <v/>
      </c>
      <c r="BI56" s="26"/>
      <c r="BJ56" s="26"/>
      <c r="BK56" s="26"/>
      <c r="BL56" s="26" t="str">
        <f>IFERROR(INDEX(_names_lookup!$C:$C,MATCH(BK56,_names_lookup!$A:$A,0)),"")</f>
        <v/>
      </c>
      <c r="BM56" s="26" t="str">
        <f>IFERROR(INDEX(_names_lookup!$B:$B,MATCH(BK56,_names_lookup!$A:$A,0)),"")</f>
        <v/>
      </c>
      <c r="BN56" s="26"/>
      <c r="BO56" s="26"/>
      <c r="BP56" s="26"/>
      <c r="BQ56" s="26"/>
      <c r="BR56" s="26"/>
      <c r="BS56" s="10" t="str">
        <f t="shared" si="10"/>
        <v/>
      </c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/>
      <c r="I57" s="26"/>
      <c r="J57" s="26"/>
      <c r="K57" s="26"/>
      <c r="L57" s="26"/>
      <c r="M57" s="26"/>
      <c r="N57" s="26"/>
      <c r="O57" s="26" t="str">
        <f>IFERROR(INDEX(_courses_lookup!$C:$C,MATCH(K57&amp;L57,_courses_lookup!$E:$E,0)),"")</f>
        <v/>
      </c>
      <c r="P57" s="26" t="str">
        <f>IFERROR(INDEX(_courses_lookup!$D:$D,MATCH(K57&amp;L57,_courses_lookup!$E:$E,0)),"")</f>
        <v/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3"/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/>
      <c r="AK57" s="23"/>
      <c r="AL57" s="10" t="str">
        <f t="shared" si="2"/>
        <v/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 t="str">
        <f t="shared" si="7"/>
        <v/>
      </c>
      <c r="AU57" s="26"/>
      <c r="AV57" s="23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10" t="str">
        <f t="shared" si="8"/>
        <v/>
      </c>
      <c r="BH57" s="10" t="str">
        <f t="shared" si="9"/>
        <v/>
      </c>
      <c r="BI57" s="26"/>
      <c r="BJ57" s="26"/>
      <c r="BK57" s="26"/>
      <c r="BL57" s="26" t="str">
        <f>IFERROR(INDEX(_names_lookup!$C:$C,MATCH(BK57,_names_lookup!$A:$A,0)),"")</f>
        <v/>
      </c>
      <c r="BM57" s="26" t="str">
        <f>IFERROR(INDEX(_names_lookup!$B:$B,MATCH(BK57,_names_lookup!$A:$A,0)),"")</f>
        <v/>
      </c>
      <c r="BN57" s="26"/>
      <c r="BO57" s="26"/>
      <c r="BP57" s="26"/>
      <c r="BQ57" s="26"/>
      <c r="BR57" s="26"/>
      <c r="BS57" s="10" t="str">
        <f t="shared" si="10"/>
        <v/>
      </c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/>
      <c r="I58" s="26"/>
      <c r="J58" s="26"/>
      <c r="K58" s="26"/>
      <c r="L58" s="26"/>
      <c r="M58" s="26"/>
      <c r="N58" s="26"/>
      <c r="O58" s="26" t="str">
        <f>IFERROR(INDEX(_courses_lookup!$C:$C,MATCH(K58&amp;L58,_courses_lookup!$E:$E,0)),"")</f>
        <v/>
      </c>
      <c r="P58" s="26" t="str">
        <f>IFERROR(INDEX(_courses_lookup!$D:$D,MATCH(K58&amp;L58,_courses_lookup!$E:$E,0)),"")</f>
        <v/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3"/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/>
      <c r="AK58" s="23"/>
      <c r="AL58" s="10" t="str">
        <f t="shared" si="2"/>
        <v/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 t="str">
        <f t="shared" si="7"/>
        <v/>
      </c>
      <c r="AU58" s="26"/>
      <c r="AV58" s="23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10" t="str">
        <f t="shared" si="8"/>
        <v/>
      </c>
      <c r="BH58" s="10" t="str">
        <f t="shared" si="9"/>
        <v/>
      </c>
      <c r="BI58" s="26"/>
      <c r="BJ58" s="26"/>
      <c r="BK58" s="26"/>
      <c r="BL58" s="26" t="str">
        <f>IFERROR(INDEX(_names_lookup!$C:$C,MATCH(BK58,_names_lookup!$A:$A,0)),"")</f>
        <v/>
      </c>
      <c r="BM58" s="26" t="str">
        <f>IFERROR(INDEX(_names_lookup!$B:$B,MATCH(BK58,_names_lookup!$A:$A,0)),"")</f>
        <v/>
      </c>
      <c r="BN58" s="26"/>
      <c r="BO58" s="26"/>
      <c r="BP58" s="26"/>
      <c r="BQ58" s="26"/>
      <c r="BR58" s="26"/>
      <c r="BS58" s="10" t="str">
        <f t="shared" si="10"/>
        <v/>
      </c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/>
      <c r="I59" s="26"/>
      <c r="J59" s="26"/>
      <c r="K59" s="26"/>
      <c r="L59" s="26"/>
      <c r="M59" s="26"/>
      <c r="N59" s="26"/>
      <c r="O59" s="26" t="str">
        <f>IFERROR(INDEX(_courses_lookup!$C:$C,MATCH(K59&amp;L59,_courses_lookup!$E:$E,0)),"")</f>
        <v/>
      </c>
      <c r="P59" s="26" t="str">
        <f>IFERROR(INDEX(_courses_lookup!$D:$D,MATCH(K59&amp;L59,_courses_lookup!$E:$E,0)),"")</f>
        <v/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3"/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/>
      <c r="AK59" s="23"/>
      <c r="AL59" s="10" t="str">
        <f t="shared" si="2"/>
        <v/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 t="str">
        <f t="shared" si="7"/>
        <v/>
      </c>
      <c r="AU59" s="26"/>
      <c r="AV59" s="23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10" t="str">
        <f t="shared" si="8"/>
        <v/>
      </c>
      <c r="BH59" s="10" t="str">
        <f t="shared" si="9"/>
        <v/>
      </c>
      <c r="BI59" s="26"/>
      <c r="BJ59" s="26"/>
      <c r="BK59" s="26"/>
      <c r="BL59" s="26" t="str">
        <f>IFERROR(INDEX(_names_lookup!$C:$C,MATCH(BK59,_names_lookup!$A:$A,0)),"")</f>
        <v/>
      </c>
      <c r="BM59" s="26" t="str">
        <f>IFERROR(INDEX(_names_lookup!$B:$B,MATCH(BK59,_names_lookup!$A:$A,0)),"")</f>
        <v/>
      </c>
      <c r="BN59" s="26"/>
      <c r="BO59" s="26"/>
      <c r="BP59" s="26"/>
      <c r="BQ59" s="26"/>
      <c r="BR59" s="26"/>
      <c r="BS59" s="10" t="str">
        <f t="shared" si="10"/>
        <v/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/>
      <c r="I60" s="26"/>
      <c r="J60" s="26"/>
      <c r="K60" s="26"/>
      <c r="L60" s="26"/>
      <c r="M60" s="26"/>
      <c r="N60" s="26"/>
      <c r="O60" s="26" t="str">
        <f>IFERROR(INDEX(_courses_lookup!$C:$C,MATCH(K60&amp;L60,_courses_lookup!$E:$E,0)),"")</f>
        <v/>
      </c>
      <c r="P60" s="26" t="str">
        <f>IFERROR(INDEX(_courses_lookup!$D:$D,MATCH(K60&amp;L60,_courses_lookup!$E:$E,0)),"")</f>
        <v/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3"/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/>
      <c r="AK60" s="23"/>
      <c r="AL60" s="10" t="str">
        <f t="shared" si="2"/>
        <v/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 t="str">
        <f t="shared" si="7"/>
        <v/>
      </c>
      <c r="AU60" s="26"/>
      <c r="AV60" s="23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10" t="str">
        <f t="shared" si="8"/>
        <v/>
      </c>
      <c r="BH60" s="10" t="str">
        <f t="shared" si="9"/>
        <v/>
      </c>
      <c r="BI60" s="26"/>
      <c r="BJ60" s="26"/>
      <c r="BK60" s="26"/>
      <c r="BL60" s="26" t="str">
        <f>IFERROR(INDEX(_names_lookup!$C:$C,MATCH(BK60,_names_lookup!$A:$A,0)),"")</f>
        <v/>
      </c>
      <c r="BM60" s="26" t="str">
        <f>IFERROR(INDEX(_names_lookup!$B:$B,MATCH(BK60,_names_lookup!$A:$A,0)),"")</f>
        <v/>
      </c>
      <c r="BN60" s="26"/>
      <c r="BO60" s="26"/>
      <c r="BP60" s="26"/>
      <c r="BQ60" s="26"/>
      <c r="BR60" s="26"/>
      <c r="BS60" s="10" t="str">
        <f t="shared" si="10"/>
        <v/>
      </c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/>
      <c r="I61" s="26"/>
      <c r="J61" s="26"/>
      <c r="K61" s="26"/>
      <c r="L61" s="26"/>
      <c r="M61" s="26"/>
      <c r="N61" s="26"/>
      <c r="O61" s="26" t="str">
        <f>IFERROR(INDEX(_courses_lookup!$C:$C,MATCH(K61&amp;L61,_courses_lookup!$E:$E,0)),"")</f>
        <v/>
      </c>
      <c r="P61" s="26" t="str">
        <f>IFERROR(INDEX(_courses_lookup!$D:$D,MATCH(K61&amp;L61,_courses_lookup!$E:$E,0)),"")</f>
        <v/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3"/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/>
      <c r="AK61" s="23"/>
      <c r="AL61" s="10" t="str">
        <f t="shared" si="2"/>
        <v/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 t="str">
        <f t="shared" si="7"/>
        <v/>
      </c>
      <c r="AU61" s="26"/>
      <c r="AV61" s="23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10" t="str">
        <f t="shared" si="8"/>
        <v/>
      </c>
      <c r="BH61" s="10" t="str">
        <f t="shared" si="9"/>
        <v/>
      </c>
      <c r="BI61" s="26"/>
      <c r="BJ61" s="26"/>
      <c r="BK61" s="26"/>
      <c r="BL61" s="26" t="str">
        <f>IFERROR(INDEX(_names_lookup!$C:$C,MATCH(BK61,_names_lookup!$A:$A,0)),"")</f>
        <v/>
      </c>
      <c r="BM61" s="26" t="str">
        <f>IFERROR(INDEX(_names_lookup!$B:$B,MATCH(BK61,_names_lookup!$A:$A,0)),"")</f>
        <v/>
      </c>
      <c r="BN61" s="26"/>
      <c r="BO61" s="26"/>
      <c r="BP61" s="26"/>
      <c r="BQ61" s="26"/>
      <c r="BR61" s="26"/>
      <c r="BS61" s="10" t="str">
        <f t="shared" si="10"/>
        <v/>
      </c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/>
      <c r="I62" s="26"/>
      <c r="J62" s="26"/>
      <c r="K62" s="26"/>
      <c r="L62" s="26"/>
      <c r="M62" s="26"/>
      <c r="N62" s="26"/>
      <c r="O62" s="26" t="str">
        <f>IFERROR(INDEX(_courses_lookup!$C:$C,MATCH(K62&amp;L62,_courses_lookup!$E:$E,0)),"")</f>
        <v/>
      </c>
      <c r="P62" s="26" t="str">
        <f>IFERROR(INDEX(_courses_lookup!$D:$D,MATCH(K62&amp;L62,_courses_lookup!$E:$E,0)),"")</f>
        <v/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3"/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/>
      <c r="AK62" s="23"/>
      <c r="AL62" s="10" t="str">
        <f t="shared" si="2"/>
        <v/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 t="str">
        <f t="shared" si="7"/>
        <v/>
      </c>
      <c r="AU62" s="26"/>
      <c r="AV62" s="23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10" t="str">
        <f t="shared" si="8"/>
        <v/>
      </c>
      <c r="BH62" s="10" t="str">
        <f t="shared" si="9"/>
        <v/>
      </c>
      <c r="BI62" s="26"/>
      <c r="BJ62" s="26"/>
      <c r="BK62" s="26"/>
      <c r="BL62" s="26" t="str">
        <f>IFERROR(INDEX(_names_lookup!$C:$C,MATCH(BK62,_names_lookup!$A:$A,0)),"")</f>
        <v/>
      </c>
      <c r="BM62" s="26" t="str">
        <f>IFERROR(INDEX(_names_lookup!$B:$B,MATCH(BK62,_names_lookup!$A:$A,0)),"")</f>
        <v/>
      </c>
      <c r="BN62" s="26"/>
      <c r="BO62" s="26"/>
      <c r="BP62" s="26"/>
      <c r="BQ62" s="26"/>
      <c r="BR62" s="26"/>
      <c r="BS62" s="10" t="str">
        <f t="shared" si="10"/>
        <v/>
      </c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/>
      <c r="I63" s="26"/>
      <c r="J63" s="26"/>
      <c r="K63" s="26"/>
      <c r="L63" s="26"/>
      <c r="M63" s="26"/>
      <c r="N63" s="26"/>
      <c r="O63" s="26" t="str">
        <f>IFERROR(INDEX(_courses_lookup!$C:$C,MATCH(K63&amp;L63,_courses_lookup!$E:$E,0)),"")</f>
        <v/>
      </c>
      <c r="P63" s="26" t="str">
        <f>IFERROR(INDEX(_courses_lookup!$D:$D,MATCH(K63&amp;L63,_courses_lookup!$E:$E,0)),"")</f>
        <v/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3"/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/>
      <c r="AK63" s="23"/>
      <c r="AL63" s="10" t="str">
        <f t="shared" si="2"/>
        <v/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 t="str">
        <f t="shared" si="7"/>
        <v/>
      </c>
      <c r="AU63" s="26"/>
      <c r="AV63" s="23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10" t="str">
        <f t="shared" si="8"/>
        <v/>
      </c>
      <c r="BH63" s="10" t="str">
        <f t="shared" si="9"/>
        <v/>
      </c>
      <c r="BI63" s="26"/>
      <c r="BJ63" s="26"/>
      <c r="BK63" s="26"/>
      <c r="BL63" s="26" t="str">
        <f>IFERROR(INDEX(_names_lookup!$C:$C,MATCH(BK63,_names_lookup!$A:$A,0)),"")</f>
        <v/>
      </c>
      <c r="BM63" s="26" t="str">
        <f>IFERROR(INDEX(_names_lookup!$B:$B,MATCH(BK63,_names_lookup!$A:$A,0)),"")</f>
        <v/>
      </c>
      <c r="BN63" s="26"/>
      <c r="BO63" s="26"/>
      <c r="BP63" s="26"/>
      <c r="BQ63" s="26"/>
      <c r="BR63" s="26"/>
      <c r="BS63" s="10" t="str">
        <f t="shared" si="10"/>
        <v/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/>
      <c r="I64" s="26"/>
      <c r="J64" s="26"/>
      <c r="K64" s="26"/>
      <c r="L64" s="26"/>
      <c r="M64" s="26"/>
      <c r="N64" s="26"/>
      <c r="O64" s="26" t="str">
        <f>IFERROR(INDEX(_courses_lookup!$C:$C,MATCH(K64&amp;L64,_courses_lookup!$E:$E,0)),"")</f>
        <v/>
      </c>
      <c r="P64" s="26" t="str">
        <f>IFERROR(INDEX(_courses_lookup!$D:$D,MATCH(K64&amp;L64,_courses_lookup!$E:$E,0)),"")</f>
        <v/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3"/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/>
      <c r="AK64" s="23"/>
      <c r="AL64" s="10" t="str">
        <f t="shared" si="2"/>
        <v/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 t="str">
        <f t="shared" si="7"/>
        <v/>
      </c>
      <c r="AU64" s="26"/>
      <c r="AV64" s="23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10" t="str">
        <f t="shared" si="8"/>
        <v/>
      </c>
      <c r="BH64" s="10" t="str">
        <f t="shared" si="9"/>
        <v/>
      </c>
      <c r="BI64" s="26"/>
      <c r="BJ64" s="26"/>
      <c r="BK64" s="26"/>
      <c r="BL64" s="26" t="str">
        <f>IFERROR(INDEX(_names_lookup!$C:$C,MATCH(BK64,_names_lookup!$A:$A,0)),"")</f>
        <v/>
      </c>
      <c r="BM64" s="26" t="str">
        <f>IFERROR(INDEX(_names_lookup!$B:$B,MATCH(BK64,_names_lookup!$A:$A,0)),"")</f>
        <v/>
      </c>
      <c r="BN64" s="26"/>
      <c r="BO64" s="26"/>
      <c r="BP64" s="26"/>
      <c r="BQ64" s="26"/>
      <c r="BR64" s="26"/>
      <c r="BS64" s="10" t="str">
        <f t="shared" si="10"/>
        <v/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/>
      <c r="I65" s="26"/>
      <c r="J65" s="26"/>
      <c r="K65" s="26"/>
      <c r="L65" s="26"/>
      <c r="M65" s="26"/>
      <c r="N65" s="26"/>
      <c r="O65" s="26" t="str">
        <f>IFERROR(INDEX(_courses_lookup!$C:$C,MATCH(K65&amp;L65,_courses_lookup!$E:$E,0)),"")</f>
        <v/>
      </c>
      <c r="P65" s="26" t="str">
        <f>IFERROR(INDEX(_courses_lookup!$D:$D,MATCH(K65&amp;L65,_courses_lookup!$E:$E,0)),"")</f>
        <v/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3"/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/>
      <c r="AK65" s="23"/>
      <c r="AL65" s="10" t="str">
        <f t="shared" si="2"/>
        <v/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 t="str">
        <f t="shared" si="7"/>
        <v/>
      </c>
      <c r="AU65" s="26"/>
      <c r="AV65" s="23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10" t="str">
        <f t="shared" si="8"/>
        <v/>
      </c>
      <c r="BH65" s="10" t="str">
        <f t="shared" si="9"/>
        <v/>
      </c>
      <c r="BI65" s="26"/>
      <c r="BJ65" s="26"/>
      <c r="BK65" s="26"/>
      <c r="BL65" s="26" t="str">
        <f>IFERROR(INDEX(_names_lookup!$C:$C,MATCH(BK65,_names_lookup!$A:$A,0)),"")</f>
        <v/>
      </c>
      <c r="BM65" s="26" t="str">
        <f>IFERROR(INDEX(_names_lookup!$B:$B,MATCH(BK65,_names_lookup!$A:$A,0)),"")</f>
        <v/>
      </c>
      <c r="BN65" s="26"/>
      <c r="BO65" s="26"/>
      <c r="BP65" s="26"/>
      <c r="BQ65" s="26"/>
      <c r="BR65" s="26"/>
      <c r="BS65" s="10" t="str">
        <f t="shared" si="10"/>
        <v/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/>
      <c r="I66" s="26"/>
      <c r="J66" s="26"/>
      <c r="K66" s="26"/>
      <c r="L66" s="26"/>
      <c r="M66" s="26"/>
      <c r="N66" s="26"/>
      <c r="O66" s="26" t="str">
        <f>IFERROR(INDEX(_courses_lookup!$C:$C,MATCH(K66&amp;L66,_courses_lookup!$E:$E,0)),"")</f>
        <v/>
      </c>
      <c r="P66" s="26" t="str">
        <f>IFERROR(INDEX(_courses_lookup!$D:$D,MATCH(K66&amp;L66,_courses_lookup!$E:$E,0)),"")</f>
        <v/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3"/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/>
      <c r="AK66" s="23"/>
      <c r="AL66" s="10" t="str">
        <f t="shared" ref="AL66:AL129" si="13">IF(AND(AJ66&lt;&gt;"",AK66&lt;&gt;""),ROUNDUP((AK66-AJ66)/7,0),"")</f>
        <v/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 t="str">
        <f t="shared" ref="AT66:AT129" si="18">IF(AND(AG66="",AQ66=""),AL66,IF(SUM(AG66,AL66,AQ66)=0,"",SUM(AG66,AL66,AQ66)))</f>
        <v/>
      </c>
      <c r="AU66" s="26"/>
      <c r="AV66" s="23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10" t="str">
        <f t="shared" ref="BG66:BG129" si="19">IF(AD66="","",YEAR(AD66)+IF(MONTH(AD66)&gt;=5,1,0))</f>
        <v/>
      </c>
      <c r="BH66" s="10" t="str">
        <f t="shared" ref="BH66:BH129" si="20">IF(AD66="","",IF(AND(MONTH(AD66)=8,DAY(AD66)&gt;=15),"Fall",IF(MONTH(AD66)&gt;8,"Fall",IF(MONTH(AD66)=5,"Summer",IF(MONTH(AD66)=1,"Spring","")))))</f>
        <v/>
      </c>
      <c r="BI66" s="26"/>
      <c r="BJ66" s="26"/>
      <c r="BK66" s="26"/>
      <c r="BL66" s="26" t="str">
        <f>IFERROR(INDEX(_names_lookup!$C:$C,MATCH(BK66,_names_lookup!$A:$A,0)),"")</f>
        <v/>
      </c>
      <c r="BM66" s="26" t="str">
        <f>IFERROR(INDEX(_names_lookup!$B:$B,MATCH(BK66,_names_lookup!$A:$A,0)),"")</f>
        <v/>
      </c>
      <c r="BN66" s="26"/>
      <c r="BO66" s="26"/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/>
      <c r="I67" s="26"/>
      <c r="J67" s="26"/>
      <c r="K67" s="26"/>
      <c r="L67" s="26"/>
      <c r="M67" s="26"/>
      <c r="N67" s="26"/>
      <c r="O67" s="26" t="str">
        <f>IFERROR(INDEX(_courses_lookup!$C:$C,MATCH(K67&amp;L67,_courses_lookup!$E:$E,0)),"")</f>
        <v/>
      </c>
      <c r="P67" s="26" t="str">
        <f>IFERROR(INDEX(_courses_lookup!$D:$D,MATCH(K67&amp;L67,_courses_lookup!$E:$E,0)),"")</f>
        <v/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3"/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/>
      <c r="AK67" s="23"/>
      <c r="AL67" s="10" t="str">
        <f t="shared" si="13"/>
        <v/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 t="str">
        <f t="shared" si="18"/>
        <v/>
      </c>
      <c r="AU67" s="26"/>
      <c r="AV67" s="23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10" t="str">
        <f t="shared" si="19"/>
        <v/>
      </c>
      <c r="BH67" s="10" t="str">
        <f t="shared" si="20"/>
        <v/>
      </c>
      <c r="BI67" s="26"/>
      <c r="BJ67" s="26"/>
      <c r="BK67" s="26"/>
      <c r="BL67" s="26" t="str">
        <f>IFERROR(INDEX(_names_lookup!$C:$C,MATCH(BK67,_names_lookup!$A:$A,0)),"")</f>
        <v/>
      </c>
      <c r="BM67" s="26" t="str">
        <f>IFERROR(INDEX(_names_lookup!$B:$B,MATCH(BK67,_names_lookup!$A:$A,0)),"")</f>
        <v/>
      </c>
      <c r="BN67" s="26"/>
      <c r="BO67" s="26"/>
      <c r="BP67" s="26"/>
      <c r="BQ67" s="26"/>
      <c r="BR67" s="26"/>
      <c r="BS67" s="10" t="str">
        <f t="shared" si="21"/>
        <v/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/>
      <c r="I68" s="26"/>
      <c r="J68" s="26"/>
      <c r="K68" s="26"/>
      <c r="L68" s="26"/>
      <c r="M68" s="26"/>
      <c r="N68" s="26"/>
      <c r="O68" s="26" t="str">
        <f>IFERROR(INDEX(_courses_lookup!$C:$C,MATCH(K68&amp;L68,_courses_lookup!$E:$E,0)),"")</f>
        <v/>
      </c>
      <c r="P68" s="26" t="str">
        <f>IFERROR(INDEX(_courses_lookup!$D:$D,MATCH(K68&amp;L68,_courses_lookup!$E:$E,0)),"")</f>
        <v/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3"/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/>
      <c r="AK68" s="23"/>
      <c r="AL68" s="10" t="str">
        <f t="shared" si="13"/>
        <v/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 t="str">
        <f t="shared" si="18"/>
        <v/>
      </c>
      <c r="AU68" s="26"/>
      <c r="AV68" s="23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10" t="str">
        <f t="shared" si="19"/>
        <v/>
      </c>
      <c r="BH68" s="10" t="str">
        <f t="shared" si="20"/>
        <v/>
      </c>
      <c r="BI68" s="26"/>
      <c r="BJ68" s="26"/>
      <c r="BK68" s="26"/>
      <c r="BL68" s="26" t="str">
        <f>IFERROR(INDEX(_names_lookup!$C:$C,MATCH(BK68,_names_lookup!$A:$A,0)),"")</f>
        <v/>
      </c>
      <c r="BM68" s="26" t="str">
        <f>IFERROR(INDEX(_names_lookup!$B:$B,MATCH(BK68,_names_lookup!$A:$A,0)),"")</f>
        <v/>
      </c>
      <c r="BN68" s="26"/>
      <c r="BO68" s="26"/>
      <c r="BP68" s="26"/>
      <c r="BQ68" s="26"/>
      <c r="BR68" s="26"/>
      <c r="BS68" s="10" t="str">
        <f t="shared" si="21"/>
        <v/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/>
      <c r="I69" s="26"/>
      <c r="J69" s="26"/>
      <c r="K69" s="26"/>
      <c r="L69" s="26"/>
      <c r="M69" s="26"/>
      <c r="N69" s="26"/>
      <c r="O69" s="26" t="str">
        <f>IFERROR(INDEX(_courses_lookup!$C:$C,MATCH(K69&amp;L69,_courses_lookup!$E:$E,0)),"")</f>
        <v/>
      </c>
      <c r="P69" s="26" t="str">
        <f>IFERROR(INDEX(_courses_lookup!$D:$D,MATCH(K69&amp;L69,_courses_lookup!$E:$E,0)),"")</f>
        <v/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3"/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/>
      <c r="AK69" s="23"/>
      <c r="AL69" s="10" t="str">
        <f t="shared" si="13"/>
        <v/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 t="str">
        <f t="shared" si="18"/>
        <v/>
      </c>
      <c r="AU69" s="26"/>
      <c r="AV69" s="23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10" t="str">
        <f t="shared" si="19"/>
        <v/>
      </c>
      <c r="BH69" s="10" t="str">
        <f t="shared" si="20"/>
        <v/>
      </c>
      <c r="BI69" s="26"/>
      <c r="BJ69" s="26"/>
      <c r="BK69" s="26"/>
      <c r="BL69" s="26" t="str">
        <f>IFERROR(INDEX(_names_lookup!$C:$C,MATCH(BK69,_names_lookup!$A:$A,0)),"")</f>
        <v/>
      </c>
      <c r="BM69" s="26" t="str">
        <f>IFERROR(INDEX(_names_lookup!$B:$B,MATCH(BK69,_names_lookup!$A:$A,0)),"")</f>
        <v/>
      </c>
      <c r="BN69" s="26"/>
      <c r="BO69" s="26"/>
      <c r="BP69" s="26"/>
      <c r="BQ69" s="26"/>
      <c r="BR69" s="26"/>
      <c r="BS69" s="10" t="str">
        <f t="shared" si="21"/>
        <v/>
      </c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/>
      <c r="I70" s="26"/>
      <c r="J70" s="26"/>
      <c r="K70" s="26"/>
      <c r="L70" s="26"/>
      <c r="M70" s="26"/>
      <c r="N70" s="26"/>
      <c r="O70" s="26" t="str">
        <f>IFERROR(INDEX(_courses_lookup!$C:$C,MATCH(K70&amp;L70,_courses_lookup!$E:$E,0)),"")</f>
        <v/>
      </c>
      <c r="P70" s="26" t="str">
        <f>IFERROR(INDEX(_courses_lookup!$D:$D,MATCH(K70&amp;L70,_courses_lookup!$E:$E,0)),"")</f>
        <v/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3"/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/>
      <c r="AK70" s="23"/>
      <c r="AL70" s="10" t="str">
        <f t="shared" si="13"/>
        <v/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 t="str">
        <f t="shared" si="18"/>
        <v/>
      </c>
      <c r="AU70" s="26"/>
      <c r="AV70" s="23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10" t="str">
        <f t="shared" si="19"/>
        <v/>
      </c>
      <c r="BH70" s="10" t="str">
        <f t="shared" si="20"/>
        <v/>
      </c>
      <c r="BI70" s="26"/>
      <c r="BJ70" s="26"/>
      <c r="BK70" s="26"/>
      <c r="BL70" s="26" t="str">
        <f>IFERROR(INDEX(_names_lookup!$C:$C,MATCH(BK70,_names_lookup!$A:$A,0)),"")</f>
        <v/>
      </c>
      <c r="BM70" s="26" t="str">
        <f>IFERROR(INDEX(_names_lookup!$B:$B,MATCH(BK70,_names_lookup!$A:$A,0)),"")</f>
        <v/>
      </c>
      <c r="BN70" s="26"/>
      <c r="BO70" s="26"/>
      <c r="BP70" s="26"/>
      <c r="BQ70" s="26"/>
      <c r="BR70" s="26"/>
      <c r="BS70" s="10" t="str">
        <f t="shared" si="21"/>
        <v/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/>
      <c r="I71" s="26"/>
      <c r="J71" s="26"/>
      <c r="K71" s="26"/>
      <c r="L71" s="26"/>
      <c r="M71" s="26"/>
      <c r="N71" s="26"/>
      <c r="O71" s="26" t="str">
        <f>IFERROR(INDEX(_courses_lookup!$C:$C,MATCH(K71&amp;L71,_courses_lookup!$E:$E,0)),"")</f>
        <v/>
      </c>
      <c r="P71" s="26" t="str">
        <f>IFERROR(INDEX(_courses_lookup!$D:$D,MATCH(K71&amp;L71,_courses_lookup!$E:$E,0)),"")</f>
        <v/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3"/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/>
      <c r="AK71" s="23"/>
      <c r="AL71" s="10" t="str">
        <f t="shared" si="13"/>
        <v/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 t="str">
        <f t="shared" si="18"/>
        <v/>
      </c>
      <c r="AU71" s="26"/>
      <c r="AV71" s="23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10" t="str">
        <f t="shared" si="19"/>
        <v/>
      </c>
      <c r="BH71" s="10" t="str">
        <f t="shared" si="20"/>
        <v/>
      </c>
      <c r="BI71" s="26"/>
      <c r="BJ71" s="26"/>
      <c r="BK71" s="26"/>
      <c r="BL71" s="26" t="str">
        <f>IFERROR(INDEX(_names_lookup!$C:$C,MATCH(BK71,_names_lookup!$A:$A,0)),"")</f>
        <v/>
      </c>
      <c r="BM71" s="26" t="str">
        <f>IFERROR(INDEX(_names_lookup!$B:$B,MATCH(BK71,_names_lookup!$A:$A,0)),"")</f>
        <v/>
      </c>
      <c r="BN71" s="26"/>
      <c r="BO71" s="26"/>
      <c r="BP71" s="26"/>
      <c r="BQ71" s="26"/>
      <c r="BR71" s="26"/>
      <c r="BS71" s="10" t="str">
        <f t="shared" si="21"/>
        <v/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/>
      <c r="I72" s="26"/>
      <c r="J72" s="26"/>
      <c r="K72" s="26"/>
      <c r="L72" s="26"/>
      <c r="M72" s="26"/>
      <c r="N72" s="26"/>
      <c r="O72" s="26" t="str">
        <f>IFERROR(INDEX(_courses_lookup!$C:$C,MATCH(K72&amp;L72,_courses_lookup!$E:$E,0)),"")</f>
        <v/>
      </c>
      <c r="P72" s="26" t="str">
        <f>IFERROR(INDEX(_courses_lookup!$D:$D,MATCH(K72&amp;L72,_courses_lookup!$E:$E,0)),"")</f>
        <v/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3"/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/>
      <c r="AK72" s="23"/>
      <c r="AL72" s="10" t="str">
        <f t="shared" si="13"/>
        <v/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 t="str">
        <f t="shared" si="18"/>
        <v/>
      </c>
      <c r="AU72" s="26"/>
      <c r="AV72" s="23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10" t="str">
        <f t="shared" si="19"/>
        <v/>
      </c>
      <c r="BH72" s="10" t="str">
        <f t="shared" si="20"/>
        <v/>
      </c>
      <c r="BI72" s="26"/>
      <c r="BJ72" s="26"/>
      <c r="BK72" s="26"/>
      <c r="BL72" s="26" t="str">
        <f>IFERROR(INDEX(_names_lookup!$C:$C,MATCH(BK72,_names_lookup!$A:$A,0)),"")</f>
        <v/>
      </c>
      <c r="BM72" s="26" t="str">
        <f>IFERROR(INDEX(_names_lookup!$B:$B,MATCH(BK72,_names_lookup!$A:$A,0)),"")</f>
        <v/>
      </c>
      <c r="BN72" s="26"/>
      <c r="BO72" s="26"/>
      <c r="BP72" s="26"/>
      <c r="BQ72" s="26"/>
      <c r="BR72" s="26"/>
      <c r="BS72" s="10" t="str">
        <f t="shared" si="21"/>
        <v/>
      </c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/>
      <c r="I73" s="26"/>
      <c r="J73" s="26"/>
      <c r="K73" s="26"/>
      <c r="L73" s="26"/>
      <c r="M73" s="26"/>
      <c r="N73" s="26"/>
      <c r="O73" s="26" t="str">
        <f>IFERROR(INDEX(_courses_lookup!$C:$C,MATCH(K73&amp;L73,_courses_lookup!$E:$E,0)),"")</f>
        <v/>
      </c>
      <c r="P73" s="26" t="str">
        <f>IFERROR(INDEX(_courses_lookup!$D:$D,MATCH(K73&amp;L73,_courses_lookup!$E:$E,0)),"")</f>
        <v/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3"/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/>
      <c r="AK73" s="23"/>
      <c r="AL73" s="10" t="str">
        <f t="shared" si="13"/>
        <v/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 t="str">
        <f t="shared" si="18"/>
        <v/>
      </c>
      <c r="AU73" s="26"/>
      <c r="AV73" s="23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10" t="str">
        <f t="shared" si="19"/>
        <v/>
      </c>
      <c r="BH73" s="10" t="str">
        <f t="shared" si="20"/>
        <v/>
      </c>
      <c r="BI73" s="26"/>
      <c r="BJ73" s="26"/>
      <c r="BK73" s="26"/>
      <c r="BL73" s="26" t="str">
        <f>IFERROR(INDEX(_names_lookup!$C:$C,MATCH(BK73,_names_lookup!$A:$A,0)),"")</f>
        <v/>
      </c>
      <c r="BM73" s="26" t="str">
        <f>IFERROR(INDEX(_names_lookup!$B:$B,MATCH(BK73,_names_lookup!$A:$A,0)),"")</f>
        <v/>
      </c>
      <c r="BN73" s="26"/>
      <c r="BO73" s="26"/>
      <c r="BP73" s="26"/>
      <c r="BQ73" s="26"/>
      <c r="BR73" s="26"/>
      <c r="BS73" s="10" t="str">
        <f t="shared" si="21"/>
        <v/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/>
      <c r="I74" s="26"/>
      <c r="J74" s="26"/>
      <c r="K74" s="26"/>
      <c r="L74" s="26"/>
      <c r="M74" s="26"/>
      <c r="N74" s="26"/>
      <c r="O74" s="26" t="str">
        <f>IFERROR(INDEX(_courses_lookup!$C:$C,MATCH(K74&amp;L74,_courses_lookup!$E:$E,0)),"")</f>
        <v/>
      </c>
      <c r="P74" s="26" t="str">
        <f>IFERROR(INDEX(_courses_lookup!$D:$D,MATCH(K74&amp;L74,_courses_lookup!$E:$E,0)),"")</f>
        <v/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3"/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/>
      <c r="AK74" s="23"/>
      <c r="AL74" s="10" t="str">
        <f t="shared" si="13"/>
        <v/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 t="str">
        <f t="shared" si="18"/>
        <v/>
      </c>
      <c r="AU74" s="26"/>
      <c r="AV74" s="23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10" t="str">
        <f t="shared" si="19"/>
        <v/>
      </c>
      <c r="BH74" s="10" t="str">
        <f t="shared" si="20"/>
        <v/>
      </c>
      <c r="BI74" s="26"/>
      <c r="BJ74" s="26"/>
      <c r="BK74" s="26"/>
      <c r="BL74" s="26" t="str">
        <f>IFERROR(INDEX(_names_lookup!$C:$C,MATCH(BK74,_names_lookup!$A:$A,0)),"")</f>
        <v/>
      </c>
      <c r="BM74" s="26" t="str">
        <f>IFERROR(INDEX(_names_lookup!$B:$B,MATCH(BK74,_names_lookup!$A:$A,0)),"")</f>
        <v/>
      </c>
      <c r="BN74" s="26"/>
      <c r="BO74" s="26"/>
      <c r="BP74" s="26"/>
      <c r="BQ74" s="26"/>
      <c r="BR74" s="26"/>
      <c r="BS74" s="10" t="str">
        <f t="shared" si="21"/>
        <v/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6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600-000000000000}">
          <x14:formula1>
            <xm:f>DropDownMenu!$A$2:$A$19</xm:f>
          </x14:formula1>
          <xm:sqref>G2:G5000</xm:sqref>
        </x14:dataValidation>
        <x14:dataValidation type="list" allowBlank="1" xr:uid="{00000000-0002-0000-0600-000001000000}">
          <x14:formula1>
            <xm:f>DropDownMenu!$B$2:$B$564</xm:f>
          </x14:formula1>
          <xm:sqref>H2:H5000</xm:sqref>
        </x14:dataValidation>
        <x14:dataValidation type="list" allowBlank="1" xr:uid="{00000000-0002-0000-0600-000002000000}">
          <x14:formula1>
            <xm:f>DropDownMenu!$C$2:$C$352</xm:f>
          </x14:formula1>
          <xm:sqref>I2:I5000</xm:sqref>
        </x14:dataValidation>
        <x14:dataValidation type="list" allowBlank="1" xr:uid="{00000000-0002-0000-0600-000003000000}">
          <x14:formula1>
            <xm:f>DropDownMenu!$D$2:$D$10</xm:f>
          </x14:formula1>
          <xm:sqref>K2:K5000</xm:sqref>
        </x14:dataValidation>
        <x14:dataValidation type="list" allowBlank="1" xr:uid="{00000000-0002-0000-0600-000004000000}">
          <x14:formula1>
            <xm:f>DropDownMenu!$E$2:$E$267</xm:f>
          </x14:formula1>
          <xm:sqref>L2:L5000</xm:sqref>
        </x14:dataValidation>
        <x14:dataValidation type="list" allowBlank="1" xr:uid="{00000000-0002-0000-0600-000005000000}">
          <x14:formula1>
            <xm:f>DropDownMenu!$F$2:$F$45</xm:f>
          </x14:formula1>
          <xm:sqref>M2:M5000</xm:sqref>
        </x14:dataValidation>
        <x14:dataValidation type="list" allowBlank="1" xr:uid="{00000000-0002-0000-0600-000006000000}">
          <x14:formula1>
            <xm:f>DropDownMenu!$G$2:$G$16</xm:f>
          </x14:formula1>
          <xm:sqref>N2:N5000</xm:sqref>
        </x14:dataValidation>
        <x14:dataValidation type="list" allowBlank="1" xr:uid="{00000000-0002-0000-0600-000007000000}">
          <x14:formula1>
            <xm:f>DropDownMenu!$H$2:$H$490</xm:f>
          </x14:formula1>
          <xm:sqref>O2:O5000</xm:sqref>
        </x14:dataValidation>
        <x14:dataValidation type="list" allowBlank="1" xr:uid="{00000000-0002-0000-0600-000008000000}">
          <x14:formula1>
            <xm:f>DropDownMenu!$I$2:$I$1103</xm:f>
          </x14:formula1>
          <xm:sqref>P2:P5000</xm:sqref>
        </x14:dataValidation>
        <x14:dataValidation type="list" allowBlank="1" xr:uid="{00000000-0002-0000-0600-000009000000}">
          <x14:formula1>
            <xm:f>DropDownMenu!$J$2:$J$45</xm:f>
          </x14:formula1>
          <xm:sqref>R2:R5000</xm:sqref>
        </x14:dataValidation>
        <x14:dataValidation type="list" allowBlank="1" xr:uid="{00000000-0002-0000-0600-00000A000000}">
          <x14:formula1>
            <xm:f>DropDownMenu!$K$2:$K$6</xm:f>
          </x14:formula1>
          <xm:sqref>S2:S5000</xm:sqref>
        </x14:dataValidation>
        <x14:dataValidation type="list" allowBlank="1" xr:uid="{00000000-0002-0000-0600-00000B000000}">
          <x14:formula1>
            <xm:f>DropDownMenu!$L$2:$L$7</xm:f>
          </x14:formula1>
          <xm:sqref>T2:T5000</xm:sqref>
        </x14:dataValidation>
        <x14:dataValidation type="list" allowBlank="1" xr:uid="{00000000-0002-0000-0600-00000C000000}">
          <x14:formula1>
            <xm:f>DropDownMenu!$M$2:$M$12</xm:f>
          </x14:formula1>
          <xm:sqref>U2:U5000</xm:sqref>
        </x14:dataValidation>
        <x14:dataValidation type="list" allowBlank="1" xr:uid="{00000000-0002-0000-0600-00000D000000}">
          <x14:formula1>
            <xm:f>DropDownMenu!$N$2:$N$13</xm:f>
          </x14:formula1>
          <xm:sqref>V2:V5000</xm:sqref>
        </x14:dataValidation>
        <x14:dataValidation type="list" allowBlank="1" xr:uid="{00000000-0002-0000-0600-00000E000000}">
          <x14:formula1>
            <xm:f>DropDownMenu!$O$2:$O$5</xm:f>
          </x14:formula1>
          <xm:sqref>W2:W5000</xm:sqref>
        </x14:dataValidation>
        <x14:dataValidation type="list" allowBlank="1" xr:uid="{00000000-0002-0000-0600-00000F000000}">
          <x14:formula1>
            <xm:f>DropDownMenu!$P$2:$P$6</xm:f>
          </x14:formula1>
          <xm:sqref>X2:X5000</xm:sqref>
        </x14:dataValidation>
        <x14:dataValidation type="list" allowBlank="1" xr:uid="{00000000-0002-0000-0600-000010000000}">
          <x14:formula1>
            <xm:f>DropDownMenu!$Q$2:$Q$26</xm:f>
          </x14:formula1>
          <xm:sqref>Y2:Y5000</xm:sqref>
        </x14:dataValidation>
        <x14:dataValidation type="list" allowBlank="1" xr:uid="{00000000-0002-0000-0600-000011000000}">
          <x14:formula1>
            <xm:f>DropDownMenu!$R$2:$R$26</xm:f>
          </x14:formula1>
          <xm:sqref>Z2:Z5000</xm:sqref>
        </x14:dataValidation>
        <x14:dataValidation type="list" allowBlank="1" xr:uid="{00000000-0002-0000-0600-000012000000}">
          <x14:formula1>
            <xm:f>DropDownMenu!$S$2:$S$9</xm:f>
          </x14:formula1>
          <xm:sqref>AA2:AA5000</xm:sqref>
        </x14:dataValidation>
        <x14:dataValidation type="list" allowBlank="1" xr:uid="{00000000-0002-0000-0600-000013000000}">
          <x14:formula1>
            <xm:f>DropDownMenu!$T$2:$T$15</xm:f>
          </x14:formula1>
          <xm:sqref>AB2:AB5000</xm:sqref>
        </x14:dataValidation>
        <x14:dataValidation type="list" allowBlank="1" xr:uid="{00000000-0002-0000-0600-000014000000}">
          <x14:formula1>
            <xm:f>DropDownMenu!$U$2:$U$6</xm:f>
          </x14:formula1>
          <xm:sqref>AC2:AC5000</xm:sqref>
        </x14:dataValidation>
        <x14:dataValidation type="list" allowBlank="1" xr:uid="{00000000-0002-0000-0600-000015000000}">
          <x14:formula1>
            <xm:f>DropDownMenu!$V$2:$V$7</xm:f>
          </x14:formula1>
          <xm:sqref>AD2:AD5000</xm:sqref>
        </x14:dataValidation>
        <x14:dataValidation type="list" allowBlank="1" xr:uid="{00000000-0002-0000-0600-000016000000}">
          <x14:formula1>
            <xm:f>DropDownMenu!$W$2:$W$2</xm:f>
          </x14:formula1>
          <xm:sqref>AG2:AG5000</xm:sqref>
        </x14:dataValidation>
        <x14:dataValidation type="list" allowBlank="1" xr:uid="{00000000-0002-0000-0600-000017000000}">
          <x14:formula1>
            <xm:f>DropDownMenu!$X$2:$X$2</xm:f>
          </x14:formula1>
          <xm:sqref>AH2:AH5000</xm:sqref>
        </x14:dataValidation>
        <x14:dataValidation type="list" allowBlank="1" xr:uid="{00000000-0002-0000-0600-000018000000}">
          <x14:formula1>
            <xm:f>DropDownMenu!$Y$2:$Y$2</xm:f>
          </x14:formula1>
          <xm:sqref>AI2:AI5000</xm:sqref>
        </x14:dataValidation>
        <x14:dataValidation type="list" allowBlank="1" xr:uid="{00000000-0002-0000-0600-000019000000}">
          <x14:formula1>
            <xm:f>DropDownMenu!$Z$2:$Z$49</xm:f>
          </x14:formula1>
          <xm:sqref>AJ2:AJ5000</xm:sqref>
        </x14:dataValidation>
        <x14:dataValidation type="list" allowBlank="1" xr:uid="{00000000-0002-0000-0600-00001A000000}">
          <x14:formula1>
            <xm:f>DropDownMenu!$AA$2:$AA$52</xm:f>
          </x14:formula1>
          <xm:sqref>AK2:AK5000</xm:sqref>
        </x14:dataValidation>
        <x14:dataValidation type="list" allowBlank="1" xr:uid="{00000000-0002-0000-0600-00001B000000}">
          <x14:formula1>
            <xm:f>DropDownMenu!$AB$2:$AB$2</xm:f>
          </x14:formula1>
          <xm:sqref>AL2:AL5000</xm:sqref>
        </x14:dataValidation>
        <x14:dataValidation type="list" allowBlank="1" xr:uid="{00000000-0002-0000-0600-00001C000000}">
          <x14:formula1>
            <xm:f>DropDownMenu!$AC$2:$AC$2</xm:f>
          </x14:formula1>
          <xm:sqref>AM2:AM5000</xm:sqref>
        </x14:dataValidation>
        <x14:dataValidation type="list" allowBlank="1" xr:uid="{00000000-0002-0000-0600-00001D000000}">
          <x14:formula1>
            <xm:f>DropDownMenu!$AD$2:$AD$2</xm:f>
          </x14:formula1>
          <xm:sqref>AN2:AN5000</xm:sqref>
        </x14:dataValidation>
        <x14:dataValidation type="list" allowBlank="1" xr:uid="{00000000-0002-0000-0600-00001E000000}">
          <x14:formula1>
            <xm:f>DropDownMenu!$AE$2:$AE$2</xm:f>
          </x14:formula1>
          <xm:sqref>AQ2:AQ5000</xm:sqref>
        </x14:dataValidation>
        <x14:dataValidation type="list" allowBlank="1" xr:uid="{00000000-0002-0000-0600-00001F000000}">
          <x14:formula1>
            <xm:f>DropDownMenu!$AF$2:$AF$2</xm:f>
          </x14:formula1>
          <xm:sqref>AR2:AR5000</xm:sqref>
        </x14:dataValidation>
        <x14:dataValidation type="list" allowBlank="1" xr:uid="{00000000-0002-0000-0600-000020000000}">
          <x14:formula1>
            <xm:f>DropDownMenu!$AG$2:$AG$2</xm:f>
          </x14:formula1>
          <xm:sqref>AS2:AS5000</xm:sqref>
        </x14:dataValidation>
        <x14:dataValidation type="list" allowBlank="1" xr:uid="{00000000-0002-0000-0600-000021000000}">
          <x14:formula1>
            <xm:f>DropDownMenu!$AH$2:$AH$2</xm:f>
          </x14:formula1>
          <xm:sqref>AT2:AT5000</xm:sqref>
        </x14:dataValidation>
        <x14:dataValidation type="list" allowBlank="1" xr:uid="{00000000-0002-0000-0600-000022000000}">
          <x14:formula1>
            <xm:f>DropDownMenu!$AI$2:$AI$2</xm:f>
          </x14:formula1>
          <xm:sqref>AU2:AU5000</xm:sqref>
        </x14:dataValidation>
        <x14:dataValidation type="list" allowBlank="1" xr:uid="{00000000-0002-0000-0600-000023000000}">
          <x14:formula1>
            <xm:f>DropDownMenu!$AJ$2:$AJ$9</xm:f>
          </x14:formula1>
          <xm:sqref>AV2:AV5000</xm:sqref>
        </x14:dataValidation>
        <x14:dataValidation type="list" allowBlank="1" xr:uid="{00000000-0002-0000-0600-000024000000}">
          <x14:formula1>
            <xm:f>DropDownMenu!$AK$2:$AK$6</xm:f>
          </x14:formula1>
          <xm:sqref>AW2:AW5000</xm:sqref>
        </x14:dataValidation>
        <x14:dataValidation type="list" allowBlank="1" xr:uid="{00000000-0002-0000-0600-000025000000}">
          <x14:formula1>
            <xm:f>DropDownMenu!$AL$2:$AL$11</xm:f>
          </x14:formula1>
          <xm:sqref>AX2:AX5000</xm:sqref>
        </x14:dataValidation>
        <x14:dataValidation type="list" allowBlank="1" xr:uid="{00000000-0002-0000-0600-000026000000}">
          <x14:formula1>
            <xm:f>DropDownMenu!$AM$2:$AM$2</xm:f>
          </x14:formula1>
          <xm:sqref>AY2:AY5000</xm:sqref>
        </x14:dataValidation>
        <x14:dataValidation type="list" allowBlank="1" xr:uid="{00000000-0002-0000-0600-000027000000}">
          <x14:formula1>
            <xm:f>DropDownMenu!$AN$2:$AN$2</xm:f>
          </x14:formula1>
          <xm:sqref>AZ2:AZ5000</xm:sqref>
        </x14:dataValidation>
        <x14:dataValidation type="list" allowBlank="1" xr:uid="{00000000-0002-0000-0600-000028000000}">
          <x14:formula1>
            <xm:f>DropDownMenu!$AO$2:$AO$2</xm:f>
          </x14:formula1>
          <xm:sqref>BA2:BA5000</xm:sqref>
        </x14:dataValidation>
        <x14:dataValidation type="list" allowBlank="1" xr:uid="{00000000-0002-0000-0600-000029000000}">
          <x14:formula1>
            <xm:f>DropDownMenu!$AP$2:$AP$2</xm:f>
          </x14:formula1>
          <xm:sqref>BB2:BB5000</xm:sqref>
        </x14:dataValidation>
        <x14:dataValidation type="list" allowBlank="1" xr:uid="{00000000-0002-0000-0600-00002A000000}">
          <x14:formula1>
            <xm:f>DropDownMenu!$AQ$2:$AQ$2</xm:f>
          </x14:formula1>
          <xm:sqref>BC2:BC5000</xm:sqref>
        </x14:dataValidation>
        <x14:dataValidation type="list" allowBlank="1" xr:uid="{00000000-0002-0000-0600-00002B000000}">
          <x14:formula1>
            <xm:f>DropDownMenu!$AR$2:$AR$5</xm:f>
          </x14:formula1>
          <xm:sqref>BF2:BF5000</xm:sqref>
        </x14:dataValidation>
        <x14:dataValidation type="list" allowBlank="1" xr:uid="{00000000-0002-0000-0600-00002C000000}">
          <x14:formula1>
            <xm:f>DropDownMenu!$AS$2:$AS$37</xm:f>
          </x14:formula1>
          <xm:sqref>BG2:BG5000</xm:sqref>
        </x14:dataValidation>
        <x14:dataValidation type="list" allowBlank="1" xr:uid="{00000000-0002-0000-0600-00002D000000}">
          <x14:formula1>
            <xm:f>DropDownMenu!$AT$2:$AT$4</xm:f>
          </x14:formula1>
          <xm:sqref>BH2:BH5000</xm:sqref>
        </x14:dataValidation>
        <x14:dataValidation type="list" allowBlank="1" xr:uid="{00000000-0002-0000-0600-00002E000000}">
          <x14:formula1>
            <xm:f>DropDownMenu!$AU$2:$AU$13</xm:f>
          </x14:formula1>
          <xm:sqref>BI2:BI5000</xm:sqref>
        </x14:dataValidation>
        <x14:dataValidation type="list" allowBlank="1" xr:uid="{00000000-0002-0000-0600-00002F000000}">
          <x14:formula1>
            <xm:f>DropDownMenu!$AV$2:$AV$34</xm:f>
          </x14:formula1>
          <xm:sqref>BJ2:BJ5000</xm:sqref>
        </x14:dataValidation>
        <x14:dataValidation type="list" allowBlank="1" xr:uid="{00000000-0002-0000-0600-000030000000}">
          <x14:formula1>
            <xm:f>DropDownMenu!$AW$2:$AW$261</xm:f>
          </x14:formula1>
          <xm:sqref>BK2:BK5000</xm:sqref>
        </x14:dataValidation>
        <x14:dataValidation type="list" allowBlank="1" xr:uid="{00000000-0002-0000-0600-000031000000}">
          <x14:formula1>
            <xm:f>DropDownMenu!$AX$2:$AX$256</xm:f>
          </x14:formula1>
          <xm:sqref>BL2:BL5000</xm:sqref>
        </x14:dataValidation>
        <x14:dataValidation type="list" allowBlank="1" xr:uid="{00000000-0002-0000-0600-000032000000}">
          <x14:formula1>
            <xm:f>DropDownMenu!$AY$2:$AY$261</xm:f>
          </x14:formula1>
          <xm:sqref>BM2:BM5000</xm:sqref>
        </x14:dataValidation>
        <x14:dataValidation type="list" allowBlank="1" xr:uid="{00000000-0002-0000-0600-000033000000}">
          <x14:formula1>
            <xm:f>DropDownMenu!$AZ$2:$AZ$3</xm:f>
          </x14:formula1>
          <xm:sqref>BN2:BN5000</xm:sqref>
        </x14:dataValidation>
        <x14:dataValidation type="list" allowBlank="1" xr:uid="{00000000-0002-0000-0600-000034000000}">
          <x14:formula1>
            <xm:f>DropDownMenu!$BA$2:$BA$4</xm:f>
          </x14:formula1>
          <xm:sqref>BO2:BO5000</xm:sqref>
        </x14:dataValidation>
        <x14:dataValidation type="list" allowBlank="1" xr:uid="{00000000-0002-0000-0600-000035000000}">
          <x14:formula1>
            <xm:f>DropDownMenu!$BB$2:$BB$6</xm:f>
          </x14:formula1>
          <xm:sqref>BP2:BP5000</xm:sqref>
        </x14:dataValidation>
        <x14:dataValidation type="list" allowBlank="1" xr:uid="{00000000-0002-0000-0600-000036000000}">
          <x14:formula1>
            <xm:f>DropDownMenu!$BC$2:$BC$4</xm:f>
          </x14:formula1>
          <xm:sqref>BQ2:BQ5000</xm:sqref>
        </x14:dataValidation>
        <x14:dataValidation type="list" allowBlank="1" xr:uid="{00000000-0002-0000-0600-000037000000}">
          <x14:formula1>
            <xm:f>DropDownMenu!$BD$2:$BD$3</xm:f>
          </x14:formula1>
          <xm:sqref>BR2:BR5000</xm:sqref>
        </x14:dataValidation>
        <x14:dataValidation type="list" allowBlank="1" xr:uid="{00000000-0002-0000-0600-000038000000}">
          <x14:formula1>
            <xm:f>DropDownMenu!$BE$2:$BE$3</xm:f>
          </x14:formula1>
          <xm:sqref>BT2:BT5000</xm:sqref>
        </x14:dataValidation>
        <x14:dataValidation type="list" allowBlank="1" xr:uid="{00000000-0002-0000-0600-000039000000}">
          <x14:formula1>
            <xm:f>DropDownMenu!$BF$2:$BF$11</xm:f>
          </x14:formula1>
          <xm:sqref>BU2:BU5000</xm:sqref>
        </x14:dataValidation>
        <x14:dataValidation type="list" allowBlank="1" xr:uid="{00000000-0002-0000-0600-00003A000000}">
          <x14:formula1>
            <xm:f>DropDownMenu!$BG$2:$BG$9</xm:f>
          </x14:formula1>
          <xm:sqref>BV2:BV5000</xm:sqref>
        </x14:dataValidation>
        <x14:dataValidation type="list" allowBlank="1" xr:uid="{00000000-0002-0000-0600-00003B000000}">
          <x14:formula1>
            <xm:f>DropDownMenu!$BH$2:$BH$2</xm:f>
          </x14:formula1>
          <xm:sqref>BW2:BW5000</xm:sqref>
        </x14:dataValidation>
        <x14:dataValidation type="list" allowBlank="1" xr:uid="{00000000-0002-0000-0600-00003C000000}">
          <x14:formula1>
            <xm:f>DropDownMenu!$BI$2:$BI$2</xm:f>
          </x14:formula1>
          <xm:sqref>BX2:BX5000</xm:sqref>
        </x14:dataValidation>
        <x14:dataValidation type="list" allowBlank="1" xr:uid="{00000000-0002-0000-0600-00003D000000}">
          <x14:formula1>
            <xm:f>DropDownMenu!$BJ$2:$BJ$2</xm:f>
          </x14:formula1>
          <xm:sqref>BY2:BY5000</xm:sqref>
        </x14:dataValidation>
        <x14:dataValidation type="list" allowBlank="1" xr:uid="{00000000-0002-0000-0600-00003E000000}">
          <x14:formula1>
            <xm:f>DropDownMenu!$BK$2:$BK$9</xm:f>
          </x14:formula1>
          <xm:sqref>BZ2:BZ5000</xm:sqref>
        </x14:dataValidation>
        <x14:dataValidation type="list" allowBlank="1" xr:uid="{00000000-0002-0000-0600-00003F000000}">
          <x14:formula1>
            <xm:f>DropDownMenu!$BL$2:$BL$11</xm:f>
          </x14:formula1>
          <xm:sqref>CA2:CA5000</xm:sqref>
        </x14:dataValidation>
        <x14:dataValidation type="list" allowBlank="1" xr:uid="{00000000-0002-0000-0600-000040000000}">
          <x14:formula1>
            <xm:f>DropDownMenu!$BM$2:$BM$3</xm:f>
          </x14:formula1>
          <xm:sqref>CB2:CB5000</xm:sqref>
        </x14:dataValidation>
        <x14:dataValidation type="list" allowBlank="1" xr:uid="{00000000-0002-0000-0600-000041000000}">
          <x14:formula1>
            <xm:f>DropDownMenu!$BN$2:$BN$4</xm:f>
          </x14:formula1>
          <xm:sqref>CC2:CC5000</xm:sqref>
        </x14:dataValidation>
        <x14:dataValidation type="list" allowBlank="1" xr:uid="{00000000-0002-0000-0600-000042000000}">
          <x14:formula1>
            <xm:f>DropDownMenu!$BO$2:$BO$2</xm:f>
          </x14:formula1>
          <xm:sqref>CE2:CE5000</xm:sqref>
        </x14:dataValidation>
        <x14:dataValidation type="list" allowBlank="1" xr:uid="{00000000-0002-0000-0600-000043000000}">
          <x14:formula1>
            <xm:f>DropDownMenu!$BP$2:$BP$81</xm:f>
          </x14:formula1>
          <xm:sqref>CF2:CF5000</xm:sqref>
        </x14:dataValidation>
        <x14:dataValidation type="list" allowBlank="1" xr:uid="{00000000-0002-0000-0600-000044000000}">
          <x14:formula1>
            <xm:f>DropDownMenu!$BQ$2:$BQ$3</xm:f>
          </x14:formula1>
          <xm:sqref>CG2:CG5000</xm:sqref>
        </x14:dataValidation>
        <x14:dataValidation type="list" allowBlank="1" xr:uid="{00000000-0002-0000-0600-000045000000}">
          <x14:formula1>
            <xm:f>DropDownMenu!$BR$2:$BR$7</xm:f>
          </x14:formula1>
          <xm:sqref>CH2:CH5000</xm:sqref>
        </x14:dataValidation>
        <x14:dataValidation type="list" allowBlank="1" xr:uid="{00000000-0002-0000-0600-000046000000}">
          <x14:formula1>
            <xm:f>DropDownMenu!$BS$2:$BS$9</xm:f>
          </x14:formula1>
          <xm:sqref>CI2:CI5000</xm:sqref>
        </x14:dataValidation>
        <x14:dataValidation type="list" allowBlank="1" xr:uid="{00000000-0002-0000-0600-000047000000}">
          <x14:formula1>
            <xm:f>DropDownMenu!$BT$2:$BT$9</xm:f>
          </x14:formula1>
          <xm:sqref>CJ2:CJ5000</xm:sqref>
        </x14:dataValidation>
        <x14:dataValidation type="list" allowBlank="1" xr:uid="{00000000-0002-0000-0600-000048000000}">
          <x14:formula1>
            <xm:f>DropDownMenu!$BU$2:$BU$3</xm:f>
          </x14:formula1>
          <xm:sqref>CK2:CK5000</xm:sqref>
        </x14:dataValidation>
        <x14:dataValidation type="list" allowBlank="1" xr:uid="{00000000-0002-0000-0600-000049000000}">
          <x14:formula1>
            <xm:f>DropDownMenu!$BV$2:$BV$2</xm:f>
          </x14:formula1>
          <xm:sqref>CL2:CL5000</xm:sqref>
        </x14:dataValidation>
        <x14:dataValidation type="list" allowBlank="1" xr:uid="{00000000-0002-0000-0600-00004A000000}">
          <x14:formula1>
            <xm:f>DropDownMenu!$BW$2:$BW$29</xm:f>
          </x14:formula1>
          <xm:sqref>CN2:CN5000</xm:sqref>
        </x14:dataValidation>
        <x14:dataValidation type="list" allowBlank="1" xr:uid="{00000000-0002-0000-0600-00004B000000}">
          <x14:formula1>
            <xm:f>DropDownMenu!$BX$2:$BX$2</xm:f>
          </x14:formula1>
          <xm:sqref>CQ2:CQ5000</xm:sqref>
        </x14:dataValidation>
        <x14:dataValidation type="list" allowBlank="1" xr:uid="{00000000-0002-0000-0600-00004C000000}">
          <x14:formula1>
            <xm:f>DropDownMenu!$BY$2:$BY$33</xm:f>
          </x14:formula1>
          <xm:sqref>CR2:CR5000</xm:sqref>
        </x14:dataValidation>
        <x14:dataValidation type="list" allowBlank="1" xr:uid="{00000000-0002-0000-0600-00004D000000}">
          <x14:formula1>
            <xm:f>DropDownMenu!$BZ$2:$BZ$2</xm:f>
          </x14:formula1>
          <xm:sqref>CS2:CS5000</xm:sqref>
        </x14:dataValidation>
        <x14:dataValidation type="list" allowBlank="1" xr:uid="{00000000-0002-0000-0600-00004E000000}">
          <x14:formula1>
            <xm:f>DropDownMenu!$CA$2:$CA$2</xm:f>
          </x14:formula1>
          <xm:sqref>CT2:CT5000</xm:sqref>
        </x14:dataValidation>
        <x14:dataValidation type="list" allowBlank="1" xr:uid="{00000000-0002-0000-0600-00004F000000}">
          <x14:formula1>
            <xm:f>DropDownMenu!$CB$2:$CB$2</xm:f>
          </x14:formula1>
          <xm:sqref>CU2:CU5000</xm:sqref>
        </x14:dataValidation>
        <x14:dataValidation type="list" allowBlank="1" xr:uid="{00000000-0002-0000-0600-000050000000}">
          <x14:formula1>
            <xm:f>DropDownMenu!$CC$2:$CC$2</xm:f>
          </x14:formula1>
          <xm:sqref>CV2:CV5000</xm:sqref>
        </x14:dataValidation>
        <x14:dataValidation type="list" allowBlank="1" xr:uid="{00000000-0002-0000-0600-000051000000}">
          <x14:formula1>
            <xm:f>DropDownMenu!$CD$2:$CD$8</xm:f>
          </x14:formula1>
          <xm:sqref>CW2:CW5000</xm:sqref>
        </x14:dataValidation>
        <x14:dataValidation type="list" allowBlank="1" xr:uid="{00000000-0002-0000-0600-000052000000}">
          <x14:formula1>
            <xm:f>DropDownMenu!$CE$2:$CE$8</xm:f>
          </x14:formula1>
          <xm:sqref>CX2:CX5000</xm:sqref>
        </x14:dataValidation>
        <x14:dataValidation type="list" allowBlank="1" xr:uid="{00000000-0002-0000-0600-000053000000}">
          <x14:formula1>
            <xm:f>DropDownMenu!$CF$2:$CF$8</xm:f>
          </x14:formula1>
          <xm:sqref>CY2:CY5000</xm:sqref>
        </x14:dataValidation>
        <x14:dataValidation type="list" allowBlank="1" xr:uid="{00000000-0002-0000-0600-000054000000}">
          <x14:formula1>
            <xm:f>DropDownMenu!$CG$2:$CG$6</xm:f>
          </x14:formula1>
          <xm:sqref>CZ2:CZ5000</xm:sqref>
        </x14:dataValidation>
        <x14:dataValidation type="list" allowBlank="1" xr:uid="{00000000-0002-0000-0600-000055000000}">
          <x14:formula1>
            <xm:f>DropDownMenu!$CH$2:$CH$2</xm:f>
          </x14:formula1>
          <xm:sqref>DA2:DA5000</xm:sqref>
        </x14:dataValidation>
        <x14:dataValidation type="list" allowBlank="1" xr:uid="{00000000-0002-0000-0600-000056000000}">
          <x14:formula1>
            <xm:f>DropDownMenu!$CI$2:$CI$2</xm:f>
          </x14:formula1>
          <xm:sqref>DB2:DB5000</xm:sqref>
        </x14:dataValidation>
        <x14:dataValidation type="list" allowBlank="1" xr:uid="{00000000-0002-0000-0600-000057000000}">
          <x14:formula1>
            <xm:f>DropDownMenu!$CJ$2:$CJ$2</xm:f>
          </x14:formula1>
          <xm:sqref>DC2:DC5000</xm:sqref>
        </x14:dataValidation>
        <x14:dataValidation type="list" allowBlank="1" xr:uid="{00000000-0002-0000-0600-000058000000}">
          <x14:formula1>
            <xm:f>DropDownMenu!$CK$2:$CK$2</xm:f>
          </x14:formula1>
          <xm:sqref>DD2:DD5000</xm:sqref>
        </x14:dataValidation>
        <x14:dataValidation type="list" allowBlank="1" xr:uid="{00000000-0002-0000-0600-000059000000}">
          <x14:formula1>
            <xm:f>DropDownMenu!$CL$2:$CL$2</xm:f>
          </x14:formula1>
          <xm:sqref>DE2:DE5000</xm:sqref>
        </x14:dataValidation>
        <x14:dataValidation type="list" allowBlank="1" xr:uid="{00000000-0002-0000-0600-00005A000000}">
          <x14:formula1>
            <xm:f>DropDownMenu!$CM$2:$CM$2</xm:f>
          </x14:formula1>
          <xm:sqref>DK2:DK5000</xm:sqref>
        </x14:dataValidation>
        <x14:dataValidation type="list" allowBlank="1" xr:uid="{00000000-0002-0000-0600-00005B000000}">
          <x14:formula1>
            <xm:f>DropDownMenu!$CN$2:$CN$2</xm:f>
          </x14:formula1>
          <xm:sqref>DL2:DL5000</xm:sqref>
        </x14:dataValidation>
        <x14:dataValidation type="list" allowBlank="1" xr:uid="{00000000-0002-0000-0600-00005C000000}">
          <x14:formula1>
            <xm:f>DropDownMenu!$CO$2:$CO$2</xm:f>
          </x14:formula1>
          <xm:sqref>DN2:DN5000</xm:sqref>
        </x14:dataValidation>
        <x14:dataValidation type="list" allowBlank="1" xr:uid="{00000000-0002-0000-0600-00005D000000}">
          <x14:formula1>
            <xm:f>DropDownMenu!$CP$2:$CP$5</xm:f>
          </x14:formula1>
          <xm:sqref>DO2:DO5000</xm:sqref>
        </x14:dataValidation>
        <x14:dataValidation type="list" allowBlank="1" xr:uid="{00000000-0002-0000-06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H304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20"/>
      <c r="B2" s="20"/>
      <c r="C2" s="20"/>
      <c r="D2" s="20"/>
      <c r="E2" s="20"/>
      <c r="F2" s="20"/>
      <c r="G2" s="30"/>
      <c r="H2" s="26" t="s">
        <v>1114</v>
      </c>
      <c r="I2" s="26" t="s">
        <v>1115</v>
      </c>
      <c r="J2" s="26"/>
      <c r="K2" s="26" t="s">
        <v>1116</v>
      </c>
      <c r="L2" s="26">
        <v>690</v>
      </c>
      <c r="M2" s="26" t="s">
        <v>163</v>
      </c>
      <c r="N2" s="26"/>
      <c r="O2" s="26" t="str">
        <f>IFERROR(INDEX(_courses_lookup!$C:$C,MATCH(K2&amp;L2,_courses_lookup!$E:$E,0)),"")</f>
        <v>Ind St:</v>
      </c>
      <c r="P2" s="26">
        <f>IFERROR(INDEX(_courses_lookup!$D:$D,MATCH(K2&amp;L2,_courses_lookup!$E:$E,0)),"")</f>
        <v>0</v>
      </c>
      <c r="Q2" s="26"/>
      <c r="R2" s="26"/>
      <c r="S2" s="26" t="s">
        <v>125</v>
      </c>
      <c r="T2" s="26"/>
      <c r="U2" s="26"/>
      <c r="V2" s="26"/>
      <c r="W2" s="26"/>
      <c r="X2" s="26" t="s">
        <v>152</v>
      </c>
      <c r="Y2" s="21" t="s">
        <v>128</v>
      </c>
      <c r="Z2" s="26"/>
      <c r="AA2" s="26"/>
      <c r="AB2" s="26" t="s">
        <v>174</v>
      </c>
      <c r="AC2" s="26" t="s">
        <v>155</v>
      </c>
      <c r="AD2" s="23" t="s">
        <v>156</v>
      </c>
      <c r="AE2" s="23"/>
      <c r="AF2" s="23"/>
      <c r="AG2" s="10" t="str">
        <f t="shared" ref="AG2:AG65" si="0">IF(AND(AE2&lt;&gt;"",AF2&lt;&gt;""),ROUNDUP((AF2-AE2)/7,0),"")</f>
        <v/>
      </c>
      <c r="AH2" s="26"/>
      <c r="AI2" s="10" t="str">
        <f t="shared" ref="AI2:AI65" si="1">IFERROR(IF(AG2*AH2=0,"",AG2*AH2),"")</f>
        <v/>
      </c>
      <c r="AJ2" s="23" t="s">
        <v>156</v>
      </c>
      <c r="AK2" s="23" t="s">
        <v>133</v>
      </c>
      <c r="AL2" s="10">
        <f t="shared" ref="AL2:AL65" si="2">IF(AND(AJ2&lt;&gt;"",AK2&lt;&gt;""),ROUNDUP((AK2-AJ2)/7,0),"")</f>
        <v>12</v>
      </c>
      <c r="AM2" s="26"/>
      <c r="AN2" s="10" t="str">
        <f t="shared" ref="AN2:AN65" si="3">IFERROR(IF(AL2*AM2=0,"",AL2*AM2),"")</f>
        <v/>
      </c>
      <c r="AO2" s="23"/>
      <c r="AP2" s="23"/>
      <c r="AQ2" s="10" t="str">
        <f t="shared" ref="AQ2:AQ65" si="4">IF(AND(AO2&lt;&gt;"",AP2&lt;&gt;""),ROUNDUP((AP2-AO2)/7,0),"")</f>
        <v/>
      </c>
      <c r="AR2" s="10" t="str">
        <f t="shared" ref="AR2:AR65" si="5">IFERROR(IF((AU2-(AI2+AN2))/AQ2=0,"",ROUNDUP((AU2-(AI2+AN2))/AQ2,0)),"")</f>
        <v/>
      </c>
      <c r="AS2" s="10" t="str">
        <f t="shared" ref="AS2:AS65" si="6">IFERROR(IF((AU2-(AI2+AN2))=0,"",(AU2-(AI2+AN2))),"")</f>
        <v/>
      </c>
      <c r="AT2" s="10">
        <f t="shared" ref="AT2:AT65" si="7">IF(AND(AG2="",AQ2=""),AL2,IF(SUM(AG2,AL2,AQ2)=0,"",SUM(AG2,AL2,AQ2)))</f>
        <v>12</v>
      </c>
      <c r="AU2" s="26"/>
      <c r="AV2" s="23" t="s">
        <v>133</v>
      </c>
      <c r="AW2" s="26"/>
      <c r="AX2" s="26"/>
      <c r="AY2" s="26"/>
      <c r="AZ2" s="21"/>
      <c r="BA2" s="26"/>
      <c r="BB2" s="26"/>
      <c r="BC2" s="26"/>
      <c r="BD2" s="26"/>
      <c r="BE2" s="26"/>
      <c r="BF2" s="26" t="s">
        <v>157</v>
      </c>
      <c r="BG2" s="10">
        <f t="shared" ref="BG2:BG65" si="8">IF(AD2="","",YEAR(AD2)+IF(MONTH(AD2)&gt;=5,1,0))</f>
        <v>2026</v>
      </c>
      <c r="BH2" s="10" t="str">
        <f t="shared" ref="BH2:BH65" si="9">IF(AD2="","",IF(AND(MONTH(AD2)=8,DAY(AD2)&gt;=15),"Fall",IF(MONTH(AD2)&gt;8,"Fall",IF(MONTH(AD2)=5,"Summer",IF(MONTH(AD2)=1,"Spring","")))))</f>
        <v>Summer</v>
      </c>
      <c r="BI2" s="26"/>
      <c r="BJ2" s="26"/>
      <c r="BK2" s="21" t="str">
        <f>IF($BJ2="","",IFERROR(INDEX(InstructorMap!$B:$B, MATCH($BJ2, InstructorMap!$A:$A, 0)),""))</f>
        <v/>
      </c>
      <c r="BL2" s="21" t="str">
        <f>IFERROR(INDEX(_names_lookup!$C:$C,MATCH(BK2,_names_lookup!$A:$A,0)),"")</f>
        <v/>
      </c>
      <c r="BM2" s="26" t="str">
        <f>IFERROR(INDEX(_names_lookup!$B:$B,MATCH(BK2,_names_lookup!$A:$A,0)),"")</f>
        <v/>
      </c>
      <c r="BN2" s="26"/>
      <c r="BO2" s="26" t="s">
        <v>136</v>
      </c>
      <c r="BP2" s="26"/>
      <c r="BQ2" s="26"/>
      <c r="BR2" s="26"/>
      <c r="BS2" s="10" t="str">
        <f t="shared" ref="BS2:BS65" si="10">IFERROR(IF(BR2*AA2=0,"",BR2*AA2),"")</f>
        <v/>
      </c>
      <c r="BT2" s="26"/>
      <c r="BU2" s="26"/>
      <c r="BV2" s="26" t="s">
        <v>1117</v>
      </c>
      <c r="BW2" s="26"/>
      <c r="BX2" s="26"/>
      <c r="BY2" s="26"/>
      <c r="BZ2" s="26"/>
      <c r="CA2" s="26"/>
      <c r="CB2" s="26"/>
      <c r="CC2" s="26"/>
      <c r="CD2" s="26"/>
      <c r="CE2" s="26"/>
      <c r="CF2" s="26" t="s">
        <v>380</v>
      </c>
      <c r="CG2" s="26" t="s">
        <v>138</v>
      </c>
      <c r="CH2" s="26"/>
      <c r="CI2" s="26" t="s">
        <v>159</v>
      </c>
      <c r="CJ2" s="26"/>
      <c r="CK2" s="26"/>
      <c r="CL2" s="26" t="s">
        <v>139</v>
      </c>
      <c r="CM2" s="26"/>
      <c r="CN2" s="26"/>
      <c r="CO2" s="26"/>
      <c r="CP2" s="26"/>
      <c r="CQ2" s="26" t="s">
        <v>140</v>
      </c>
      <c r="CR2" s="26" t="s">
        <v>125</v>
      </c>
      <c r="CS2" s="26" t="s">
        <v>125</v>
      </c>
      <c r="CT2" s="26" t="s">
        <v>141</v>
      </c>
      <c r="CU2" s="26"/>
      <c r="CV2" s="26"/>
      <c r="CW2" s="26"/>
      <c r="CX2" s="26"/>
      <c r="CY2" s="26"/>
      <c r="CZ2" s="26"/>
      <c r="DA2" s="26"/>
      <c r="DB2" s="26"/>
      <c r="DC2" s="26" t="s">
        <v>141</v>
      </c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 t="s">
        <v>160</v>
      </c>
      <c r="DP2" s="26" t="s">
        <v>142</v>
      </c>
      <c r="DQ2" s="26"/>
    </row>
    <row r="3" spans="1:121" ht="16" customHeight="1" x14ac:dyDescent="0.2">
      <c r="A3" s="20"/>
      <c r="B3" s="20"/>
      <c r="C3" s="20"/>
      <c r="D3" s="20"/>
      <c r="E3" s="20"/>
      <c r="F3" s="20"/>
      <c r="G3" s="30"/>
      <c r="H3" s="26" t="s">
        <v>1118</v>
      </c>
      <c r="I3" s="26" t="s">
        <v>1119</v>
      </c>
      <c r="J3" s="26"/>
      <c r="K3" s="26" t="s">
        <v>1116</v>
      </c>
      <c r="L3" s="26">
        <v>690</v>
      </c>
      <c r="M3" s="26" t="s">
        <v>173</v>
      </c>
      <c r="N3" s="26"/>
      <c r="O3" s="26" t="str">
        <f>IFERROR(INDEX(_courses_lookup!$C:$C,MATCH(K3&amp;L3,_courses_lookup!$E:$E,0)),"")</f>
        <v>Ind St:</v>
      </c>
      <c r="P3" s="26">
        <f>IFERROR(INDEX(_courses_lookup!$D:$D,MATCH(K3&amp;L3,_courses_lookup!$E:$E,0)),"")</f>
        <v>0</v>
      </c>
      <c r="Q3" s="26"/>
      <c r="R3" s="26"/>
      <c r="S3" s="26" t="s">
        <v>125</v>
      </c>
      <c r="T3" s="26"/>
      <c r="U3" s="26"/>
      <c r="V3" s="26"/>
      <c r="W3" s="26"/>
      <c r="X3" s="26" t="s">
        <v>152</v>
      </c>
      <c r="Y3" s="21" t="s">
        <v>128</v>
      </c>
      <c r="Z3" s="26"/>
      <c r="AA3" s="26"/>
      <c r="AB3" s="26" t="s">
        <v>174</v>
      </c>
      <c r="AC3" s="26" t="s">
        <v>155</v>
      </c>
      <c r="AD3" s="23" t="s">
        <v>156</v>
      </c>
      <c r="AE3" s="23"/>
      <c r="AF3" s="23"/>
      <c r="AG3" s="10" t="str">
        <f t="shared" si="0"/>
        <v/>
      </c>
      <c r="AH3" s="26"/>
      <c r="AI3" s="10" t="str">
        <f t="shared" si="1"/>
        <v/>
      </c>
      <c r="AJ3" s="23" t="s">
        <v>156</v>
      </c>
      <c r="AK3" s="23" t="s">
        <v>133</v>
      </c>
      <c r="AL3" s="10">
        <f t="shared" si="2"/>
        <v>12</v>
      </c>
      <c r="AM3" s="26"/>
      <c r="AN3" s="10" t="str">
        <f t="shared" si="3"/>
        <v/>
      </c>
      <c r="AO3" s="23"/>
      <c r="AP3" s="23"/>
      <c r="AQ3" s="10" t="str">
        <f t="shared" si="4"/>
        <v/>
      </c>
      <c r="AR3" s="10" t="str">
        <f t="shared" si="5"/>
        <v/>
      </c>
      <c r="AS3" s="10" t="str">
        <f t="shared" si="6"/>
        <v/>
      </c>
      <c r="AT3" s="10">
        <f t="shared" si="7"/>
        <v>12</v>
      </c>
      <c r="AU3" s="26"/>
      <c r="AV3" s="23" t="s">
        <v>133</v>
      </c>
      <c r="AW3" s="26"/>
      <c r="AX3" s="26"/>
      <c r="AY3" s="26"/>
      <c r="AZ3" s="21"/>
      <c r="BA3" s="26"/>
      <c r="BB3" s="26"/>
      <c r="BC3" s="26"/>
      <c r="BD3" s="26"/>
      <c r="BE3" s="26"/>
      <c r="BF3" s="26" t="s">
        <v>157</v>
      </c>
      <c r="BG3" s="10">
        <f t="shared" si="8"/>
        <v>2026</v>
      </c>
      <c r="BH3" s="10" t="str">
        <f t="shared" si="9"/>
        <v>Summer</v>
      </c>
      <c r="BI3" s="26"/>
      <c r="BJ3" s="26"/>
      <c r="BK3" s="21" t="str">
        <f>IF($BJ3="","",IFERROR(INDEX(InstructorMap!$B:$B, MATCH($BJ3, InstructorMap!$A:$A, 0)),""))</f>
        <v/>
      </c>
      <c r="BL3" s="21" t="str">
        <f>IFERROR(INDEX(_names_lookup!$C:$C,MATCH(BK3,_names_lookup!$A:$A,0)),"")</f>
        <v/>
      </c>
      <c r="BM3" s="26" t="str">
        <f>IFERROR(INDEX(_names_lookup!$B:$B,MATCH(BK3,_names_lookup!$A:$A,0)),"")</f>
        <v/>
      </c>
      <c r="BN3" s="26"/>
      <c r="BO3" s="26" t="s">
        <v>136</v>
      </c>
      <c r="BP3" s="26"/>
      <c r="BQ3" s="26"/>
      <c r="BR3" s="26"/>
      <c r="BS3" s="10" t="str">
        <f t="shared" si="10"/>
        <v/>
      </c>
      <c r="BT3" s="26"/>
      <c r="BU3" s="26"/>
      <c r="BV3" s="26" t="s">
        <v>1117</v>
      </c>
      <c r="BW3" s="26"/>
      <c r="BX3" s="26"/>
      <c r="BY3" s="26"/>
      <c r="BZ3" s="26"/>
      <c r="CA3" s="26"/>
      <c r="CB3" s="26"/>
      <c r="CC3" s="26"/>
      <c r="CD3" s="26"/>
      <c r="CE3" s="26"/>
      <c r="CF3" s="26" t="s">
        <v>380</v>
      </c>
      <c r="CG3" s="26" t="s">
        <v>138</v>
      </c>
      <c r="CH3" s="26"/>
      <c r="CI3" s="26" t="s">
        <v>159</v>
      </c>
      <c r="CJ3" s="26"/>
      <c r="CK3" s="26"/>
      <c r="CL3" s="26" t="s">
        <v>139</v>
      </c>
      <c r="CM3" s="26"/>
      <c r="CN3" s="26"/>
      <c r="CO3" s="26"/>
      <c r="CP3" s="26"/>
      <c r="CQ3" s="26" t="s">
        <v>140</v>
      </c>
      <c r="CR3" s="26" t="s">
        <v>125</v>
      </c>
      <c r="CS3" s="26" t="s">
        <v>125</v>
      </c>
      <c r="CT3" s="26" t="s">
        <v>141</v>
      </c>
      <c r="CU3" s="26"/>
      <c r="CV3" s="26"/>
      <c r="CW3" s="26"/>
      <c r="CX3" s="26"/>
      <c r="CY3" s="26"/>
      <c r="CZ3" s="26"/>
      <c r="DA3" s="26"/>
      <c r="DB3" s="26"/>
      <c r="DC3" s="26" t="s">
        <v>141</v>
      </c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 t="s">
        <v>160</v>
      </c>
      <c r="DP3" s="26" t="s">
        <v>142</v>
      </c>
      <c r="DQ3" s="26"/>
    </row>
    <row r="4" spans="1:121" ht="16" customHeight="1" x14ac:dyDescent="0.2">
      <c r="A4" s="20"/>
      <c r="B4" s="20"/>
      <c r="C4" s="20"/>
      <c r="D4" s="20"/>
      <c r="E4" s="20"/>
      <c r="F4" s="20"/>
      <c r="G4" s="30"/>
      <c r="H4" s="26" t="s">
        <v>1120</v>
      </c>
      <c r="I4" s="26" t="s">
        <v>1121</v>
      </c>
      <c r="J4" s="26"/>
      <c r="K4" s="26" t="s">
        <v>1116</v>
      </c>
      <c r="L4" s="26">
        <v>690</v>
      </c>
      <c r="M4" s="26" t="s">
        <v>325</v>
      </c>
      <c r="N4" s="26"/>
      <c r="O4" s="26" t="str">
        <f>IFERROR(INDEX(_courses_lookup!$C:$C,MATCH(K4&amp;L4,_courses_lookup!$E:$E,0)),"")</f>
        <v>Ind St:</v>
      </c>
      <c r="P4" s="26">
        <f>IFERROR(INDEX(_courses_lookup!$D:$D,MATCH(K4&amp;L4,_courses_lookup!$E:$E,0)),"")</f>
        <v>0</v>
      </c>
      <c r="Q4" s="26"/>
      <c r="R4" s="26"/>
      <c r="S4" s="26" t="s">
        <v>125</v>
      </c>
      <c r="T4" s="26"/>
      <c r="U4" s="26"/>
      <c r="V4" s="26"/>
      <c r="W4" s="26"/>
      <c r="X4" s="26" t="s">
        <v>152</v>
      </c>
      <c r="Y4" s="21" t="s">
        <v>128</v>
      </c>
      <c r="Z4" s="26"/>
      <c r="AA4" s="26"/>
      <c r="AB4" s="26" t="s">
        <v>174</v>
      </c>
      <c r="AC4" s="26" t="s">
        <v>155</v>
      </c>
      <c r="AD4" s="23" t="s">
        <v>156</v>
      </c>
      <c r="AE4" s="23"/>
      <c r="AF4" s="23"/>
      <c r="AG4" s="10" t="str">
        <f t="shared" si="0"/>
        <v/>
      </c>
      <c r="AH4" s="26"/>
      <c r="AI4" s="10" t="str">
        <f t="shared" si="1"/>
        <v/>
      </c>
      <c r="AJ4" s="23" t="s">
        <v>156</v>
      </c>
      <c r="AK4" s="23" t="s">
        <v>133</v>
      </c>
      <c r="AL4" s="10">
        <f t="shared" si="2"/>
        <v>12</v>
      </c>
      <c r="AM4" s="26"/>
      <c r="AN4" s="10" t="str">
        <f t="shared" si="3"/>
        <v/>
      </c>
      <c r="AO4" s="23"/>
      <c r="AP4" s="23"/>
      <c r="AQ4" s="10" t="str">
        <f t="shared" si="4"/>
        <v/>
      </c>
      <c r="AR4" s="10" t="str">
        <f t="shared" si="5"/>
        <v/>
      </c>
      <c r="AS4" s="10" t="str">
        <f t="shared" si="6"/>
        <v/>
      </c>
      <c r="AT4" s="10">
        <f t="shared" si="7"/>
        <v>12</v>
      </c>
      <c r="AU4" s="26"/>
      <c r="AV4" s="23" t="s">
        <v>133</v>
      </c>
      <c r="AW4" s="26"/>
      <c r="AX4" s="26"/>
      <c r="AY4" s="26"/>
      <c r="AZ4" s="21"/>
      <c r="BA4" s="26"/>
      <c r="BB4" s="26"/>
      <c r="BC4" s="26"/>
      <c r="BD4" s="26"/>
      <c r="BE4" s="26"/>
      <c r="BF4" s="26" t="s">
        <v>157</v>
      </c>
      <c r="BG4" s="10">
        <f t="shared" si="8"/>
        <v>2026</v>
      </c>
      <c r="BH4" s="10" t="str">
        <f t="shared" si="9"/>
        <v>Summer</v>
      </c>
      <c r="BI4" s="26"/>
      <c r="BJ4" s="26"/>
      <c r="BK4" s="21" t="str">
        <f>IF($BJ4="","",IFERROR(INDEX(InstructorMap!$B:$B, MATCH($BJ4, InstructorMap!$A:$A, 0)),""))</f>
        <v/>
      </c>
      <c r="BL4" s="21" t="str">
        <f>IFERROR(INDEX(_names_lookup!$C:$C,MATCH(BK4,_names_lookup!$A:$A,0)),"")</f>
        <v/>
      </c>
      <c r="BM4" s="26" t="str">
        <f>IFERROR(INDEX(_names_lookup!$B:$B,MATCH(BK4,_names_lookup!$A:$A,0)),"")</f>
        <v/>
      </c>
      <c r="BN4" s="26"/>
      <c r="BO4" s="26" t="s">
        <v>136</v>
      </c>
      <c r="BP4" s="26"/>
      <c r="BQ4" s="26"/>
      <c r="BR4" s="26"/>
      <c r="BS4" s="10" t="str">
        <f t="shared" si="10"/>
        <v/>
      </c>
      <c r="BT4" s="26"/>
      <c r="BU4" s="26"/>
      <c r="BV4" s="26" t="s">
        <v>1117</v>
      </c>
      <c r="BW4" s="26"/>
      <c r="BX4" s="26"/>
      <c r="BY4" s="26"/>
      <c r="BZ4" s="26"/>
      <c r="CA4" s="26"/>
      <c r="CB4" s="26"/>
      <c r="CC4" s="26"/>
      <c r="CD4" s="26"/>
      <c r="CE4" s="26"/>
      <c r="CF4" s="26" t="s">
        <v>380</v>
      </c>
      <c r="CG4" s="26" t="s">
        <v>138</v>
      </c>
      <c r="CH4" s="26"/>
      <c r="CI4" s="26" t="s">
        <v>159</v>
      </c>
      <c r="CJ4" s="26"/>
      <c r="CK4" s="26"/>
      <c r="CL4" s="26" t="s">
        <v>139</v>
      </c>
      <c r="CM4" s="26"/>
      <c r="CN4" s="26"/>
      <c r="CO4" s="26"/>
      <c r="CP4" s="26"/>
      <c r="CQ4" s="26" t="s">
        <v>140</v>
      </c>
      <c r="CR4" s="26" t="s">
        <v>125</v>
      </c>
      <c r="CS4" s="26" t="s">
        <v>125</v>
      </c>
      <c r="CT4" s="26" t="s">
        <v>141</v>
      </c>
      <c r="CU4" s="26"/>
      <c r="CV4" s="26"/>
      <c r="CW4" s="26"/>
      <c r="CX4" s="26"/>
      <c r="CY4" s="26"/>
      <c r="CZ4" s="26"/>
      <c r="DA4" s="26"/>
      <c r="DB4" s="26"/>
      <c r="DC4" s="26" t="s">
        <v>141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 t="s">
        <v>160</v>
      </c>
      <c r="DP4" s="26" t="s">
        <v>142</v>
      </c>
      <c r="DQ4" s="26"/>
    </row>
    <row r="5" spans="1:121" ht="16" customHeight="1" x14ac:dyDescent="0.2">
      <c r="A5" s="20"/>
      <c r="B5" s="20"/>
      <c r="C5" s="20"/>
      <c r="D5" s="20"/>
      <c r="E5" s="20"/>
      <c r="F5" s="20"/>
      <c r="G5" s="30"/>
      <c r="H5" s="26" t="s">
        <v>1122</v>
      </c>
      <c r="I5" s="26" t="s">
        <v>1123</v>
      </c>
      <c r="J5" s="26"/>
      <c r="K5" s="26" t="s">
        <v>1116</v>
      </c>
      <c r="L5" s="26">
        <v>890</v>
      </c>
      <c r="M5" s="26" t="s">
        <v>151</v>
      </c>
      <c r="N5" s="26"/>
      <c r="O5" s="26" t="str">
        <f>IFERROR(INDEX(_courses_lookup!$C:$C,MATCH(K5&amp;L5,_courses_lookup!$E:$E,0)),"")</f>
        <v>DirRdg Syst Theo:</v>
      </c>
      <c r="P5" s="26">
        <f>IFERROR(INDEX(_courses_lookup!$D:$D,MATCH(K5&amp;L5,_courses_lookup!$E:$E,0)),"")</f>
        <v>0</v>
      </c>
      <c r="Q5" s="26"/>
      <c r="R5" s="26"/>
      <c r="S5" s="26" t="s">
        <v>125</v>
      </c>
      <c r="T5" s="26"/>
      <c r="U5" s="26"/>
      <c r="V5" s="26"/>
      <c r="W5" s="26"/>
      <c r="X5" s="26" t="s">
        <v>152</v>
      </c>
      <c r="Y5" s="21" t="s">
        <v>153</v>
      </c>
      <c r="Z5" s="26"/>
      <c r="AA5" s="26"/>
      <c r="AB5" s="26" t="s">
        <v>154</v>
      </c>
      <c r="AC5" s="26" t="s">
        <v>155</v>
      </c>
      <c r="AD5" s="23" t="s">
        <v>156</v>
      </c>
      <c r="AE5" s="23"/>
      <c r="AF5" s="23"/>
      <c r="AG5" s="10" t="str">
        <f t="shared" si="0"/>
        <v/>
      </c>
      <c r="AH5" s="26"/>
      <c r="AI5" s="10" t="str">
        <f t="shared" si="1"/>
        <v/>
      </c>
      <c r="AJ5" s="23" t="s">
        <v>156</v>
      </c>
      <c r="AK5" s="23" t="s">
        <v>133</v>
      </c>
      <c r="AL5" s="10">
        <f t="shared" si="2"/>
        <v>12</v>
      </c>
      <c r="AM5" s="26"/>
      <c r="AN5" s="10" t="str">
        <f t="shared" si="3"/>
        <v/>
      </c>
      <c r="AO5" s="23"/>
      <c r="AP5" s="23"/>
      <c r="AQ5" s="10" t="str">
        <f t="shared" si="4"/>
        <v/>
      </c>
      <c r="AR5" s="10" t="str">
        <f t="shared" si="5"/>
        <v/>
      </c>
      <c r="AS5" s="10" t="str">
        <f t="shared" si="6"/>
        <v/>
      </c>
      <c r="AT5" s="10">
        <f t="shared" si="7"/>
        <v>12</v>
      </c>
      <c r="AU5" s="26"/>
      <c r="AV5" s="23" t="s">
        <v>133</v>
      </c>
      <c r="AW5" s="26"/>
      <c r="AX5" s="26"/>
      <c r="AY5" s="26"/>
      <c r="AZ5" s="21"/>
      <c r="BA5" s="26"/>
      <c r="BB5" s="26"/>
      <c r="BC5" s="26"/>
      <c r="BD5" s="26"/>
      <c r="BE5" s="26"/>
      <c r="BF5" s="26" t="s">
        <v>157</v>
      </c>
      <c r="BG5" s="10">
        <f t="shared" si="8"/>
        <v>2026</v>
      </c>
      <c r="BH5" s="10" t="str">
        <f t="shared" si="9"/>
        <v>Summer</v>
      </c>
      <c r="BI5" s="26"/>
      <c r="BJ5" s="26"/>
      <c r="BK5" s="21" t="str">
        <f>IF($BJ5="","",IFERROR(INDEX(InstructorMap!$B:$B, MATCH($BJ5, InstructorMap!$A:$A, 0)),""))</f>
        <v/>
      </c>
      <c r="BL5" s="21" t="str">
        <f>IFERROR(INDEX(_names_lookup!$C:$C,MATCH(BK5,_names_lookup!$A:$A,0)),"")</f>
        <v/>
      </c>
      <c r="BM5" s="26" t="str">
        <f>IFERROR(INDEX(_names_lookup!$B:$B,MATCH(BK5,_names_lookup!$A:$A,0)),"")</f>
        <v/>
      </c>
      <c r="BN5" s="26"/>
      <c r="BO5" s="26" t="s">
        <v>136</v>
      </c>
      <c r="BP5" s="26"/>
      <c r="BQ5" s="26"/>
      <c r="BR5" s="26"/>
      <c r="BS5" s="10" t="str">
        <f t="shared" si="10"/>
        <v/>
      </c>
      <c r="BT5" s="26"/>
      <c r="BU5" s="26"/>
      <c r="BV5" s="26" t="s">
        <v>1117</v>
      </c>
      <c r="BW5" s="26"/>
      <c r="BX5" s="26"/>
      <c r="BY5" s="26"/>
      <c r="BZ5" s="26"/>
      <c r="CA5" s="26"/>
      <c r="CB5" s="26"/>
      <c r="CC5" s="26"/>
      <c r="CD5" s="26"/>
      <c r="CE5" s="26"/>
      <c r="CF5" s="26" t="s">
        <v>380</v>
      </c>
      <c r="CG5" s="26" t="s">
        <v>138</v>
      </c>
      <c r="CH5" s="26"/>
      <c r="CI5" s="26" t="s">
        <v>159</v>
      </c>
      <c r="CJ5" s="26"/>
      <c r="CK5" s="26"/>
      <c r="CL5" s="26" t="s">
        <v>139</v>
      </c>
      <c r="CM5" s="26"/>
      <c r="CN5" s="26" t="s">
        <v>540</v>
      </c>
      <c r="CO5" s="26"/>
      <c r="CP5" s="26"/>
      <c r="CQ5" s="26" t="s">
        <v>140</v>
      </c>
      <c r="CR5" s="26" t="s">
        <v>125</v>
      </c>
      <c r="CS5" s="26" t="s">
        <v>125</v>
      </c>
      <c r="CT5" s="26" t="s">
        <v>141</v>
      </c>
      <c r="CU5" s="26"/>
      <c r="CV5" s="26"/>
      <c r="CW5" s="26"/>
      <c r="CX5" s="26"/>
      <c r="CY5" s="26"/>
      <c r="CZ5" s="26"/>
      <c r="DA5" s="26"/>
      <c r="DB5" s="26"/>
      <c r="DC5" s="26" t="s">
        <v>141</v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 t="s">
        <v>142</v>
      </c>
      <c r="DQ5" s="26"/>
    </row>
    <row r="6" spans="1:121" ht="16" customHeight="1" x14ac:dyDescent="0.2">
      <c r="A6" s="20"/>
      <c r="B6" s="20"/>
      <c r="C6" s="20"/>
      <c r="D6" s="20"/>
      <c r="E6" s="20"/>
      <c r="F6" s="20"/>
      <c r="G6" s="30"/>
      <c r="H6" s="26" t="s">
        <v>1124</v>
      </c>
      <c r="I6" s="26" t="s">
        <v>1125</v>
      </c>
      <c r="J6" s="26"/>
      <c r="K6" s="26" t="s">
        <v>1116</v>
      </c>
      <c r="L6" s="26">
        <v>890</v>
      </c>
      <c r="M6" s="26" t="s">
        <v>163</v>
      </c>
      <c r="N6" s="26"/>
      <c r="O6" s="26" t="str">
        <f>IFERROR(INDEX(_courses_lookup!$C:$C,MATCH(K6&amp;L6,_courses_lookup!$E:$E,0)),"")</f>
        <v>DirRdg Syst Theo:</v>
      </c>
      <c r="P6" s="26">
        <f>IFERROR(INDEX(_courses_lookup!$D:$D,MATCH(K6&amp;L6,_courses_lookup!$E:$E,0)),"")</f>
        <v>0</v>
      </c>
      <c r="Q6" s="26"/>
      <c r="R6" s="26"/>
      <c r="S6" s="26" t="s">
        <v>125</v>
      </c>
      <c r="T6" s="26"/>
      <c r="U6" s="26"/>
      <c r="V6" s="26"/>
      <c r="W6" s="26"/>
      <c r="X6" s="26" t="s">
        <v>152</v>
      </c>
      <c r="Y6" s="21" t="s">
        <v>153</v>
      </c>
      <c r="Z6" s="26"/>
      <c r="AA6" s="26"/>
      <c r="AB6" s="26" t="s">
        <v>154</v>
      </c>
      <c r="AC6" s="26" t="s">
        <v>155</v>
      </c>
      <c r="AD6" s="23" t="s">
        <v>156</v>
      </c>
      <c r="AE6" s="23"/>
      <c r="AF6" s="23"/>
      <c r="AG6" s="10" t="str">
        <f t="shared" si="0"/>
        <v/>
      </c>
      <c r="AH6" s="26"/>
      <c r="AI6" s="10" t="str">
        <f t="shared" si="1"/>
        <v/>
      </c>
      <c r="AJ6" s="23" t="s">
        <v>156</v>
      </c>
      <c r="AK6" s="23" t="s">
        <v>133</v>
      </c>
      <c r="AL6" s="10">
        <f t="shared" si="2"/>
        <v>12</v>
      </c>
      <c r="AM6" s="26"/>
      <c r="AN6" s="10" t="str">
        <f t="shared" si="3"/>
        <v/>
      </c>
      <c r="AO6" s="23"/>
      <c r="AP6" s="23"/>
      <c r="AQ6" s="10" t="str">
        <f t="shared" si="4"/>
        <v/>
      </c>
      <c r="AR6" s="10" t="str">
        <f t="shared" si="5"/>
        <v/>
      </c>
      <c r="AS6" s="10" t="str">
        <f t="shared" si="6"/>
        <v/>
      </c>
      <c r="AT6" s="10">
        <f t="shared" si="7"/>
        <v>12</v>
      </c>
      <c r="AU6" s="26"/>
      <c r="AV6" s="23" t="s">
        <v>133</v>
      </c>
      <c r="AW6" s="26"/>
      <c r="AX6" s="26"/>
      <c r="AY6" s="26"/>
      <c r="AZ6" s="21"/>
      <c r="BA6" s="26"/>
      <c r="BB6" s="26"/>
      <c r="BC6" s="26"/>
      <c r="BD6" s="26"/>
      <c r="BE6" s="26"/>
      <c r="BF6" s="26" t="s">
        <v>157</v>
      </c>
      <c r="BG6" s="10">
        <f t="shared" si="8"/>
        <v>2026</v>
      </c>
      <c r="BH6" s="10" t="str">
        <f t="shared" si="9"/>
        <v>Summer</v>
      </c>
      <c r="BI6" s="26"/>
      <c r="BJ6" s="26"/>
      <c r="BK6" s="21" t="str">
        <f>IF($BJ6="","",IFERROR(INDEX(InstructorMap!$B:$B, MATCH($BJ6, InstructorMap!$A:$A, 0)),""))</f>
        <v/>
      </c>
      <c r="BL6" s="21" t="str">
        <f>IFERROR(INDEX(_names_lookup!$C:$C,MATCH(BK6,_names_lookup!$A:$A,0)),"")</f>
        <v/>
      </c>
      <c r="BM6" s="26" t="str">
        <f>IFERROR(INDEX(_names_lookup!$B:$B,MATCH(BK6,_names_lookup!$A:$A,0)),"")</f>
        <v/>
      </c>
      <c r="BN6" s="26"/>
      <c r="BO6" s="26"/>
      <c r="BP6" s="26"/>
      <c r="BQ6" s="26"/>
      <c r="BR6" s="26"/>
      <c r="BS6" s="10" t="str">
        <f t="shared" si="10"/>
        <v/>
      </c>
      <c r="BT6" s="26"/>
      <c r="BU6" s="26"/>
      <c r="BV6" s="26" t="s">
        <v>1117</v>
      </c>
      <c r="BW6" s="26"/>
      <c r="BX6" s="26"/>
      <c r="BY6" s="26"/>
      <c r="BZ6" s="26"/>
      <c r="CA6" s="26"/>
      <c r="CB6" s="26"/>
      <c r="CC6" s="26"/>
      <c r="CD6" s="26"/>
      <c r="CE6" s="26"/>
      <c r="CF6" s="26" t="s">
        <v>380</v>
      </c>
      <c r="CG6" s="26" t="s">
        <v>138</v>
      </c>
      <c r="CH6" s="26"/>
      <c r="CI6" s="26" t="s">
        <v>159</v>
      </c>
      <c r="CJ6" s="26"/>
      <c r="CK6" s="26"/>
      <c r="CL6" s="26" t="s">
        <v>139</v>
      </c>
      <c r="CM6" s="26"/>
      <c r="CN6" s="26" t="s">
        <v>540</v>
      </c>
      <c r="CO6" s="26"/>
      <c r="CP6" s="26"/>
      <c r="CQ6" s="26" t="s">
        <v>140</v>
      </c>
      <c r="CR6" s="26" t="s">
        <v>125</v>
      </c>
      <c r="CS6" s="26" t="s">
        <v>125</v>
      </c>
      <c r="CT6" s="26"/>
      <c r="CU6" s="26"/>
      <c r="CV6" s="26"/>
      <c r="CW6" s="26"/>
      <c r="CX6" s="26"/>
      <c r="CY6" s="26"/>
      <c r="CZ6" s="26"/>
      <c r="DA6" s="26"/>
      <c r="DB6" s="26"/>
      <c r="DC6" s="26" t="s">
        <v>141</v>
      </c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 t="s">
        <v>142</v>
      </c>
      <c r="DQ6" s="26"/>
    </row>
    <row r="7" spans="1:121" ht="16" customHeight="1" x14ac:dyDescent="0.2">
      <c r="A7" s="20"/>
      <c r="B7" s="20"/>
      <c r="C7" s="20"/>
      <c r="D7" s="20"/>
      <c r="E7" s="20"/>
      <c r="F7" s="20"/>
      <c r="G7" s="30"/>
      <c r="H7" s="26" t="s">
        <v>1126</v>
      </c>
      <c r="I7" s="26" t="s">
        <v>341</v>
      </c>
      <c r="J7" s="26"/>
      <c r="K7" s="26" t="s">
        <v>1116</v>
      </c>
      <c r="L7" s="26">
        <v>690</v>
      </c>
      <c r="M7" s="26" t="s">
        <v>151</v>
      </c>
      <c r="N7" s="26"/>
      <c r="O7" s="26" t="str">
        <f>IFERROR(INDEX(_courses_lookup!$C:$C,MATCH(K7&amp;L7,_courses_lookup!$E:$E,0)),"")</f>
        <v>Ind St:</v>
      </c>
      <c r="P7" s="26">
        <f>IFERROR(INDEX(_courses_lookup!$D:$D,MATCH(K7&amp;L7,_courses_lookup!$E:$E,0)),"")</f>
        <v>0</v>
      </c>
      <c r="Q7" s="26"/>
      <c r="R7" s="26"/>
      <c r="S7" s="26" t="s">
        <v>125</v>
      </c>
      <c r="T7" s="26"/>
      <c r="U7" s="26"/>
      <c r="V7" s="26"/>
      <c r="W7" s="26"/>
      <c r="X7" s="26" t="s">
        <v>152</v>
      </c>
      <c r="Y7" s="21" t="s">
        <v>128</v>
      </c>
      <c r="Z7" s="26"/>
      <c r="AA7" s="26"/>
      <c r="AB7" s="26" t="s">
        <v>174</v>
      </c>
      <c r="AC7" s="26" t="s">
        <v>155</v>
      </c>
      <c r="AD7" s="23" t="s">
        <v>156</v>
      </c>
      <c r="AE7" s="23"/>
      <c r="AF7" s="23"/>
      <c r="AG7" s="10" t="str">
        <f t="shared" si="0"/>
        <v/>
      </c>
      <c r="AH7" s="26"/>
      <c r="AI7" s="10" t="str">
        <f t="shared" si="1"/>
        <v/>
      </c>
      <c r="AJ7" s="23" t="s">
        <v>156</v>
      </c>
      <c r="AK7" s="23" t="s">
        <v>133</v>
      </c>
      <c r="AL7" s="10">
        <f t="shared" si="2"/>
        <v>12</v>
      </c>
      <c r="AM7" s="26"/>
      <c r="AN7" s="10" t="str">
        <f t="shared" si="3"/>
        <v/>
      </c>
      <c r="AO7" s="23"/>
      <c r="AP7" s="23"/>
      <c r="AQ7" s="10" t="str">
        <f t="shared" si="4"/>
        <v/>
      </c>
      <c r="AR7" s="10" t="str">
        <f t="shared" si="5"/>
        <v/>
      </c>
      <c r="AS7" s="10" t="str">
        <f t="shared" si="6"/>
        <v/>
      </c>
      <c r="AT7" s="10">
        <f t="shared" si="7"/>
        <v>12</v>
      </c>
      <c r="AU7" s="26"/>
      <c r="AV7" s="23" t="s">
        <v>133</v>
      </c>
      <c r="AW7" s="26"/>
      <c r="AX7" s="26"/>
      <c r="AY7" s="26"/>
      <c r="AZ7" s="21"/>
      <c r="BA7" s="26"/>
      <c r="BB7" s="26"/>
      <c r="BC7" s="26"/>
      <c r="BD7" s="26"/>
      <c r="BE7" s="26"/>
      <c r="BF7" s="26" t="s">
        <v>157</v>
      </c>
      <c r="BG7" s="10">
        <f t="shared" si="8"/>
        <v>2026</v>
      </c>
      <c r="BH7" s="10" t="str">
        <f t="shared" si="9"/>
        <v>Summer</v>
      </c>
      <c r="BI7" s="26"/>
      <c r="BJ7" s="26"/>
      <c r="BK7" s="21" t="str">
        <f>IF($BJ7="","",IFERROR(INDEX(InstructorMap!$B:$B, MATCH($BJ7, InstructorMap!$A:$A, 0)),""))</f>
        <v/>
      </c>
      <c r="BL7" s="21" t="str">
        <f>IFERROR(INDEX(_names_lookup!$C:$C,MATCH(BK7,_names_lookup!$A:$A,0)),"")</f>
        <v/>
      </c>
      <c r="BM7" s="26" t="str">
        <f>IFERROR(INDEX(_names_lookup!$B:$B,MATCH(BK7,_names_lookup!$A:$A,0)),"")</f>
        <v/>
      </c>
      <c r="BN7" s="26"/>
      <c r="BO7" s="26" t="s">
        <v>136</v>
      </c>
      <c r="BP7" s="26"/>
      <c r="BQ7" s="26"/>
      <c r="BR7" s="26"/>
      <c r="BS7" s="10" t="str">
        <f t="shared" si="10"/>
        <v/>
      </c>
      <c r="BT7" s="26"/>
      <c r="BU7" s="26"/>
      <c r="BV7" s="26" t="s">
        <v>1117</v>
      </c>
      <c r="BW7" s="26"/>
      <c r="BX7" s="26"/>
      <c r="BY7" s="26"/>
      <c r="BZ7" s="26"/>
      <c r="CA7" s="26"/>
      <c r="CB7" s="26"/>
      <c r="CC7" s="26"/>
      <c r="CD7" s="26"/>
      <c r="CE7" s="26"/>
      <c r="CF7" s="26" t="s">
        <v>741</v>
      </c>
      <c r="CG7" s="26" t="s">
        <v>138</v>
      </c>
      <c r="CH7" s="26"/>
      <c r="CI7" s="26" t="s">
        <v>159</v>
      </c>
      <c r="CJ7" s="26"/>
      <c r="CK7" s="26"/>
      <c r="CL7" s="26" t="s">
        <v>139</v>
      </c>
      <c r="CM7" s="26"/>
      <c r="CN7" s="26"/>
      <c r="CO7" s="26"/>
      <c r="CP7" s="26"/>
      <c r="CQ7" s="26" t="s">
        <v>140</v>
      </c>
      <c r="CR7" s="26" t="s">
        <v>125</v>
      </c>
      <c r="CS7" s="26" t="s">
        <v>125</v>
      </c>
      <c r="CT7" s="26" t="s">
        <v>141</v>
      </c>
      <c r="CU7" s="26"/>
      <c r="CV7" s="26"/>
      <c r="CW7" s="26"/>
      <c r="CX7" s="26"/>
      <c r="CY7" s="26"/>
      <c r="CZ7" s="26"/>
      <c r="DA7" s="26"/>
      <c r="DB7" s="26"/>
      <c r="DC7" s="26" t="s">
        <v>141</v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 t="s">
        <v>160</v>
      </c>
      <c r="DP7" s="26" t="s">
        <v>142</v>
      </c>
      <c r="DQ7" s="26"/>
    </row>
    <row r="8" spans="1:121" ht="16" customHeight="1" x14ac:dyDescent="0.2">
      <c r="A8" s="20"/>
      <c r="B8" s="20"/>
      <c r="C8" s="20"/>
      <c r="D8" s="20"/>
      <c r="E8" s="20"/>
      <c r="F8" s="20"/>
      <c r="G8" s="30"/>
      <c r="H8" s="26" t="s">
        <v>1127</v>
      </c>
      <c r="I8" s="26" t="s">
        <v>1128</v>
      </c>
      <c r="J8" s="26"/>
      <c r="K8" s="26" t="s">
        <v>1116</v>
      </c>
      <c r="L8" s="26">
        <v>885</v>
      </c>
      <c r="M8" s="26" t="s">
        <v>294</v>
      </c>
      <c r="N8" s="26"/>
      <c r="O8" s="26" t="str">
        <f>IFERROR(INDEX(_courses_lookup!$C:$C,MATCH(K8&amp;L8,_courses_lookup!$E:$E,0)),"")</f>
        <v>Top:</v>
      </c>
      <c r="P8" s="26" t="str">
        <f>IFERROR(INDEX(_courses_lookup!$D:$D,MATCH(K8&amp;L8,_courses_lookup!$E:$E,0)),"")</f>
        <v>Topics in Salvation</v>
      </c>
      <c r="Q8" s="26"/>
      <c r="R8" s="26" t="s">
        <v>1129</v>
      </c>
      <c r="S8" s="26" t="s">
        <v>125</v>
      </c>
      <c r="T8" s="26"/>
      <c r="U8" s="26"/>
      <c r="V8" s="26"/>
      <c r="W8" s="26"/>
      <c r="X8" s="26" t="s">
        <v>127</v>
      </c>
      <c r="Y8" s="26" t="s">
        <v>128</v>
      </c>
      <c r="Z8" s="26" t="s">
        <v>190</v>
      </c>
      <c r="AA8" s="26"/>
      <c r="AB8" s="26" t="s">
        <v>174</v>
      </c>
      <c r="AC8" s="26" t="s">
        <v>155</v>
      </c>
      <c r="AD8" s="23" t="s">
        <v>131</v>
      </c>
      <c r="AE8" s="23"/>
      <c r="AF8" s="23"/>
      <c r="AG8" s="10" t="str">
        <f t="shared" si="0"/>
        <v/>
      </c>
      <c r="AH8" s="26"/>
      <c r="AI8" s="10" t="str">
        <f t="shared" si="1"/>
        <v/>
      </c>
      <c r="AJ8" s="23" t="s">
        <v>131</v>
      </c>
      <c r="AK8" s="23" t="s">
        <v>133</v>
      </c>
      <c r="AL8" s="10">
        <f t="shared" si="2"/>
        <v>4</v>
      </c>
      <c r="AM8" s="26"/>
      <c r="AN8" s="10" t="str">
        <f t="shared" si="3"/>
        <v/>
      </c>
      <c r="AO8" s="23"/>
      <c r="AP8" s="23"/>
      <c r="AQ8" s="10" t="str">
        <f t="shared" si="4"/>
        <v/>
      </c>
      <c r="AR8" s="10" t="str">
        <f t="shared" si="5"/>
        <v/>
      </c>
      <c r="AS8" s="10" t="str">
        <f t="shared" si="6"/>
        <v/>
      </c>
      <c r="AT8" s="10">
        <f t="shared" si="7"/>
        <v>4</v>
      </c>
      <c r="AU8" s="26"/>
      <c r="AV8" s="23" t="s">
        <v>133</v>
      </c>
      <c r="AW8" s="26" t="s">
        <v>245</v>
      </c>
      <c r="AX8" s="26" t="s">
        <v>583</v>
      </c>
      <c r="AY8" s="26"/>
      <c r="AZ8" s="26" t="s">
        <v>247</v>
      </c>
      <c r="BA8" s="26" t="s">
        <v>248</v>
      </c>
      <c r="BB8" s="26" t="s">
        <v>189</v>
      </c>
      <c r="BC8" s="26" t="s">
        <v>249</v>
      </c>
      <c r="BD8" s="26"/>
      <c r="BE8" s="26"/>
      <c r="BF8" s="26" t="s">
        <v>134</v>
      </c>
      <c r="BG8" s="10">
        <f t="shared" si="8"/>
        <v>2026</v>
      </c>
      <c r="BH8" s="10" t="str">
        <f t="shared" si="9"/>
        <v/>
      </c>
      <c r="BI8" s="26" t="s">
        <v>824</v>
      </c>
      <c r="BJ8" s="26" t="s">
        <v>297</v>
      </c>
      <c r="BK8" s="26" t="s">
        <v>1130</v>
      </c>
      <c r="BL8" s="26" t="str">
        <f>IFERROR(INDEX(_names_lookup!$C:$C,MATCH(BK8,_names_lookup!$A:$A,0)),"")</f>
        <v>drewa@andrews.edu</v>
      </c>
      <c r="BM8" s="26" t="str">
        <f>IFERROR(INDEX(_names_lookup!$B:$B,MATCH(BK8,_names_lookup!$A:$A,0)),"")</f>
        <v>000043384</v>
      </c>
      <c r="BN8" s="26"/>
      <c r="BO8" s="26" t="s">
        <v>136</v>
      </c>
      <c r="BP8" s="26"/>
      <c r="BQ8" s="26"/>
      <c r="BR8" s="26"/>
      <c r="BS8" s="10" t="str">
        <f t="shared" si="10"/>
        <v/>
      </c>
      <c r="BT8" s="26"/>
      <c r="BU8" s="26"/>
      <c r="BV8" s="26" t="s">
        <v>1117</v>
      </c>
      <c r="BW8" s="26"/>
      <c r="BX8" s="26"/>
      <c r="BY8" s="26"/>
      <c r="BZ8" s="26"/>
      <c r="CA8" s="26"/>
      <c r="CB8" s="26"/>
      <c r="CC8" s="26"/>
      <c r="CD8" s="26"/>
      <c r="CE8" s="26"/>
      <c r="CF8" s="26" t="s">
        <v>194</v>
      </c>
      <c r="CG8" s="26" t="s">
        <v>138</v>
      </c>
      <c r="CH8" s="26" t="s">
        <v>190</v>
      </c>
      <c r="CI8" s="26" t="s">
        <v>138</v>
      </c>
      <c r="CJ8" s="26"/>
      <c r="CK8" s="26"/>
      <c r="CL8" s="26" t="s">
        <v>139</v>
      </c>
      <c r="CM8" s="26"/>
      <c r="CN8" s="26"/>
      <c r="CO8" s="26"/>
      <c r="CP8" s="26"/>
      <c r="CQ8" s="26" t="s">
        <v>140</v>
      </c>
      <c r="CR8" s="26" t="s">
        <v>125</v>
      </c>
      <c r="CS8" s="26" t="s">
        <v>125</v>
      </c>
      <c r="CT8" s="26" t="s">
        <v>141</v>
      </c>
      <c r="CU8" s="26"/>
      <c r="CV8" s="26"/>
      <c r="CW8" s="26"/>
      <c r="CX8" s="26"/>
      <c r="CY8" s="26"/>
      <c r="CZ8" s="26"/>
      <c r="DA8" s="26"/>
      <c r="DB8" s="26"/>
      <c r="DC8" s="26" t="s">
        <v>141</v>
      </c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 t="s">
        <v>142</v>
      </c>
      <c r="DQ8" s="26"/>
    </row>
    <row r="9" spans="1:121" ht="16" customHeight="1" x14ac:dyDescent="0.2">
      <c r="A9" s="20"/>
      <c r="B9" s="20"/>
      <c r="C9" s="20"/>
      <c r="D9" s="20"/>
      <c r="E9" s="20"/>
      <c r="F9" s="20"/>
      <c r="G9" s="30"/>
      <c r="H9" s="26" t="s">
        <v>1131</v>
      </c>
      <c r="I9" s="26" t="s">
        <v>1132</v>
      </c>
      <c r="J9" s="26"/>
      <c r="K9" s="26" t="s">
        <v>1116</v>
      </c>
      <c r="L9" s="26">
        <v>885</v>
      </c>
      <c r="M9" s="26" t="s">
        <v>124</v>
      </c>
      <c r="N9" s="26"/>
      <c r="O9" s="26" t="str">
        <f>IFERROR(INDEX(_courses_lookup!$C:$C,MATCH(K9&amp;L9,_courses_lookup!$E:$E,0)),"")</f>
        <v>Top:</v>
      </c>
      <c r="P9" s="26" t="str">
        <f>IFERROR(INDEX(_courses_lookup!$D:$D,MATCH(K9&amp;L9,_courses_lookup!$E:$E,0)),"")</f>
        <v>Topics in Salvation</v>
      </c>
      <c r="Q9" s="26"/>
      <c r="R9" s="26" t="s">
        <v>188</v>
      </c>
      <c r="S9" s="26" t="s">
        <v>125</v>
      </c>
      <c r="T9" s="26"/>
      <c r="U9" s="26"/>
      <c r="V9" s="26" t="s">
        <v>126</v>
      </c>
      <c r="W9" s="26"/>
      <c r="X9" s="26" t="s">
        <v>190</v>
      </c>
      <c r="Y9" s="26" t="s">
        <v>128</v>
      </c>
      <c r="Z9" s="26" t="s">
        <v>190</v>
      </c>
      <c r="AA9" s="26"/>
      <c r="AB9" s="26" t="s">
        <v>191</v>
      </c>
      <c r="AC9" s="26" t="s">
        <v>130</v>
      </c>
      <c r="AD9" s="23" t="s">
        <v>192</v>
      </c>
      <c r="AE9" s="23"/>
      <c r="AF9" s="23"/>
      <c r="AG9" s="10" t="str">
        <f t="shared" si="0"/>
        <v/>
      </c>
      <c r="AH9" s="26"/>
      <c r="AI9" s="10" t="str">
        <f t="shared" si="1"/>
        <v/>
      </c>
      <c r="AJ9" s="23" t="s">
        <v>766</v>
      </c>
      <c r="AK9" s="23" t="s">
        <v>206</v>
      </c>
      <c r="AL9" s="10">
        <f t="shared" si="2"/>
        <v>4</v>
      </c>
      <c r="AM9" s="26"/>
      <c r="AN9" s="10" t="str">
        <f t="shared" si="3"/>
        <v/>
      </c>
      <c r="AO9" s="23"/>
      <c r="AP9" s="23"/>
      <c r="AQ9" s="10" t="str">
        <f t="shared" si="4"/>
        <v/>
      </c>
      <c r="AR9" s="10" t="str">
        <f t="shared" si="5"/>
        <v/>
      </c>
      <c r="AS9" s="10" t="str">
        <f t="shared" si="6"/>
        <v/>
      </c>
      <c r="AT9" s="10">
        <f t="shared" si="7"/>
        <v>4</v>
      </c>
      <c r="AU9" s="26"/>
      <c r="AV9" s="23" t="s">
        <v>206</v>
      </c>
      <c r="AW9" s="26"/>
      <c r="AX9" s="26"/>
      <c r="AY9" s="26"/>
      <c r="AZ9" s="26"/>
      <c r="BA9" s="26"/>
      <c r="BB9" s="26"/>
      <c r="BC9" s="26"/>
      <c r="BD9" s="26"/>
      <c r="BE9" s="26"/>
      <c r="BF9" s="26" t="s">
        <v>134</v>
      </c>
      <c r="BG9" s="10">
        <f t="shared" si="8"/>
        <v>2026</v>
      </c>
      <c r="BH9" s="10" t="str">
        <f t="shared" si="9"/>
        <v/>
      </c>
      <c r="BI9" s="26"/>
      <c r="BJ9" s="26"/>
      <c r="BK9" s="26" t="s">
        <v>177</v>
      </c>
      <c r="BL9" s="26" t="str">
        <f>IFERROR(INDEX(_names_lookup!$C:$C,MATCH(BK9,_names_lookup!$A:$A,0)),"")</f>
        <v>abnerh@andrews.edu</v>
      </c>
      <c r="BM9" s="26" t="str">
        <f>IFERROR(INDEX(_names_lookup!$B:$B,MATCH(BK9,_names_lookup!$A:$A,0)),"")</f>
        <v>000149024</v>
      </c>
      <c r="BN9" s="26"/>
      <c r="BO9" s="26" t="s">
        <v>136</v>
      </c>
      <c r="BP9" s="26"/>
      <c r="BQ9" s="26"/>
      <c r="BR9" s="26"/>
      <c r="BS9" s="10" t="str">
        <f t="shared" si="10"/>
        <v/>
      </c>
      <c r="BT9" s="26"/>
      <c r="BU9" s="26"/>
      <c r="BV9" s="26" t="s">
        <v>1117</v>
      </c>
      <c r="BW9" s="26"/>
      <c r="BX9" s="26"/>
      <c r="BY9" s="26"/>
      <c r="BZ9" s="26"/>
      <c r="CA9" s="26"/>
      <c r="CB9" s="26"/>
      <c r="CC9" s="26"/>
      <c r="CD9" s="26"/>
      <c r="CE9" s="26"/>
      <c r="CF9" s="26" t="s">
        <v>201</v>
      </c>
      <c r="CG9" s="26" t="s">
        <v>138</v>
      </c>
      <c r="CH9" s="26" t="s">
        <v>190</v>
      </c>
      <c r="CI9" s="26" t="s">
        <v>138</v>
      </c>
      <c r="CJ9" s="26"/>
      <c r="CK9" s="26"/>
      <c r="CL9" s="26" t="s">
        <v>139</v>
      </c>
      <c r="CM9" s="26"/>
      <c r="CN9" s="26"/>
      <c r="CO9" s="26"/>
      <c r="CP9" s="26"/>
      <c r="CQ9" s="26" t="s">
        <v>140</v>
      </c>
      <c r="CR9" s="26" t="s">
        <v>152</v>
      </c>
      <c r="CS9" s="26" t="s">
        <v>125</v>
      </c>
      <c r="CT9" s="26" t="s">
        <v>141</v>
      </c>
      <c r="CU9" s="26"/>
      <c r="CV9" s="26"/>
      <c r="CW9" s="26"/>
      <c r="CX9" s="26"/>
      <c r="CY9" s="26"/>
      <c r="CZ9" s="26"/>
      <c r="DA9" s="26"/>
      <c r="DB9" s="26"/>
      <c r="DC9" s="26" t="s">
        <v>141</v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 t="s">
        <v>142</v>
      </c>
      <c r="DQ9" s="26"/>
    </row>
    <row r="10" spans="1:121" ht="16" customHeight="1" x14ac:dyDescent="0.2">
      <c r="A10" s="20"/>
      <c r="B10" s="20"/>
      <c r="C10" s="20"/>
      <c r="D10" s="20"/>
      <c r="E10" s="20"/>
      <c r="F10" s="20"/>
      <c r="G10" s="30"/>
      <c r="H10" s="26" t="s">
        <v>1133</v>
      </c>
      <c r="I10" s="26" t="s">
        <v>1132</v>
      </c>
      <c r="J10" s="26"/>
      <c r="K10" s="26" t="s">
        <v>1116</v>
      </c>
      <c r="L10" s="26">
        <v>885</v>
      </c>
      <c r="M10" s="26" t="s">
        <v>124</v>
      </c>
      <c r="N10" s="26"/>
      <c r="O10" s="26" t="str">
        <f>IFERROR(INDEX(_courses_lookup!$C:$C,MATCH(K10&amp;L10,_courses_lookup!$E:$E,0)),"")</f>
        <v>Top:</v>
      </c>
      <c r="P10" s="26" t="str">
        <f>IFERROR(INDEX(_courses_lookup!$D:$D,MATCH(K10&amp;L10,_courses_lookup!$E:$E,0)),"")</f>
        <v>Topics in Salvation</v>
      </c>
      <c r="Q10" s="26"/>
      <c r="R10" s="26" t="s">
        <v>188</v>
      </c>
      <c r="S10" s="26" t="s">
        <v>125</v>
      </c>
      <c r="T10" s="26"/>
      <c r="U10" s="26"/>
      <c r="V10" s="26" t="s">
        <v>126</v>
      </c>
      <c r="W10" s="26"/>
      <c r="X10" s="26" t="s">
        <v>190</v>
      </c>
      <c r="Y10" s="26" t="s">
        <v>128</v>
      </c>
      <c r="Z10" s="26" t="s">
        <v>190</v>
      </c>
      <c r="AA10" s="26"/>
      <c r="AB10" s="26" t="s">
        <v>191</v>
      </c>
      <c r="AC10" s="26" t="s">
        <v>126</v>
      </c>
      <c r="AD10" s="23" t="s">
        <v>192</v>
      </c>
      <c r="AE10" s="23"/>
      <c r="AF10" s="23"/>
      <c r="AG10" s="10" t="str">
        <f t="shared" si="0"/>
        <v/>
      </c>
      <c r="AH10" s="26"/>
      <c r="AI10" s="10" t="str">
        <f t="shared" si="1"/>
        <v/>
      </c>
      <c r="AJ10" s="23" t="s">
        <v>192</v>
      </c>
      <c r="AK10" s="23" t="s">
        <v>450</v>
      </c>
      <c r="AL10" s="10">
        <f t="shared" si="2"/>
        <v>4</v>
      </c>
      <c r="AM10" s="26"/>
      <c r="AN10" s="10" t="str">
        <f t="shared" si="3"/>
        <v/>
      </c>
      <c r="AO10" s="23"/>
      <c r="AP10" s="23"/>
      <c r="AQ10" s="10" t="str">
        <f t="shared" si="4"/>
        <v/>
      </c>
      <c r="AR10" s="10" t="str">
        <f t="shared" si="5"/>
        <v/>
      </c>
      <c r="AS10" s="10" t="str">
        <f t="shared" si="6"/>
        <v/>
      </c>
      <c r="AT10" s="10">
        <f t="shared" si="7"/>
        <v>4</v>
      </c>
      <c r="AU10" s="26"/>
      <c r="AV10" s="23" t="s">
        <v>206</v>
      </c>
      <c r="AW10" s="26"/>
      <c r="AX10" s="26"/>
      <c r="AY10" s="26"/>
      <c r="AZ10" s="26"/>
      <c r="BA10" s="26"/>
      <c r="BB10" s="26"/>
      <c r="BC10" s="26"/>
      <c r="BD10" s="26"/>
      <c r="BE10" s="26"/>
      <c r="BF10" s="26" t="s">
        <v>134</v>
      </c>
      <c r="BG10" s="10">
        <f t="shared" si="8"/>
        <v>2026</v>
      </c>
      <c r="BH10" s="10" t="str">
        <f t="shared" si="9"/>
        <v/>
      </c>
      <c r="BI10" s="26"/>
      <c r="BJ10" s="26"/>
      <c r="BK10" s="26" t="s">
        <v>177</v>
      </c>
      <c r="BL10" s="26" t="str">
        <f>IFERROR(INDEX(_names_lookup!$C:$C,MATCH(BK10,_names_lookup!$A:$A,0)),"")</f>
        <v>abnerh@andrews.edu</v>
      </c>
      <c r="BM10" s="26" t="str">
        <f>IFERROR(INDEX(_names_lookup!$B:$B,MATCH(BK10,_names_lookup!$A:$A,0)),"")</f>
        <v>000149024</v>
      </c>
      <c r="BN10" s="26"/>
      <c r="BO10" s="26" t="s">
        <v>136</v>
      </c>
      <c r="BP10" s="26"/>
      <c r="BQ10" s="26"/>
      <c r="BR10" s="26"/>
      <c r="BS10" s="10" t="str">
        <f t="shared" si="10"/>
        <v/>
      </c>
      <c r="BT10" s="26"/>
      <c r="BU10" s="26"/>
      <c r="BV10" s="26" t="s">
        <v>1117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 t="s">
        <v>201</v>
      </c>
      <c r="CG10" s="26" t="s">
        <v>138</v>
      </c>
      <c r="CH10" s="26" t="s">
        <v>190</v>
      </c>
      <c r="CI10" s="26" t="s">
        <v>138</v>
      </c>
      <c r="CJ10" s="26"/>
      <c r="CK10" s="26"/>
      <c r="CL10" s="26" t="s">
        <v>139</v>
      </c>
      <c r="CM10" s="26"/>
      <c r="CN10" s="26"/>
      <c r="CO10" s="26"/>
      <c r="CP10" s="26"/>
      <c r="CQ10" s="26" t="s">
        <v>140</v>
      </c>
      <c r="CR10" s="26" t="s">
        <v>152</v>
      </c>
      <c r="CS10" s="26" t="s">
        <v>125</v>
      </c>
      <c r="CT10" s="26" t="s">
        <v>141</v>
      </c>
      <c r="CU10" s="26"/>
      <c r="CV10" s="26"/>
      <c r="CW10" s="26"/>
      <c r="CX10" s="26"/>
      <c r="CY10" s="26"/>
      <c r="CZ10" s="26"/>
      <c r="DA10" s="26"/>
      <c r="DB10" s="26"/>
      <c r="DC10" s="26" t="s">
        <v>141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 t="s">
        <v>142</v>
      </c>
      <c r="DQ10" s="26"/>
    </row>
    <row r="11" spans="1:121" ht="16" customHeight="1" x14ac:dyDescent="0.2">
      <c r="A11" s="20"/>
      <c r="B11" s="20"/>
      <c r="C11" s="20"/>
      <c r="D11" s="20"/>
      <c r="E11" s="20"/>
      <c r="F11" s="20"/>
      <c r="G11" s="30"/>
      <c r="H11" s="26" t="s">
        <v>1134</v>
      </c>
      <c r="I11" s="26" t="s">
        <v>1135</v>
      </c>
      <c r="J11" s="26"/>
      <c r="K11" s="26" t="s">
        <v>1116</v>
      </c>
      <c r="L11" s="26">
        <v>896</v>
      </c>
      <c r="M11" s="26" t="s">
        <v>294</v>
      </c>
      <c r="N11" s="26"/>
      <c r="O11" s="26" t="str">
        <f>IFERROR(INDEX(_courses_lookup!$C:$C,MATCH(K11&amp;L11,_courses_lookup!$E:$E,0)),"")</f>
        <v>Directed Rdg Christian Ethics</v>
      </c>
      <c r="P11" s="26">
        <f>IFERROR(INDEX(_courses_lookup!$D:$D,MATCH(K11&amp;L11,_courses_lookup!$E:$E,0)),"")</f>
        <v>0</v>
      </c>
      <c r="Q11" s="26"/>
      <c r="R11" s="26"/>
      <c r="S11" s="26" t="s">
        <v>125</v>
      </c>
      <c r="T11" s="26"/>
      <c r="U11" s="26"/>
      <c r="V11" s="26"/>
      <c r="W11" s="26"/>
      <c r="X11" s="26" t="s">
        <v>152</v>
      </c>
      <c r="Y11" s="26" t="s">
        <v>153</v>
      </c>
      <c r="Z11" s="26"/>
      <c r="AA11" s="26"/>
      <c r="AB11" s="26" t="s">
        <v>174</v>
      </c>
      <c r="AC11" s="26" t="s">
        <v>155</v>
      </c>
      <c r="AD11" s="23" t="s">
        <v>156</v>
      </c>
      <c r="AE11" s="23"/>
      <c r="AF11" s="23"/>
      <c r="AG11" s="10" t="str">
        <f t="shared" si="0"/>
        <v/>
      </c>
      <c r="AH11" s="26"/>
      <c r="AI11" s="10" t="str">
        <f t="shared" si="1"/>
        <v/>
      </c>
      <c r="AJ11" s="23" t="s">
        <v>156</v>
      </c>
      <c r="AK11" s="23" t="s">
        <v>133</v>
      </c>
      <c r="AL11" s="10">
        <f t="shared" si="2"/>
        <v>12</v>
      </c>
      <c r="AM11" s="26"/>
      <c r="AN11" s="10" t="str">
        <f t="shared" si="3"/>
        <v/>
      </c>
      <c r="AO11" s="23"/>
      <c r="AP11" s="23"/>
      <c r="AQ11" s="10" t="str">
        <f t="shared" si="4"/>
        <v/>
      </c>
      <c r="AR11" s="10" t="str">
        <f t="shared" si="5"/>
        <v/>
      </c>
      <c r="AS11" s="10" t="str">
        <f t="shared" si="6"/>
        <v/>
      </c>
      <c r="AT11" s="10">
        <f t="shared" si="7"/>
        <v>12</v>
      </c>
      <c r="AU11" s="26"/>
      <c r="AV11" s="23" t="s">
        <v>133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 t="s">
        <v>157</v>
      </c>
      <c r="BG11" s="10">
        <f t="shared" si="8"/>
        <v>2026</v>
      </c>
      <c r="BH11" s="10" t="str">
        <f t="shared" si="9"/>
        <v>Summer</v>
      </c>
      <c r="BI11" s="26"/>
      <c r="BJ11" s="26"/>
      <c r="BK11" s="26" t="s">
        <v>1136</v>
      </c>
      <c r="BL11" s="26" t="str">
        <f>IFERROR(INDEX(_names_lookup!$C:$C,MATCH(BK11,_names_lookup!$A:$A,0)),"")</f>
        <v>jeroncic@andrews.edu</v>
      </c>
      <c r="BM11" s="26" t="str">
        <f>IFERROR(INDEX(_names_lookup!$B:$B,MATCH(BK11,_names_lookup!$A:$A,0)),"")</f>
        <v>000066942</v>
      </c>
      <c r="BN11" s="26"/>
      <c r="BO11" s="26" t="s">
        <v>136</v>
      </c>
      <c r="BP11" s="26"/>
      <c r="BQ11" s="26"/>
      <c r="BR11" s="26"/>
      <c r="BS11" s="10" t="str">
        <f t="shared" si="10"/>
        <v/>
      </c>
      <c r="BT11" s="26"/>
      <c r="BU11" s="26"/>
      <c r="BV11" s="26" t="s">
        <v>1117</v>
      </c>
      <c r="BW11" s="26"/>
      <c r="BX11" s="26"/>
      <c r="BY11" s="26"/>
      <c r="BZ11" s="26"/>
      <c r="CA11" s="26"/>
      <c r="CB11" s="26"/>
      <c r="CC11" s="26"/>
      <c r="CD11" s="26"/>
      <c r="CE11" s="26"/>
      <c r="CF11" s="26" t="s">
        <v>528</v>
      </c>
      <c r="CG11" s="26" t="s">
        <v>138</v>
      </c>
      <c r="CH11" s="26"/>
      <c r="CI11" s="26" t="s">
        <v>159</v>
      </c>
      <c r="CJ11" s="26"/>
      <c r="CK11" s="26"/>
      <c r="CL11" s="26" t="s">
        <v>139</v>
      </c>
      <c r="CM11" s="26"/>
      <c r="CN11" s="26"/>
      <c r="CO11" s="26"/>
      <c r="CP11" s="26"/>
      <c r="CQ11" s="26" t="s">
        <v>140</v>
      </c>
      <c r="CR11" s="26" t="s">
        <v>152</v>
      </c>
      <c r="CS11" s="26" t="s">
        <v>125</v>
      </c>
      <c r="CT11" s="26" t="s">
        <v>141</v>
      </c>
      <c r="CU11" s="26"/>
      <c r="CV11" s="26"/>
      <c r="CW11" s="26"/>
      <c r="CX11" s="26"/>
      <c r="CY11" s="26"/>
      <c r="CZ11" s="26"/>
      <c r="DA11" s="26"/>
      <c r="DB11" s="26"/>
      <c r="DC11" s="26" t="s">
        <v>141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 t="s">
        <v>159</v>
      </c>
      <c r="DP11" s="26" t="s">
        <v>142</v>
      </c>
      <c r="DQ11" s="26"/>
    </row>
    <row r="12" spans="1:121" ht="16" customHeight="1" x14ac:dyDescent="0.2">
      <c r="A12" s="20"/>
      <c r="B12" s="20"/>
      <c r="C12" s="20"/>
      <c r="D12" s="20"/>
      <c r="E12" s="20"/>
      <c r="F12" s="20"/>
      <c r="G12" s="30"/>
      <c r="H12" s="26" t="s">
        <v>1137</v>
      </c>
      <c r="I12" s="26" t="s">
        <v>1138</v>
      </c>
      <c r="J12" s="26"/>
      <c r="K12" s="26" t="s">
        <v>1116</v>
      </c>
      <c r="L12" s="26">
        <v>895</v>
      </c>
      <c r="M12" s="26" t="s">
        <v>151</v>
      </c>
      <c r="N12" s="26"/>
      <c r="O12" s="26" t="str">
        <f>IFERROR(INDEX(_courses_lookup!$C:$C,MATCH(K12&amp;L12,_courses_lookup!$E:$E,0)),"")</f>
        <v>Directed Rdg Historical Theo</v>
      </c>
      <c r="P12" s="26">
        <f>IFERROR(INDEX(_courses_lookup!$D:$D,MATCH(K12&amp;L12,_courses_lookup!$E:$E,0)),"")</f>
        <v>0</v>
      </c>
      <c r="Q12" s="26"/>
      <c r="R12" s="26"/>
      <c r="S12" s="26" t="s">
        <v>125</v>
      </c>
      <c r="T12" s="26"/>
      <c r="U12" s="26"/>
      <c r="V12" s="26"/>
      <c r="W12" s="26"/>
      <c r="X12" s="26" t="s">
        <v>152</v>
      </c>
      <c r="Y12" s="26" t="s">
        <v>153</v>
      </c>
      <c r="Z12" s="26"/>
      <c r="AA12" s="26"/>
      <c r="AB12" s="26" t="s">
        <v>174</v>
      </c>
      <c r="AC12" s="26" t="s">
        <v>155</v>
      </c>
      <c r="AD12" s="23" t="s">
        <v>156</v>
      </c>
      <c r="AE12" s="23"/>
      <c r="AF12" s="23"/>
      <c r="AG12" s="10" t="str">
        <f t="shared" si="0"/>
        <v/>
      </c>
      <c r="AH12" s="26"/>
      <c r="AI12" s="10" t="str">
        <f t="shared" si="1"/>
        <v/>
      </c>
      <c r="AJ12" s="23" t="s">
        <v>156</v>
      </c>
      <c r="AK12" s="23" t="s">
        <v>133</v>
      </c>
      <c r="AL12" s="10">
        <f t="shared" si="2"/>
        <v>12</v>
      </c>
      <c r="AM12" s="26"/>
      <c r="AN12" s="10" t="str">
        <f t="shared" si="3"/>
        <v/>
      </c>
      <c r="AO12" s="23"/>
      <c r="AP12" s="23"/>
      <c r="AQ12" s="10" t="str">
        <f t="shared" si="4"/>
        <v/>
      </c>
      <c r="AR12" s="10" t="str">
        <f t="shared" si="5"/>
        <v/>
      </c>
      <c r="AS12" s="10" t="str">
        <f t="shared" si="6"/>
        <v/>
      </c>
      <c r="AT12" s="10">
        <f t="shared" si="7"/>
        <v>12</v>
      </c>
      <c r="AU12" s="26"/>
      <c r="AV12" s="23" t="s">
        <v>133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 t="s">
        <v>157</v>
      </c>
      <c r="BG12" s="10">
        <f t="shared" si="8"/>
        <v>2026</v>
      </c>
      <c r="BH12" s="10" t="str">
        <f t="shared" si="9"/>
        <v>Summer</v>
      </c>
      <c r="BI12" s="26"/>
      <c r="BJ12" s="26"/>
      <c r="BK12" s="26" t="s">
        <v>1139</v>
      </c>
      <c r="BL12" s="26" t="str">
        <f>IFERROR(INDEX(_names_lookup!$C:$C,MATCH(BK12,_names_lookup!$A:$A,0)),"")</f>
        <v>fortind@andrews.edu</v>
      </c>
      <c r="BM12" s="26" t="str">
        <f>IFERROR(INDEX(_names_lookup!$B:$B,MATCH(BK12,_names_lookup!$A:$A,0)),"")</f>
        <v>000043638</v>
      </c>
      <c r="BN12" s="26"/>
      <c r="BO12" s="26" t="s">
        <v>136</v>
      </c>
      <c r="BP12" s="26"/>
      <c r="BQ12" s="26"/>
      <c r="BR12" s="26"/>
      <c r="BS12" s="10" t="str">
        <f t="shared" si="10"/>
        <v/>
      </c>
      <c r="BT12" s="26"/>
      <c r="BU12" s="26"/>
      <c r="BV12" s="26" t="s">
        <v>1117</v>
      </c>
      <c r="BW12" s="26"/>
      <c r="BX12" s="26"/>
      <c r="BY12" s="26"/>
      <c r="BZ12" s="26"/>
      <c r="CA12" s="26"/>
      <c r="CB12" s="26"/>
      <c r="CC12" s="26"/>
      <c r="CD12" s="26"/>
      <c r="CE12" s="26"/>
      <c r="CF12" s="26" t="s">
        <v>528</v>
      </c>
      <c r="CG12" s="26" t="s">
        <v>138</v>
      </c>
      <c r="CH12" s="26"/>
      <c r="CI12" s="26" t="s">
        <v>159</v>
      </c>
      <c r="CJ12" s="26"/>
      <c r="CK12" s="26"/>
      <c r="CL12" s="26" t="s">
        <v>139</v>
      </c>
      <c r="CM12" s="26"/>
      <c r="CN12" s="26" t="s">
        <v>1140</v>
      </c>
      <c r="CO12" s="26"/>
      <c r="CP12" s="26"/>
      <c r="CQ12" s="26" t="s">
        <v>140</v>
      </c>
      <c r="CR12" s="26" t="s">
        <v>152</v>
      </c>
      <c r="CS12" s="26" t="s">
        <v>125</v>
      </c>
      <c r="CT12" s="26" t="s">
        <v>141</v>
      </c>
      <c r="CU12" s="26"/>
      <c r="CV12" s="26"/>
      <c r="CW12" s="26"/>
      <c r="CX12" s="26"/>
      <c r="CY12" s="26"/>
      <c r="CZ12" s="26"/>
      <c r="DA12" s="26"/>
      <c r="DB12" s="26"/>
      <c r="DC12" s="26" t="s">
        <v>141</v>
      </c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 t="s">
        <v>142</v>
      </c>
      <c r="DQ12" s="26"/>
    </row>
    <row r="13" spans="1:121" ht="16" customHeight="1" x14ac:dyDescent="0.2">
      <c r="A13" s="20"/>
      <c r="B13" s="20"/>
      <c r="C13" s="20"/>
      <c r="D13" s="20"/>
      <c r="E13" s="20"/>
      <c r="F13" s="20"/>
      <c r="G13" s="30"/>
      <c r="H13" s="26" t="s">
        <v>1141</v>
      </c>
      <c r="I13" s="26" t="s">
        <v>1142</v>
      </c>
      <c r="J13" s="26"/>
      <c r="K13" s="26" t="s">
        <v>1116</v>
      </c>
      <c r="L13" s="26">
        <v>897</v>
      </c>
      <c r="M13" s="26" t="s">
        <v>181</v>
      </c>
      <c r="N13" s="26"/>
      <c r="O13" s="26" t="str">
        <f>IFERROR(INDEX(_courses_lookup!$C:$C,MATCH(K13&amp;L13,_courses_lookup!$E:$E,0)),"")</f>
        <v>Ind St:</v>
      </c>
      <c r="P13" s="26" t="str">
        <f>IFERROR(INDEX(_courses_lookup!$D:$D,MATCH(K13&amp;L13,_courses_lookup!$E:$E,0)),"")</f>
        <v>Ind St:Bblcl &amp; Theo Hrmntcs</v>
      </c>
      <c r="Q13" s="26"/>
      <c r="R13" s="26"/>
      <c r="S13" s="26" t="s">
        <v>125</v>
      </c>
      <c r="T13" s="26"/>
      <c r="U13" s="26"/>
      <c r="V13" s="26"/>
      <c r="W13" s="26"/>
      <c r="X13" s="26" t="s">
        <v>190</v>
      </c>
      <c r="Y13" s="26" t="s">
        <v>128</v>
      </c>
      <c r="Z13" s="26"/>
      <c r="AA13" s="26"/>
      <c r="AB13" s="26" t="s">
        <v>154</v>
      </c>
      <c r="AC13" s="26" t="s">
        <v>155</v>
      </c>
      <c r="AD13" s="23" t="s">
        <v>192</v>
      </c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 t="s">
        <v>192</v>
      </c>
      <c r="AK13" s="23" t="s">
        <v>450</v>
      </c>
      <c r="AL13" s="10">
        <f t="shared" si="2"/>
        <v>4</v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>
        <f t="shared" si="7"/>
        <v>4</v>
      </c>
      <c r="AU13" s="26"/>
      <c r="AV13" s="23" t="s">
        <v>206</v>
      </c>
      <c r="AW13" s="26"/>
      <c r="AX13" s="26"/>
      <c r="AY13" s="26"/>
      <c r="AZ13" s="26"/>
      <c r="BA13" s="26"/>
      <c r="BB13" s="26"/>
      <c r="BC13" s="26"/>
      <c r="BD13" s="26"/>
      <c r="BE13" s="26"/>
      <c r="BF13" s="26" t="s">
        <v>134</v>
      </c>
      <c r="BG13" s="10">
        <f t="shared" si="8"/>
        <v>2026</v>
      </c>
      <c r="BH13" s="10" t="str">
        <f t="shared" si="9"/>
        <v/>
      </c>
      <c r="BI13" s="26"/>
      <c r="BJ13" s="26"/>
      <c r="BK13" s="26" t="s">
        <v>177</v>
      </c>
      <c r="BL13" s="26" t="str">
        <f>IFERROR(INDEX(_names_lookup!$C:$C,MATCH(BK13,_names_lookup!$A:$A,0)),"")</f>
        <v>abnerh@andrews.edu</v>
      </c>
      <c r="BM13" s="26" t="str">
        <f>IFERROR(INDEX(_names_lookup!$B:$B,MATCH(BK13,_names_lookup!$A:$A,0)),"")</f>
        <v>000149024</v>
      </c>
      <c r="BN13" s="26"/>
      <c r="BO13" s="26" t="s">
        <v>136</v>
      </c>
      <c r="BP13" s="26"/>
      <c r="BQ13" s="26"/>
      <c r="BR13" s="26"/>
      <c r="BS13" s="10" t="str">
        <f t="shared" si="10"/>
        <v/>
      </c>
      <c r="BT13" s="26"/>
      <c r="BU13" s="26"/>
      <c r="BV13" s="26" t="s">
        <v>1117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 t="s">
        <v>225</v>
      </c>
      <c r="CG13" s="26" t="s">
        <v>138</v>
      </c>
      <c r="CH13" s="26"/>
      <c r="CI13" s="26" t="s">
        <v>195</v>
      </c>
      <c r="CJ13" s="26"/>
      <c r="CK13" s="26"/>
      <c r="CL13" s="26" t="s">
        <v>139</v>
      </c>
      <c r="CM13" s="26"/>
      <c r="CN13" s="26"/>
      <c r="CO13" s="26"/>
      <c r="CP13" s="26"/>
      <c r="CQ13" s="26" t="s">
        <v>140</v>
      </c>
      <c r="CR13" s="26" t="s">
        <v>152</v>
      </c>
      <c r="CS13" s="26" t="s">
        <v>125</v>
      </c>
      <c r="CT13" s="26" t="s">
        <v>141</v>
      </c>
      <c r="CU13" s="26"/>
      <c r="CV13" s="26"/>
      <c r="CW13" s="26"/>
      <c r="CX13" s="26"/>
      <c r="CY13" s="26"/>
      <c r="CZ13" s="26"/>
      <c r="DA13" s="26"/>
      <c r="DB13" s="26"/>
      <c r="DC13" s="26" t="s">
        <v>141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 t="s">
        <v>160</v>
      </c>
      <c r="DP13" s="26" t="s">
        <v>142</v>
      </c>
      <c r="DQ13" s="26"/>
    </row>
    <row r="14" spans="1:121" ht="16" customHeight="1" x14ac:dyDescent="0.2">
      <c r="A14" s="20"/>
      <c r="B14" s="20"/>
      <c r="C14" s="20"/>
      <c r="D14" s="20"/>
      <c r="E14" s="20"/>
      <c r="F14" s="20"/>
      <c r="G14" s="30"/>
      <c r="H14" s="26" t="s">
        <v>1143</v>
      </c>
      <c r="I14" s="26" t="s">
        <v>1142</v>
      </c>
      <c r="J14" s="26"/>
      <c r="K14" s="26" t="s">
        <v>1116</v>
      </c>
      <c r="L14" s="26">
        <v>897</v>
      </c>
      <c r="M14" s="26" t="s">
        <v>181</v>
      </c>
      <c r="N14" s="26"/>
      <c r="O14" s="26" t="str">
        <f>IFERROR(INDEX(_courses_lookup!$C:$C,MATCH(K14&amp;L14,_courses_lookup!$E:$E,0)),"")</f>
        <v>Ind St:</v>
      </c>
      <c r="P14" s="26" t="str">
        <f>IFERROR(INDEX(_courses_lookup!$D:$D,MATCH(K14&amp;L14,_courses_lookup!$E:$E,0)),"")</f>
        <v>Ind St:Bblcl &amp; Theo Hrmntcs</v>
      </c>
      <c r="Q14" s="26"/>
      <c r="R14" s="26"/>
      <c r="S14" s="26" t="s">
        <v>125</v>
      </c>
      <c r="T14" s="26"/>
      <c r="U14" s="26"/>
      <c r="V14" s="26"/>
      <c r="W14" s="26"/>
      <c r="X14" s="26" t="s">
        <v>190</v>
      </c>
      <c r="Y14" s="26" t="s">
        <v>128</v>
      </c>
      <c r="Z14" s="26"/>
      <c r="AA14" s="26"/>
      <c r="AB14" s="26" t="s">
        <v>154</v>
      </c>
      <c r="AC14" s="26" t="s">
        <v>130</v>
      </c>
      <c r="AD14" s="23" t="s">
        <v>192</v>
      </c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 t="s">
        <v>766</v>
      </c>
      <c r="AK14" s="23" t="s">
        <v>206</v>
      </c>
      <c r="AL14" s="10">
        <f t="shared" si="2"/>
        <v>4</v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>
        <f t="shared" si="7"/>
        <v>4</v>
      </c>
      <c r="AU14" s="26"/>
      <c r="AV14" s="23" t="s">
        <v>206</v>
      </c>
      <c r="AW14" s="26"/>
      <c r="AX14" s="26"/>
      <c r="AY14" s="26"/>
      <c r="AZ14" s="26"/>
      <c r="BA14" s="26"/>
      <c r="BB14" s="26"/>
      <c r="BC14" s="26"/>
      <c r="BD14" s="26"/>
      <c r="BE14" s="26"/>
      <c r="BF14" s="26" t="s">
        <v>134</v>
      </c>
      <c r="BG14" s="10">
        <f t="shared" si="8"/>
        <v>2026</v>
      </c>
      <c r="BH14" s="10" t="str">
        <f t="shared" si="9"/>
        <v/>
      </c>
      <c r="BI14" s="26"/>
      <c r="BJ14" s="26"/>
      <c r="BK14" s="26" t="s">
        <v>177</v>
      </c>
      <c r="BL14" s="26" t="str">
        <f>IFERROR(INDEX(_names_lookup!$C:$C,MATCH(BK14,_names_lookup!$A:$A,0)),"")</f>
        <v>abnerh@andrews.edu</v>
      </c>
      <c r="BM14" s="26" t="str">
        <f>IFERROR(INDEX(_names_lookup!$B:$B,MATCH(BK14,_names_lookup!$A:$A,0)),"")</f>
        <v>000149024</v>
      </c>
      <c r="BN14" s="26"/>
      <c r="BO14" s="26" t="s">
        <v>136</v>
      </c>
      <c r="BP14" s="26"/>
      <c r="BQ14" s="26"/>
      <c r="BR14" s="26"/>
      <c r="BS14" s="10" t="str">
        <f t="shared" si="10"/>
        <v/>
      </c>
      <c r="BT14" s="26"/>
      <c r="BU14" s="26"/>
      <c r="BV14" s="26" t="s">
        <v>1117</v>
      </c>
      <c r="BW14" s="26"/>
      <c r="BX14" s="26"/>
      <c r="BY14" s="26"/>
      <c r="BZ14" s="26"/>
      <c r="CA14" s="26"/>
      <c r="CB14" s="26"/>
      <c r="CC14" s="26"/>
      <c r="CD14" s="26"/>
      <c r="CE14" s="26"/>
      <c r="CF14" s="26" t="s">
        <v>225</v>
      </c>
      <c r="CG14" s="26" t="s">
        <v>138</v>
      </c>
      <c r="CH14" s="26"/>
      <c r="CI14" s="26" t="s">
        <v>195</v>
      </c>
      <c r="CJ14" s="26"/>
      <c r="CK14" s="26"/>
      <c r="CL14" s="26" t="s">
        <v>139</v>
      </c>
      <c r="CM14" s="26"/>
      <c r="CN14" s="26"/>
      <c r="CO14" s="26"/>
      <c r="CP14" s="26"/>
      <c r="CQ14" s="26" t="s">
        <v>140</v>
      </c>
      <c r="CR14" s="26" t="s">
        <v>152</v>
      </c>
      <c r="CS14" s="26" t="s">
        <v>125</v>
      </c>
      <c r="CT14" s="26" t="s">
        <v>141</v>
      </c>
      <c r="CU14" s="26"/>
      <c r="CV14" s="26"/>
      <c r="CW14" s="26"/>
      <c r="CX14" s="26"/>
      <c r="CY14" s="26"/>
      <c r="CZ14" s="26"/>
      <c r="DA14" s="26"/>
      <c r="DB14" s="26"/>
      <c r="DC14" s="26" t="s">
        <v>141</v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 t="s">
        <v>160</v>
      </c>
      <c r="DP14" s="26" t="s">
        <v>142</v>
      </c>
      <c r="DQ14" s="26"/>
    </row>
    <row r="15" spans="1:121" ht="16" customHeight="1" x14ac:dyDescent="0.2">
      <c r="A15" s="20"/>
      <c r="B15" s="20"/>
      <c r="C15" s="20"/>
      <c r="D15" s="20"/>
      <c r="E15" s="20"/>
      <c r="F15" s="20"/>
      <c r="G15" s="30"/>
      <c r="H15" s="26" t="s">
        <v>1144</v>
      </c>
      <c r="I15" s="26" t="s">
        <v>1145</v>
      </c>
      <c r="J15" s="26"/>
      <c r="K15" s="26" t="s">
        <v>1116</v>
      </c>
      <c r="L15" s="26">
        <v>885</v>
      </c>
      <c r="M15" s="26" t="s">
        <v>371</v>
      </c>
      <c r="N15" s="26"/>
      <c r="O15" s="26" t="str">
        <f>IFERROR(INDEX(_courses_lookup!$C:$C,MATCH(K15&amp;L15,_courses_lookup!$E:$E,0)),"")</f>
        <v>Top:</v>
      </c>
      <c r="P15" s="26" t="str">
        <f>IFERROR(INDEX(_courses_lookup!$D:$D,MATCH(K15&amp;L15,_courses_lookup!$E:$E,0)),"")</f>
        <v>Topics in Salvation</v>
      </c>
      <c r="Q15" s="26"/>
      <c r="R15" s="26" t="s">
        <v>1146</v>
      </c>
      <c r="S15" s="26" t="s">
        <v>125</v>
      </c>
      <c r="T15" s="26"/>
      <c r="U15" s="26"/>
      <c r="V15" s="26"/>
      <c r="W15" s="26"/>
      <c r="X15" s="26" t="s">
        <v>190</v>
      </c>
      <c r="Y15" s="26" t="s">
        <v>128</v>
      </c>
      <c r="Z15" s="26" t="s">
        <v>190</v>
      </c>
      <c r="AA15" s="26"/>
      <c r="AB15" s="26" t="s">
        <v>174</v>
      </c>
      <c r="AC15" s="26" t="s">
        <v>155</v>
      </c>
      <c r="AD15" s="23" t="s">
        <v>192</v>
      </c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 t="s">
        <v>192</v>
      </c>
      <c r="AK15" s="23" t="s">
        <v>766</v>
      </c>
      <c r="AL15" s="10">
        <f t="shared" si="2"/>
        <v>4</v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>
        <f t="shared" si="7"/>
        <v>4</v>
      </c>
      <c r="AU15" s="26"/>
      <c r="AV15" s="23" t="s">
        <v>766</v>
      </c>
      <c r="AW15" s="26" t="s">
        <v>340</v>
      </c>
      <c r="AX15" s="26" t="s">
        <v>514</v>
      </c>
      <c r="AY15" s="26"/>
      <c r="AZ15" s="26" t="s">
        <v>247</v>
      </c>
      <c r="BA15" s="26" t="s">
        <v>248</v>
      </c>
      <c r="BB15" s="26" t="s">
        <v>189</v>
      </c>
      <c r="BC15" s="26" t="s">
        <v>249</v>
      </c>
      <c r="BD15" s="26"/>
      <c r="BE15" s="26"/>
      <c r="BF15" s="26" t="s">
        <v>134</v>
      </c>
      <c r="BG15" s="10">
        <f t="shared" si="8"/>
        <v>2026</v>
      </c>
      <c r="BH15" s="10" t="str">
        <f t="shared" si="9"/>
        <v/>
      </c>
      <c r="BI15" s="26" t="s">
        <v>860</v>
      </c>
      <c r="BJ15" s="26" t="s">
        <v>297</v>
      </c>
      <c r="BK15" s="26" t="s">
        <v>515</v>
      </c>
      <c r="BL15" s="26" t="str">
        <f>IFERROR(INDEX(_names_lookup!$C:$C,MATCH(BK15,_names_lookup!$A:$A,0)),"")</f>
        <v>adriani@andrews.edu</v>
      </c>
      <c r="BM15" s="26" t="str">
        <f>IFERROR(INDEX(_names_lookup!$B:$B,MATCH(BK15,_names_lookup!$A:$A,0)),"")</f>
        <v>000145425</v>
      </c>
      <c r="BN15" s="26"/>
      <c r="BO15" s="26" t="s">
        <v>136</v>
      </c>
      <c r="BP15" s="26"/>
      <c r="BQ15" s="26"/>
      <c r="BR15" s="26"/>
      <c r="BS15" s="10" t="str">
        <f t="shared" si="10"/>
        <v/>
      </c>
      <c r="BT15" s="26"/>
      <c r="BU15" s="26"/>
      <c r="BV15" s="26" t="s">
        <v>1117</v>
      </c>
      <c r="BW15" s="26"/>
      <c r="BX15" s="26"/>
      <c r="BY15" s="26"/>
      <c r="BZ15" s="26"/>
      <c r="CA15" s="26"/>
      <c r="CB15" s="26"/>
      <c r="CC15" s="26"/>
      <c r="CD15" s="26"/>
      <c r="CE15" s="26"/>
      <c r="CF15" s="26" t="s">
        <v>230</v>
      </c>
      <c r="CG15" s="26" t="s">
        <v>138</v>
      </c>
      <c r="CH15" s="26" t="s">
        <v>190</v>
      </c>
      <c r="CI15" s="26" t="s">
        <v>138</v>
      </c>
      <c r="CJ15" s="26"/>
      <c r="CK15" s="26"/>
      <c r="CL15" s="26" t="s">
        <v>139</v>
      </c>
      <c r="CM15" s="26"/>
      <c r="CN15" s="26"/>
      <c r="CO15" s="26"/>
      <c r="CP15" s="26"/>
      <c r="CQ15" s="26" t="s">
        <v>140</v>
      </c>
      <c r="CR15" s="26" t="s">
        <v>125</v>
      </c>
      <c r="CS15" s="26" t="s">
        <v>125</v>
      </c>
      <c r="CT15" s="26" t="s">
        <v>141</v>
      </c>
      <c r="CU15" s="26" t="s">
        <v>255</v>
      </c>
      <c r="CV15" s="26"/>
      <c r="CW15" s="26"/>
      <c r="CX15" s="26"/>
      <c r="CY15" s="26"/>
      <c r="CZ15" s="26"/>
      <c r="DA15" s="26"/>
      <c r="DB15" s="26"/>
      <c r="DC15" s="26" t="s">
        <v>141</v>
      </c>
      <c r="DD15" s="26"/>
      <c r="DE15" s="26" t="s">
        <v>255</v>
      </c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 t="s">
        <v>142</v>
      </c>
      <c r="DQ15" s="26"/>
    </row>
    <row r="16" spans="1:121" ht="16" customHeight="1" x14ac:dyDescent="0.2">
      <c r="A16" s="20"/>
      <c r="B16" s="20"/>
      <c r="C16" s="20"/>
      <c r="D16" s="20"/>
      <c r="E16" s="20"/>
      <c r="F16" s="20"/>
      <c r="G16" s="30"/>
      <c r="H16" s="26" t="s">
        <v>1147</v>
      </c>
      <c r="I16" s="26" t="s">
        <v>1148</v>
      </c>
      <c r="J16" s="26"/>
      <c r="K16" s="26" t="s">
        <v>1116</v>
      </c>
      <c r="L16" s="26">
        <v>695</v>
      </c>
      <c r="M16" s="26" t="s">
        <v>294</v>
      </c>
      <c r="N16" s="26"/>
      <c r="O16" s="26" t="str">
        <f>IFERROR(INDEX(_courses_lookup!$C:$C,MATCH(K16&amp;L16,_courses_lookup!$E:$E,0)),"")</f>
        <v>Top:</v>
      </c>
      <c r="P16" s="26" t="str">
        <f>IFERROR(INDEX(_courses_lookup!$D:$D,MATCH(K16&amp;L16,_courses_lookup!$E:$E,0)),"")</f>
        <v>Top:Sanctuary Doctrine</v>
      </c>
      <c r="Q16" s="26"/>
      <c r="R16" s="26" t="s">
        <v>1146</v>
      </c>
      <c r="S16" s="26" t="s">
        <v>125</v>
      </c>
      <c r="T16" s="26"/>
      <c r="U16" s="26"/>
      <c r="V16" s="26"/>
      <c r="W16" s="26"/>
      <c r="X16" s="26" t="s">
        <v>190</v>
      </c>
      <c r="Y16" s="26" t="s">
        <v>199</v>
      </c>
      <c r="Z16" s="26"/>
      <c r="AA16" s="26"/>
      <c r="AB16" s="26" t="s">
        <v>191</v>
      </c>
      <c r="AC16" s="26" t="s">
        <v>155</v>
      </c>
      <c r="AD16" s="23" t="s">
        <v>192</v>
      </c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 t="s">
        <v>192</v>
      </c>
      <c r="AK16" s="23" t="s">
        <v>450</v>
      </c>
      <c r="AL16" s="10">
        <f t="shared" si="2"/>
        <v>4</v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>
        <f t="shared" si="7"/>
        <v>4</v>
      </c>
      <c r="AU16" s="26"/>
      <c r="AV16" s="23" t="s">
        <v>450</v>
      </c>
      <c r="AW16" s="26" t="s">
        <v>340</v>
      </c>
      <c r="AX16" s="26" t="s">
        <v>514</v>
      </c>
      <c r="AY16" s="26"/>
      <c r="AZ16" s="26" t="s">
        <v>247</v>
      </c>
      <c r="BA16" s="26" t="s">
        <v>248</v>
      </c>
      <c r="BB16" s="26" t="s">
        <v>189</v>
      </c>
      <c r="BC16" s="26" t="s">
        <v>249</v>
      </c>
      <c r="BD16" s="26"/>
      <c r="BE16" s="26"/>
      <c r="BF16" s="26" t="s">
        <v>134</v>
      </c>
      <c r="BG16" s="10">
        <f t="shared" si="8"/>
        <v>2026</v>
      </c>
      <c r="BH16" s="10" t="str">
        <f t="shared" si="9"/>
        <v/>
      </c>
      <c r="BI16" s="26" t="s">
        <v>860</v>
      </c>
      <c r="BJ16" s="26" t="s">
        <v>297</v>
      </c>
      <c r="BK16" s="26" t="s">
        <v>515</v>
      </c>
      <c r="BL16" s="26" t="str">
        <f>IFERROR(INDEX(_names_lookup!$C:$C,MATCH(BK16,_names_lookup!$A:$A,0)),"")</f>
        <v>adriani@andrews.edu</v>
      </c>
      <c r="BM16" s="26" t="str">
        <f>IFERROR(INDEX(_names_lookup!$B:$B,MATCH(BK16,_names_lookup!$A:$A,0)),"")</f>
        <v>000145425</v>
      </c>
      <c r="BN16" s="26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6" t="s">
        <v>1117</v>
      </c>
      <c r="BW16" s="26"/>
      <c r="BX16" s="26"/>
      <c r="BY16" s="26"/>
      <c r="BZ16" s="26"/>
      <c r="CA16" s="26"/>
      <c r="CB16" s="26"/>
      <c r="CC16" s="26"/>
      <c r="CD16" s="26"/>
      <c r="CE16" s="26"/>
      <c r="CF16" s="26" t="s">
        <v>321</v>
      </c>
      <c r="CG16" s="26" t="s">
        <v>138</v>
      </c>
      <c r="CH16" s="26"/>
      <c r="CI16" s="26" t="s">
        <v>138</v>
      </c>
      <c r="CJ16" s="26"/>
      <c r="CK16" s="26"/>
      <c r="CL16" s="26" t="s">
        <v>139</v>
      </c>
      <c r="CM16" s="26"/>
      <c r="CN16" s="26"/>
      <c r="CO16" s="26"/>
      <c r="CP16" s="26"/>
      <c r="CQ16" s="26" t="s">
        <v>140</v>
      </c>
      <c r="CR16" s="26" t="s">
        <v>174</v>
      </c>
      <c r="CS16" s="26" t="s">
        <v>125</v>
      </c>
      <c r="CT16" s="26" t="s">
        <v>141</v>
      </c>
      <c r="CU16" s="26"/>
      <c r="CV16" s="26"/>
      <c r="CW16" s="26"/>
      <c r="CX16" s="26"/>
      <c r="CY16" s="26"/>
      <c r="CZ16" s="26"/>
      <c r="DA16" s="26"/>
      <c r="DB16" s="26"/>
      <c r="DC16" s="26" t="s">
        <v>141</v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 t="s">
        <v>142</v>
      </c>
      <c r="DQ16" s="26"/>
    </row>
    <row r="17" spans="1:121" ht="16" customHeight="1" x14ac:dyDescent="0.2">
      <c r="A17" s="20"/>
      <c r="B17" s="20"/>
      <c r="C17" s="20"/>
      <c r="D17" s="20"/>
      <c r="E17" s="20"/>
      <c r="F17" s="20"/>
      <c r="G17" s="30"/>
      <c r="H17" s="26" t="s">
        <v>1149</v>
      </c>
      <c r="I17" s="26" t="s">
        <v>1150</v>
      </c>
      <c r="J17" s="26"/>
      <c r="K17" s="26" t="s">
        <v>1116</v>
      </c>
      <c r="L17" s="26">
        <v>695</v>
      </c>
      <c r="M17" s="26" t="s">
        <v>240</v>
      </c>
      <c r="N17" s="26"/>
      <c r="O17" s="26" t="str">
        <f>IFERROR(INDEX(_courses_lookup!$C:$C,MATCH(K17&amp;L17,_courses_lookup!$E:$E,0)),"")</f>
        <v>Top:</v>
      </c>
      <c r="P17" s="26" t="str">
        <f>IFERROR(INDEX(_courses_lookup!$D:$D,MATCH(K17&amp;L17,_courses_lookup!$E:$E,0)),"")</f>
        <v>Top:Sanctuary Doctrine</v>
      </c>
      <c r="Q17" s="26"/>
      <c r="R17" s="26" t="s">
        <v>1146</v>
      </c>
      <c r="S17" s="26" t="s">
        <v>235</v>
      </c>
      <c r="T17" s="26"/>
      <c r="U17" s="26"/>
      <c r="V17" s="26" t="s">
        <v>242</v>
      </c>
      <c r="W17" s="26" t="s">
        <v>243</v>
      </c>
      <c r="X17" s="26" t="s">
        <v>190</v>
      </c>
      <c r="Y17" s="26" t="s">
        <v>199</v>
      </c>
      <c r="Z17" s="26"/>
      <c r="AA17" s="26"/>
      <c r="AB17" s="26" t="s">
        <v>407</v>
      </c>
      <c r="AC17" s="26" t="s">
        <v>315</v>
      </c>
      <c r="AD17" s="23" t="s">
        <v>192</v>
      </c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 t="s">
        <v>192</v>
      </c>
      <c r="AK17" s="23" t="s">
        <v>450</v>
      </c>
      <c r="AL17" s="10">
        <f t="shared" si="2"/>
        <v>4</v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>
        <f t="shared" si="7"/>
        <v>4</v>
      </c>
      <c r="AU17" s="26"/>
      <c r="AV17" s="23" t="s">
        <v>450</v>
      </c>
      <c r="AW17" s="26" t="s">
        <v>340</v>
      </c>
      <c r="AX17" s="26" t="s">
        <v>514</v>
      </c>
      <c r="AY17" s="26"/>
      <c r="AZ17" s="26" t="s">
        <v>247</v>
      </c>
      <c r="BA17" s="26" t="s">
        <v>248</v>
      </c>
      <c r="BB17" s="26" t="s">
        <v>189</v>
      </c>
      <c r="BC17" s="26" t="s">
        <v>249</v>
      </c>
      <c r="BD17" s="26"/>
      <c r="BE17" s="26"/>
      <c r="BF17" s="26" t="s">
        <v>134</v>
      </c>
      <c r="BG17" s="10">
        <f t="shared" si="8"/>
        <v>2026</v>
      </c>
      <c r="BH17" s="10" t="str">
        <f t="shared" si="9"/>
        <v/>
      </c>
      <c r="BI17" s="26"/>
      <c r="BJ17" s="26"/>
      <c r="BK17" s="26" t="s">
        <v>515</v>
      </c>
      <c r="BL17" s="26" t="str">
        <f>IFERROR(INDEX(_names_lookup!$C:$C,MATCH(BK17,_names_lookup!$A:$A,0)),"")</f>
        <v>adriani@andrews.edu</v>
      </c>
      <c r="BM17" s="26" t="str">
        <f>IFERROR(INDEX(_names_lookup!$B:$B,MATCH(BK17,_names_lookup!$A:$A,0)),"")</f>
        <v>000145425</v>
      </c>
      <c r="BN17" s="26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6" t="s">
        <v>1117</v>
      </c>
      <c r="BW17" s="26"/>
      <c r="BX17" s="26"/>
      <c r="BY17" s="26"/>
      <c r="BZ17" s="26" t="s">
        <v>251</v>
      </c>
      <c r="CA17" s="26" t="s">
        <v>252</v>
      </c>
      <c r="CB17" s="26" t="s">
        <v>253</v>
      </c>
      <c r="CC17" s="26" t="s">
        <v>243</v>
      </c>
      <c r="CD17" s="26"/>
      <c r="CE17" s="26" t="s">
        <v>142</v>
      </c>
      <c r="CF17" s="26" t="s">
        <v>451</v>
      </c>
      <c r="CG17" s="26" t="s">
        <v>138</v>
      </c>
      <c r="CH17" s="26"/>
      <c r="CI17" s="26" t="s">
        <v>317</v>
      </c>
      <c r="CJ17" s="26"/>
      <c r="CK17" s="26"/>
      <c r="CL17" s="26" t="s">
        <v>139</v>
      </c>
      <c r="CM17" s="26"/>
      <c r="CN17" s="26"/>
      <c r="CO17" s="26"/>
      <c r="CP17" s="26"/>
      <c r="CQ17" s="26" t="s">
        <v>140</v>
      </c>
      <c r="CR17" s="26" t="s">
        <v>190</v>
      </c>
      <c r="CS17" s="26" t="s">
        <v>125</v>
      </c>
      <c r="CT17" s="26" t="s">
        <v>141</v>
      </c>
      <c r="CU17" s="26" t="s">
        <v>255</v>
      </c>
      <c r="CV17" s="26"/>
      <c r="CW17" s="26"/>
      <c r="CX17" s="26"/>
      <c r="CY17" s="26"/>
      <c r="CZ17" s="26"/>
      <c r="DA17" s="26"/>
      <c r="DB17" s="26"/>
      <c r="DC17" s="26" t="s">
        <v>141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 t="s">
        <v>142</v>
      </c>
      <c r="DQ17" s="26" t="s">
        <v>125</v>
      </c>
    </row>
    <row r="18" spans="1:121" ht="16" customHeight="1" x14ac:dyDescent="0.2">
      <c r="A18" s="20"/>
      <c r="B18" s="20"/>
      <c r="C18" s="20"/>
      <c r="D18" s="20"/>
      <c r="E18" s="20"/>
      <c r="F18" s="20"/>
      <c r="G18" s="30"/>
      <c r="H18" s="26" t="s">
        <v>1151</v>
      </c>
      <c r="I18" s="26" t="s">
        <v>1150</v>
      </c>
      <c r="J18" s="26"/>
      <c r="K18" s="26" t="s">
        <v>1116</v>
      </c>
      <c r="L18" s="26">
        <v>695</v>
      </c>
      <c r="M18" s="26" t="s">
        <v>240</v>
      </c>
      <c r="N18" s="26"/>
      <c r="O18" s="26" t="str">
        <f>IFERROR(INDEX(_courses_lookup!$C:$C,MATCH(K18&amp;L18,_courses_lookup!$E:$E,0)),"")</f>
        <v>Top:</v>
      </c>
      <c r="P18" s="26" t="str">
        <f>IFERROR(INDEX(_courses_lookup!$D:$D,MATCH(K18&amp;L18,_courses_lookup!$E:$E,0)),"")</f>
        <v>Top:Sanctuary Doctrine</v>
      </c>
      <c r="Q18" s="26"/>
      <c r="R18" s="26" t="s">
        <v>1146</v>
      </c>
      <c r="S18" s="26" t="s">
        <v>235</v>
      </c>
      <c r="T18" s="26"/>
      <c r="U18" s="26"/>
      <c r="V18" s="26" t="s">
        <v>242</v>
      </c>
      <c r="W18" s="26" t="s">
        <v>243</v>
      </c>
      <c r="X18" s="26" t="s">
        <v>190</v>
      </c>
      <c r="Y18" s="26" t="s">
        <v>199</v>
      </c>
      <c r="Z18" s="26"/>
      <c r="AA18" s="26"/>
      <c r="AB18" s="26" t="s">
        <v>407</v>
      </c>
      <c r="AC18" s="26" t="s">
        <v>315</v>
      </c>
      <c r="AD18" s="23" t="s">
        <v>192</v>
      </c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 t="s">
        <v>192</v>
      </c>
      <c r="AK18" s="23" t="s">
        <v>450</v>
      </c>
      <c r="AL18" s="10">
        <f t="shared" si="2"/>
        <v>4</v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>
        <f t="shared" si="7"/>
        <v>4</v>
      </c>
      <c r="AU18" s="26"/>
      <c r="AV18" s="23" t="s">
        <v>450</v>
      </c>
      <c r="AW18" s="26" t="s">
        <v>340</v>
      </c>
      <c r="AX18" s="26" t="s">
        <v>514</v>
      </c>
      <c r="AY18" s="26"/>
      <c r="AZ18" s="26" t="s">
        <v>247</v>
      </c>
      <c r="BA18" s="26" t="s">
        <v>248</v>
      </c>
      <c r="BB18" s="26" t="s">
        <v>189</v>
      </c>
      <c r="BC18" s="26" t="s">
        <v>249</v>
      </c>
      <c r="BD18" s="26"/>
      <c r="BE18" s="26"/>
      <c r="BF18" s="26" t="s">
        <v>134</v>
      </c>
      <c r="BG18" s="10">
        <f t="shared" si="8"/>
        <v>2026</v>
      </c>
      <c r="BH18" s="10" t="str">
        <f t="shared" si="9"/>
        <v/>
      </c>
      <c r="BI18" s="26"/>
      <c r="BJ18" s="26"/>
      <c r="BK18" s="26" t="s">
        <v>515</v>
      </c>
      <c r="BL18" s="26" t="str">
        <f>IFERROR(INDEX(_names_lookup!$C:$C,MATCH(BK18,_names_lookup!$A:$A,0)),"")</f>
        <v>adriani@andrews.edu</v>
      </c>
      <c r="BM18" s="26" t="str">
        <f>IFERROR(INDEX(_names_lookup!$B:$B,MATCH(BK18,_names_lookup!$A:$A,0)),"")</f>
        <v>000145425</v>
      </c>
      <c r="BN18" s="26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6" t="s">
        <v>1117</v>
      </c>
      <c r="BW18" s="26"/>
      <c r="BX18" s="26"/>
      <c r="BY18" s="26"/>
      <c r="BZ18" s="26" t="s">
        <v>251</v>
      </c>
      <c r="CA18" s="26" t="s">
        <v>252</v>
      </c>
      <c r="CB18" s="26" t="s">
        <v>253</v>
      </c>
      <c r="CC18" s="26" t="s">
        <v>243</v>
      </c>
      <c r="CD18" s="26"/>
      <c r="CE18" s="26" t="s">
        <v>142</v>
      </c>
      <c r="CF18" s="26" t="s">
        <v>451</v>
      </c>
      <c r="CG18" s="26" t="s">
        <v>138</v>
      </c>
      <c r="CH18" s="26"/>
      <c r="CI18" s="26" t="s">
        <v>317</v>
      </c>
      <c r="CJ18" s="26"/>
      <c r="CK18" s="26"/>
      <c r="CL18" s="26" t="s">
        <v>139</v>
      </c>
      <c r="CM18" s="26"/>
      <c r="CN18" s="26"/>
      <c r="CO18" s="26"/>
      <c r="CP18" s="26"/>
      <c r="CQ18" s="26" t="s">
        <v>140</v>
      </c>
      <c r="CR18" s="26" t="s">
        <v>190</v>
      </c>
      <c r="CS18" s="26" t="s">
        <v>125</v>
      </c>
      <c r="CT18" s="26" t="s">
        <v>141</v>
      </c>
      <c r="CU18" s="26" t="s">
        <v>255</v>
      </c>
      <c r="CV18" s="26"/>
      <c r="CW18" s="26"/>
      <c r="CX18" s="26"/>
      <c r="CY18" s="26"/>
      <c r="CZ18" s="26"/>
      <c r="DA18" s="26"/>
      <c r="DB18" s="26"/>
      <c r="DC18" s="26" t="s">
        <v>141</v>
      </c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 t="s">
        <v>142</v>
      </c>
      <c r="DQ18" s="26" t="s">
        <v>235</v>
      </c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 t="s">
        <v>1152</v>
      </c>
      <c r="I19" s="26" t="s">
        <v>1153</v>
      </c>
      <c r="J19" s="26"/>
      <c r="K19" s="26" t="s">
        <v>1116</v>
      </c>
      <c r="L19" s="26">
        <v>616</v>
      </c>
      <c r="M19" s="26" t="s">
        <v>294</v>
      </c>
      <c r="N19" s="26"/>
      <c r="O19" s="26" t="str">
        <f>IFERROR(INDEX(_courses_lookup!$C:$C,MATCH(K19&amp;L19,_courses_lookup!$E:$E,0)),"")</f>
        <v>Doctrine of God</v>
      </c>
      <c r="P19" s="26">
        <f>IFERROR(INDEX(_courses_lookup!$D:$D,MATCH(K19&amp;L19,_courses_lookup!$E:$E,0)),"")</f>
        <v>0</v>
      </c>
      <c r="Q19" s="26"/>
      <c r="R19" s="26" t="s">
        <v>1129</v>
      </c>
      <c r="S19" s="26" t="s">
        <v>125</v>
      </c>
      <c r="T19" s="26"/>
      <c r="U19" s="26"/>
      <c r="V19" s="26"/>
      <c r="W19" s="26"/>
      <c r="X19" s="26" t="s">
        <v>127</v>
      </c>
      <c r="Y19" s="26" t="s">
        <v>199</v>
      </c>
      <c r="Z19" s="26" t="s">
        <v>190</v>
      </c>
      <c r="AA19" s="26"/>
      <c r="AB19" s="26" t="s">
        <v>191</v>
      </c>
      <c r="AC19" s="26" t="s">
        <v>155</v>
      </c>
      <c r="AD19" s="23" t="s">
        <v>131</v>
      </c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131</v>
      </c>
      <c r="AK19" s="23" t="s">
        <v>133</v>
      </c>
      <c r="AL19" s="10">
        <f t="shared" si="2"/>
        <v>4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4</v>
      </c>
      <c r="AU19" s="26"/>
      <c r="AV19" s="23" t="s">
        <v>133</v>
      </c>
      <c r="AW19" s="26" t="s">
        <v>245</v>
      </c>
      <c r="AX19" s="26" t="s">
        <v>583</v>
      </c>
      <c r="AY19" s="26"/>
      <c r="AZ19" s="26" t="s">
        <v>247</v>
      </c>
      <c r="BA19" s="26" t="s">
        <v>248</v>
      </c>
      <c r="BB19" s="26" t="s">
        <v>189</v>
      </c>
      <c r="BC19" s="26" t="s">
        <v>249</v>
      </c>
      <c r="BD19" s="26"/>
      <c r="BE19" s="26"/>
      <c r="BF19" s="26" t="s">
        <v>134</v>
      </c>
      <c r="BG19" s="10">
        <f t="shared" si="8"/>
        <v>2026</v>
      </c>
      <c r="BH19" s="10" t="str">
        <f t="shared" si="9"/>
        <v/>
      </c>
      <c r="BI19" s="26" t="s">
        <v>824</v>
      </c>
      <c r="BJ19" s="26" t="s">
        <v>297</v>
      </c>
      <c r="BK19" s="26" t="s">
        <v>1130</v>
      </c>
      <c r="BL19" s="26" t="str">
        <f>IFERROR(INDEX(_names_lookup!$C:$C,MATCH(BK19,_names_lookup!$A:$A,0)),"")</f>
        <v>drewa@andrews.edu</v>
      </c>
      <c r="BM19" s="26" t="str">
        <f>IFERROR(INDEX(_names_lookup!$B:$B,MATCH(BK19,_names_lookup!$A:$A,0)),"")</f>
        <v>000043384</v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1117</v>
      </c>
      <c r="BW19" s="26"/>
      <c r="BX19" s="26"/>
      <c r="BY19" s="26"/>
      <c r="BZ19" s="26"/>
      <c r="CA19" s="26"/>
      <c r="CB19" s="26"/>
      <c r="CC19" s="26"/>
      <c r="CD19" s="26"/>
      <c r="CE19" s="26"/>
      <c r="CF19" s="26" t="s">
        <v>598</v>
      </c>
      <c r="CG19" s="26" t="s">
        <v>138</v>
      </c>
      <c r="CH19" s="26" t="s">
        <v>190</v>
      </c>
      <c r="CI19" s="26" t="s">
        <v>138</v>
      </c>
      <c r="CJ19" s="26"/>
      <c r="CK19" s="26"/>
      <c r="CL19" s="26" t="s">
        <v>139</v>
      </c>
      <c r="CM19" s="26"/>
      <c r="CN19" s="26"/>
      <c r="CO19" s="26"/>
      <c r="CP19" s="26"/>
      <c r="CQ19" s="26" t="s">
        <v>140</v>
      </c>
      <c r="CR19" s="26" t="s">
        <v>452</v>
      </c>
      <c r="CS19" s="26" t="s">
        <v>125</v>
      </c>
      <c r="CT19" s="26" t="s">
        <v>141</v>
      </c>
      <c r="CU19" s="26" t="s">
        <v>255</v>
      </c>
      <c r="CV19" s="26"/>
      <c r="CW19" s="26"/>
      <c r="CX19" s="26"/>
      <c r="CY19" s="26"/>
      <c r="CZ19" s="26"/>
      <c r="DA19" s="26"/>
      <c r="DB19" s="26"/>
      <c r="DC19" s="26" t="s">
        <v>141</v>
      </c>
      <c r="DD19" s="26"/>
      <c r="DE19" s="26" t="s">
        <v>255</v>
      </c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 t="s">
        <v>142</v>
      </c>
      <c r="DQ19" s="26"/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 t="s">
        <v>1154</v>
      </c>
      <c r="I20" s="26" t="s">
        <v>1155</v>
      </c>
      <c r="J20" s="26"/>
      <c r="K20" s="26" t="s">
        <v>1116</v>
      </c>
      <c r="L20" s="26">
        <v>605</v>
      </c>
      <c r="M20" s="26" t="s">
        <v>154</v>
      </c>
      <c r="N20" s="26"/>
      <c r="O20" s="26" t="str">
        <f>IFERROR(INDEX(_courses_lookup!$C:$C,MATCH(K20&amp;L20,_courses_lookup!$E:$E,0)),"")</f>
        <v>Principles of Christian Ethics</v>
      </c>
      <c r="P20" s="26">
        <f>IFERROR(INDEX(_courses_lookup!$D:$D,MATCH(K20&amp;L20,_courses_lookup!$E:$E,0)),"")</f>
        <v>0</v>
      </c>
      <c r="Q20" s="26"/>
      <c r="R20" s="26"/>
      <c r="S20" s="26" t="s">
        <v>235</v>
      </c>
      <c r="T20" s="26"/>
      <c r="U20" s="26"/>
      <c r="V20" s="26" t="s">
        <v>314</v>
      </c>
      <c r="W20" s="26" t="s">
        <v>243</v>
      </c>
      <c r="X20" s="26" t="s">
        <v>152</v>
      </c>
      <c r="Y20" s="26" t="s">
        <v>199</v>
      </c>
      <c r="Z20" s="26" t="s">
        <v>190</v>
      </c>
      <c r="AA20" s="26"/>
      <c r="AB20" s="26" t="s">
        <v>191</v>
      </c>
      <c r="AC20" s="26" t="s">
        <v>315</v>
      </c>
      <c r="AD20" s="23" t="s">
        <v>156</v>
      </c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156</v>
      </c>
      <c r="AK20" s="23" t="s">
        <v>133</v>
      </c>
      <c r="AL20" s="10">
        <f t="shared" si="2"/>
        <v>12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12</v>
      </c>
      <c r="AU20" s="26"/>
      <c r="AV20" s="23" t="s">
        <v>133</v>
      </c>
      <c r="AW20" s="26"/>
      <c r="AX20" s="26"/>
      <c r="AY20" s="26"/>
      <c r="AZ20" s="26"/>
      <c r="BA20" s="26"/>
      <c r="BB20" s="26"/>
      <c r="BC20" s="26"/>
      <c r="BD20" s="26"/>
      <c r="BE20" s="26"/>
      <c r="BF20" s="26" t="s">
        <v>157</v>
      </c>
      <c r="BG20" s="10">
        <f t="shared" si="8"/>
        <v>2026</v>
      </c>
      <c r="BH20" s="10" t="str">
        <f t="shared" si="9"/>
        <v>Summer</v>
      </c>
      <c r="BI20" s="26"/>
      <c r="BJ20" s="26"/>
      <c r="BK20" s="26" t="s">
        <v>1136</v>
      </c>
      <c r="BL20" s="26" t="str">
        <f>IFERROR(INDEX(_names_lookup!$C:$C,MATCH(BK20,_names_lookup!$A:$A,0)),"")</f>
        <v>jeroncic@andrews.edu</v>
      </c>
      <c r="BM20" s="26" t="str">
        <f>IFERROR(INDEX(_names_lookup!$B:$B,MATCH(BK20,_names_lookup!$A:$A,0)),"")</f>
        <v>000066942</v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1117</v>
      </c>
      <c r="BW20" s="26"/>
      <c r="BX20" s="26"/>
      <c r="BY20" s="26"/>
      <c r="BZ20" s="26" t="s">
        <v>251</v>
      </c>
      <c r="CA20" s="26" t="s">
        <v>252</v>
      </c>
      <c r="CB20" s="26" t="s">
        <v>253</v>
      </c>
      <c r="CC20" s="26" t="s">
        <v>243</v>
      </c>
      <c r="CD20" s="26"/>
      <c r="CE20" s="26" t="s">
        <v>142</v>
      </c>
      <c r="CF20" s="26" t="s">
        <v>351</v>
      </c>
      <c r="CG20" s="26" t="s">
        <v>138</v>
      </c>
      <c r="CH20" s="26" t="s">
        <v>190</v>
      </c>
      <c r="CI20" s="26" t="s">
        <v>317</v>
      </c>
      <c r="CJ20" s="26"/>
      <c r="CK20" s="26"/>
      <c r="CL20" s="26" t="s">
        <v>139</v>
      </c>
      <c r="CM20" s="26"/>
      <c r="CN20" s="26"/>
      <c r="CO20" s="26"/>
      <c r="CP20" s="26"/>
      <c r="CQ20" s="26" t="s">
        <v>140</v>
      </c>
      <c r="CR20" s="26" t="s">
        <v>590</v>
      </c>
      <c r="CS20" s="26" t="s">
        <v>125</v>
      </c>
      <c r="CT20" s="26" t="s">
        <v>141</v>
      </c>
      <c r="CU20" s="26"/>
      <c r="CV20" s="26"/>
      <c r="CW20" s="26"/>
      <c r="CX20" s="26"/>
      <c r="CY20" s="26"/>
      <c r="CZ20" s="26"/>
      <c r="DA20" s="26"/>
      <c r="DB20" s="26"/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 t="s">
        <v>142</v>
      </c>
      <c r="DQ20" s="26" t="s">
        <v>125</v>
      </c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 t="s">
        <v>1156</v>
      </c>
      <c r="I21" s="26" t="s">
        <v>1155</v>
      </c>
      <c r="J21" s="26"/>
      <c r="K21" s="26" t="s">
        <v>1116</v>
      </c>
      <c r="L21" s="26">
        <v>605</v>
      </c>
      <c r="M21" s="26" t="s">
        <v>154</v>
      </c>
      <c r="N21" s="26"/>
      <c r="O21" s="26" t="str">
        <f>IFERROR(INDEX(_courses_lookup!$C:$C,MATCH(K21&amp;L21,_courses_lookup!$E:$E,0)),"")</f>
        <v>Principles of Christian Ethics</v>
      </c>
      <c r="P21" s="26">
        <f>IFERROR(INDEX(_courses_lookup!$D:$D,MATCH(K21&amp;L21,_courses_lookup!$E:$E,0)),"")</f>
        <v>0</v>
      </c>
      <c r="Q21" s="26"/>
      <c r="R21" s="26"/>
      <c r="S21" s="26" t="s">
        <v>235</v>
      </c>
      <c r="T21" s="26"/>
      <c r="U21" s="26"/>
      <c r="V21" s="26" t="s">
        <v>314</v>
      </c>
      <c r="W21" s="26" t="s">
        <v>243</v>
      </c>
      <c r="X21" s="26" t="s">
        <v>152</v>
      </c>
      <c r="Y21" s="26" t="s">
        <v>199</v>
      </c>
      <c r="Z21" s="26" t="s">
        <v>190</v>
      </c>
      <c r="AA21" s="26"/>
      <c r="AB21" s="26" t="s">
        <v>191</v>
      </c>
      <c r="AC21" s="26" t="s">
        <v>315</v>
      </c>
      <c r="AD21" s="23" t="s">
        <v>156</v>
      </c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156</v>
      </c>
      <c r="AK21" s="23" t="s">
        <v>133</v>
      </c>
      <c r="AL21" s="10">
        <f t="shared" si="2"/>
        <v>12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12</v>
      </c>
      <c r="AU21" s="26"/>
      <c r="AV21" s="23" t="s">
        <v>133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 t="s">
        <v>157</v>
      </c>
      <c r="BG21" s="10">
        <f t="shared" si="8"/>
        <v>2026</v>
      </c>
      <c r="BH21" s="10" t="str">
        <f t="shared" si="9"/>
        <v>Summer</v>
      </c>
      <c r="BI21" s="26"/>
      <c r="BJ21" s="26"/>
      <c r="BK21" s="26" t="s">
        <v>1136</v>
      </c>
      <c r="BL21" s="26" t="str">
        <f>IFERROR(INDEX(_names_lookup!$C:$C,MATCH(BK21,_names_lookup!$A:$A,0)),"")</f>
        <v>jeroncic@andrews.edu</v>
      </c>
      <c r="BM21" s="26" t="str">
        <f>IFERROR(INDEX(_names_lookup!$B:$B,MATCH(BK21,_names_lookup!$A:$A,0)),"")</f>
        <v>000066942</v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1117</v>
      </c>
      <c r="BW21" s="26"/>
      <c r="BX21" s="26"/>
      <c r="BY21" s="26"/>
      <c r="BZ21" s="26" t="s">
        <v>251</v>
      </c>
      <c r="CA21" s="26" t="s">
        <v>252</v>
      </c>
      <c r="CB21" s="26" t="s">
        <v>253</v>
      </c>
      <c r="CC21" s="26" t="s">
        <v>243</v>
      </c>
      <c r="CD21" s="26"/>
      <c r="CE21" s="26" t="s">
        <v>142</v>
      </c>
      <c r="CF21" s="26" t="s">
        <v>351</v>
      </c>
      <c r="CG21" s="26" t="s">
        <v>138</v>
      </c>
      <c r="CH21" s="26" t="s">
        <v>190</v>
      </c>
      <c r="CI21" s="26" t="s">
        <v>317</v>
      </c>
      <c r="CJ21" s="26"/>
      <c r="CK21" s="26"/>
      <c r="CL21" s="26" t="s">
        <v>139</v>
      </c>
      <c r="CM21" s="26"/>
      <c r="CN21" s="26"/>
      <c r="CO21" s="26"/>
      <c r="CP21" s="26"/>
      <c r="CQ21" s="26" t="s">
        <v>140</v>
      </c>
      <c r="CR21" s="26" t="s">
        <v>590</v>
      </c>
      <c r="CS21" s="26" t="s">
        <v>125</v>
      </c>
      <c r="CT21" s="26" t="s">
        <v>141</v>
      </c>
      <c r="CU21" s="26"/>
      <c r="CV21" s="26"/>
      <c r="CW21" s="26"/>
      <c r="CX21" s="26"/>
      <c r="CY21" s="26"/>
      <c r="CZ21" s="26"/>
      <c r="DA21" s="26"/>
      <c r="DB21" s="26"/>
      <c r="DC21" s="26" t="s">
        <v>141</v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 t="s">
        <v>142</v>
      </c>
      <c r="DQ21" s="26" t="s">
        <v>235</v>
      </c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 t="s">
        <v>1157</v>
      </c>
      <c r="I22" s="26" t="s">
        <v>1158</v>
      </c>
      <c r="J22" s="26"/>
      <c r="K22" s="26" t="s">
        <v>1116</v>
      </c>
      <c r="L22" s="26">
        <v>624</v>
      </c>
      <c r="M22" s="26" t="s">
        <v>124</v>
      </c>
      <c r="N22" s="26"/>
      <c r="O22" s="26" t="str">
        <f>IFERROR(INDEX(_courses_lookup!$C:$C,MATCH(K22&amp;L22,_courses_lookup!$E:$E,0)),"")</f>
        <v>Protestant Theologicl Heritage</v>
      </c>
      <c r="P22" s="26">
        <f>IFERROR(INDEX(_courses_lookup!$D:$D,MATCH(K22&amp;L22,_courses_lookup!$E:$E,0)),"")</f>
        <v>0</v>
      </c>
      <c r="Q22" s="26"/>
      <c r="R22" s="26" t="s">
        <v>188</v>
      </c>
      <c r="S22" s="26" t="s">
        <v>125</v>
      </c>
      <c r="T22" s="26"/>
      <c r="U22" s="26"/>
      <c r="V22" s="26"/>
      <c r="W22" s="26"/>
      <c r="X22" s="26" t="s">
        <v>190</v>
      </c>
      <c r="Y22" s="26" t="s">
        <v>199</v>
      </c>
      <c r="Z22" s="26"/>
      <c r="AA22" s="26"/>
      <c r="AB22" s="26" t="s">
        <v>191</v>
      </c>
      <c r="AC22" s="26" t="s">
        <v>130</v>
      </c>
      <c r="AD22" s="23" t="s">
        <v>192</v>
      </c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766</v>
      </c>
      <c r="AK22" s="23" t="s">
        <v>206</v>
      </c>
      <c r="AL22" s="10">
        <f t="shared" si="2"/>
        <v>4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4</v>
      </c>
      <c r="AU22" s="26"/>
      <c r="AV22" s="23" t="s">
        <v>206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 t="s">
        <v>134</v>
      </c>
      <c r="BG22" s="10">
        <f t="shared" si="8"/>
        <v>2026</v>
      </c>
      <c r="BH22" s="10" t="str">
        <f t="shared" si="9"/>
        <v/>
      </c>
      <c r="BI22" s="26"/>
      <c r="BJ22" s="26"/>
      <c r="BK22" s="26" t="s">
        <v>177</v>
      </c>
      <c r="BL22" s="26" t="str">
        <f>IFERROR(INDEX(_names_lookup!$C:$C,MATCH(BK22,_names_lookup!$A:$A,0)),"")</f>
        <v>abnerh@andrews.edu</v>
      </c>
      <c r="BM22" s="26" t="str">
        <f>IFERROR(INDEX(_names_lookup!$B:$B,MATCH(BK22,_names_lookup!$A:$A,0)),"")</f>
        <v>000149024</v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1117</v>
      </c>
      <c r="BW22" s="26"/>
      <c r="BX22" s="26"/>
      <c r="BY22" s="26"/>
      <c r="BZ22" s="26"/>
      <c r="CA22" s="26"/>
      <c r="CB22" s="26"/>
      <c r="CC22" s="26"/>
      <c r="CD22" s="26"/>
      <c r="CE22" s="26"/>
      <c r="CF22" s="26" t="s">
        <v>1159</v>
      </c>
      <c r="CG22" s="26" t="s">
        <v>138</v>
      </c>
      <c r="CH22" s="26"/>
      <c r="CI22" s="26" t="s">
        <v>138</v>
      </c>
      <c r="CJ22" s="26"/>
      <c r="CK22" s="26"/>
      <c r="CL22" s="26" t="s">
        <v>139</v>
      </c>
      <c r="CM22" s="26"/>
      <c r="CN22" s="26" t="s">
        <v>1160</v>
      </c>
      <c r="CO22" s="26"/>
      <c r="CP22" s="26"/>
      <c r="CQ22" s="26" t="s">
        <v>140</v>
      </c>
      <c r="CR22" s="26" t="s">
        <v>290</v>
      </c>
      <c r="CS22" s="26" t="s">
        <v>125</v>
      </c>
      <c r="CT22" s="26" t="s">
        <v>141</v>
      </c>
      <c r="CU22" s="26"/>
      <c r="CV22" s="26"/>
      <c r="CW22" s="26"/>
      <c r="CX22" s="26"/>
      <c r="CY22" s="26"/>
      <c r="CZ22" s="26"/>
      <c r="DA22" s="26"/>
      <c r="DB22" s="26"/>
      <c r="DC22" s="26" t="s">
        <v>141</v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 t="s">
        <v>142</v>
      </c>
      <c r="DQ22" s="26"/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 t="s">
        <v>1161</v>
      </c>
      <c r="I23" s="26" t="s">
        <v>1158</v>
      </c>
      <c r="J23" s="26"/>
      <c r="K23" s="26" t="s">
        <v>1116</v>
      </c>
      <c r="L23" s="26">
        <v>624</v>
      </c>
      <c r="M23" s="26" t="s">
        <v>124</v>
      </c>
      <c r="N23" s="26"/>
      <c r="O23" s="26" t="str">
        <f>IFERROR(INDEX(_courses_lookup!$C:$C,MATCH(K23&amp;L23,_courses_lookup!$E:$E,0)),"")</f>
        <v>Protestant Theologicl Heritage</v>
      </c>
      <c r="P23" s="26">
        <f>IFERROR(INDEX(_courses_lookup!$D:$D,MATCH(K23&amp;L23,_courses_lookup!$E:$E,0)),"")</f>
        <v>0</v>
      </c>
      <c r="Q23" s="26"/>
      <c r="R23" s="26" t="s">
        <v>188</v>
      </c>
      <c r="S23" s="26" t="s">
        <v>125</v>
      </c>
      <c r="T23" s="26"/>
      <c r="U23" s="26"/>
      <c r="V23" s="26"/>
      <c r="W23" s="26"/>
      <c r="X23" s="26" t="s">
        <v>190</v>
      </c>
      <c r="Y23" s="26" t="s">
        <v>199</v>
      </c>
      <c r="Z23" s="26"/>
      <c r="AA23" s="26"/>
      <c r="AB23" s="26" t="s">
        <v>191</v>
      </c>
      <c r="AC23" s="26" t="s">
        <v>126</v>
      </c>
      <c r="AD23" s="23" t="s">
        <v>192</v>
      </c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192</v>
      </c>
      <c r="AK23" s="23" t="s">
        <v>450</v>
      </c>
      <c r="AL23" s="10">
        <f t="shared" si="2"/>
        <v>4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4</v>
      </c>
      <c r="AU23" s="26"/>
      <c r="AV23" s="23" t="s">
        <v>206</v>
      </c>
      <c r="AW23" s="26"/>
      <c r="AX23" s="26"/>
      <c r="AY23" s="26"/>
      <c r="AZ23" s="26"/>
      <c r="BA23" s="26"/>
      <c r="BB23" s="26"/>
      <c r="BC23" s="26"/>
      <c r="BD23" s="26"/>
      <c r="BE23" s="26"/>
      <c r="BF23" s="26" t="s">
        <v>134</v>
      </c>
      <c r="BG23" s="10">
        <f t="shared" si="8"/>
        <v>2026</v>
      </c>
      <c r="BH23" s="10" t="str">
        <f t="shared" si="9"/>
        <v/>
      </c>
      <c r="BI23" s="26"/>
      <c r="BJ23" s="26"/>
      <c r="BK23" s="26" t="s">
        <v>177</v>
      </c>
      <c r="BL23" s="26" t="str">
        <f>IFERROR(INDEX(_names_lookup!$C:$C,MATCH(BK23,_names_lookup!$A:$A,0)),"")</f>
        <v>abnerh@andrews.edu</v>
      </c>
      <c r="BM23" s="26" t="str">
        <f>IFERROR(INDEX(_names_lookup!$B:$B,MATCH(BK23,_names_lookup!$A:$A,0)),"")</f>
        <v>000149024</v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1117</v>
      </c>
      <c r="BW23" s="26"/>
      <c r="BX23" s="26"/>
      <c r="BY23" s="26"/>
      <c r="BZ23" s="26"/>
      <c r="CA23" s="26"/>
      <c r="CB23" s="26"/>
      <c r="CC23" s="26"/>
      <c r="CD23" s="26"/>
      <c r="CE23" s="26"/>
      <c r="CF23" s="26" t="s">
        <v>1159</v>
      </c>
      <c r="CG23" s="26" t="s">
        <v>138</v>
      </c>
      <c r="CH23" s="26"/>
      <c r="CI23" s="26" t="s">
        <v>138</v>
      </c>
      <c r="CJ23" s="26"/>
      <c r="CK23" s="26"/>
      <c r="CL23" s="26" t="s">
        <v>139</v>
      </c>
      <c r="CM23" s="26"/>
      <c r="CN23" s="26" t="s">
        <v>1160</v>
      </c>
      <c r="CO23" s="26"/>
      <c r="CP23" s="26"/>
      <c r="CQ23" s="26" t="s">
        <v>140</v>
      </c>
      <c r="CR23" s="26" t="s">
        <v>290</v>
      </c>
      <c r="CS23" s="26" t="s">
        <v>125</v>
      </c>
      <c r="CT23" s="26" t="s">
        <v>141</v>
      </c>
      <c r="CU23" s="26"/>
      <c r="CV23" s="26"/>
      <c r="CW23" s="26"/>
      <c r="CX23" s="26"/>
      <c r="CY23" s="26"/>
      <c r="CZ23" s="26"/>
      <c r="DA23" s="26"/>
      <c r="DB23" s="26"/>
      <c r="DC23" s="26" t="s">
        <v>141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/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 t="s">
        <v>1162</v>
      </c>
      <c r="I24" s="26" t="s">
        <v>1163</v>
      </c>
      <c r="J24" s="26"/>
      <c r="K24" s="26" t="s">
        <v>1116</v>
      </c>
      <c r="L24" s="26">
        <v>611</v>
      </c>
      <c r="M24" s="26" t="s">
        <v>154</v>
      </c>
      <c r="N24" s="26"/>
      <c r="O24" s="26" t="str">
        <f>IFERROR(INDEX(_courses_lookup!$C:$C,MATCH(K24&amp;L24,_courses_lookup!$E:$E,0)),"")</f>
        <v>Rev, Insp &amp; Hermeneutics</v>
      </c>
      <c r="P24" s="26">
        <f>IFERROR(INDEX(_courses_lookup!$D:$D,MATCH(K24&amp;L24,_courses_lookup!$E:$E,0)),"")</f>
        <v>0</v>
      </c>
      <c r="Q24" s="26"/>
      <c r="R24" s="26"/>
      <c r="S24" s="26" t="s">
        <v>235</v>
      </c>
      <c r="T24" s="26"/>
      <c r="U24" s="26"/>
      <c r="V24" s="26" t="s">
        <v>314</v>
      </c>
      <c r="W24" s="26" t="s">
        <v>243</v>
      </c>
      <c r="X24" s="26" t="s">
        <v>152</v>
      </c>
      <c r="Y24" s="26" t="s">
        <v>199</v>
      </c>
      <c r="Z24" s="26" t="s">
        <v>190</v>
      </c>
      <c r="AA24" s="26"/>
      <c r="AB24" s="26" t="s">
        <v>191</v>
      </c>
      <c r="AC24" s="26" t="s">
        <v>315</v>
      </c>
      <c r="AD24" s="23" t="s">
        <v>156</v>
      </c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 t="s">
        <v>156</v>
      </c>
      <c r="AK24" s="23" t="s">
        <v>133</v>
      </c>
      <c r="AL24" s="10">
        <f t="shared" si="2"/>
        <v>12</v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>
        <f t="shared" si="7"/>
        <v>12</v>
      </c>
      <c r="AU24" s="26"/>
      <c r="AV24" s="23" t="s">
        <v>133</v>
      </c>
      <c r="AW24" s="26"/>
      <c r="AX24" s="26"/>
      <c r="AY24" s="26"/>
      <c r="AZ24" s="26"/>
      <c r="BA24" s="26"/>
      <c r="BB24" s="26"/>
      <c r="BC24" s="26"/>
      <c r="BD24" s="26"/>
      <c r="BE24" s="26"/>
      <c r="BF24" s="26" t="s">
        <v>157</v>
      </c>
      <c r="BG24" s="10">
        <f t="shared" si="8"/>
        <v>2026</v>
      </c>
      <c r="BH24" s="10" t="str">
        <f t="shared" si="9"/>
        <v>Summer</v>
      </c>
      <c r="BI24" s="26"/>
      <c r="BJ24" s="26"/>
      <c r="BK24" s="26" t="s">
        <v>515</v>
      </c>
      <c r="BL24" s="26" t="str">
        <f>IFERROR(INDEX(_names_lookup!$C:$C,MATCH(BK24,_names_lookup!$A:$A,0)),"")</f>
        <v>adriani@andrews.edu</v>
      </c>
      <c r="BM24" s="26" t="str">
        <f>IFERROR(INDEX(_names_lookup!$B:$B,MATCH(BK24,_names_lookup!$A:$A,0)),"")</f>
        <v>000145425</v>
      </c>
      <c r="BN24" s="26"/>
      <c r="BO24" s="26" t="s">
        <v>136</v>
      </c>
      <c r="BP24" s="26"/>
      <c r="BQ24" s="26"/>
      <c r="BR24" s="26"/>
      <c r="BS24" s="10" t="str">
        <f t="shared" si="10"/>
        <v/>
      </c>
      <c r="BT24" s="26"/>
      <c r="BU24" s="26"/>
      <c r="BV24" s="26" t="s">
        <v>1117</v>
      </c>
      <c r="BW24" s="26"/>
      <c r="BX24" s="26"/>
      <c r="BY24" s="26"/>
      <c r="BZ24" s="26" t="s">
        <v>251</v>
      </c>
      <c r="CA24" s="26" t="s">
        <v>252</v>
      </c>
      <c r="CB24" s="26" t="s">
        <v>253</v>
      </c>
      <c r="CC24" s="26" t="s">
        <v>243</v>
      </c>
      <c r="CD24" s="26"/>
      <c r="CE24" s="26" t="s">
        <v>142</v>
      </c>
      <c r="CF24" s="26" t="s">
        <v>1164</v>
      </c>
      <c r="CG24" s="26" t="s">
        <v>138</v>
      </c>
      <c r="CH24" s="26" t="s">
        <v>190</v>
      </c>
      <c r="CI24" s="26" t="s">
        <v>317</v>
      </c>
      <c r="CJ24" s="26"/>
      <c r="CK24" s="26"/>
      <c r="CL24" s="26" t="s">
        <v>139</v>
      </c>
      <c r="CM24" s="26"/>
      <c r="CN24" s="26"/>
      <c r="CO24" s="26"/>
      <c r="CP24" s="26"/>
      <c r="CQ24" s="26" t="s">
        <v>140</v>
      </c>
      <c r="CR24" s="26" t="s">
        <v>363</v>
      </c>
      <c r="CS24" s="26" t="s">
        <v>125</v>
      </c>
      <c r="CT24" s="26" t="s">
        <v>141</v>
      </c>
      <c r="CU24" s="26"/>
      <c r="CV24" s="26"/>
      <c r="CW24" s="26"/>
      <c r="CX24" s="26"/>
      <c r="CY24" s="26"/>
      <c r="CZ24" s="26"/>
      <c r="DA24" s="26"/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 t="s">
        <v>125</v>
      </c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 t="s">
        <v>1165</v>
      </c>
      <c r="I25" s="26" t="s">
        <v>1163</v>
      </c>
      <c r="J25" s="26"/>
      <c r="K25" s="26" t="s">
        <v>1116</v>
      </c>
      <c r="L25" s="26">
        <v>611</v>
      </c>
      <c r="M25" s="26" t="s">
        <v>154</v>
      </c>
      <c r="N25" s="26"/>
      <c r="O25" s="26" t="str">
        <f>IFERROR(INDEX(_courses_lookup!$C:$C,MATCH(K25&amp;L25,_courses_lookup!$E:$E,0)),"")</f>
        <v>Rev, Insp &amp; Hermeneutics</v>
      </c>
      <c r="P25" s="26">
        <f>IFERROR(INDEX(_courses_lookup!$D:$D,MATCH(K25&amp;L25,_courses_lookup!$E:$E,0)),"")</f>
        <v>0</v>
      </c>
      <c r="Q25" s="26"/>
      <c r="R25" s="26"/>
      <c r="S25" s="26" t="s">
        <v>235</v>
      </c>
      <c r="T25" s="26"/>
      <c r="U25" s="26"/>
      <c r="V25" s="26" t="s">
        <v>314</v>
      </c>
      <c r="W25" s="26" t="s">
        <v>243</v>
      </c>
      <c r="X25" s="26" t="s">
        <v>152</v>
      </c>
      <c r="Y25" s="26" t="s">
        <v>199</v>
      </c>
      <c r="Z25" s="26" t="s">
        <v>190</v>
      </c>
      <c r="AA25" s="26"/>
      <c r="AB25" s="26" t="s">
        <v>191</v>
      </c>
      <c r="AC25" s="26" t="s">
        <v>315</v>
      </c>
      <c r="AD25" s="23" t="s">
        <v>156</v>
      </c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156</v>
      </c>
      <c r="AK25" s="23" t="s">
        <v>133</v>
      </c>
      <c r="AL25" s="10">
        <f t="shared" si="2"/>
        <v>12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12</v>
      </c>
      <c r="AU25" s="26"/>
      <c r="AV25" s="23" t="s">
        <v>133</v>
      </c>
      <c r="AW25" s="26"/>
      <c r="AX25" s="26"/>
      <c r="AY25" s="26"/>
      <c r="AZ25" s="26"/>
      <c r="BA25" s="26"/>
      <c r="BB25" s="26"/>
      <c r="BC25" s="26"/>
      <c r="BD25" s="26"/>
      <c r="BE25" s="26"/>
      <c r="BF25" s="26" t="s">
        <v>157</v>
      </c>
      <c r="BG25" s="10">
        <f t="shared" si="8"/>
        <v>2026</v>
      </c>
      <c r="BH25" s="10" t="str">
        <f t="shared" si="9"/>
        <v>Summer</v>
      </c>
      <c r="BI25" s="26"/>
      <c r="BJ25" s="26"/>
      <c r="BK25" s="26" t="s">
        <v>515</v>
      </c>
      <c r="BL25" s="26" t="str">
        <f>IFERROR(INDEX(_names_lookup!$C:$C,MATCH(BK25,_names_lookup!$A:$A,0)),"")</f>
        <v>adriani@andrews.edu</v>
      </c>
      <c r="BM25" s="26" t="str">
        <f>IFERROR(INDEX(_names_lookup!$B:$B,MATCH(BK25,_names_lookup!$A:$A,0)),"")</f>
        <v>000145425</v>
      </c>
      <c r="BN25" s="26"/>
      <c r="BO25" s="26" t="s">
        <v>136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1117</v>
      </c>
      <c r="BW25" s="26"/>
      <c r="BX25" s="26"/>
      <c r="BY25" s="26"/>
      <c r="BZ25" s="26" t="s">
        <v>251</v>
      </c>
      <c r="CA25" s="26" t="s">
        <v>252</v>
      </c>
      <c r="CB25" s="26" t="s">
        <v>253</v>
      </c>
      <c r="CC25" s="26" t="s">
        <v>243</v>
      </c>
      <c r="CD25" s="26"/>
      <c r="CE25" s="26" t="s">
        <v>142</v>
      </c>
      <c r="CF25" s="26" t="s">
        <v>1164</v>
      </c>
      <c r="CG25" s="26" t="s">
        <v>138</v>
      </c>
      <c r="CH25" s="26" t="s">
        <v>190</v>
      </c>
      <c r="CI25" s="26" t="s">
        <v>317</v>
      </c>
      <c r="CJ25" s="26"/>
      <c r="CK25" s="26"/>
      <c r="CL25" s="26" t="s">
        <v>139</v>
      </c>
      <c r="CM25" s="26"/>
      <c r="CN25" s="26"/>
      <c r="CO25" s="26"/>
      <c r="CP25" s="26"/>
      <c r="CQ25" s="26" t="s">
        <v>140</v>
      </c>
      <c r="CR25" s="26" t="s">
        <v>363</v>
      </c>
      <c r="CS25" s="26" t="s">
        <v>125</v>
      </c>
      <c r="CT25" s="26" t="s">
        <v>141</v>
      </c>
      <c r="CU25" s="26"/>
      <c r="CV25" s="26"/>
      <c r="CW25" s="26"/>
      <c r="CX25" s="26"/>
      <c r="CY25" s="26"/>
      <c r="CZ25" s="26"/>
      <c r="DA25" s="26"/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 t="s">
        <v>142</v>
      </c>
      <c r="DQ25" s="26" t="s">
        <v>235</v>
      </c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 t="s">
        <v>1166</v>
      </c>
      <c r="I26" s="26" t="s">
        <v>1167</v>
      </c>
      <c r="J26" s="26"/>
      <c r="K26" s="26" t="s">
        <v>1116</v>
      </c>
      <c r="L26" s="26">
        <v>635</v>
      </c>
      <c r="M26" s="26" t="s">
        <v>154</v>
      </c>
      <c r="N26" s="26"/>
      <c r="O26" s="26" t="str">
        <f>IFERROR(INDEX(_courses_lookup!$C:$C,MATCH(K26&amp;L26,_courses_lookup!$E:$E,0)),"")</f>
        <v>Issues in Origins</v>
      </c>
      <c r="P26" s="26">
        <f>IFERROR(INDEX(_courses_lookup!$D:$D,MATCH(K26&amp;L26,_courses_lookup!$E:$E,0)),"")</f>
        <v>0</v>
      </c>
      <c r="Q26" s="26"/>
      <c r="R26" s="26"/>
      <c r="S26" s="26" t="s">
        <v>235</v>
      </c>
      <c r="T26" s="26"/>
      <c r="U26" s="26"/>
      <c r="V26" s="26" t="s">
        <v>314</v>
      </c>
      <c r="W26" s="26" t="s">
        <v>243</v>
      </c>
      <c r="X26" s="26" t="s">
        <v>152</v>
      </c>
      <c r="Y26" s="26" t="s">
        <v>199</v>
      </c>
      <c r="Z26" s="26"/>
      <c r="AA26" s="26"/>
      <c r="AB26" s="26" t="s">
        <v>129</v>
      </c>
      <c r="AC26" s="26" t="s">
        <v>315</v>
      </c>
      <c r="AD26" s="23" t="s">
        <v>156</v>
      </c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156</v>
      </c>
      <c r="AK26" s="23" t="s">
        <v>133</v>
      </c>
      <c r="AL26" s="10">
        <f t="shared" si="2"/>
        <v>12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12</v>
      </c>
      <c r="AU26" s="26"/>
      <c r="AV26" s="23" t="s">
        <v>133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 t="s">
        <v>157</v>
      </c>
      <c r="BG26" s="10">
        <f t="shared" si="8"/>
        <v>2026</v>
      </c>
      <c r="BH26" s="10" t="str">
        <f t="shared" si="9"/>
        <v>Summer</v>
      </c>
      <c r="BI26" s="26"/>
      <c r="BJ26" s="26"/>
      <c r="BK26" s="26" t="s">
        <v>1168</v>
      </c>
      <c r="BL26" s="26" t="str">
        <f>IFERROR(INDEX(_names_lookup!$C:$C,MATCH(BK26,_names_lookup!$A:$A,0)),"")</f>
        <v>gibbsn@andrews.edu</v>
      </c>
      <c r="BM26" s="26" t="str">
        <f>IFERROR(INDEX(_names_lookup!$B:$B,MATCH(BK26,_names_lookup!$A:$A,0)),"")</f>
        <v>000146529</v>
      </c>
      <c r="BN26" s="26"/>
      <c r="BO26" s="26" t="s">
        <v>136</v>
      </c>
      <c r="BP26" s="26"/>
      <c r="BQ26" s="26"/>
      <c r="BR26" s="26"/>
      <c r="BS26" s="10" t="str">
        <f t="shared" si="10"/>
        <v/>
      </c>
      <c r="BT26" s="26"/>
      <c r="BU26" s="26"/>
      <c r="BV26" s="26" t="s">
        <v>1117</v>
      </c>
      <c r="BW26" s="26"/>
      <c r="BX26" s="26"/>
      <c r="BY26" s="26"/>
      <c r="BZ26" s="26" t="s">
        <v>251</v>
      </c>
      <c r="CA26" s="26" t="s">
        <v>252</v>
      </c>
      <c r="CB26" s="26" t="s">
        <v>253</v>
      </c>
      <c r="CC26" s="26" t="s">
        <v>243</v>
      </c>
      <c r="CD26" s="26"/>
      <c r="CE26" s="26" t="s">
        <v>142</v>
      </c>
      <c r="CF26" s="26" t="s">
        <v>1164</v>
      </c>
      <c r="CG26" s="26" t="s">
        <v>138</v>
      </c>
      <c r="CH26" s="26"/>
      <c r="CI26" s="26" t="s">
        <v>317</v>
      </c>
      <c r="CJ26" s="26"/>
      <c r="CK26" s="26"/>
      <c r="CL26" s="26" t="s">
        <v>139</v>
      </c>
      <c r="CM26" s="26"/>
      <c r="CN26" s="26"/>
      <c r="CO26" s="26"/>
      <c r="CP26" s="26"/>
      <c r="CQ26" s="26" t="s">
        <v>140</v>
      </c>
      <c r="CR26" s="26" t="s">
        <v>1104</v>
      </c>
      <c r="CS26" s="26" t="s">
        <v>125</v>
      </c>
      <c r="CT26" s="26" t="s">
        <v>141</v>
      </c>
      <c r="CU26" s="26"/>
      <c r="CV26" s="26"/>
      <c r="CW26" s="26"/>
      <c r="CX26" s="26"/>
      <c r="CY26" s="26"/>
      <c r="CZ26" s="26"/>
      <c r="DA26" s="26"/>
      <c r="DB26" s="26"/>
      <c r="DC26" s="26" t="s">
        <v>141</v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 t="s">
        <v>125</v>
      </c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 t="s">
        <v>1169</v>
      </c>
      <c r="I27" s="26" t="s">
        <v>1167</v>
      </c>
      <c r="J27" s="26"/>
      <c r="K27" s="26" t="s">
        <v>1116</v>
      </c>
      <c r="L27" s="26">
        <v>635</v>
      </c>
      <c r="M27" s="26" t="s">
        <v>154</v>
      </c>
      <c r="N27" s="26"/>
      <c r="O27" s="26" t="str">
        <f>IFERROR(INDEX(_courses_lookup!$C:$C,MATCH(K27&amp;L27,_courses_lookup!$E:$E,0)),"")</f>
        <v>Issues in Origins</v>
      </c>
      <c r="P27" s="26">
        <f>IFERROR(INDEX(_courses_lookup!$D:$D,MATCH(K27&amp;L27,_courses_lookup!$E:$E,0)),"")</f>
        <v>0</v>
      </c>
      <c r="Q27" s="26"/>
      <c r="R27" s="26"/>
      <c r="S27" s="26" t="s">
        <v>235</v>
      </c>
      <c r="T27" s="26"/>
      <c r="U27" s="26"/>
      <c r="V27" s="26" t="s">
        <v>314</v>
      </c>
      <c r="W27" s="26" t="s">
        <v>243</v>
      </c>
      <c r="X27" s="26" t="s">
        <v>152</v>
      </c>
      <c r="Y27" s="26" t="s">
        <v>199</v>
      </c>
      <c r="Z27" s="26"/>
      <c r="AA27" s="26"/>
      <c r="AB27" s="26" t="s">
        <v>129</v>
      </c>
      <c r="AC27" s="26" t="s">
        <v>315</v>
      </c>
      <c r="AD27" s="23" t="s">
        <v>156</v>
      </c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156</v>
      </c>
      <c r="AK27" s="23" t="s">
        <v>133</v>
      </c>
      <c r="AL27" s="10">
        <f t="shared" si="2"/>
        <v>12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12</v>
      </c>
      <c r="AU27" s="26"/>
      <c r="AV27" s="23" t="s">
        <v>133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 t="s">
        <v>157</v>
      </c>
      <c r="BG27" s="10">
        <f t="shared" si="8"/>
        <v>2026</v>
      </c>
      <c r="BH27" s="10" t="str">
        <f t="shared" si="9"/>
        <v>Summer</v>
      </c>
      <c r="BI27" s="26"/>
      <c r="BJ27" s="26"/>
      <c r="BK27" s="26" t="s">
        <v>1168</v>
      </c>
      <c r="BL27" s="26" t="str">
        <f>IFERROR(INDEX(_names_lookup!$C:$C,MATCH(BK27,_names_lookup!$A:$A,0)),"")</f>
        <v>gibbsn@andrews.edu</v>
      </c>
      <c r="BM27" s="26" t="str">
        <f>IFERROR(INDEX(_names_lookup!$B:$B,MATCH(BK27,_names_lookup!$A:$A,0)),"")</f>
        <v>000146529</v>
      </c>
      <c r="BN27" s="26"/>
      <c r="BO27" s="26" t="s">
        <v>136</v>
      </c>
      <c r="BP27" s="26"/>
      <c r="BQ27" s="26"/>
      <c r="BR27" s="26"/>
      <c r="BS27" s="10" t="str">
        <f t="shared" si="10"/>
        <v/>
      </c>
      <c r="BT27" s="26"/>
      <c r="BU27" s="26"/>
      <c r="BV27" s="26" t="s">
        <v>1117</v>
      </c>
      <c r="BW27" s="26"/>
      <c r="BX27" s="26"/>
      <c r="BY27" s="26"/>
      <c r="BZ27" s="26" t="s">
        <v>251</v>
      </c>
      <c r="CA27" s="26" t="s">
        <v>252</v>
      </c>
      <c r="CB27" s="26" t="s">
        <v>253</v>
      </c>
      <c r="CC27" s="26" t="s">
        <v>243</v>
      </c>
      <c r="CD27" s="26"/>
      <c r="CE27" s="26" t="s">
        <v>142</v>
      </c>
      <c r="CF27" s="26" t="s">
        <v>1164</v>
      </c>
      <c r="CG27" s="26" t="s">
        <v>138</v>
      </c>
      <c r="CH27" s="26"/>
      <c r="CI27" s="26" t="s">
        <v>317</v>
      </c>
      <c r="CJ27" s="26"/>
      <c r="CK27" s="26"/>
      <c r="CL27" s="26" t="s">
        <v>139</v>
      </c>
      <c r="CM27" s="26"/>
      <c r="CN27" s="26"/>
      <c r="CO27" s="26"/>
      <c r="CP27" s="26"/>
      <c r="CQ27" s="26" t="s">
        <v>140</v>
      </c>
      <c r="CR27" s="26" t="s">
        <v>1104</v>
      </c>
      <c r="CS27" s="26" t="s">
        <v>125</v>
      </c>
      <c r="CT27" s="26" t="s">
        <v>141</v>
      </c>
      <c r="CU27" s="26"/>
      <c r="CV27" s="26"/>
      <c r="CW27" s="26"/>
      <c r="CX27" s="26"/>
      <c r="CY27" s="26"/>
      <c r="CZ27" s="26"/>
      <c r="DA27" s="26"/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 t="s">
        <v>235</v>
      </c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/>
      <c r="I28" s="26"/>
      <c r="J28" s="26"/>
      <c r="K28" s="26"/>
      <c r="L28" s="26"/>
      <c r="M28" s="26"/>
      <c r="N28" s="26"/>
      <c r="O28" s="26" t="str">
        <f>IFERROR(INDEX(_courses_lookup!$C:$C,MATCH(K28&amp;L28,_courses_lookup!$E:$E,0)),"")</f>
        <v/>
      </c>
      <c r="P28" s="26" t="str">
        <f>IFERROR(INDEX(_courses_lookup!$D:$D,MATCH(K28&amp;L28,_courses_lookup!$E:$E,0)),"")</f>
        <v/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3"/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/>
      <c r="AK28" s="23"/>
      <c r="AL28" s="10" t="str">
        <f t="shared" si="2"/>
        <v/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 t="str">
        <f t="shared" si="7"/>
        <v/>
      </c>
      <c r="AU28" s="26"/>
      <c r="AV28" s="23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10" t="str">
        <f t="shared" si="8"/>
        <v/>
      </c>
      <c r="BH28" s="10" t="str">
        <f t="shared" si="9"/>
        <v/>
      </c>
      <c r="BI28" s="26"/>
      <c r="BJ28" s="26"/>
      <c r="BK28" s="26"/>
      <c r="BL28" s="26" t="str">
        <f>IFERROR(INDEX(_names_lookup!$C:$C,MATCH(BK28,_names_lookup!$A:$A,0)),"")</f>
        <v/>
      </c>
      <c r="BM28" s="26" t="str">
        <f>IFERROR(INDEX(_names_lookup!$B:$B,MATCH(BK28,_names_lookup!$A:$A,0)),"")</f>
        <v/>
      </c>
      <c r="BN28" s="26"/>
      <c r="BO28" s="26"/>
      <c r="BP28" s="26"/>
      <c r="BQ28" s="26"/>
      <c r="BR28" s="26"/>
      <c r="BS28" s="10" t="str">
        <f t="shared" si="10"/>
        <v/>
      </c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/>
      <c r="I29" s="26"/>
      <c r="J29" s="26"/>
      <c r="K29" s="26"/>
      <c r="L29" s="26"/>
      <c r="M29" s="26"/>
      <c r="N29" s="26"/>
      <c r="O29" s="26" t="str">
        <f>IFERROR(INDEX(_courses_lookup!$C:$C,MATCH(K29&amp;L29,_courses_lookup!$E:$E,0)),"")</f>
        <v/>
      </c>
      <c r="P29" s="26" t="str">
        <f>IFERROR(INDEX(_courses_lookup!$D:$D,MATCH(K29&amp;L29,_courses_lookup!$E:$E,0)),"")</f>
        <v/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3"/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/>
      <c r="AK29" s="23"/>
      <c r="AL29" s="10" t="str">
        <f t="shared" si="2"/>
        <v/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 t="str">
        <f t="shared" si="7"/>
        <v/>
      </c>
      <c r="AU29" s="26"/>
      <c r="AV29" s="23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10" t="str">
        <f t="shared" si="8"/>
        <v/>
      </c>
      <c r="BH29" s="10" t="str">
        <f t="shared" si="9"/>
        <v/>
      </c>
      <c r="BI29" s="26"/>
      <c r="BJ29" s="26"/>
      <c r="BK29" s="26"/>
      <c r="BL29" s="26" t="str">
        <f>IFERROR(INDEX(_names_lookup!$C:$C,MATCH(BK29,_names_lookup!$A:$A,0)),"")</f>
        <v/>
      </c>
      <c r="BM29" s="26" t="str">
        <f>IFERROR(INDEX(_names_lookup!$B:$B,MATCH(BK29,_names_lookup!$A:$A,0)),"")</f>
        <v/>
      </c>
      <c r="BN29" s="26"/>
      <c r="BO29" s="26"/>
      <c r="BP29" s="26"/>
      <c r="BQ29" s="26"/>
      <c r="BR29" s="26"/>
      <c r="BS29" s="10" t="str">
        <f t="shared" si="10"/>
        <v/>
      </c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/>
      <c r="I30" s="26"/>
      <c r="J30" s="26"/>
      <c r="K30" s="26"/>
      <c r="L30" s="26"/>
      <c r="M30" s="26"/>
      <c r="N30" s="26"/>
      <c r="O30" s="26" t="str">
        <f>IFERROR(INDEX(_courses_lookup!$C:$C,MATCH(K30&amp;L30,_courses_lookup!$E:$E,0)),"")</f>
        <v/>
      </c>
      <c r="P30" s="26" t="str">
        <f>IFERROR(INDEX(_courses_lookup!$D:$D,MATCH(K30&amp;L30,_courses_lookup!$E:$E,0)),"")</f>
        <v/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3"/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/>
      <c r="AK30" s="23"/>
      <c r="AL30" s="10" t="str">
        <f t="shared" si="2"/>
        <v/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 t="str">
        <f t="shared" si="7"/>
        <v/>
      </c>
      <c r="AU30" s="26"/>
      <c r="AV30" s="23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10" t="str">
        <f t="shared" si="8"/>
        <v/>
      </c>
      <c r="BH30" s="10" t="str">
        <f t="shared" si="9"/>
        <v/>
      </c>
      <c r="BI30" s="26"/>
      <c r="BJ30" s="26"/>
      <c r="BK30" s="26"/>
      <c r="BL30" s="26" t="str">
        <f>IFERROR(INDEX(_names_lookup!$C:$C,MATCH(BK30,_names_lookup!$A:$A,0)),"")</f>
        <v/>
      </c>
      <c r="BM30" s="26" t="str">
        <f>IFERROR(INDEX(_names_lookup!$B:$B,MATCH(BK30,_names_lookup!$A:$A,0)),"")</f>
        <v/>
      </c>
      <c r="BN30" s="26"/>
      <c r="BO30" s="26"/>
      <c r="BP30" s="26"/>
      <c r="BQ30" s="26"/>
      <c r="BR30" s="26"/>
      <c r="BS30" s="10" t="str">
        <f t="shared" si="10"/>
        <v/>
      </c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/>
      <c r="I31" s="26"/>
      <c r="J31" s="26"/>
      <c r="K31" s="26"/>
      <c r="L31" s="26"/>
      <c r="M31" s="26"/>
      <c r="N31" s="26"/>
      <c r="O31" s="26" t="str">
        <f>IFERROR(INDEX(_courses_lookup!$C:$C,MATCH(K31&amp;L31,_courses_lookup!$E:$E,0)),"")</f>
        <v/>
      </c>
      <c r="P31" s="26" t="str">
        <f>IFERROR(INDEX(_courses_lookup!$D:$D,MATCH(K31&amp;L31,_courses_lookup!$E:$E,0)),"")</f>
        <v/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3"/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/>
      <c r="AK31" s="23"/>
      <c r="AL31" s="10" t="str">
        <f t="shared" si="2"/>
        <v/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 t="str">
        <f t="shared" si="7"/>
        <v/>
      </c>
      <c r="AU31" s="26"/>
      <c r="AV31" s="23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10" t="str">
        <f t="shared" si="8"/>
        <v/>
      </c>
      <c r="BH31" s="10" t="str">
        <f t="shared" si="9"/>
        <v/>
      </c>
      <c r="BI31" s="26"/>
      <c r="BJ31" s="26"/>
      <c r="BK31" s="26"/>
      <c r="BL31" s="26" t="str">
        <f>IFERROR(INDEX(_names_lookup!$C:$C,MATCH(BK31,_names_lookup!$A:$A,0)),"")</f>
        <v/>
      </c>
      <c r="BM31" s="26" t="str">
        <f>IFERROR(INDEX(_names_lookup!$B:$B,MATCH(BK31,_names_lookup!$A:$A,0)),"")</f>
        <v/>
      </c>
      <c r="BN31" s="26"/>
      <c r="BO31" s="26"/>
      <c r="BP31" s="26"/>
      <c r="BQ31" s="26"/>
      <c r="BR31" s="26"/>
      <c r="BS31" s="10" t="str">
        <f t="shared" si="10"/>
        <v/>
      </c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/>
      <c r="I32" s="26"/>
      <c r="J32" s="26"/>
      <c r="K32" s="26"/>
      <c r="L32" s="26"/>
      <c r="M32" s="26"/>
      <c r="N32" s="26"/>
      <c r="O32" s="26" t="str">
        <f>IFERROR(INDEX(_courses_lookup!$C:$C,MATCH(K32&amp;L32,_courses_lookup!$E:$E,0)),"")</f>
        <v/>
      </c>
      <c r="P32" s="26" t="str">
        <f>IFERROR(INDEX(_courses_lookup!$D:$D,MATCH(K32&amp;L32,_courses_lookup!$E:$E,0)),"")</f>
        <v/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3"/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/>
      <c r="AK32" s="23"/>
      <c r="AL32" s="10" t="str">
        <f t="shared" si="2"/>
        <v/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 t="str">
        <f t="shared" si="7"/>
        <v/>
      </c>
      <c r="AU32" s="26"/>
      <c r="AV32" s="23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10" t="str">
        <f t="shared" si="8"/>
        <v/>
      </c>
      <c r="BH32" s="10" t="str">
        <f t="shared" si="9"/>
        <v/>
      </c>
      <c r="BI32" s="26"/>
      <c r="BJ32" s="26"/>
      <c r="BK32" s="26"/>
      <c r="BL32" s="26" t="str">
        <f>IFERROR(INDEX(_names_lookup!$C:$C,MATCH(BK32,_names_lookup!$A:$A,0)),"")</f>
        <v/>
      </c>
      <c r="BM32" s="26" t="str">
        <f>IFERROR(INDEX(_names_lookup!$B:$B,MATCH(BK32,_names_lookup!$A:$A,0)),"")</f>
        <v/>
      </c>
      <c r="BN32" s="26"/>
      <c r="BO32" s="26"/>
      <c r="BP32" s="26"/>
      <c r="BQ32" s="26"/>
      <c r="BR32" s="26"/>
      <c r="BS32" s="10" t="str">
        <f t="shared" si="10"/>
        <v/>
      </c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/>
      <c r="I33" s="26"/>
      <c r="J33" s="26"/>
      <c r="K33" s="26"/>
      <c r="L33" s="26"/>
      <c r="M33" s="26"/>
      <c r="N33" s="26"/>
      <c r="O33" s="26" t="str">
        <f>IFERROR(INDEX(_courses_lookup!$C:$C,MATCH(K33&amp;L33,_courses_lookup!$E:$E,0)),"")</f>
        <v/>
      </c>
      <c r="P33" s="26" t="str">
        <f>IFERROR(INDEX(_courses_lookup!$D:$D,MATCH(K33&amp;L33,_courses_lookup!$E:$E,0)),"")</f>
        <v/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3"/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/>
      <c r="AK33" s="23"/>
      <c r="AL33" s="10" t="str">
        <f t="shared" si="2"/>
        <v/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 t="str">
        <f t="shared" si="7"/>
        <v/>
      </c>
      <c r="AU33" s="26"/>
      <c r="AV33" s="23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10" t="str">
        <f t="shared" si="8"/>
        <v/>
      </c>
      <c r="BH33" s="10" t="str">
        <f t="shared" si="9"/>
        <v/>
      </c>
      <c r="BI33" s="26"/>
      <c r="BJ33" s="26"/>
      <c r="BK33" s="26"/>
      <c r="BL33" s="26" t="str">
        <f>IFERROR(INDEX(_names_lookup!$C:$C,MATCH(BK33,_names_lookup!$A:$A,0)),"")</f>
        <v/>
      </c>
      <c r="BM33" s="26" t="str">
        <f>IFERROR(INDEX(_names_lookup!$B:$B,MATCH(BK33,_names_lookup!$A:$A,0)),"")</f>
        <v/>
      </c>
      <c r="BN33" s="26"/>
      <c r="BO33" s="26"/>
      <c r="BP33" s="26"/>
      <c r="BQ33" s="26"/>
      <c r="BR33" s="26"/>
      <c r="BS33" s="10" t="str">
        <f t="shared" si="10"/>
        <v/>
      </c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/>
      <c r="I34" s="26"/>
      <c r="J34" s="26"/>
      <c r="K34" s="26"/>
      <c r="L34" s="26"/>
      <c r="M34" s="26"/>
      <c r="N34" s="26"/>
      <c r="O34" s="26" t="str">
        <f>IFERROR(INDEX(_courses_lookup!$C:$C,MATCH(K34&amp;L34,_courses_lookup!$E:$E,0)),"")</f>
        <v/>
      </c>
      <c r="P34" s="26" t="str">
        <f>IFERROR(INDEX(_courses_lookup!$D:$D,MATCH(K34&amp;L34,_courses_lookup!$E:$E,0)),"")</f>
        <v/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3"/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/>
      <c r="AK34" s="23"/>
      <c r="AL34" s="10" t="str">
        <f t="shared" si="2"/>
        <v/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 t="str">
        <f t="shared" si="7"/>
        <v/>
      </c>
      <c r="AU34" s="26"/>
      <c r="AV34" s="23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10" t="str">
        <f t="shared" si="8"/>
        <v/>
      </c>
      <c r="BH34" s="10" t="str">
        <f t="shared" si="9"/>
        <v/>
      </c>
      <c r="BI34" s="26"/>
      <c r="BJ34" s="26"/>
      <c r="BK34" s="26"/>
      <c r="BL34" s="26" t="str">
        <f>IFERROR(INDEX(_names_lookup!$C:$C,MATCH(BK34,_names_lookup!$A:$A,0)),"")</f>
        <v/>
      </c>
      <c r="BM34" s="26" t="str">
        <f>IFERROR(INDEX(_names_lookup!$B:$B,MATCH(BK34,_names_lookup!$A:$A,0)),"")</f>
        <v/>
      </c>
      <c r="BN34" s="26"/>
      <c r="BO34" s="26"/>
      <c r="BP34" s="26"/>
      <c r="BQ34" s="26"/>
      <c r="BR34" s="26"/>
      <c r="BS34" s="10" t="str">
        <f t="shared" si="10"/>
        <v/>
      </c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/>
      <c r="I35" s="26"/>
      <c r="J35" s="26"/>
      <c r="K35" s="26"/>
      <c r="L35" s="26"/>
      <c r="M35" s="26"/>
      <c r="N35" s="26"/>
      <c r="O35" s="26" t="str">
        <f>IFERROR(INDEX(_courses_lookup!$C:$C,MATCH(K35&amp;L35,_courses_lookup!$E:$E,0)),"")</f>
        <v/>
      </c>
      <c r="P35" s="26" t="str">
        <f>IFERROR(INDEX(_courses_lookup!$D:$D,MATCH(K35&amp;L35,_courses_lookup!$E:$E,0)),"")</f>
        <v/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3"/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/>
      <c r="AK35" s="23"/>
      <c r="AL35" s="10" t="str">
        <f t="shared" si="2"/>
        <v/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 t="str">
        <f t="shared" si="7"/>
        <v/>
      </c>
      <c r="AU35" s="26"/>
      <c r="AV35" s="23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10" t="str">
        <f t="shared" si="8"/>
        <v/>
      </c>
      <c r="BH35" s="10" t="str">
        <f t="shared" si="9"/>
        <v/>
      </c>
      <c r="BI35" s="26"/>
      <c r="BJ35" s="26"/>
      <c r="BK35" s="26"/>
      <c r="BL35" s="26" t="str">
        <f>IFERROR(INDEX(_names_lookup!$C:$C,MATCH(BK35,_names_lookup!$A:$A,0)),"")</f>
        <v/>
      </c>
      <c r="BM35" s="26" t="str">
        <f>IFERROR(INDEX(_names_lookup!$B:$B,MATCH(BK35,_names_lookup!$A:$A,0)),"")</f>
        <v/>
      </c>
      <c r="BN35" s="26"/>
      <c r="BO35" s="26"/>
      <c r="BP35" s="26"/>
      <c r="BQ35" s="26"/>
      <c r="BR35" s="26"/>
      <c r="BS35" s="10" t="str">
        <f t="shared" si="10"/>
        <v/>
      </c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/>
      <c r="I36" s="26"/>
      <c r="J36" s="26"/>
      <c r="K36" s="26"/>
      <c r="L36" s="26"/>
      <c r="M36" s="26"/>
      <c r="N36" s="26"/>
      <c r="O36" s="26" t="str">
        <f>IFERROR(INDEX(_courses_lookup!$C:$C,MATCH(K36&amp;L36,_courses_lookup!$E:$E,0)),"")</f>
        <v/>
      </c>
      <c r="P36" s="26" t="str">
        <f>IFERROR(INDEX(_courses_lookup!$D:$D,MATCH(K36&amp;L36,_courses_lookup!$E:$E,0)),"")</f>
        <v/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3"/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/>
      <c r="AK36" s="23"/>
      <c r="AL36" s="10" t="str">
        <f t="shared" si="2"/>
        <v/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 t="str">
        <f t="shared" si="7"/>
        <v/>
      </c>
      <c r="AU36" s="26"/>
      <c r="AV36" s="23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10" t="str">
        <f t="shared" si="8"/>
        <v/>
      </c>
      <c r="BH36" s="10" t="str">
        <f t="shared" si="9"/>
        <v/>
      </c>
      <c r="BI36" s="26"/>
      <c r="BJ36" s="26"/>
      <c r="BK36" s="26"/>
      <c r="BL36" s="26" t="str">
        <f>IFERROR(INDEX(_names_lookup!$C:$C,MATCH(BK36,_names_lookup!$A:$A,0)),"")</f>
        <v/>
      </c>
      <c r="BM36" s="26" t="str">
        <f>IFERROR(INDEX(_names_lookup!$B:$B,MATCH(BK36,_names_lookup!$A:$A,0)),"")</f>
        <v/>
      </c>
      <c r="BN36" s="26"/>
      <c r="BO36" s="26"/>
      <c r="BP36" s="26"/>
      <c r="BQ36" s="26"/>
      <c r="BR36" s="26"/>
      <c r="BS36" s="10" t="str">
        <f t="shared" si="10"/>
        <v/>
      </c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/>
      <c r="I37" s="26"/>
      <c r="J37" s="26"/>
      <c r="K37" s="26"/>
      <c r="L37" s="26"/>
      <c r="M37" s="26"/>
      <c r="N37" s="26"/>
      <c r="O37" s="26" t="str">
        <f>IFERROR(INDEX(_courses_lookup!$C:$C,MATCH(K37&amp;L37,_courses_lookup!$E:$E,0)),"")</f>
        <v/>
      </c>
      <c r="P37" s="26" t="str">
        <f>IFERROR(INDEX(_courses_lookup!$D:$D,MATCH(K37&amp;L37,_courses_lookup!$E:$E,0)),"")</f>
        <v/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3"/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/>
      <c r="AK37" s="23"/>
      <c r="AL37" s="10" t="str">
        <f t="shared" si="2"/>
        <v/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 t="str">
        <f t="shared" si="7"/>
        <v/>
      </c>
      <c r="AU37" s="26"/>
      <c r="AV37" s="23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10" t="str">
        <f t="shared" si="8"/>
        <v/>
      </c>
      <c r="BH37" s="10" t="str">
        <f t="shared" si="9"/>
        <v/>
      </c>
      <c r="BI37" s="26"/>
      <c r="BJ37" s="26"/>
      <c r="BK37" s="26"/>
      <c r="BL37" s="26" t="str">
        <f>IFERROR(INDEX(_names_lookup!$C:$C,MATCH(BK37,_names_lookup!$A:$A,0)),"")</f>
        <v/>
      </c>
      <c r="BM37" s="26" t="str">
        <f>IFERROR(INDEX(_names_lookup!$B:$B,MATCH(BK37,_names_lookup!$A:$A,0)),"")</f>
        <v/>
      </c>
      <c r="BN37" s="26"/>
      <c r="BO37" s="26"/>
      <c r="BP37" s="26"/>
      <c r="BQ37" s="26"/>
      <c r="BR37" s="26"/>
      <c r="BS37" s="10" t="str">
        <f t="shared" si="10"/>
        <v/>
      </c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/>
      <c r="I38" s="26"/>
      <c r="J38" s="26"/>
      <c r="K38" s="26"/>
      <c r="L38" s="26"/>
      <c r="M38" s="26"/>
      <c r="N38" s="26"/>
      <c r="O38" s="26" t="str">
        <f>IFERROR(INDEX(_courses_lookup!$C:$C,MATCH(K38&amp;L38,_courses_lookup!$E:$E,0)),"")</f>
        <v/>
      </c>
      <c r="P38" s="26" t="str">
        <f>IFERROR(INDEX(_courses_lookup!$D:$D,MATCH(K38&amp;L38,_courses_lookup!$E:$E,0)),"")</f>
        <v/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3"/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/>
      <c r="AK38" s="23"/>
      <c r="AL38" s="10" t="str">
        <f t="shared" si="2"/>
        <v/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 t="str">
        <f t="shared" si="7"/>
        <v/>
      </c>
      <c r="AU38" s="26"/>
      <c r="AV38" s="23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10" t="str">
        <f t="shared" si="8"/>
        <v/>
      </c>
      <c r="BH38" s="10" t="str">
        <f t="shared" si="9"/>
        <v/>
      </c>
      <c r="BI38" s="26"/>
      <c r="BJ38" s="26"/>
      <c r="BK38" s="26"/>
      <c r="BL38" s="26" t="str">
        <f>IFERROR(INDEX(_names_lookup!$C:$C,MATCH(BK38,_names_lookup!$A:$A,0)),"")</f>
        <v/>
      </c>
      <c r="BM38" s="26" t="str">
        <f>IFERROR(INDEX(_names_lookup!$B:$B,MATCH(BK38,_names_lookup!$A:$A,0)),"")</f>
        <v/>
      </c>
      <c r="BN38" s="26"/>
      <c r="BO38" s="26"/>
      <c r="BP38" s="26"/>
      <c r="BQ38" s="26"/>
      <c r="BR38" s="26"/>
      <c r="BS38" s="10" t="str">
        <f t="shared" si="10"/>
        <v/>
      </c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/>
      <c r="I39" s="26"/>
      <c r="J39" s="26"/>
      <c r="K39" s="26"/>
      <c r="L39" s="26"/>
      <c r="M39" s="26"/>
      <c r="N39" s="26"/>
      <c r="O39" s="26" t="str">
        <f>IFERROR(INDEX(_courses_lookup!$C:$C,MATCH(K39&amp;L39,_courses_lookup!$E:$E,0)),"")</f>
        <v/>
      </c>
      <c r="P39" s="26" t="str">
        <f>IFERROR(INDEX(_courses_lookup!$D:$D,MATCH(K39&amp;L39,_courses_lookup!$E:$E,0)),"")</f>
        <v/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3"/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/>
      <c r="AK39" s="23"/>
      <c r="AL39" s="10" t="str">
        <f t="shared" si="2"/>
        <v/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 t="str">
        <f t="shared" si="7"/>
        <v/>
      </c>
      <c r="AU39" s="26"/>
      <c r="AV39" s="23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10" t="str">
        <f t="shared" si="8"/>
        <v/>
      </c>
      <c r="BH39" s="10" t="str">
        <f t="shared" si="9"/>
        <v/>
      </c>
      <c r="BI39" s="26"/>
      <c r="BJ39" s="26"/>
      <c r="BK39" s="26"/>
      <c r="BL39" s="26" t="str">
        <f>IFERROR(INDEX(_names_lookup!$C:$C,MATCH(BK39,_names_lookup!$A:$A,0)),"")</f>
        <v/>
      </c>
      <c r="BM39" s="26" t="str">
        <f>IFERROR(INDEX(_names_lookup!$B:$B,MATCH(BK39,_names_lookup!$A:$A,0)),"")</f>
        <v/>
      </c>
      <c r="BN39" s="26"/>
      <c r="BO39" s="26"/>
      <c r="BP39" s="26"/>
      <c r="BQ39" s="26"/>
      <c r="BR39" s="26"/>
      <c r="BS39" s="10" t="str">
        <f t="shared" si="10"/>
        <v/>
      </c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/>
      <c r="I40" s="26"/>
      <c r="J40" s="26"/>
      <c r="K40" s="26"/>
      <c r="L40" s="26"/>
      <c r="M40" s="26"/>
      <c r="N40" s="26"/>
      <c r="O40" s="26" t="str">
        <f>IFERROR(INDEX(_courses_lookup!$C:$C,MATCH(K40&amp;L40,_courses_lookup!$E:$E,0)),"")</f>
        <v/>
      </c>
      <c r="P40" s="26" t="str">
        <f>IFERROR(INDEX(_courses_lookup!$D:$D,MATCH(K40&amp;L40,_courses_lookup!$E:$E,0)),"")</f>
        <v/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3"/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/>
      <c r="AK40" s="23"/>
      <c r="AL40" s="10" t="str">
        <f t="shared" si="2"/>
        <v/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 t="str">
        <f t="shared" si="7"/>
        <v/>
      </c>
      <c r="AU40" s="26"/>
      <c r="AV40" s="23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10" t="str">
        <f t="shared" si="8"/>
        <v/>
      </c>
      <c r="BH40" s="10" t="str">
        <f t="shared" si="9"/>
        <v/>
      </c>
      <c r="BI40" s="26"/>
      <c r="BJ40" s="26"/>
      <c r="BK40" s="26"/>
      <c r="BL40" s="26" t="str">
        <f>IFERROR(INDEX(_names_lookup!$C:$C,MATCH(BK40,_names_lookup!$A:$A,0)),"")</f>
        <v/>
      </c>
      <c r="BM40" s="26" t="str">
        <f>IFERROR(INDEX(_names_lookup!$B:$B,MATCH(BK40,_names_lookup!$A:$A,0)),"")</f>
        <v/>
      </c>
      <c r="BN40" s="26"/>
      <c r="BO40" s="26"/>
      <c r="BP40" s="26"/>
      <c r="BQ40" s="26"/>
      <c r="BR40" s="26"/>
      <c r="BS40" s="10" t="str">
        <f t="shared" si="10"/>
        <v/>
      </c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/>
      <c r="I41" s="26"/>
      <c r="J41" s="26"/>
      <c r="K41" s="26"/>
      <c r="L41" s="26"/>
      <c r="M41" s="26"/>
      <c r="N41" s="26"/>
      <c r="O41" s="26" t="str">
        <f>IFERROR(INDEX(_courses_lookup!$C:$C,MATCH(K41&amp;L41,_courses_lookup!$E:$E,0)),"")</f>
        <v/>
      </c>
      <c r="P41" s="26" t="str">
        <f>IFERROR(INDEX(_courses_lookup!$D:$D,MATCH(K41&amp;L41,_courses_lookup!$E:$E,0)),"")</f>
        <v/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3"/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/>
      <c r="AK41" s="23"/>
      <c r="AL41" s="10" t="str">
        <f t="shared" si="2"/>
        <v/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 t="str">
        <f t="shared" si="7"/>
        <v/>
      </c>
      <c r="AU41" s="26"/>
      <c r="AV41" s="23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10" t="str">
        <f t="shared" si="8"/>
        <v/>
      </c>
      <c r="BH41" s="10" t="str">
        <f t="shared" si="9"/>
        <v/>
      </c>
      <c r="BI41" s="26"/>
      <c r="BJ41" s="26"/>
      <c r="BK41" s="26"/>
      <c r="BL41" s="26" t="str">
        <f>IFERROR(INDEX(_names_lookup!$C:$C,MATCH(BK41,_names_lookup!$A:$A,0)),"")</f>
        <v/>
      </c>
      <c r="BM41" s="26" t="str">
        <f>IFERROR(INDEX(_names_lookup!$B:$B,MATCH(BK41,_names_lookup!$A:$A,0)),"")</f>
        <v/>
      </c>
      <c r="BN41" s="26"/>
      <c r="BO41" s="26"/>
      <c r="BP41" s="26"/>
      <c r="BQ41" s="26"/>
      <c r="BR41" s="26"/>
      <c r="BS41" s="10" t="str">
        <f t="shared" si="10"/>
        <v/>
      </c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/>
      <c r="I42" s="26"/>
      <c r="J42" s="26"/>
      <c r="K42" s="26"/>
      <c r="L42" s="26"/>
      <c r="M42" s="26"/>
      <c r="N42" s="26"/>
      <c r="O42" s="26" t="str">
        <f>IFERROR(INDEX(_courses_lookup!$C:$C,MATCH(K42&amp;L42,_courses_lookup!$E:$E,0)),"")</f>
        <v/>
      </c>
      <c r="P42" s="26" t="str">
        <f>IFERROR(INDEX(_courses_lookup!$D:$D,MATCH(K42&amp;L42,_courses_lookup!$E:$E,0)),"")</f>
        <v/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3"/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/>
      <c r="AK42" s="23"/>
      <c r="AL42" s="10" t="str">
        <f t="shared" si="2"/>
        <v/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 t="str">
        <f t="shared" si="7"/>
        <v/>
      </c>
      <c r="AU42" s="26"/>
      <c r="AV42" s="23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10" t="str">
        <f t="shared" si="8"/>
        <v/>
      </c>
      <c r="BH42" s="10" t="str">
        <f t="shared" si="9"/>
        <v/>
      </c>
      <c r="BI42" s="26"/>
      <c r="BJ42" s="26"/>
      <c r="BK42" s="26"/>
      <c r="BL42" s="26" t="str">
        <f>IFERROR(INDEX(_names_lookup!$C:$C,MATCH(BK42,_names_lookup!$A:$A,0)),"")</f>
        <v/>
      </c>
      <c r="BM42" s="26" t="str">
        <f>IFERROR(INDEX(_names_lookup!$B:$B,MATCH(BK42,_names_lookup!$A:$A,0)),"")</f>
        <v/>
      </c>
      <c r="BN42" s="26"/>
      <c r="BO42" s="26"/>
      <c r="BP42" s="26"/>
      <c r="BQ42" s="26"/>
      <c r="BR42" s="26"/>
      <c r="BS42" s="10" t="str">
        <f t="shared" si="10"/>
        <v/>
      </c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/>
      <c r="I43" s="26"/>
      <c r="J43" s="26"/>
      <c r="K43" s="26"/>
      <c r="L43" s="26"/>
      <c r="M43" s="26"/>
      <c r="N43" s="26"/>
      <c r="O43" s="26" t="str">
        <f>IFERROR(INDEX(_courses_lookup!$C:$C,MATCH(K43&amp;L43,_courses_lookup!$E:$E,0)),"")</f>
        <v/>
      </c>
      <c r="P43" s="26" t="str">
        <f>IFERROR(INDEX(_courses_lookup!$D:$D,MATCH(K43&amp;L43,_courses_lookup!$E:$E,0)),"")</f>
        <v/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3"/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/>
      <c r="AK43" s="23"/>
      <c r="AL43" s="10" t="str">
        <f t="shared" si="2"/>
        <v/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 t="str">
        <f t="shared" si="7"/>
        <v/>
      </c>
      <c r="AU43" s="26"/>
      <c r="AV43" s="23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10" t="str">
        <f t="shared" si="8"/>
        <v/>
      </c>
      <c r="BH43" s="10" t="str">
        <f t="shared" si="9"/>
        <v/>
      </c>
      <c r="BI43" s="26"/>
      <c r="BJ43" s="26"/>
      <c r="BK43" s="26"/>
      <c r="BL43" s="26" t="str">
        <f>IFERROR(INDEX(_names_lookup!$C:$C,MATCH(BK43,_names_lookup!$A:$A,0)),"")</f>
        <v/>
      </c>
      <c r="BM43" s="26" t="str">
        <f>IFERROR(INDEX(_names_lookup!$B:$B,MATCH(BK43,_names_lookup!$A:$A,0)),"")</f>
        <v/>
      </c>
      <c r="BN43" s="26"/>
      <c r="BO43" s="26"/>
      <c r="BP43" s="26"/>
      <c r="BQ43" s="26"/>
      <c r="BR43" s="26"/>
      <c r="BS43" s="10" t="str">
        <f t="shared" si="10"/>
        <v/>
      </c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/>
      <c r="I44" s="26"/>
      <c r="J44" s="26"/>
      <c r="K44" s="26"/>
      <c r="L44" s="26"/>
      <c r="M44" s="26"/>
      <c r="N44" s="26"/>
      <c r="O44" s="26" t="str">
        <f>IFERROR(INDEX(_courses_lookup!$C:$C,MATCH(K44&amp;L44,_courses_lookup!$E:$E,0)),"")</f>
        <v/>
      </c>
      <c r="P44" s="26" t="str">
        <f>IFERROR(INDEX(_courses_lookup!$D:$D,MATCH(K44&amp;L44,_courses_lookup!$E:$E,0)),"")</f>
        <v/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3"/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/>
      <c r="AK44" s="23"/>
      <c r="AL44" s="10" t="str">
        <f t="shared" si="2"/>
        <v/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 t="str">
        <f t="shared" si="7"/>
        <v/>
      </c>
      <c r="AU44" s="26"/>
      <c r="AV44" s="23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10" t="str">
        <f t="shared" si="8"/>
        <v/>
      </c>
      <c r="BH44" s="10" t="str">
        <f t="shared" si="9"/>
        <v/>
      </c>
      <c r="BI44" s="26"/>
      <c r="BJ44" s="26"/>
      <c r="BK44" s="26"/>
      <c r="BL44" s="26" t="str">
        <f>IFERROR(INDEX(_names_lookup!$C:$C,MATCH(BK44,_names_lookup!$A:$A,0)),"")</f>
        <v/>
      </c>
      <c r="BM44" s="26" t="str">
        <f>IFERROR(INDEX(_names_lookup!$B:$B,MATCH(BK44,_names_lookup!$A:$A,0)),"")</f>
        <v/>
      </c>
      <c r="BN44" s="26"/>
      <c r="BO44" s="26"/>
      <c r="BP44" s="26"/>
      <c r="BQ44" s="26"/>
      <c r="BR44" s="26"/>
      <c r="BS44" s="10" t="str">
        <f t="shared" si="10"/>
        <v/>
      </c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/>
      <c r="I45" s="26"/>
      <c r="J45" s="26"/>
      <c r="K45" s="26"/>
      <c r="L45" s="26"/>
      <c r="M45" s="26"/>
      <c r="N45" s="26"/>
      <c r="O45" s="26" t="str">
        <f>IFERROR(INDEX(_courses_lookup!$C:$C,MATCH(K45&amp;L45,_courses_lookup!$E:$E,0)),"")</f>
        <v/>
      </c>
      <c r="P45" s="26" t="str">
        <f>IFERROR(INDEX(_courses_lookup!$D:$D,MATCH(K45&amp;L45,_courses_lookup!$E:$E,0)),"")</f>
        <v/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3"/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/>
      <c r="AK45" s="23"/>
      <c r="AL45" s="10" t="str">
        <f t="shared" si="2"/>
        <v/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 t="str">
        <f t="shared" si="7"/>
        <v/>
      </c>
      <c r="AU45" s="26"/>
      <c r="AV45" s="23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10" t="str">
        <f t="shared" si="8"/>
        <v/>
      </c>
      <c r="BH45" s="10" t="str">
        <f t="shared" si="9"/>
        <v/>
      </c>
      <c r="BI45" s="26"/>
      <c r="BJ45" s="26"/>
      <c r="BK45" s="26"/>
      <c r="BL45" s="26" t="str">
        <f>IFERROR(INDEX(_names_lookup!$C:$C,MATCH(BK45,_names_lookup!$A:$A,0)),"")</f>
        <v/>
      </c>
      <c r="BM45" s="26" t="str">
        <f>IFERROR(INDEX(_names_lookup!$B:$B,MATCH(BK45,_names_lookup!$A:$A,0)),"")</f>
        <v/>
      </c>
      <c r="BN45" s="26"/>
      <c r="BO45" s="26"/>
      <c r="BP45" s="26"/>
      <c r="BQ45" s="26"/>
      <c r="BR45" s="26"/>
      <c r="BS45" s="10" t="str">
        <f t="shared" si="10"/>
        <v/>
      </c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/>
      <c r="I46" s="26"/>
      <c r="J46" s="26"/>
      <c r="K46" s="26"/>
      <c r="L46" s="26"/>
      <c r="M46" s="26"/>
      <c r="N46" s="26"/>
      <c r="O46" s="26" t="str">
        <f>IFERROR(INDEX(_courses_lookup!$C:$C,MATCH(K46&amp;L46,_courses_lookup!$E:$E,0)),"")</f>
        <v/>
      </c>
      <c r="P46" s="26" t="str">
        <f>IFERROR(INDEX(_courses_lookup!$D:$D,MATCH(K46&amp;L46,_courses_lookup!$E:$E,0)),"")</f>
        <v/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3"/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/>
      <c r="AK46" s="23"/>
      <c r="AL46" s="10" t="str">
        <f t="shared" si="2"/>
        <v/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 t="str">
        <f t="shared" si="7"/>
        <v/>
      </c>
      <c r="AU46" s="26"/>
      <c r="AV46" s="23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10" t="str">
        <f t="shared" si="8"/>
        <v/>
      </c>
      <c r="BH46" s="10" t="str">
        <f t="shared" si="9"/>
        <v/>
      </c>
      <c r="BI46" s="26"/>
      <c r="BJ46" s="26"/>
      <c r="BK46" s="26"/>
      <c r="BL46" s="26" t="str">
        <f>IFERROR(INDEX(_names_lookup!$C:$C,MATCH(BK46,_names_lookup!$A:$A,0)),"")</f>
        <v/>
      </c>
      <c r="BM46" s="26" t="str">
        <f>IFERROR(INDEX(_names_lookup!$B:$B,MATCH(BK46,_names_lookup!$A:$A,0)),"")</f>
        <v/>
      </c>
      <c r="BN46" s="26"/>
      <c r="BO46" s="26"/>
      <c r="BP46" s="26"/>
      <c r="BQ46" s="26"/>
      <c r="BR46" s="26"/>
      <c r="BS46" s="10" t="str">
        <f t="shared" si="10"/>
        <v/>
      </c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/>
      <c r="I47" s="26"/>
      <c r="J47" s="26"/>
      <c r="K47" s="26"/>
      <c r="L47" s="26"/>
      <c r="M47" s="26"/>
      <c r="N47" s="26"/>
      <c r="O47" s="26" t="str">
        <f>IFERROR(INDEX(_courses_lookup!$C:$C,MATCH(K47&amp;L47,_courses_lookup!$E:$E,0)),"")</f>
        <v/>
      </c>
      <c r="P47" s="26" t="str">
        <f>IFERROR(INDEX(_courses_lookup!$D:$D,MATCH(K47&amp;L47,_courses_lookup!$E:$E,0)),"")</f>
        <v/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3"/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/>
      <c r="AK47" s="23"/>
      <c r="AL47" s="10" t="str">
        <f t="shared" si="2"/>
        <v/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 t="str">
        <f t="shared" si="7"/>
        <v/>
      </c>
      <c r="AU47" s="26"/>
      <c r="AV47" s="23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10" t="str">
        <f t="shared" si="8"/>
        <v/>
      </c>
      <c r="BH47" s="10" t="str">
        <f t="shared" si="9"/>
        <v/>
      </c>
      <c r="BI47" s="26"/>
      <c r="BJ47" s="26"/>
      <c r="BK47" s="26"/>
      <c r="BL47" s="26" t="str">
        <f>IFERROR(INDEX(_names_lookup!$C:$C,MATCH(BK47,_names_lookup!$A:$A,0)),"")</f>
        <v/>
      </c>
      <c r="BM47" s="26" t="str">
        <f>IFERROR(INDEX(_names_lookup!$B:$B,MATCH(BK47,_names_lookup!$A:$A,0)),"")</f>
        <v/>
      </c>
      <c r="BN47" s="26"/>
      <c r="BO47" s="26"/>
      <c r="BP47" s="26"/>
      <c r="BQ47" s="26"/>
      <c r="BR47" s="26"/>
      <c r="BS47" s="10" t="str">
        <f t="shared" si="10"/>
        <v/>
      </c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/>
      <c r="I48" s="26"/>
      <c r="J48" s="26"/>
      <c r="K48" s="26"/>
      <c r="L48" s="26"/>
      <c r="M48" s="26"/>
      <c r="N48" s="26"/>
      <c r="O48" s="26" t="str">
        <f>IFERROR(INDEX(_courses_lookup!$C:$C,MATCH(K48&amp;L48,_courses_lookup!$E:$E,0)),"")</f>
        <v/>
      </c>
      <c r="P48" s="26" t="str">
        <f>IFERROR(INDEX(_courses_lookup!$D:$D,MATCH(K48&amp;L48,_courses_lookup!$E:$E,0)),"")</f>
        <v/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3"/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/>
      <c r="AK48" s="23"/>
      <c r="AL48" s="10" t="str">
        <f t="shared" si="2"/>
        <v/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 t="str">
        <f t="shared" si="7"/>
        <v/>
      </c>
      <c r="AU48" s="26"/>
      <c r="AV48" s="23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10" t="str">
        <f t="shared" si="8"/>
        <v/>
      </c>
      <c r="BH48" s="10" t="str">
        <f t="shared" si="9"/>
        <v/>
      </c>
      <c r="BI48" s="26"/>
      <c r="BJ48" s="26"/>
      <c r="BK48" s="26"/>
      <c r="BL48" s="26" t="str">
        <f>IFERROR(INDEX(_names_lookup!$C:$C,MATCH(BK48,_names_lookup!$A:$A,0)),"")</f>
        <v/>
      </c>
      <c r="BM48" s="26" t="str">
        <f>IFERROR(INDEX(_names_lookup!$B:$B,MATCH(BK48,_names_lookup!$A:$A,0)),"")</f>
        <v/>
      </c>
      <c r="BN48" s="26"/>
      <c r="BO48" s="26"/>
      <c r="BP48" s="26"/>
      <c r="BQ48" s="26"/>
      <c r="BR48" s="26"/>
      <c r="BS48" s="10" t="str">
        <f t="shared" si="10"/>
        <v/>
      </c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/>
      <c r="I49" s="26"/>
      <c r="J49" s="26"/>
      <c r="K49" s="26"/>
      <c r="L49" s="26"/>
      <c r="M49" s="26"/>
      <c r="N49" s="26"/>
      <c r="O49" s="26" t="str">
        <f>IFERROR(INDEX(_courses_lookup!$C:$C,MATCH(K49&amp;L49,_courses_lookup!$E:$E,0)),"")</f>
        <v/>
      </c>
      <c r="P49" s="26" t="str">
        <f>IFERROR(INDEX(_courses_lookup!$D:$D,MATCH(K49&amp;L49,_courses_lookup!$E:$E,0)),"")</f>
        <v/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3"/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/>
      <c r="AK49" s="23"/>
      <c r="AL49" s="10" t="str">
        <f t="shared" si="2"/>
        <v/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 t="str">
        <f t="shared" si="7"/>
        <v/>
      </c>
      <c r="AU49" s="26"/>
      <c r="AV49" s="23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10" t="str">
        <f t="shared" si="8"/>
        <v/>
      </c>
      <c r="BH49" s="10" t="str">
        <f t="shared" si="9"/>
        <v/>
      </c>
      <c r="BI49" s="26"/>
      <c r="BJ49" s="26"/>
      <c r="BK49" s="26"/>
      <c r="BL49" s="26" t="str">
        <f>IFERROR(INDEX(_names_lookup!$C:$C,MATCH(BK49,_names_lookup!$A:$A,0)),"")</f>
        <v/>
      </c>
      <c r="BM49" s="26" t="str">
        <f>IFERROR(INDEX(_names_lookup!$B:$B,MATCH(BK49,_names_lookup!$A:$A,0)),"")</f>
        <v/>
      </c>
      <c r="BN49" s="26"/>
      <c r="BO49" s="26"/>
      <c r="BP49" s="26"/>
      <c r="BQ49" s="26"/>
      <c r="BR49" s="26"/>
      <c r="BS49" s="10" t="str">
        <f t="shared" si="10"/>
        <v/>
      </c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/>
      <c r="I50" s="26"/>
      <c r="J50" s="26"/>
      <c r="K50" s="26"/>
      <c r="L50" s="26"/>
      <c r="M50" s="26"/>
      <c r="N50" s="26"/>
      <c r="O50" s="26" t="str">
        <f>IFERROR(INDEX(_courses_lookup!$C:$C,MATCH(K50&amp;L50,_courses_lookup!$E:$E,0)),"")</f>
        <v/>
      </c>
      <c r="P50" s="26" t="str">
        <f>IFERROR(INDEX(_courses_lookup!$D:$D,MATCH(K50&amp;L50,_courses_lookup!$E:$E,0)),"")</f>
        <v/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3"/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/>
      <c r="AK50" s="23"/>
      <c r="AL50" s="10" t="str">
        <f t="shared" si="2"/>
        <v/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 t="str">
        <f t="shared" si="7"/>
        <v/>
      </c>
      <c r="AU50" s="26"/>
      <c r="AV50" s="23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10" t="str">
        <f t="shared" si="8"/>
        <v/>
      </c>
      <c r="BH50" s="10" t="str">
        <f t="shared" si="9"/>
        <v/>
      </c>
      <c r="BI50" s="26"/>
      <c r="BJ50" s="26"/>
      <c r="BK50" s="26"/>
      <c r="BL50" s="26" t="str">
        <f>IFERROR(INDEX(_names_lookup!$C:$C,MATCH(BK50,_names_lookup!$A:$A,0)),"")</f>
        <v/>
      </c>
      <c r="BM50" s="26" t="str">
        <f>IFERROR(INDEX(_names_lookup!$B:$B,MATCH(BK50,_names_lookup!$A:$A,0)),"")</f>
        <v/>
      </c>
      <c r="BN50" s="26"/>
      <c r="BO50" s="26"/>
      <c r="BP50" s="26"/>
      <c r="BQ50" s="26"/>
      <c r="BR50" s="26"/>
      <c r="BS50" s="10" t="str">
        <f t="shared" si="10"/>
        <v/>
      </c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/>
      <c r="I51" s="26"/>
      <c r="J51" s="26"/>
      <c r="K51" s="26"/>
      <c r="L51" s="26"/>
      <c r="M51" s="26"/>
      <c r="N51" s="26"/>
      <c r="O51" s="26" t="str">
        <f>IFERROR(INDEX(_courses_lookup!$C:$C,MATCH(K51&amp;L51,_courses_lookup!$E:$E,0)),"")</f>
        <v/>
      </c>
      <c r="P51" s="26" t="str">
        <f>IFERROR(INDEX(_courses_lookup!$D:$D,MATCH(K51&amp;L51,_courses_lookup!$E:$E,0)),"")</f>
        <v/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3"/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/>
      <c r="AK51" s="23"/>
      <c r="AL51" s="10" t="str">
        <f t="shared" si="2"/>
        <v/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 t="str">
        <f t="shared" si="7"/>
        <v/>
      </c>
      <c r="AU51" s="26"/>
      <c r="AV51" s="23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10" t="str">
        <f t="shared" si="8"/>
        <v/>
      </c>
      <c r="BH51" s="10" t="str">
        <f t="shared" si="9"/>
        <v/>
      </c>
      <c r="BI51" s="26"/>
      <c r="BJ51" s="26"/>
      <c r="BK51" s="26"/>
      <c r="BL51" s="26" t="str">
        <f>IFERROR(INDEX(_names_lookup!$C:$C,MATCH(BK51,_names_lookup!$A:$A,0)),"")</f>
        <v/>
      </c>
      <c r="BM51" s="26" t="str">
        <f>IFERROR(INDEX(_names_lookup!$B:$B,MATCH(BK51,_names_lookup!$A:$A,0)),"")</f>
        <v/>
      </c>
      <c r="BN51" s="26"/>
      <c r="BO51" s="26"/>
      <c r="BP51" s="26"/>
      <c r="BQ51" s="26"/>
      <c r="BR51" s="26"/>
      <c r="BS51" s="10" t="str">
        <f t="shared" si="10"/>
        <v/>
      </c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/>
      <c r="I52" s="26"/>
      <c r="J52" s="26"/>
      <c r="K52" s="26"/>
      <c r="L52" s="26"/>
      <c r="M52" s="26"/>
      <c r="N52" s="26"/>
      <c r="O52" s="26" t="str">
        <f>IFERROR(INDEX(_courses_lookup!$C:$C,MATCH(K52&amp;L52,_courses_lookup!$E:$E,0)),"")</f>
        <v/>
      </c>
      <c r="P52" s="26" t="str">
        <f>IFERROR(INDEX(_courses_lookup!$D:$D,MATCH(K52&amp;L52,_courses_lookup!$E:$E,0)),"")</f>
        <v/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3"/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/>
      <c r="AK52" s="23"/>
      <c r="AL52" s="10" t="str">
        <f t="shared" si="2"/>
        <v/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 t="str">
        <f t="shared" si="7"/>
        <v/>
      </c>
      <c r="AU52" s="26"/>
      <c r="AV52" s="23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10" t="str">
        <f t="shared" si="8"/>
        <v/>
      </c>
      <c r="BH52" s="10" t="str">
        <f t="shared" si="9"/>
        <v/>
      </c>
      <c r="BI52" s="26"/>
      <c r="BJ52" s="26"/>
      <c r="BK52" s="26"/>
      <c r="BL52" s="26" t="str">
        <f>IFERROR(INDEX(_names_lookup!$C:$C,MATCH(BK52,_names_lookup!$A:$A,0)),"")</f>
        <v/>
      </c>
      <c r="BM52" s="26" t="str">
        <f>IFERROR(INDEX(_names_lookup!$B:$B,MATCH(BK52,_names_lookup!$A:$A,0)),"")</f>
        <v/>
      </c>
      <c r="BN52" s="26"/>
      <c r="BO52" s="26"/>
      <c r="BP52" s="26"/>
      <c r="BQ52" s="26"/>
      <c r="BR52" s="26"/>
      <c r="BS52" s="10" t="str">
        <f t="shared" si="10"/>
        <v/>
      </c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/>
      <c r="I53" s="26"/>
      <c r="J53" s="26"/>
      <c r="K53" s="26"/>
      <c r="L53" s="26"/>
      <c r="M53" s="26"/>
      <c r="N53" s="26"/>
      <c r="O53" s="26" t="str">
        <f>IFERROR(INDEX(_courses_lookup!$C:$C,MATCH(K53&amp;L53,_courses_lookup!$E:$E,0)),"")</f>
        <v/>
      </c>
      <c r="P53" s="26" t="str">
        <f>IFERROR(INDEX(_courses_lookup!$D:$D,MATCH(K53&amp;L53,_courses_lookup!$E:$E,0)),"")</f>
        <v/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3"/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/>
      <c r="AK53" s="23"/>
      <c r="AL53" s="10" t="str">
        <f t="shared" si="2"/>
        <v/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 t="str">
        <f t="shared" si="7"/>
        <v/>
      </c>
      <c r="AU53" s="26"/>
      <c r="AV53" s="23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10" t="str">
        <f t="shared" si="8"/>
        <v/>
      </c>
      <c r="BH53" s="10" t="str">
        <f t="shared" si="9"/>
        <v/>
      </c>
      <c r="BI53" s="26"/>
      <c r="BJ53" s="26"/>
      <c r="BK53" s="26"/>
      <c r="BL53" s="26" t="str">
        <f>IFERROR(INDEX(_names_lookup!$C:$C,MATCH(BK53,_names_lookup!$A:$A,0)),"")</f>
        <v/>
      </c>
      <c r="BM53" s="26" t="str">
        <f>IFERROR(INDEX(_names_lookup!$B:$B,MATCH(BK53,_names_lookup!$A:$A,0)),"")</f>
        <v/>
      </c>
      <c r="BN53" s="26"/>
      <c r="BO53" s="26"/>
      <c r="BP53" s="26"/>
      <c r="BQ53" s="26"/>
      <c r="BR53" s="26"/>
      <c r="BS53" s="10" t="str">
        <f t="shared" si="10"/>
        <v/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/>
      <c r="I54" s="26"/>
      <c r="J54" s="26"/>
      <c r="K54" s="26"/>
      <c r="L54" s="26"/>
      <c r="M54" s="26"/>
      <c r="N54" s="26"/>
      <c r="O54" s="26" t="str">
        <f>IFERROR(INDEX(_courses_lookup!$C:$C,MATCH(K54&amp;L54,_courses_lookup!$E:$E,0)),"")</f>
        <v/>
      </c>
      <c r="P54" s="26" t="str">
        <f>IFERROR(INDEX(_courses_lookup!$D:$D,MATCH(K54&amp;L54,_courses_lookup!$E:$E,0)),"")</f>
        <v/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3"/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/>
      <c r="AK54" s="23"/>
      <c r="AL54" s="10" t="str">
        <f t="shared" si="2"/>
        <v/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 t="str">
        <f t="shared" si="7"/>
        <v/>
      </c>
      <c r="AU54" s="26"/>
      <c r="AV54" s="23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10" t="str">
        <f t="shared" si="8"/>
        <v/>
      </c>
      <c r="BH54" s="10" t="str">
        <f t="shared" si="9"/>
        <v/>
      </c>
      <c r="BI54" s="26"/>
      <c r="BJ54" s="26"/>
      <c r="BK54" s="26"/>
      <c r="BL54" s="26" t="str">
        <f>IFERROR(INDEX(_names_lookup!$C:$C,MATCH(BK54,_names_lookup!$A:$A,0)),"")</f>
        <v/>
      </c>
      <c r="BM54" s="26" t="str">
        <f>IFERROR(INDEX(_names_lookup!$B:$B,MATCH(BK54,_names_lookup!$A:$A,0)),"")</f>
        <v/>
      </c>
      <c r="BN54" s="26"/>
      <c r="BO54" s="26"/>
      <c r="BP54" s="26"/>
      <c r="BQ54" s="26"/>
      <c r="BR54" s="26"/>
      <c r="BS54" s="10" t="str">
        <f t="shared" si="10"/>
        <v/>
      </c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/>
      <c r="I55" s="26"/>
      <c r="J55" s="26"/>
      <c r="K55" s="26"/>
      <c r="L55" s="26"/>
      <c r="M55" s="26"/>
      <c r="N55" s="26"/>
      <c r="O55" s="26" t="str">
        <f>IFERROR(INDEX(_courses_lookup!$C:$C,MATCH(K55&amp;L55,_courses_lookup!$E:$E,0)),"")</f>
        <v/>
      </c>
      <c r="P55" s="26" t="str">
        <f>IFERROR(INDEX(_courses_lookup!$D:$D,MATCH(K55&amp;L55,_courses_lookup!$E:$E,0)),"")</f>
        <v/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3"/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/>
      <c r="AK55" s="23"/>
      <c r="AL55" s="10" t="str">
        <f t="shared" si="2"/>
        <v/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 t="str">
        <f t="shared" si="7"/>
        <v/>
      </c>
      <c r="AU55" s="26"/>
      <c r="AV55" s="23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10" t="str">
        <f t="shared" si="8"/>
        <v/>
      </c>
      <c r="BH55" s="10" t="str">
        <f t="shared" si="9"/>
        <v/>
      </c>
      <c r="BI55" s="26"/>
      <c r="BJ55" s="26"/>
      <c r="BK55" s="26"/>
      <c r="BL55" s="26" t="str">
        <f>IFERROR(INDEX(_names_lookup!$C:$C,MATCH(BK55,_names_lookup!$A:$A,0)),"")</f>
        <v/>
      </c>
      <c r="BM55" s="26" t="str">
        <f>IFERROR(INDEX(_names_lookup!$B:$B,MATCH(BK55,_names_lookup!$A:$A,0)),"")</f>
        <v/>
      </c>
      <c r="BN55" s="26"/>
      <c r="BO55" s="26"/>
      <c r="BP55" s="26"/>
      <c r="BQ55" s="26"/>
      <c r="BR55" s="26"/>
      <c r="BS55" s="10" t="str">
        <f t="shared" si="10"/>
        <v/>
      </c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/>
      <c r="I56" s="26"/>
      <c r="J56" s="26"/>
      <c r="K56" s="26"/>
      <c r="L56" s="26"/>
      <c r="M56" s="26"/>
      <c r="N56" s="26"/>
      <c r="O56" s="26" t="str">
        <f>IFERROR(INDEX(_courses_lookup!$C:$C,MATCH(K56&amp;L56,_courses_lookup!$E:$E,0)),"")</f>
        <v/>
      </c>
      <c r="P56" s="26" t="str">
        <f>IFERROR(INDEX(_courses_lookup!$D:$D,MATCH(K56&amp;L56,_courses_lookup!$E:$E,0)),"")</f>
        <v/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3"/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/>
      <c r="AK56" s="23"/>
      <c r="AL56" s="10" t="str">
        <f t="shared" si="2"/>
        <v/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 t="str">
        <f t="shared" si="7"/>
        <v/>
      </c>
      <c r="AU56" s="26"/>
      <c r="AV56" s="23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10" t="str">
        <f t="shared" si="8"/>
        <v/>
      </c>
      <c r="BH56" s="10" t="str">
        <f t="shared" si="9"/>
        <v/>
      </c>
      <c r="BI56" s="26"/>
      <c r="BJ56" s="26"/>
      <c r="BK56" s="26"/>
      <c r="BL56" s="26" t="str">
        <f>IFERROR(INDEX(_names_lookup!$C:$C,MATCH(BK56,_names_lookup!$A:$A,0)),"")</f>
        <v/>
      </c>
      <c r="BM56" s="26" t="str">
        <f>IFERROR(INDEX(_names_lookup!$B:$B,MATCH(BK56,_names_lookup!$A:$A,0)),"")</f>
        <v/>
      </c>
      <c r="BN56" s="26"/>
      <c r="BO56" s="26"/>
      <c r="BP56" s="26"/>
      <c r="BQ56" s="26"/>
      <c r="BR56" s="26"/>
      <c r="BS56" s="10" t="str">
        <f t="shared" si="10"/>
        <v/>
      </c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/>
      <c r="I57" s="26"/>
      <c r="J57" s="26"/>
      <c r="K57" s="26"/>
      <c r="L57" s="26"/>
      <c r="M57" s="26"/>
      <c r="N57" s="26"/>
      <c r="O57" s="26" t="str">
        <f>IFERROR(INDEX(_courses_lookup!$C:$C,MATCH(K57&amp;L57,_courses_lookup!$E:$E,0)),"")</f>
        <v/>
      </c>
      <c r="P57" s="26" t="str">
        <f>IFERROR(INDEX(_courses_lookup!$D:$D,MATCH(K57&amp;L57,_courses_lookup!$E:$E,0)),"")</f>
        <v/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3"/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/>
      <c r="AK57" s="23"/>
      <c r="AL57" s="10" t="str">
        <f t="shared" si="2"/>
        <v/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 t="str">
        <f t="shared" si="7"/>
        <v/>
      </c>
      <c r="AU57" s="26"/>
      <c r="AV57" s="23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10" t="str">
        <f t="shared" si="8"/>
        <v/>
      </c>
      <c r="BH57" s="10" t="str">
        <f t="shared" si="9"/>
        <v/>
      </c>
      <c r="BI57" s="26"/>
      <c r="BJ57" s="26"/>
      <c r="BK57" s="26"/>
      <c r="BL57" s="26" t="str">
        <f>IFERROR(INDEX(_names_lookup!$C:$C,MATCH(BK57,_names_lookup!$A:$A,0)),"")</f>
        <v/>
      </c>
      <c r="BM57" s="26" t="str">
        <f>IFERROR(INDEX(_names_lookup!$B:$B,MATCH(BK57,_names_lookup!$A:$A,0)),"")</f>
        <v/>
      </c>
      <c r="BN57" s="26"/>
      <c r="BO57" s="26"/>
      <c r="BP57" s="26"/>
      <c r="BQ57" s="26"/>
      <c r="BR57" s="26"/>
      <c r="BS57" s="10" t="str">
        <f t="shared" si="10"/>
        <v/>
      </c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/>
      <c r="I58" s="26"/>
      <c r="J58" s="26"/>
      <c r="K58" s="26"/>
      <c r="L58" s="26"/>
      <c r="M58" s="26"/>
      <c r="N58" s="26"/>
      <c r="O58" s="26" t="str">
        <f>IFERROR(INDEX(_courses_lookup!$C:$C,MATCH(K58&amp;L58,_courses_lookup!$E:$E,0)),"")</f>
        <v/>
      </c>
      <c r="P58" s="26" t="str">
        <f>IFERROR(INDEX(_courses_lookup!$D:$D,MATCH(K58&amp;L58,_courses_lookup!$E:$E,0)),"")</f>
        <v/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3"/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/>
      <c r="AK58" s="23"/>
      <c r="AL58" s="10" t="str">
        <f t="shared" si="2"/>
        <v/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 t="str">
        <f t="shared" si="7"/>
        <v/>
      </c>
      <c r="AU58" s="26"/>
      <c r="AV58" s="23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10" t="str">
        <f t="shared" si="8"/>
        <v/>
      </c>
      <c r="BH58" s="10" t="str">
        <f t="shared" si="9"/>
        <v/>
      </c>
      <c r="BI58" s="26"/>
      <c r="BJ58" s="26"/>
      <c r="BK58" s="26"/>
      <c r="BL58" s="26" t="str">
        <f>IFERROR(INDEX(_names_lookup!$C:$C,MATCH(BK58,_names_lookup!$A:$A,0)),"")</f>
        <v/>
      </c>
      <c r="BM58" s="26" t="str">
        <f>IFERROR(INDEX(_names_lookup!$B:$B,MATCH(BK58,_names_lookup!$A:$A,0)),"")</f>
        <v/>
      </c>
      <c r="BN58" s="26"/>
      <c r="BO58" s="26"/>
      <c r="BP58" s="26"/>
      <c r="BQ58" s="26"/>
      <c r="BR58" s="26"/>
      <c r="BS58" s="10" t="str">
        <f t="shared" si="10"/>
        <v/>
      </c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/>
      <c r="I59" s="26"/>
      <c r="J59" s="26"/>
      <c r="K59" s="26"/>
      <c r="L59" s="26"/>
      <c r="M59" s="26"/>
      <c r="N59" s="26"/>
      <c r="O59" s="26" t="str">
        <f>IFERROR(INDEX(_courses_lookup!$C:$C,MATCH(K59&amp;L59,_courses_lookup!$E:$E,0)),"")</f>
        <v/>
      </c>
      <c r="P59" s="26" t="str">
        <f>IFERROR(INDEX(_courses_lookup!$D:$D,MATCH(K59&amp;L59,_courses_lookup!$E:$E,0)),"")</f>
        <v/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3"/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/>
      <c r="AK59" s="23"/>
      <c r="AL59" s="10" t="str">
        <f t="shared" si="2"/>
        <v/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 t="str">
        <f t="shared" si="7"/>
        <v/>
      </c>
      <c r="AU59" s="26"/>
      <c r="AV59" s="23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10" t="str">
        <f t="shared" si="8"/>
        <v/>
      </c>
      <c r="BH59" s="10" t="str">
        <f t="shared" si="9"/>
        <v/>
      </c>
      <c r="BI59" s="26"/>
      <c r="BJ59" s="26"/>
      <c r="BK59" s="26"/>
      <c r="BL59" s="26" t="str">
        <f>IFERROR(INDEX(_names_lookup!$C:$C,MATCH(BK59,_names_lookup!$A:$A,0)),"")</f>
        <v/>
      </c>
      <c r="BM59" s="26" t="str">
        <f>IFERROR(INDEX(_names_lookup!$B:$B,MATCH(BK59,_names_lookup!$A:$A,0)),"")</f>
        <v/>
      </c>
      <c r="BN59" s="26"/>
      <c r="BO59" s="26"/>
      <c r="BP59" s="26"/>
      <c r="BQ59" s="26"/>
      <c r="BR59" s="26"/>
      <c r="BS59" s="10" t="str">
        <f t="shared" si="10"/>
        <v/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/>
      <c r="I60" s="26"/>
      <c r="J60" s="26"/>
      <c r="K60" s="26"/>
      <c r="L60" s="26"/>
      <c r="M60" s="26"/>
      <c r="N60" s="26"/>
      <c r="O60" s="26" t="str">
        <f>IFERROR(INDEX(_courses_lookup!$C:$C,MATCH(K60&amp;L60,_courses_lookup!$E:$E,0)),"")</f>
        <v/>
      </c>
      <c r="P60" s="26" t="str">
        <f>IFERROR(INDEX(_courses_lookup!$D:$D,MATCH(K60&amp;L60,_courses_lookup!$E:$E,0)),"")</f>
        <v/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3"/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/>
      <c r="AK60" s="23"/>
      <c r="AL60" s="10" t="str">
        <f t="shared" si="2"/>
        <v/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 t="str">
        <f t="shared" si="7"/>
        <v/>
      </c>
      <c r="AU60" s="26"/>
      <c r="AV60" s="23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10" t="str">
        <f t="shared" si="8"/>
        <v/>
      </c>
      <c r="BH60" s="10" t="str">
        <f t="shared" si="9"/>
        <v/>
      </c>
      <c r="BI60" s="26"/>
      <c r="BJ60" s="26"/>
      <c r="BK60" s="26"/>
      <c r="BL60" s="26" t="str">
        <f>IFERROR(INDEX(_names_lookup!$C:$C,MATCH(BK60,_names_lookup!$A:$A,0)),"")</f>
        <v/>
      </c>
      <c r="BM60" s="26" t="str">
        <f>IFERROR(INDEX(_names_lookup!$B:$B,MATCH(BK60,_names_lookup!$A:$A,0)),"")</f>
        <v/>
      </c>
      <c r="BN60" s="26"/>
      <c r="BO60" s="26"/>
      <c r="BP60" s="26"/>
      <c r="BQ60" s="26"/>
      <c r="BR60" s="26"/>
      <c r="BS60" s="10" t="str">
        <f t="shared" si="10"/>
        <v/>
      </c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/>
      <c r="I61" s="26"/>
      <c r="J61" s="26"/>
      <c r="K61" s="26"/>
      <c r="L61" s="26"/>
      <c r="M61" s="26"/>
      <c r="N61" s="26"/>
      <c r="O61" s="26" t="str">
        <f>IFERROR(INDEX(_courses_lookup!$C:$C,MATCH(K61&amp;L61,_courses_lookup!$E:$E,0)),"")</f>
        <v/>
      </c>
      <c r="P61" s="26" t="str">
        <f>IFERROR(INDEX(_courses_lookup!$D:$D,MATCH(K61&amp;L61,_courses_lookup!$E:$E,0)),"")</f>
        <v/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3"/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/>
      <c r="AK61" s="23"/>
      <c r="AL61" s="10" t="str">
        <f t="shared" si="2"/>
        <v/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 t="str">
        <f t="shared" si="7"/>
        <v/>
      </c>
      <c r="AU61" s="26"/>
      <c r="AV61" s="23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10" t="str">
        <f t="shared" si="8"/>
        <v/>
      </c>
      <c r="BH61" s="10" t="str">
        <f t="shared" si="9"/>
        <v/>
      </c>
      <c r="BI61" s="26"/>
      <c r="BJ61" s="26"/>
      <c r="BK61" s="26"/>
      <c r="BL61" s="26" t="str">
        <f>IFERROR(INDEX(_names_lookup!$C:$C,MATCH(BK61,_names_lookup!$A:$A,0)),"")</f>
        <v/>
      </c>
      <c r="BM61" s="26" t="str">
        <f>IFERROR(INDEX(_names_lookup!$B:$B,MATCH(BK61,_names_lookup!$A:$A,0)),"")</f>
        <v/>
      </c>
      <c r="BN61" s="26"/>
      <c r="BO61" s="26"/>
      <c r="BP61" s="26"/>
      <c r="BQ61" s="26"/>
      <c r="BR61" s="26"/>
      <c r="BS61" s="10" t="str">
        <f t="shared" si="10"/>
        <v/>
      </c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/>
      <c r="I62" s="26"/>
      <c r="J62" s="26"/>
      <c r="K62" s="26"/>
      <c r="L62" s="26"/>
      <c r="M62" s="26"/>
      <c r="N62" s="26"/>
      <c r="O62" s="26" t="str">
        <f>IFERROR(INDEX(_courses_lookup!$C:$C,MATCH(K62&amp;L62,_courses_lookup!$E:$E,0)),"")</f>
        <v/>
      </c>
      <c r="P62" s="26" t="str">
        <f>IFERROR(INDEX(_courses_lookup!$D:$D,MATCH(K62&amp;L62,_courses_lookup!$E:$E,0)),"")</f>
        <v/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3"/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/>
      <c r="AK62" s="23"/>
      <c r="AL62" s="10" t="str">
        <f t="shared" si="2"/>
        <v/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 t="str">
        <f t="shared" si="7"/>
        <v/>
      </c>
      <c r="AU62" s="26"/>
      <c r="AV62" s="23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10" t="str">
        <f t="shared" si="8"/>
        <v/>
      </c>
      <c r="BH62" s="10" t="str">
        <f t="shared" si="9"/>
        <v/>
      </c>
      <c r="BI62" s="26"/>
      <c r="BJ62" s="26"/>
      <c r="BK62" s="26"/>
      <c r="BL62" s="26" t="str">
        <f>IFERROR(INDEX(_names_lookup!$C:$C,MATCH(BK62,_names_lookup!$A:$A,0)),"")</f>
        <v/>
      </c>
      <c r="BM62" s="26" t="str">
        <f>IFERROR(INDEX(_names_lookup!$B:$B,MATCH(BK62,_names_lookup!$A:$A,0)),"")</f>
        <v/>
      </c>
      <c r="BN62" s="26"/>
      <c r="BO62" s="26"/>
      <c r="BP62" s="26"/>
      <c r="BQ62" s="26"/>
      <c r="BR62" s="26"/>
      <c r="BS62" s="10" t="str">
        <f t="shared" si="10"/>
        <v/>
      </c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/>
      <c r="I63" s="26"/>
      <c r="J63" s="26"/>
      <c r="K63" s="26"/>
      <c r="L63" s="26"/>
      <c r="M63" s="26"/>
      <c r="N63" s="26"/>
      <c r="O63" s="26" t="str">
        <f>IFERROR(INDEX(_courses_lookup!$C:$C,MATCH(K63&amp;L63,_courses_lookup!$E:$E,0)),"")</f>
        <v/>
      </c>
      <c r="P63" s="26" t="str">
        <f>IFERROR(INDEX(_courses_lookup!$D:$D,MATCH(K63&amp;L63,_courses_lookup!$E:$E,0)),"")</f>
        <v/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3"/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/>
      <c r="AK63" s="23"/>
      <c r="AL63" s="10" t="str">
        <f t="shared" si="2"/>
        <v/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 t="str">
        <f t="shared" si="7"/>
        <v/>
      </c>
      <c r="AU63" s="26"/>
      <c r="AV63" s="23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10" t="str">
        <f t="shared" si="8"/>
        <v/>
      </c>
      <c r="BH63" s="10" t="str">
        <f t="shared" si="9"/>
        <v/>
      </c>
      <c r="BI63" s="26"/>
      <c r="BJ63" s="26"/>
      <c r="BK63" s="26"/>
      <c r="BL63" s="26" t="str">
        <f>IFERROR(INDEX(_names_lookup!$C:$C,MATCH(BK63,_names_lookup!$A:$A,0)),"")</f>
        <v/>
      </c>
      <c r="BM63" s="26" t="str">
        <f>IFERROR(INDEX(_names_lookup!$B:$B,MATCH(BK63,_names_lookup!$A:$A,0)),"")</f>
        <v/>
      </c>
      <c r="BN63" s="26"/>
      <c r="BO63" s="26"/>
      <c r="BP63" s="26"/>
      <c r="BQ63" s="26"/>
      <c r="BR63" s="26"/>
      <c r="BS63" s="10" t="str">
        <f t="shared" si="10"/>
        <v/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/>
      <c r="I64" s="26"/>
      <c r="J64" s="26"/>
      <c r="K64" s="26"/>
      <c r="L64" s="26"/>
      <c r="M64" s="26"/>
      <c r="N64" s="26"/>
      <c r="O64" s="26" t="str">
        <f>IFERROR(INDEX(_courses_lookup!$C:$C,MATCH(K64&amp;L64,_courses_lookup!$E:$E,0)),"")</f>
        <v/>
      </c>
      <c r="P64" s="26" t="str">
        <f>IFERROR(INDEX(_courses_lookup!$D:$D,MATCH(K64&amp;L64,_courses_lookup!$E:$E,0)),"")</f>
        <v/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3"/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/>
      <c r="AK64" s="23"/>
      <c r="AL64" s="10" t="str">
        <f t="shared" si="2"/>
        <v/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 t="str">
        <f t="shared" si="7"/>
        <v/>
      </c>
      <c r="AU64" s="26"/>
      <c r="AV64" s="23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10" t="str">
        <f t="shared" si="8"/>
        <v/>
      </c>
      <c r="BH64" s="10" t="str">
        <f t="shared" si="9"/>
        <v/>
      </c>
      <c r="BI64" s="26"/>
      <c r="BJ64" s="26"/>
      <c r="BK64" s="26"/>
      <c r="BL64" s="26" t="str">
        <f>IFERROR(INDEX(_names_lookup!$C:$C,MATCH(BK64,_names_lookup!$A:$A,0)),"")</f>
        <v/>
      </c>
      <c r="BM64" s="26" t="str">
        <f>IFERROR(INDEX(_names_lookup!$B:$B,MATCH(BK64,_names_lookup!$A:$A,0)),"")</f>
        <v/>
      </c>
      <c r="BN64" s="26"/>
      <c r="BO64" s="26"/>
      <c r="BP64" s="26"/>
      <c r="BQ64" s="26"/>
      <c r="BR64" s="26"/>
      <c r="BS64" s="10" t="str">
        <f t="shared" si="10"/>
        <v/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/>
      <c r="I65" s="26"/>
      <c r="J65" s="26"/>
      <c r="K65" s="26"/>
      <c r="L65" s="26"/>
      <c r="M65" s="26"/>
      <c r="N65" s="26"/>
      <c r="O65" s="26" t="str">
        <f>IFERROR(INDEX(_courses_lookup!$C:$C,MATCH(K65&amp;L65,_courses_lookup!$E:$E,0)),"")</f>
        <v/>
      </c>
      <c r="P65" s="26" t="str">
        <f>IFERROR(INDEX(_courses_lookup!$D:$D,MATCH(K65&amp;L65,_courses_lookup!$E:$E,0)),"")</f>
        <v/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3"/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/>
      <c r="AK65" s="23"/>
      <c r="AL65" s="10" t="str">
        <f t="shared" si="2"/>
        <v/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 t="str">
        <f t="shared" si="7"/>
        <v/>
      </c>
      <c r="AU65" s="26"/>
      <c r="AV65" s="23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10" t="str">
        <f t="shared" si="8"/>
        <v/>
      </c>
      <c r="BH65" s="10" t="str">
        <f t="shared" si="9"/>
        <v/>
      </c>
      <c r="BI65" s="26"/>
      <c r="BJ65" s="26"/>
      <c r="BK65" s="26"/>
      <c r="BL65" s="26" t="str">
        <f>IFERROR(INDEX(_names_lookup!$C:$C,MATCH(BK65,_names_lookup!$A:$A,0)),"")</f>
        <v/>
      </c>
      <c r="BM65" s="26" t="str">
        <f>IFERROR(INDEX(_names_lookup!$B:$B,MATCH(BK65,_names_lookup!$A:$A,0)),"")</f>
        <v/>
      </c>
      <c r="BN65" s="26"/>
      <c r="BO65" s="26"/>
      <c r="BP65" s="26"/>
      <c r="BQ65" s="26"/>
      <c r="BR65" s="26"/>
      <c r="BS65" s="10" t="str">
        <f t="shared" si="10"/>
        <v/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/>
      <c r="I66" s="26"/>
      <c r="J66" s="26"/>
      <c r="K66" s="26"/>
      <c r="L66" s="26"/>
      <c r="M66" s="26"/>
      <c r="N66" s="26"/>
      <c r="O66" s="26" t="str">
        <f>IFERROR(INDEX(_courses_lookup!$C:$C,MATCH(K66&amp;L66,_courses_lookup!$E:$E,0)),"")</f>
        <v/>
      </c>
      <c r="P66" s="26" t="str">
        <f>IFERROR(INDEX(_courses_lookup!$D:$D,MATCH(K66&amp;L66,_courses_lookup!$E:$E,0)),"")</f>
        <v/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3"/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/>
      <c r="AK66" s="23"/>
      <c r="AL66" s="10" t="str">
        <f t="shared" ref="AL66:AL129" si="13">IF(AND(AJ66&lt;&gt;"",AK66&lt;&gt;""),ROUNDUP((AK66-AJ66)/7,0),"")</f>
        <v/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 t="str">
        <f t="shared" ref="AT66:AT129" si="18">IF(AND(AG66="",AQ66=""),AL66,IF(SUM(AG66,AL66,AQ66)=0,"",SUM(AG66,AL66,AQ66)))</f>
        <v/>
      </c>
      <c r="AU66" s="26"/>
      <c r="AV66" s="23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10" t="str">
        <f t="shared" ref="BG66:BG129" si="19">IF(AD66="","",YEAR(AD66)+IF(MONTH(AD66)&gt;=5,1,0))</f>
        <v/>
      </c>
      <c r="BH66" s="10" t="str">
        <f t="shared" ref="BH66:BH129" si="20">IF(AD66="","",IF(AND(MONTH(AD66)=8,DAY(AD66)&gt;=15),"Fall",IF(MONTH(AD66)&gt;8,"Fall",IF(MONTH(AD66)=5,"Summer",IF(MONTH(AD66)=1,"Spring","")))))</f>
        <v/>
      </c>
      <c r="BI66" s="26"/>
      <c r="BJ66" s="26"/>
      <c r="BK66" s="26"/>
      <c r="BL66" s="26" t="str">
        <f>IFERROR(INDEX(_names_lookup!$C:$C,MATCH(BK66,_names_lookup!$A:$A,0)),"")</f>
        <v/>
      </c>
      <c r="BM66" s="26" t="str">
        <f>IFERROR(INDEX(_names_lookup!$B:$B,MATCH(BK66,_names_lookup!$A:$A,0)),"")</f>
        <v/>
      </c>
      <c r="BN66" s="26"/>
      <c r="BO66" s="26"/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/>
      <c r="I67" s="26"/>
      <c r="J67" s="26"/>
      <c r="K67" s="26"/>
      <c r="L67" s="26"/>
      <c r="M67" s="26"/>
      <c r="N67" s="26"/>
      <c r="O67" s="26" t="str">
        <f>IFERROR(INDEX(_courses_lookup!$C:$C,MATCH(K67&amp;L67,_courses_lookup!$E:$E,0)),"")</f>
        <v/>
      </c>
      <c r="P67" s="26" t="str">
        <f>IFERROR(INDEX(_courses_lookup!$D:$D,MATCH(K67&amp;L67,_courses_lookup!$E:$E,0)),"")</f>
        <v/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3"/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/>
      <c r="AK67" s="23"/>
      <c r="AL67" s="10" t="str">
        <f t="shared" si="13"/>
        <v/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 t="str">
        <f t="shared" si="18"/>
        <v/>
      </c>
      <c r="AU67" s="26"/>
      <c r="AV67" s="23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10" t="str">
        <f t="shared" si="19"/>
        <v/>
      </c>
      <c r="BH67" s="10" t="str">
        <f t="shared" si="20"/>
        <v/>
      </c>
      <c r="BI67" s="26"/>
      <c r="BJ67" s="26"/>
      <c r="BK67" s="26"/>
      <c r="BL67" s="26" t="str">
        <f>IFERROR(INDEX(_names_lookup!$C:$C,MATCH(BK67,_names_lookup!$A:$A,0)),"")</f>
        <v/>
      </c>
      <c r="BM67" s="26" t="str">
        <f>IFERROR(INDEX(_names_lookup!$B:$B,MATCH(BK67,_names_lookup!$A:$A,0)),"")</f>
        <v/>
      </c>
      <c r="BN67" s="26"/>
      <c r="BO67" s="26"/>
      <c r="BP67" s="26"/>
      <c r="BQ67" s="26"/>
      <c r="BR67" s="26"/>
      <c r="BS67" s="10" t="str">
        <f t="shared" si="21"/>
        <v/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/>
      <c r="I68" s="26"/>
      <c r="J68" s="26"/>
      <c r="K68" s="26"/>
      <c r="L68" s="26"/>
      <c r="M68" s="26"/>
      <c r="N68" s="26"/>
      <c r="O68" s="26" t="str">
        <f>IFERROR(INDEX(_courses_lookup!$C:$C,MATCH(K68&amp;L68,_courses_lookup!$E:$E,0)),"")</f>
        <v/>
      </c>
      <c r="P68" s="26" t="str">
        <f>IFERROR(INDEX(_courses_lookup!$D:$D,MATCH(K68&amp;L68,_courses_lookup!$E:$E,0)),"")</f>
        <v/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3"/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/>
      <c r="AK68" s="23"/>
      <c r="AL68" s="10" t="str">
        <f t="shared" si="13"/>
        <v/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 t="str">
        <f t="shared" si="18"/>
        <v/>
      </c>
      <c r="AU68" s="26"/>
      <c r="AV68" s="23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10" t="str">
        <f t="shared" si="19"/>
        <v/>
      </c>
      <c r="BH68" s="10" t="str">
        <f t="shared" si="20"/>
        <v/>
      </c>
      <c r="BI68" s="26"/>
      <c r="BJ68" s="26"/>
      <c r="BK68" s="26"/>
      <c r="BL68" s="26" t="str">
        <f>IFERROR(INDEX(_names_lookup!$C:$C,MATCH(BK68,_names_lookup!$A:$A,0)),"")</f>
        <v/>
      </c>
      <c r="BM68" s="26" t="str">
        <f>IFERROR(INDEX(_names_lookup!$B:$B,MATCH(BK68,_names_lookup!$A:$A,0)),"")</f>
        <v/>
      </c>
      <c r="BN68" s="26"/>
      <c r="BO68" s="26"/>
      <c r="BP68" s="26"/>
      <c r="BQ68" s="26"/>
      <c r="BR68" s="26"/>
      <c r="BS68" s="10" t="str">
        <f t="shared" si="21"/>
        <v/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/>
      <c r="I69" s="26"/>
      <c r="J69" s="26"/>
      <c r="K69" s="26"/>
      <c r="L69" s="26"/>
      <c r="M69" s="26"/>
      <c r="N69" s="26"/>
      <c r="O69" s="26" t="str">
        <f>IFERROR(INDEX(_courses_lookup!$C:$C,MATCH(K69&amp;L69,_courses_lookup!$E:$E,0)),"")</f>
        <v/>
      </c>
      <c r="P69" s="26" t="str">
        <f>IFERROR(INDEX(_courses_lookup!$D:$D,MATCH(K69&amp;L69,_courses_lookup!$E:$E,0)),"")</f>
        <v/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3"/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/>
      <c r="AK69" s="23"/>
      <c r="AL69" s="10" t="str">
        <f t="shared" si="13"/>
        <v/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 t="str">
        <f t="shared" si="18"/>
        <v/>
      </c>
      <c r="AU69" s="26"/>
      <c r="AV69" s="23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10" t="str">
        <f t="shared" si="19"/>
        <v/>
      </c>
      <c r="BH69" s="10" t="str">
        <f t="shared" si="20"/>
        <v/>
      </c>
      <c r="BI69" s="26"/>
      <c r="BJ69" s="26"/>
      <c r="BK69" s="26"/>
      <c r="BL69" s="26" t="str">
        <f>IFERROR(INDEX(_names_lookup!$C:$C,MATCH(BK69,_names_lookup!$A:$A,0)),"")</f>
        <v/>
      </c>
      <c r="BM69" s="26" t="str">
        <f>IFERROR(INDEX(_names_lookup!$B:$B,MATCH(BK69,_names_lookup!$A:$A,0)),"")</f>
        <v/>
      </c>
      <c r="BN69" s="26"/>
      <c r="BO69" s="26"/>
      <c r="BP69" s="26"/>
      <c r="BQ69" s="26"/>
      <c r="BR69" s="26"/>
      <c r="BS69" s="10" t="str">
        <f t="shared" si="21"/>
        <v/>
      </c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/>
      <c r="I70" s="26"/>
      <c r="J70" s="26"/>
      <c r="K70" s="26"/>
      <c r="L70" s="26"/>
      <c r="M70" s="26"/>
      <c r="N70" s="26"/>
      <c r="O70" s="26" t="str">
        <f>IFERROR(INDEX(_courses_lookup!$C:$C,MATCH(K70&amp;L70,_courses_lookup!$E:$E,0)),"")</f>
        <v/>
      </c>
      <c r="P70" s="26" t="str">
        <f>IFERROR(INDEX(_courses_lookup!$D:$D,MATCH(K70&amp;L70,_courses_lookup!$E:$E,0)),"")</f>
        <v/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3"/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/>
      <c r="AK70" s="23"/>
      <c r="AL70" s="10" t="str">
        <f t="shared" si="13"/>
        <v/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 t="str">
        <f t="shared" si="18"/>
        <v/>
      </c>
      <c r="AU70" s="26"/>
      <c r="AV70" s="23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10" t="str">
        <f t="shared" si="19"/>
        <v/>
      </c>
      <c r="BH70" s="10" t="str">
        <f t="shared" si="20"/>
        <v/>
      </c>
      <c r="BI70" s="26"/>
      <c r="BJ70" s="26"/>
      <c r="BK70" s="26"/>
      <c r="BL70" s="26" t="str">
        <f>IFERROR(INDEX(_names_lookup!$C:$C,MATCH(BK70,_names_lookup!$A:$A,0)),"")</f>
        <v/>
      </c>
      <c r="BM70" s="26" t="str">
        <f>IFERROR(INDEX(_names_lookup!$B:$B,MATCH(BK70,_names_lookup!$A:$A,0)),"")</f>
        <v/>
      </c>
      <c r="BN70" s="26"/>
      <c r="BO70" s="26"/>
      <c r="BP70" s="26"/>
      <c r="BQ70" s="26"/>
      <c r="BR70" s="26"/>
      <c r="BS70" s="10" t="str">
        <f t="shared" si="21"/>
        <v/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/>
      <c r="I71" s="26"/>
      <c r="J71" s="26"/>
      <c r="K71" s="26"/>
      <c r="L71" s="26"/>
      <c r="M71" s="26"/>
      <c r="N71" s="26"/>
      <c r="O71" s="26" t="str">
        <f>IFERROR(INDEX(_courses_lookup!$C:$C,MATCH(K71&amp;L71,_courses_lookup!$E:$E,0)),"")</f>
        <v/>
      </c>
      <c r="P71" s="26" t="str">
        <f>IFERROR(INDEX(_courses_lookup!$D:$D,MATCH(K71&amp;L71,_courses_lookup!$E:$E,0)),"")</f>
        <v/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3"/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/>
      <c r="AK71" s="23"/>
      <c r="AL71" s="10" t="str">
        <f t="shared" si="13"/>
        <v/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 t="str">
        <f t="shared" si="18"/>
        <v/>
      </c>
      <c r="AU71" s="26"/>
      <c r="AV71" s="23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10" t="str">
        <f t="shared" si="19"/>
        <v/>
      </c>
      <c r="BH71" s="10" t="str">
        <f t="shared" si="20"/>
        <v/>
      </c>
      <c r="BI71" s="26"/>
      <c r="BJ71" s="26"/>
      <c r="BK71" s="26"/>
      <c r="BL71" s="26" t="str">
        <f>IFERROR(INDEX(_names_lookup!$C:$C,MATCH(BK71,_names_lookup!$A:$A,0)),"")</f>
        <v/>
      </c>
      <c r="BM71" s="26" t="str">
        <f>IFERROR(INDEX(_names_lookup!$B:$B,MATCH(BK71,_names_lookup!$A:$A,0)),"")</f>
        <v/>
      </c>
      <c r="BN71" s="26"/>
      <c r="BO71" s="26"/>
      <c r="BP71" s="26"/>
      <c r="BQ71" s="26"/>
      <c r="BR71" s="26"/>
      <c r="BS71" s="10" t="str">
        <f t="shared" si="21"/>
        <v/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/>
      <c r="I72" s="26"/>
      <c r="J72" s="26"/>
      <c r="K72" s="26"/>
      <c r="L72" s="26"/>
      <c r="M72" s="26"/>
      <c r="N72" s="26"/>
      <c r="O72" s="26" t="str">
        <f>IFERROR(INDEX(_courses_lookup!$C:$C,MATCH(K72&amp;L72,_courses_lookup!$E:$E,0)),"")</f>
        <v/>
      </c>
      <c r="P72" s="26" t="str">
        <f>IFERROR(INDEX(_courses_lookup!$D:$D,MATCH(K72&amp;L72,_courses_lookup!$E:$E,0)),"")</f>
        <v/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3"/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/>
      <c r="AK72" s="23"/>
      <c r="AL72" s="10" t="str">
        <f t="shared" si="13"/>
        <v/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 t="str">
        <f t="shared" si="18"/>
        <v/>
      </c>
      <c r="AU72" s="26"/>
      <c r="AV72" s="23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10" t="str">
        <f t="shared" si="19"/>
        <v/>
      </c>
      <c r="BH72" s="10" t="str">
        <f t="shared" si="20"/>
        <v/>
      </c>
      <c r="BI72" s="26"/>
      <c r="BJ72" s="26"/>
      <c r="BK72" s="26"/>
      <c r="BL72" s="26" t="str">
        <f>IFERROR(INDEX(_names_lookup!$C:$C,MATCH(BK72,_names_lookup!$A:$A,0)),"")</f>
        <v/>
      </c>
      <c r="BM72" s="26" t="str">
        <f>IFERROR(INDEX(_names_lookup!$B:$B,MATCH(BK72,_names_lookup!$A:$A,0)),"")</f>
        <v/>
      </c>
      <c r="BN72" s="26"/>
      <c r="BO72" s="26"/>
      <c r="BP72" s="26"/>
      <c r="BQ72" s="26"/>
      <c r="BR72" s="26"/>
      <c r="BS72" s="10" t="str">
        <f t="shared" si="21"/>
        <v/>
      </c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/>
      <c r="I73" s="26"/>
      <c r="J73" s="26"/>
      <c r="K73" s="26"/>
      <c r="L73" s="26"/>
      <c r="M73" s="26"/>
      <c r="N73" s="26"/>
      <c r="O73" s="26" t="str">
        <f>IFERROR(INDEX(_courses_lookup!$C:$C,MATCH(K73&amp;L73,_courses_lookup!$E:$E,0)),"")</f>
        <v/>
      </c>
      <c r="P73" s="26" t="str">
        <f>IFERROR(INDEX(_courses_lookup!$D:$D,MATCH(K73&amp;L73,_courses_lookup!$E:$E,0)),"")</f>
        <v/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3"/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/>
      <c r="AK73" s="23"/>
      <c r="AL73" s="10" t="str">
        <f t="shared" si="13"/>
        <v/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 t="str">
        <f t="shared" si="18"/>
        <v/>
      </c>
      <c r="AU73" s="26"/>
      <c r="AV73" s="23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10" t="str">
        <f t="shared" si="19"/>
        <v/>
      </c>
      <c r="BH73" s="10" t="str">
        <f t="shared" si="20"/>
        <v/>
      </c>
      <c r="BI73" s="26"/>
      <c r="BJ73" s="26"/>
      <c r="BK73" s="26"/>
      <c r="BL73" s="26" t="str">
        <f>IFERROR(INDEX(_names_lookup!$C:$C,MATCH(BK73,_names_lookup!$A:$A,0)),"")</f>
        <v/>
      </c>
      <c r="BM73" s="26" t="str">
        <f>IFERROR(INDEX(_names_lookup!$B:$B,MATCH(BK73,_names_lookup!$A:$A,0)),"")</f>
        <v/>
      </c>
      <c r="BN73" s="26"/>
      <c r="BO73" s="26"/>
      <c r="BP73" s="26"/>
      <c r="BQ73" s="26"/>
      <c r="BR73" s="26"/>
      <c r="BS73" s="10" t="str">
        <f t="shared" si="21"/>
        <v/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/>
      <c r="I74" s="26"/>
      <c r="J74" s="26"/>
      <c r="K74" s="26"/>
      <c r="L74" s="26"/>
      <c r="M74" s="26"/>
      <c r="N74" s="26"/>
      <c r="O74" s="26" t="str">
        <f>IFERROR(INDEX(_courses_lookup!$C:$C,MATCH(K74&amp;L74,_courses_lookup!$E:$E,0)),"")</f>
        <v/>
      </c>
      <c r="P74" s="26" t="str">
        <f>IFERROR(INDEX(_courses_lookup!$D:$D,MATCH(K74&amp;L74,_courses_lookup!$E:$E,0)),"")</f>
        <v/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3"/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/>
      <c r="AK74" s="23"/>
      <c r="AL74" s="10" t="str">
        <f t="shared" si="13"/>
        <v/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 t="str">
        <f t="shared" si="18"/>
        <v/>
      </c>
      <c r="AU74" s="26"/>
      <c r="AV74" s="23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10" t="str">
        <f t="shared" si="19"/>
        <v/>
      </c>
      <c r="BH74" s="10" t="str">
        <f t="shared" si="20"/>
        <v/>
      </c>
      <c r="BI74" s="26"/>
      <c r="BJ74" s="26"/>
      <c r="BK74" s="26"/>
      <c r="BL74" s="26" t="str">
        <f>IFERROR(INDEX(_names_lookup!$C:$C,MATCH(BK74,_names_lookup!$A:$A,0)),"")</f>
        <v/>
      </c>
      <c r="BM74" s="26" t="str">
        <f>IFERROR(INDEX(_names_lookup!$B:$B,MATCH(BK74,_names_lookup!$A:$A,0)),"")</f>
        <v/>
      </c>
      <c r="BN74" s="26"/>
      <c r="BO74" s="26"/>
      <c r="BP74" s="26"/>
      <c r="BQ74" s="26"/>
      <c r="BR74" s="26"/>
      <c r="BS74" s="10" t="str">
        <f t="shared" si="21"/>
        <v/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7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700-000000000000}">
          <x14:formula1>
            <xm:f>DropDownMenu!$A$2:$A$19</xm:f>
          </x14:formula1>
          <xm:sqref>G2:G5000</xm:sqref>
        </x14:dataValidation>
        <x14:dataValidation type="list" allowBlank="1" xr:uid="{00000000-0002-0000-0700-000001000000}">
          <x14:formula1>
            <xm:f>DropDownMenu!$B$2:$B$564</xm:f>
          </x14:formula1>
          <xm:sqref>H2:H5000</xm:sqref>
        </x14:dataValidation>
        <x14:dataValidation type="list" allowBlank="1" xr:uid="{00000000-0002-0000-0700-000002000000}">
          <x14:formula1>
            <xm:f>DropDownMenu!$C$2:$C$352</xm:f>
          </x14:formula1>
          <xm:sqref>I2:I5000</xm:sqref>
        </x14:dataValidation>
        <x14:dataValidation type="list" allowBlank="1" xr:uid="{00000000-0002-0000-0700-000003000000}">
          <x14:formula1>
            <xm:f>DropDownMenu!$D$2:$D$10</xm:f>
          </x14:formula1>
          <xm:sqref>K2:K5000</xm:sqref>
        </x14:dataValidation>
        <x14:dataValidation type="list" allowBlank="1" xr:uid="{00000000-0002-0000-0700-000004000000}">
          <x14:formula1>
            <xm:f>DropDownMenu!$E$2:$E$267</xm:f>
          </x14:formula1>
          <xm:sqref>L2:L5000</xm:sqref>
        </x14:dataValidation>
        <x14:dataValidation type="list" allowBlank="1" xr:uid="{00000000-0002-0000-0700-000005000000}">
          <x14:formula1>
            <xm:f>DropDownMenu!$F$2:$F$45</xm:f>
          </x14:formula1>
          <xm:sqref>M2:M5000</xm:sqref>
        </x14:dataValidation>
        <x14:dataValidation type="list" allowBlank="1" xr:uid="{00000000-0002-0000-0700-000006000000}">
          <x14:formula1>
            <xm:f>DropDownMenu!$G$2:$G$16</xm:f>
          </x14:formula1>
          <xm:sqref>N2:N5000</xm:sqref>
        </x14:dataValidation>
        <x14:dataValidation type="list" allowBlank="1" xr:uid="{00000000-0002-0000-0700-000007000000}">
          <x14:formula1>
            <xm:f>DropDownMenu!$H$2:$H$490</xm:f>
          </x14:formula1>
          <xm:sqref>O2:O5000</xm:sqref>
        </x14:dataValidation>
        <x14:dataValidation type="list" allowBlank="1" xr:uid="{00000000-0002-0000-0700-000008000000}">
          <x14:formula1>
            <xm:f>DropDownMenu!$I$2:$I$1103</xm:f>
          </x14:formula1>
          <xm:sqref>P2:P5000</xm:sqref>
        </x14:dataValidation>
        <x14:dataValidation type="list" allowBlank="1" xr:uid="{00000000-0002-0000-0700-000009000000}">
          <x14:formula1>
            <xm:f>DropDownMenu!$J$2:$J$45</xm:f>
          </x14:formula1>
          <xm:sqref>R2:R5000</xm:sqref>
        </x14:dataValidation>
        <x14:dataValidation type="list" allowBlank="1" xr:uid="{00000000-0002-0000-0700-00000A000000}">
          <x14:formula1>
            <xm:f>DropDownMenu!$K$2:$K$6</xm:f>
          </x14:formula1>
          <xm:sqref>S2:S5000</xm:sqref>
        </x14:dataValidation>
        <x14:dataValidation type="list" allowBlank="1" xr:uid="{00000000-0002-0000-0700-00000B000000}">
          <x14:formula1>
            <xm:f>DropDownMenu!$L$2:$L$7</xm:f>
          </x14:formula1>
          <xm:sqref>T2:T5000</xm:sqref>
        </x14:dataValidation>
        <x14:dataValidation type="list" allowBlank="1" xr:uid="{00000000-0002-0000-0700-00000C000000}">
          <x14:formula1>
            <xm:f>DropDownMenu!$M$2:$M$12</xm:f>
          </x14:formula1>
          <xm:sqref>U2:U5000</xm:sqref>
        </x14:dataValidation>
        <x14:dataValidation type="list" allowBlank="1" xr:uid="{00000000-0002-0000-0700-00000D000000}">
          <x14:formula1>
            <xm:f>DropDownMenu!$N$2:$N$13</xm:f>
          </x14:formula1>
          <xm:sqref>V2:V5000</xm:sqref>
        </x14:dataValidation>
        <x14:dataValidation type="list" allowBlank="1" xr:uid="{00000000-0002-0000-0700-00000E000000}">
          <x14:formula1>
            <xm:f>DropDownMenu!$O$2:$O$5</xm:f>
          </x14:formula1>
          <xm:sqref>W2:W5000</xm:sqref>
        </x14:dataValidation>
        <x14:dataValidation type="list" allowBlank="1" xr:uid="{00000000-0002-0000-0700-00000F000000}">
          <x14:formula1>
            <xm:f>DropDownMenu!$P$2:$P$6</xm:f>
          </x14:formula1>
          <xm:sqref>X2:X5000</xm:sqref>
        </x14:dataValidation>
        <x14:dataValidation type="list" allowBlank="1" xr:uid="{00000000-0002-0000-0700-000010000000}">
          <x14:formula1>
            <xm:f>DropDownMenu!$Q$2:$Q$26</xm:f>
          </x14:formula1>
          <xm:sqref>Y2:Y5000</xm:sqref>
        </x14:dataValidation>
        <x14:dataValidation type="list" allowBlank="1" xr:uid="{00000000-0002-0000-0700-000011000000}">
          <x14:formula1>
            <xm:f>DropDownMenu!$R$2:$R$26</xm:f>
          </x14:formula1>
          <xm:sqref>Z2:Z5000</xm:sqref>
        </x14:dataValidation>
        <x14:dataValidation type="list" allowBlank="1" xr:uid="{00000000-0002-0000-0700-000012000000}">
          <x14:formula1>
            <xm:f>DropDownMenu!$S$2:$S$9</xm:f>
          </x14:formula1>
          <xm:sqref>AA2:AA5000</xm:sqref>
        </x14:dataValidation>
        <x14:dataValidation type="list" allowBlank="1" xr:uid="{00000000-0002-0000-0700-000013000000}">
          <x14:formula1>
            <xm:f>DropDownMenu!$T$2:$T$15</xm:f>
          </x14:formula1>
          <xm:sqref>AB2:AB5000</xm:sqref>
        </x14:dataValidation>
        <x14:dataValidation type="list" allowBlank="1" xr:uid="{00000000-0002-0000-0700-000014000000}">
          <x14:formula1>
            <xm:f>DropDownMenu!$U$2:$U$6</xm:f>
          </x14:formula1>
          <xm:sqref>AC2:AC5000</xm:sqref>
        </x14:dataValidation>
        <x14:dataValidation type="list" allowBlank="1" xr:uid="{00000000-0002-0000-0700-000015000000}">
          <x14:formula1>
            <xm:f>DropDownMenu!$V$2:$V$7</xm:f>
          </x14:formula1>
          <xm:sqref>AD2:AD5000</xm:sqref>
        </x14:dataValidation>
        <x14:dataValidation type="list" allowBlank="1" xr:uid="{00000000-0002-0000-0700-000016000000}">
          <x14:formula1>
            <xm:f>DropDownMenu!$W$2:$W$2</xm:f>
          </x14:formula1>
          <xm:sqref>AG2:AG5000</xm:sqref>
        </x14:dataValidation>
        <x14:dataValidation type="list" allowBlank="1" xr:uid="{00000000-0002-0000-0700-000017000000}">
          <x14:formula1>
            <xm:f>DropDownMenu!$X$2:$X$2</xm:f>
          </x14:formula1>
          <xm:sqref>AH2:AH5000</xm:sqref>
        </x14:dataValidation>
        <x14:dataValidation type="list" allowBlank="1" xr:uid="{00000000-0002-0000-0700-000018000000}">
          <x14:formula1>
            <xm:f>DropDownMenu!$Y$2:$Y$2</xm:f>
          </x14:formula1>
          <xm:sqref>AI2:AI5000</xm:sqref>
        </x14:dataValidation>
        <x14:dataValidation type="list" allowBlank="1" xr:uid="{00000000-0002-0000-0700-000019000000}">
          <x14:formula1>
            <xm:f>DropDownMenu!$Z$2:$Z$49</xm:f>
          </x14:formula1>
          <xm:sqref>AJ2:AJ5000</xm:sqref>
        </x14:dataValidation>
        <x14:dataValidation type="list" allowBlank="1" xr:uid="{00000000-0002-0000-0700-00001A000000}">
          <x14:formula1>
            <xm:f>DropDownMenu!$AA$2:$AA$52</xm:f>
          </x14:formula1>
          <xm:sqref>AK2:AK5000</xm:sqref>
        </x14:dataValidation>
        <x14:dataValidation type="list" allowBlank="1" xr:uid="{00000000-0002-0000-0700-00001B000000}">
          <x14:formula1>
            <xm:f>DropDownMenu!$AB$2:$AB$2</xm:f>
          </x14:formula1>
          <xm:sqref>AL2:AL5000</xm:sqref>
        </x14:dataValidation>
        <x14:dataValidation type="list" allowBlank="1" xr:uid="{00000000-0002-0000-0700-00001C000000}">
          <x14:formula1>
            <xm:f>DropDownMenu!$AC$2:$AC$2</xm:f>
          </x14:formula1>
          <xm:sqref>AM2:AM5000</xm:sqref>
        </x14:dataValidation>
        <x14:dataValidation type="list" allowBlank="1" xr:uid="{00000000-0002-0000-0700-00001D000000}">
          <x14:formula1>
            <xm:f>DropDownMenu!$AD$2:$AD$2</xm:f>
          </x14:formula1>
          <xm:sqref>AN2:AN5000</xm:sqref>
        </x14:dataValidation>
        <x14:dataValidation type="list" allowBlank="1" xr:uid="{00000000-0002-0000-0700-00001E000000}">
          <x14:formula1>
            <xm:f>DropDownMenu!$AE$2:$AE$2</xm:f>
          </x14:formula1>
          <xm:sqref>AQ2:AQ5000</xm:sqref>
        </x14:dataValidation>
        <x14:dataValidation type="list" allowBlank="1" xr:uid="{00000000-0002-0000-0700-00001F000000}">
          <x14:formula1>
            <xm:f>DropDownMenu!$AF$2:$AF$2</xm:f>
          </x14:formula1>
          <xm:sqref>AR2:AR5000</xm:sqref>
        </x14:dataValidation>
        <x14:dataValidation type="list" allowBlank="1" xr:uid="{00000000-0002-0000-0700-000020000000}">
          <x14:formula1>
            <xm:f>DropDownMenu!$AG$2:$AG$2</xm:f>
          </x14:formula1>
          <xm:sqref>AS2:AS5000</xm:sqref>
        </x14:dataValidation>
        <x14:dataValidation type="list" allowBlank="1" xr:uid="{00000000-0002-0000-0700-000021000000}">
          <x14:formula1>
            <xm:f>DropDownMenu!$AH$2:$AH$2</xm:f>
          </x14:formula1>
          <xm:sqref>AT2:AT5000</xm:sqref>
        </x14:dataValidation>
        <x14:dataValidation type="list" allowBlank="1" xr:uid="{00000000-0002-0000-0700-000022000000}">
          <x14:formula1>
            <xm:f>DropDownMenu!$AI$2:$AI$2</xm:f>
          </x14:formula1>
          <xm:sqref>AU2:AU5000</xm:sqref>
        </x14:dataValidation>
        <x14:dataValidation type="list" allowBlank="1" xr:uid="{00000000-0002-0000-0700-000023000000}">
          <x14:formula1>
            <xm:f>DropDownMenu!$AJ$2:$AJ$9</xm:f>
          </x14:formula1>
          <xm:sqref>AV2:AV5000</xm:sqref>
        </x14:dataValidation>
        <x14:dataValidation type="list" allowBlank="1" xr:uid="{00000000-0002-0000-0700-000024000000}">
          <x14:formula1>
            <xm:f>DropDownMenu!$AK$2:$AK$6</xm:f>
          </x14:formula1>
          <xm:sqref>AW2:AW5000</xm:sqref>
        </x14:dataValidation>
        <x14:dataValidation type="list" allowBlank="1" xr:uid="{00000000-0002-0000-0700-000025000000}">
          <x14:formula1>
            <xm:f>DropDownMenu!$AL$2:$AL$11</xm:f>
          </x14:formula1>
          <xm:sqref>AX2:AX5000</xm:sqref>
        </x14:dataValidation>
        <x14:dataValidation type="list" allowBlank="1" xr:uid="{00000000-0002-0000-0700-000026000000}">
          <x14:formula1>
            <xm:f>DropDownMenu!$AM$2:$AM$2</xm:f>
          </x14:formula1>
          <xm:sqref>AY2:AY5000</xm:sqref>
        </x14:dataValidation>
        <x14:dataValidation type="list" allowBlank="1" xr:uid="{00000000-0002-0000-0700-000027000000}">
          <x14:formula1>
            <xm:f>DropDownMenu!$AN$2:$AN$2</xm:f>
          </x14:formula1>
          <xm:sqref>AZ2:AZ5000</xm:sqref>
        </x14:dataValidation>
        <x14:dataValidation type="list" allowBlank="1" xr:uid="{00000000-0002-0000-0700-000028000000}">
          <x14:formula1>
            <xm:f>DropDownMenu!$AO$2:$AO$2</xm:f>
          </x14:formula1>
          <xm:sqref>BA2:BA5000</xm:sqref>
        </x14:dataValidation>
        <x14:dataValidation type="list" allowBlank="1" xr:uid="{00000000-0002-0000-0700-000029000000}">
          <x14:formula1>
            <xm:f>DropDownMenu!$AP$2:$AP$2</xm:f>
          </x14:formula1>
          <xm:sqref>BB2:BB5000</xm:sqref>
        </x14:dataValidation>
        <x14:dataValidation type="list" allowBlank="1" xr:uid="{00000000-0002-0000-0700-00002A000000}">
          <x14:formula1>
            <xm:f>DropDownMenu!$AQ$2:$AQ$2</xm:f>
          </x14:formula1>
          <xm:sqref>BC2:BC5000</xm:sqref>
        </x14:dataValidation>
        <x14:dataValidation type="list" allowBlank="1" xr:uid="{00000000-0002-0000-0700-00002B000000}">
          <x14:formula1>
            <xm:f>DropDownMenu!$AR$2:$AR$5</xm:f>
          </x14:formula1>
          <xm:sqref>BF2:BF5000</xm:sqref>
        </x14:dataValidation>
        <x14:dataValidation type="list" allowBlank="1" xr:uid="{00000000-0002-0000-0700-00002C000000}">
          <x14:formula1>
            <xm:f>DropDownMenu!$AS$2:$AS$37</xm:f>
          </x14:formula1>
          <xm:sqref>BG2:BG5000</xm:sqref>
        </x14:dataValidation>
        <x14:dataValidation type="list" allowBlank="1" xr:uid="{00000000-0002-0000-0700-00002D000000}">
          <x14:formula1>
            <xm:f>DropDownMenu!$AT$2:$AT$4</xm:f>
          </x14:formula1>
          <xm:sqref>BH2:BH5000</xm:sqref>
        </x14:dataValidation>
        <x14:dataValidation type="list" allowBlank="1" xr:uid="{00000000-0002-0000-0700-00002E000000}">
          <x14:formula1>
            <xm:f>DropDownMenu!$AU$2:$AU$13</xm:f>
          </x14:formula1>
          <xm:sqref>BI2:BI5000</xm:sqref>
        </x14:dataValidation>
        <x14:dataValidation type="list" allowBlank="1" xr:uid="{00000000-0002-0000-0700-00002F000000}">
          <x14:formula1>
            <xm:f>DropDownMenu!$AV$2:$AV$34</xm:f>
          </x14:formula1>
          <xm:sqref>BJ2:BJ5000</xm:sqref>
        </x14:dataValidation>
        <x14:dataValidation type="list" allowBlank="1" xr:uid="{00000000-0002-0000-0700-000030000000}">
          <x14:formula1>
            <xm:f>DropDownMenu!$AW$2:$AW$261</xm:f>
          </x14:formula1>
          <xm:sqref>BK2:BK5000</xm:sqref>
        </x14:dataValidation>
        <x14:dataValidation type="list" allowBlank="1" xr:uid="{00000000-0002-0000-0700-000031000000}">
          <x14:formula1>
            <xm:f>DropDownMenu!$AX$2:$AX$256</xm:f>
          </x14:formula1>
          <xm:sqref>BL2:BL5000</xm:sqref>
        </x14:dataValidation>
        <x14:dataValidation type="list" allowBlank="1" xr:uid="{00000000-0002-0000-0700-000032000000}">
          <x14:formula1>
            <xm:f>DropDownMenu!$AY$2:$AY$261</xm:f>
          </x14:formula1>
          <xm:sqref>BM2:BM5000</xm:sqref>
        </x14:dataValidation>
        <x14:dataValidation type="list" allowBlank="1" xr:uid="{00000000-0002-0000-0700-000033000000}">
          <x14:formula1>
            <xm:f>DropDownMenu!$AZ$2:$AZ$3</xm:f>
          </x14:formula1>
          <xm:sqref>BN2:BN5000</xm:sqref>
        </x14:dataValidation>
        <x14:dataValidation type="list" allowBlank="1" xr:uid="{00000000-0002-0000-0700-000034000000}">
          <x14:formula1>
            <xm:f>DropDownMenu!$BA$2:$BA$4</xm:f>
          </x14:formula1>
          <xm:sqref>BO2:BO5000</xm:sqref>
        </x14:dataValidation>
        <x14:dataValidation type="list" allowBlank="1" xr:uid="{00000000-0002-0000-0700-000035000000}">
          <x14:formula1>
            <xm:f>DropDownMenu!$BB$2:$BB$6</xm:f>
          </x14:formula1>
          <xm:sqref>BP2:BP5000</xm:sqref>
        </x14:dataValidation>
        <x14:dataValidation type="list" allowBlank="1" xr:uid="{00000000-0002-0000-0700-000036000000}">
          <x14:formula1>
            <xm:f>DropDownMenu!$BC$2:$BC$4</xm:f>
          </x14:formula1>
          <xm:sqref>BQ2:BQ5000</xm:sqref>
        </x14:dataValidation>
        <x14:dataValidation type="list" allowBlank="1" xr:uid="{00000000-0002-0000-0700-000037000000}">
          <x14:formula1>
            <xm:f>DropDownMenu!$BD$2:$BD$3</xm:f>
          </x14:formula1>
          <xm:sqref>BR2:BR5000</xm:sqref>
        </x14:dataValidation>
        <x14:dataValidation type="list" allowBlank="1" xr:uid="{00000000-0002-0000-0700-000038000000}">
          <x14:formula1>
            <xm:f>DropDownMenu!$BE$2:$BE$3</xm:f>
          </x14:formula1>
          <xm:sqref>BT2:BT5000</xm:sqref>
        </x14:dataValidation>
        <x14:dataValidation type="list" allowBlank="1" xr:uid="{00000000-0002-0000-0700-000039000000}">
          <x14:formula1>
            <xm:f>DropDownMenu!$BF$2:$BF$11</xm:f>
          </x14:formula1>
          <xm:sqref>BU2:BU5000</xm:sqref>
        </x14:dataValidation>
        <x14:dataValidation type="list" allowBlank="1" xr:uid="{00000000-0002-0000-0700-00003A000000}">
          <x14:formula1>
            <xm:f>DropDownMenu!$BG$2:$BG$9</xm:f>
          </x14:formula1>
          <xm:sqref>BV2:BV5000</xm:sqref>
        </x14:dataValidation>
        <x14:dataValidation type="list" allowBlank="1" xr:uid="{00000000-0002-0000-0700-00003B000000}">
          <x14:formula1>
            <xm:f>DropDownMenu!$BH$2:$BH$2</xm:f>
          </x14:formula1>
          <xm:sqref>BW2:BW5000</xm:sqref>
        </x14:dataValidation>
        <x14:dataValidation type="list" allowBlank="1" xr:uid="{00000000-0002-0000-0700-00003C000000}">
          <x14:formula1>
            <xm:f>DropDownMenu!$BI$2:$BI$2</xm:f>
          </x14:formula1>
          <xm:sqref>BX2:BX5000</xm:sqref>
        </x14:dataValidation>
        <x14:dataValidation type="list" allowBlank="1" xr:uid="{00000000-0002-0000-0700-00003D000000}">
          <x14:formula1>
            <xm:f>DropDownMenu!$BJ$2:$BJ$2</xm:f>
          </x14:formula1>
          <xm:sqref>BY2:BY5000</xm:sqref>
        </x14:dataValidation>
        <x14:dataValidation type="list" allowBlank="1" xr:uid="{00000000-0002-0000-0700-00003E000000}">
          <x14:formula1>
            <xm:f>DropDownMenu!$BK$2:$BK$9</xm:f>
          </x14:formula1>
          <xm:sqref>BZ2:BZ5000</xm:sqref>
        </x14:dataValidation>
        <x14:dataValidation type="list" allowBlank="1" xr:uid="{00000000-0002-0000-0700-00003F000000}">
          <x14:formula1>
            <xm:f>DropDownMenu!$BL$2:$BL$11</xm:f>
          </x14:formula1>
          <xm:sqref>CA2:CA5000</xm:sqref>
        </x14:dataValidation>
        <x14:dataValidation type="list" allowBlank="1" xr:uid="{00000000-0002-0000-0700-000040000000}">
          <x14:formula1>
            <xm:f>DropDownMenu!$BM$2:$BM$3</xm:f>
          </x14:formula1>
          <xm:sqref>CB2:CB5000</xm:sqref>
        </x14:dataValidation>
        <x14:dataValidation type="list" allowBlank="1" xr:uid="{00000000-0002-0000-0700-000041000000}">
          <x14:formula1>
            <xm:f>DropDownMenu!$BN$2:$BN$4</xm:f>
          </x14:formula1>
          <xm:sqref>CC2:CC5000</xm:sqref>
        </x14:dataValidation>
        <x14:dataValidation type="list" allowBlank="1" xr:uid="{00000000-0002-0000-0700-000042000000}">
          <x14:formula1>
            <xm:f>DropDownMenu!$BO$2:$BO$2</xm:f>
          </x14:formula1>
          <xm:sqref>CE2:CE5000</xm:sqref>
        </x14:dataValidation>
        <x14:dataValidation type="list" allowBlank="1" xr:uid="{00000000-0002-0000-0700-000043000000}">
          <x14:formula1>
            <xm:f>DropDownMenu!$BP$2:$BP$81</xm:f>
          </x14:formula1>
          <xm:sqref>CF2:CF5000</xm:sqref>
        </x14:dataValidation>
        <x14:dataValidation type="list" allowBlank="1" xr:uid="{00000000-0002-0000-0700-000044000000}">
          <x14:formula1>
            <xm:f>DropDownMenu!$BQ$2:$BQ$3</xm:f>
          </x14:formula1>
          <xm:sqref>CG2:CG5000</xm:sqref>
        </x14:dataValidation>
        <x14:dataValidation type="list" allowBlank="1" xr:uid="{00000000-0002-0000-0700-000045000000}">
          <x14:formula1>
            <xm:f>DropDownMenu!$BR$2:$BR$7</xm:f>
          </x14:formula1>
          <xm:sqref>CH2:CH5000</xm:sqref>
        </x14:dataValidation>
        <x14:dataValidation type="list" allowBlank="1" xr:uid="{00000000-0002-0000-0700-000046000000}">
          <x14:formula1>
            <xm:f>DropDownMenu!$BS$2:$BS$9</xm:f>
          </x14:formula1>
          <xm:sqref>CI2:CI5000</xm:sqref>
        </x14:dataValidation>
        <x14:dataValidation type="list" allowBlank="1" xr:uid="{00000000-0002-0000-0700-000047000000}">
          <x14:formula1>
            <xm:f>DropDownMenu!$BT$2:$BT$9</xm:f>
          </x14:formula1>
          <xm:sqref>CJ2:CJ5000</xm:sqref>
        </x14:dataValidation>
        <x14:dataValidation type="list" allowBlank="1" xr:uid="{00000000-0002-0000-0700-000048000000}">
          <x14:formula1>
            <xm:f>DropDownMenu!$BU$2:$BU$3</xm:f>
          </x14:formula1>
          <xm:sqref>CK2:CK5000</xm:sqref>
        </x14:dataValidation>
        <x14:dataValidation type="list" allowBlank="1" xr:uid="{00000000-0002-0000-0700-000049000000}">
          <x14:formula1>
            <xm:f>DropDownMenu!$BV$2:$BV$2</xm:f>
          </x14:formula1>
          <xm:sqref>CL2:CL5000</xm:sqref>
        </x14:dataValidation>
        <x14:dataValidation type="list" allowBlank="1" xr:uid="{00000000-0002-0000-0700-00004A000000}">
          <x14:formula1>
            <xm:f>DropDownMenu!$BW$2:$BW$29</xm:f>
          </x14:formula1>
          <xm:sqref>CN2:CN5000</xm:sqref>
        </x14:dataValidation>
        <x14:dataValidation type="list" allowBlank="1" xr:uid="{00000000-0002-0000-0700-00004B000000}">
          <x14:formula1>
            <xm:f>DropDownMenu!$BX$2:$BX$2</xm:f>
          </x14:formula1>
          <xm:sqref>CQ2:CQ5000</xm:sqref>
        </x14:dataValidation>
        <x14:dataValidation type="list" allowBlank="1" xr:uid="{00000000-0002-0000-0700-00004C000000}">
          <x14:formula1>
            <xm:f>DropDownMenu!$BY$2:$BY$33</xm:f>
          </x14:formula1>
          <xm:sqref>CR2:CR5000</xm:sqref>
        </x14:dataValidation>
        <x14:dataValidation type="list" allowBlank="1" xr:uid="{00000000-0002-0000-0700-00004D000000}">
          <x14:formula1>
            <xm:f>DropDownMenu!$BZ$2:$BZ$2</xm:f>
          </x14:formula1>
          <xm:sqref>CS2:CS5000</xm:sqref>
        </x14:dataValidation>
        <x14:dataValidation type="list" allowBlank="1" xr:uid="{00000000-0002-0000-0700-00004E000000}">
          <x14:formula1>
            <xm:f>DropDownMenu!$CA$2:$CA$2</xm:f>
          </x14:formula1>
          <xm:sqref>CT2:CT5000</xm:sqref>
        </x14:dataValidation>
        <x14:dataValidation type="list" allowBlank="1" xr:uid="{00000000-0002-0000-0700-00004F000000}">
          <x14:formula1>
            <xm:f>DropDownMenu!$CB$2:$CB$2</xm:f>
          </x14:formula1>
          <xm:sqref>CU2:CU5000</xm:sqref>
        </x14:dataValidation>
        <x14:dataValidation type="list" allowBlank="1" xr:uid="{00000000-0002-0000-0700-000050000000}">
          <x14:formula1>
            <xm:f>DropDownMenu!$CC$2:$CC$2</xm:f>
          </x14:formula1>
          <xm:sqref>CV2:CV5000</xm:sqref>
        </x14:dataValidation>
        <x14:dataValidation type="list" allowBlank="1" xr:uid="{00000000-0002-0000-0700-000051000000}">
          <x14:formula1>
            <xm:f>DropDownMenu!$CD$2:$CD$8</xm:f>
          </x14:formula1>
          <xm:sqref>CW2:CW5000</xm:sqref>
        </x14:dataValidation>
        <x14:dataValidation type="list" allowBlank="1" xr:uid="{00000000-0002-0000-0700-000052000000}">
          <x14:formula1>
            <xm:f>DropDownMenu!$CE$2:$CE$8</xm:f>
          </x14:formula1>
          <xm:sqref>CX2:CX5000</xm:sqref>
        </x14:dataValidation>
        <x14:dataValidation type="list" allowBlank="1" xr:uid="{00000000-0002-0000-0700-000053000000}">
          <x14:formula1>
            <xm:f>DropDownMenu!$CF$2:$CF$8</xm:f>
          </x14:formula1>
          <xm:sqref>CY2:CY5000</xm:sqref>
        </x14:dataValidation>
        <x14:dataValidation type="list" allowBlank="1" xr:uid="{00000000-0002-0000-0700-000054000000}">
          <x14:formula1>
            <xm:f>DropDownMenu!$CG$2:$CG$6</xm:f>
          </x14:formula1>
          <xm:sqref>CZ2:CZ5000</xm:sqref>
        </x14:dataValidation>
        <x14:dataValidation type="list" allowBlank="1" xr:uid="{00000000-0002-0000-0700-000055000000}">
          <x14:formula1>
            <xm:f>DropDownMenu!$CH$2:$CH$2</xm:f>
          </x14:formula1>
          <xm:sqref>DA2:DA5000</xm:sqref>
        </x14:dataValidation>
        <x14:dataValidation type="list" allowBlank="1" xr:uid="{00000000-0002-0000-0700-000056000000}">
          <x14:formula1>
            <xm:f>DropDownMenu!$CI$2:$CI$2</xm:f>
          </x14:formula1>
          <xm:sqref>DB2:DB5000</xm:sqref>
        </x14:dataValidation>
        <x14:dataValidation type="list" allowBlank="1" xr:uid="{00000000-0002-0000-0700-000057000000}">
          <x14:formula1>
            <xm:f>DropDownMenu!$CJ$2:$CJ$2</xm:f>
          </x14:formula1>
          <xm:sqref>DC2:DC5000</xm:sqref>
        </x14:dataValidation>
        <x14:dataValidation type="list" allowBlank="1" xr:uid="{00000000-0002-0000-0700-000058000000}">
          <x14:formula1>
            <xm:f>DropDownMenu!$CK$2:$CK$2</xm:f>
          </x14:formula1>
          <xm:sqref>DD2:DD5000</xm:sqref>
        </x14:dataValidation>
        <x14:dataValidation type="list" allowBlank="1" xr:uid="{00000000-0002-0000-0700-000059000000}">
          <x14:formula1>
            <xm:f>DropDownMenu!$CL$2:$CL$2</xm:f>
          </x14:formula1>
          <xm:sqref>DE2:DE5000</xm:sqref>
        </x14:dataValidation>
        <x14:dataValidation type="list" allowBlank="1" xr:uid="{00000000-0002-0000-0700-00005A000000}">
          <x14:formula1>
            <xm:f>DropDownMenu!$CM$2:$CM$2</xm:f>
          </x14:formula1>
          <xm:sqref>DK2:DK5000</xm:sqref>
        </x14:dataValidation>
        <x14:dataValidation type="list" allowBlank="1" xr:uid="{00000000-0002-0000-0700-00005B000000}">
          <x14:formula1>
            <xm:f>DropDownMenu!$CN$2:$CN$2</xm:f>
          </x14:formula1>
          <xm:sqref>DL2:DL5000</xm:sqref>
        </x14:dataValidation>
        <x14:dataValidation type="list" allowBlank="1" xr:uid="{00000000-0002-0000-0700-00005C000000}">
          <x14:formula1>
            <xm:f>DropDownMenu!$CO$2:$CO$2</xm:f>
          </x14:formula1>
          <xm:sqref>DN2:DN5000</xm:sqref>
        </x14:dataValidation>
        <x14:dataValidation type="list" allowBlank="1" xr:uid="{00000000-0002-0000-0700-00005D000000}">
          <x14:formula1>
            <xm:f>DropDownMenu!$CP$2:$CP$5</xm:f>
          </x14:formula1>
          <xm:sqref>DO2:DO5000</xm:sqref>
        </x14:dataValidation>
        <x14:dataValidation type="list" allowBlank="1" xr:uid="{00000000-0002-0000-07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I30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20"/>
      <c r="B2" s="20"/>
      <c r="C2" s="20"/>
      <c r="D2" s="20"/>
      <c r="E2" s="20"/>
      <c r="F2" s="20"/>
      <c r="G2" s="30"/>
      <c r="H2" s="26" t="s">
        <v>1170</v>
      </c>
      <c r="I2" s="26" t="s">
        <v>1171</v>
      </c>
      <c r="J2" s="26"/>
      <c r="K2" s="26" t="s">
        <v>460</v>
      </c>
      <c r="L2" s="26">
        <v>796</v>
      </c>
      <c r="M2" s="26" t="s">
        <v>1172</v>
      </c>
      <c r="N2" s="26"/>
      <c r="O2" s="26" t="str">
        <f>IFERROR(INDEX(_courses_lookup!$C:$C,MATCH(K2&amp;L2,_courses_lookup!$E:$E,0)),"")</f>
        <v>DMin Prof Dissertation</v>
      </c>
      <c r="P2" s="26">
        <f>IFERROR(INDEX(_courses_lookup!$D:$D,MATCH(K2&amp;L2,_courses_lookup!$E:$E,0)),"")</f>
        <v>0</v>
      </c>
      <c r="Q2" s="26"/>
      <c r="R2" s="26"/>
      <c r="S2" s="26" t="s">
        <v>1173</v>
      </c>
      <c r="T2" s="26" t="s">
        <v>235</v>
      </c>
      <c r="U2" s="26"/>
      <c r="V2" s="26"/>
      <c r="W2" s="26"/>
      <c r="X2" s="26" t="s">
        <v>152</v>
      </c>
      <c r="Y2" s="21" t="s">
        <v>199</v>
      </c>
      <c r="Z2" s="26" t="s">
        <v>200</v>
      </c>
      <c r="AA2" s="26"/>
      <c r="AB2" s="26" t="s">
        <v>154</v>
      </c>
      <c r="AC2" s="26" t="s">
        <v>155</v>
      </c>
      <c r="AD2" s="23" t="s">
        <v>156</v>
      </c>
      <c r="AE2" s="23"/>
      <c r="AF2" s="23"/>
      <c r="AG2" s="10" t="str">
        <f t="shared" ref="AG2:AG65" si="0">IF(AND(AE2&lt;&gt;"",AF2&lt;&gt;""),ROUNDUP((AF2-AE2)/7,0),"")</f>
        <v/>
      </c>
      <c r="AH2" s="26"/>
      <c r="AI2" s="10" t="str">
        <f t="shared" ref="AI2:AI65" si="1">IFERROR(IF(AG2*AH2=0,"",AG2*AH2),"")</f>
        <v/>
      </c>
      <c r="AJ2" s="23" t="s">
        <v>156</v>
      </c>
      <c r="AK2" s="23" t="s">
        <v>133</v>
      </c>
      <c r="AL2" s="10">
        <f t="shared" ref="AL2:AL65" si="2">IF(AND(AJ2&lt;&gt;"",AK2&lt;&gt;""),ROUNDUP((AK2-AJ2)/7,0),"")</f>
        <v>12</v>
      </c>
      <c r="AM2" s="26"/>
      <c r="AN2" s="10" t="str">
        <f t="shared" ref="AN2:AN65" si="3">IFERROR(IF(AL2*AM2=0,"",AL2*AM2),"")</f>
        <v/>
      </c>
      <c r="AO2" s="23"/>
      <c r="AP2" s="23"/>
      <c r="AQ2" s="10" t="str">
        <f t="shared" ref="AQ2:AQ65" si="4">IF(AND(AO2&lt;&gt;"",AP2&lt;&gt;""),ROUNDUP((AP2-AO2)/7,0),"")</f>
        <v/>
      </c>
      <c r="AR2" s="10" t="str">
        <f t="shared" ref="AR2:AR65" si="5">IFERROR(IF((AU2-(AI2+AN2))/AQ2=0,"",ROUNDUP((AU2-(AI2+AN2))/AQ2,0)),"")</f>
        <v/>
      </c>
      <c r="AS2" s="10" t="str">
        <f t="shared" ref="AS2:AS65" si="6">IFERROR(IF((AU2-(AI2+AN2))=0,"",(AU2-(AI2+AN2))),"")</f>
        <v/>
      </c>
      <c r="AT2" s="10">
        <f t="shared" ref="AT2:AT65" si="7">IF(AND(AG2="",AQ2=""),AL2,IF(SUM(AG2,AL2,AQ2)=0,"",SUM(AG2,AL2,AQ2)))</f>
        <v>12</v>
      </c>
      <c r="AU2" s="26"/>
      <c r="AV2" s="23" t="s">
        <v>133</v>
      </c>
      <c r="AW2" s="26"/>
      <c r="AX2" s="26"/>
      <c r="AY2" s="26"/>
      <c r="AZ2" s="21"/>
      <c r="BA2" s="26"/>
      <c r="BB2" s="26"/>
      <c r="BC2" s="26"/>
      <c r="BD2" s="26"/>
      <c r="BE2" s="26"/>
      <c r="BF2" s="26" t="s">
        <v>157</v>
      </c>
      <c r="BG2" s="10">
        <f t="shared" ref="BG2:BG65" si="8">IF(AD2="","",YEAR(AD2)+IF(MONTH(AD2)&gt;=5,1,0))</f>
        <v>2026</v>
      </c>
      <c r="BH2" s="10" t="str">
        <f t="shared" ref="BH2:BH65" si="9">IF(AD2="","",IF(AND(MONTH(AD2)=8,DAY(AD2)&gt;=15),"Fall",IF(MONTH(AD2)&gt;8,"Fall",IF(MONTH(AD2)=5,"Summer",IF(MONTH(AD2)=1,"Spring","")))))</f>
        <v>Summer</v>
      </c>
      <c r="BI2" s="26"/>
      <c r="BJ2" s="26" t="s">
        <v>297</v>
      </c>
      <c r="BK2" s="21" t="str">
        <f>IF($BJ2="","",IFERROR(INDEX(InstructorMap!$B:$B, MATCH($BJ2, InstructorMap!$A:$A, 0)),""))</f>
        <v/>
      </c>
      <c r="BL2" s="21" t="str">
        <f>IFERROR(INDEX(_names_lookup!$C:$C,MATCH(BK2,_names_lookup!$A:$A,0)),"")</f>
        <v/>
      </c>
      <c r="BM2" s="26" t="str">
        <f>IFERROR(INDEX(_names_lookup!$B:$B,MATCH(BK2,_names_lookup!$A:$A,0)),"")</f>
        <v/>
      </c>
      <c r="BN2" s="26"/>
      <c r="BO2" s="26" t="s">
        <v>136</v>
      </c>
      <c r="BP2" s="26"/>
      <c r="BQ2" s="26"/>
      <c r="BR2" s="26"/>
      <c r="BS2" s="10" t="str">
        <f t="shared" ref="BS2:BS65" si="10">IFERROR(IF(BR2*AA2=0,"",BR2*AA2),"")</f>
        <v/>
      </c>
      <c r="BT2" s="26"/>
      <c r="BU2" s="26"/>
      <c r="BV2" s="26" t="s">
        <v>460</v>
      </c>
      <c r="BW2" s="26"/>
      <c r="BX2" s="26"/>
      <c r="BY2" s="26"/>
      <c r="BZ2" s="26"/>
      <c r="CA2" s="26"/>
      <c r="CB2" s="26"/>
      <c r="CC2" s="26"/>
      <c r="CD2" s="26"/>
      <c r="CE2" s="26"/>
      <c r="CF2" s="26" t="s">
        <v>612</v>
      </c>
      <c r="CG2" s="26" t="s">
        <v>138</v>
      </c>
      <c r="CH2" s="26" t="s">
        <v>200</v>
      </c>
      <c r="CI2" s="26" t="s">
        <v>159</v>
      </c>
      <c r="CJ2" s="26"/>
      <c r="CK2" s="26"/>
      <c r="CL2" s="26" t="s">
        <v>139</v>
      </c>
      <c r="CM2" s="26"/>
      <c r="CN2" s="26" t="s">
        <v>395</v>
      </c>
      <c r="CO2" s="26"/>
      <c r="CP2" s="26"/>
      <c r="CQ2" s="26" t="s">
        <v>140</v>
      </c>
      <c r="CR2" s="26" t="s">
        <v>125</v>
      </c>
      <c r="CS2" s="26" t="s">
        <v>125</v>
      </c>
      <c r="CT2" s="26" t="s">
        <v>141</v>
      </c>
      <c r="CU2" s="26"/>
      <c r="CV2" s="26"/>
      <c r="CW2" s="26"/>
      <c r="CX2" s="26"/>
      <c r="CY2" s="26"/>
      <c r="CZ2" s="26"/>
      <c r="DA2" s="26"/>
      <c r="DB2" s="26"/>
      <c r="DC2" s="26" t="s">
        <v>141</v>
      </c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 t="s">
        <v>142</v>
      </c>
      <c r="DQ2" s="26"/>
    </row>
    <row r="3" spans="1:121" ht="16" customHeight="1" x14ac:dyDescent="0.2">
      <c r="A3" s="20"/>
      <c r="B3" s="20"/>
      <c r="C3" s="20"/>
      <c r="D3" s="20"/>
      <c r="E3" s="20"/>
      <c r="F3" s="20"/>
      <c r="G3" s="30"/>
      <c r="H3" s="26" t="s">
        <v>1174</v>
      </c>
      <c r="I3" s="26" t="s">
        <v>1175</v>
      </c>
      <c r="J3" s="26"/>
      <c r="K3" s="26" t="s">
        <v>460</v>
      </c>
      <c r="L3" s="26">
        <v>796</v>
      </c>
      <c r="M3" s="26" t="s">
        <v>1176</v>
      </c>
      <c r="N3" s="26"/>
      <c r="O3" s="26" t="str">
        <f>IFERROR(INDEX(_courses_lookup!$C:$C,MATCH(K3&amp;L3,_courses_lookup!$E:$E,0)),"")</f>
        <v>DMin Prof Dissertation</v>
      </c>
      <c r="P3" s="26">
        <f>IFERROR(INDEX(_courses_lookup!$D:$D,MATCH(K3&amp;L3,_courses_lookup!$E:$E,0)),"")</f>
        <v>0</v>
      </c>
      <c r="Q3" s="26"/>
      <c r="R3" s="26"/>
      <c r="S3" s="26" t="s">
        <v>1173</v>
      </c>
      <c r="T3" s="26"/>
      <c r="U3" s="26"/>
      <c r="V3" s="26"/>
      <c r="W3" s="26"/>
      <c r="X3" s="26" t="s">
        <v>152</v>
      </c>
      <c r="Y3" s="21" t="s">
        <v>199</v>
      </c>
      <c r="Z3" s="26" t="s">
        <v>190</v>
      </c>
      <c r="AA3" s="26"/>
      <c r="AB3" s="26" t="s">
        <v>154</v>
      </c>
      <c r="AC3" s="26" t="s">
        <v>155</v>
      </c>
      <c r="AD3" s="23" t="s">
        <v>156</v>
      </c>
      <c r="AE3" s="23"/>
      <c r="AF3" s="23"/>
      <c r="AG3" s="10" t="str">
        <f t="shared" si="0"/>
        <v/>
      </c>
      <c r="AH3" s="26"/>
      <c r="AI3" s="10" t="str">
        <f t="shared" si="1"/>
        <v/>
      </c>
      <c r="AJ3" s="23" t="s">
        <v>156</v>
      </c>
      <c r="AK3" s="23" t="s">
        <v>133</v>
      </c>
      <c r="AL3" s="10">
        <f t="shared" si="2"/>
        <v>12</v>
      </c>
      <c r="AM3" s="26"/>
      <c r="AN3" s="10" t="str">
        <f t="shared" si="3"/>
        <v/>
      </c>
      <c r="AO3" s="23"/>
      <c r="AP3" s="23"/>
      <c r="AQ3" s="10" t="str">
        <f t="shared" si="4"/>
        <v/>
      </c>
      <c r="AR3" s="10" t="str">
        <f t="shared" si="5"/>
        <v/>
      </c>
      <c r="AS3" s="10" t="str">
        <f t="shared" si="6"/>
        <v/>
      </c>
      <c r="AT3" s="10">
        <f t="shared" si="7"/>
        <v>12</v>
      </c>
      <c r="AU3" s="26"/>
      <c r="AV3" s="23" t="s">
        <v>133</v>
      </c>
      <c r="AW3" s="26"/>
      <c r="AX3" s="26"/>
      <c r="AY3" s="26"/>
      <c r="AZ3" s="21"/>
      <c r="BA3" s="26"/>
      <c r="BB3" s="26"/>
      <c r="BC3" s="26"/>
      <c r="BD3" s="26"/>
      <c r="BE3" s="26"/>
      <c r="BF3" s="26" t="s">
        <v>157</v>
      </c>
      <c r="BG3" s="10">
        <f t="shared" si="8"/>
        <v>2026</v>
      </c>
      <c r="BH3" s="10" t="str">
        <f t="shared" si="9"/>
        <v>Summer</v>
      </c>
      <c r="BI3" s="26"/>
      <c r="BJ3" s="26" t="s">
        <v>297</v>
      </c>
      <c r="BK3" s="21" t="str">
        <f>IF($BJ3="","",IFERROR(INDEX(InstructorMap!$B:$B, MATCH($BJ3, InstructorMap!$A:$A, 0)),""))</f>
        <v/>
      </c>
      <c r="BL3" s="21" t="str">
        <f>IFERROR(INDEX(_names_lookup!$C:$C,MATCH(BK3,_names_lookup!$A:$A,0)),"")</f>
        <v/>
      </c>
      <c r="BM3" s="26" t="str">
        <f>IFERROR(INDEX(_names_lookup!$B:$B,MATCH(BK3,_names_lookup!$A:$A,0)),"")</f>
        <v/>
      </c>
      <c r="BN3" s="26"/>
      <c r="BO3" s="26" t="s">
        <v>136</v>
      </c>
      <c r="BP3" s="26"/>
      <c r="BQ3" s="26"/>
      <c r="BR3" s="26"/>
      <c r="BS3" s="10" t="str">
        <f t="shared" si="10"/>
        <v/>
      </c>
      <c r="BT3" s="26"/>
      <c r="BU3" s="26"/>
      <c r="BV3" s="26" t="s">
        <v>460</v>
      </c>
      <c r="BW3" s="26"/>
      <c r="BX3" s="26"/>
      <c r="BY3" s="26"/>
      <c r="BZ3" s="26"/>
      <c r="CA3" s="26"/>
      <c r="CB3" s="26"/>
      <c r="CC3" s="26"/>
      <c r="CD3" s="26"/>
      <c r="CE3" s="26"/>
      <c r="CF3" s="26" t="s">
        <v>612</v>
      </c>
      <c r="CG3" s="26" t="s">
        <v>138</v>
      </c>
      <c r="CH3" s="26" t="s">
        <v>190</v>
      </c>
      <c r="CI3" s="26" t="s">
        <v>159</v>
      </c>
      <c r="CJ3" s="26"/>
      <c r="CK3" s="26"/>
      <c r="CL3" s="26" t="s">
        <v>139</v>
      </c>
      <c r="CM3" s="26"/>
      <c r="CN3" s="26" t="s">
        <v>395</v>
      </c>
      <c r="CO3" s="26"/>
      <c r="CP3" s="26"/>
      <c r="CQ3" s="26" t="s">
        <v>140</v>
      </c>
      <c r="CR3" s="26" t="s">
        <v>125</v>
      </c>
      <c r="CS3" s="26" t="s">
        <v>125</v>
      </c>
      <c r="CT3" s="26" t="s">
        <v>141</v>
      </c>
      <c r="CU3" s="26"/>
      <c r="CV3" s="26"/>
      <c r="CW3" s="26"/>
      <c r="CX3" s="26"/>
      <c r="CY3" s="26"/>
      <c r="CZ3" s="26"/>
      <c r="DA3" s="26"/>
      <c r="DB3" s="26"/>
      <c r="DC3" s="26" t="s">
        <v>141</v>
      </c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 t="s">
        <v>142</v>
      </c>
      <c r="DQ3" s="26"/>
    </row>
    <row r="4" spans="1:121" ht="16" customHeight="1" x14ac:dyDescent="0.2">
      <c r="A4" s="20"/>
      <c r="B4" s="20"/>
      <c r="C4" s="20"/>
      <c r="D4" s="20"/>
      <c r="E4" s="20"/>
      <c r="F4" s="20"/>
      <c r="G4" s="30"/>
      <c r="H4" s="26" t="s">
        <v>1177</v>
      </c>
      <c r="I4" s="26" t="s">
        <v>1178</v>
      </c>
      <c r="J4" s="26"/>
      <c r="K4" s="26" t="s">
        <v>995</v>
      </c>
      <c r="L4" s="26">
        <v>543</v>
      </c>
      <c r="M4" s="26" t="s">
        <v>1179</v>
      </c>
      <c r="N4" s="26"/>
      <c r="O4" s="26" t="str">
        <f>IFERROR(INDEX(_courses_lookup!$C:$C,MATCH(K4&amp;L4,_courses_lookup!$E:$E,0)),"")</f>
        <v>Christn Lead in a Chnging Wrld</v>
      </c>
      <c r="P4" s="26">
        <f>IFERROR(INDEX(_courses_lookup!$D:$D,MATCH(K4&amp;L4,_courses_lookup!$E:$E,0)),"")</f>
        <v>0</v>
      </c>
      <c r="Q4" s="26"/>
      <c r="R4" s="26"/>
      <c r="S4" s="26" t="s">
        <v>1173</v>
      </c>
      <c r="T4" s="26"/>
      <c r="U4" s="26"/>
      <c r="V4" s="26" t="s">
        <v>619</v>
      </c>
      <c r="W4" s="26"/>
      <c r="X4" s="26"/>
      <c r="Y4" s="21" t="s">
        <v>199</v>
      </c>
      <c r="Z4" s="26" t="s">
        <v>190</v>
      </c>
      <c r="AA4" s="26"/>
      <c r="AB4" s="26" t="s">
        <v>154</v>
      </c>
      <c r="AC4" s="26" t="s">
        <v>155</v>
      </c>
      <c r="AD4" s="23"/>
      <c r="AE4" s="23"/>
      <c r="AF4" s="23"/>
      <c r="AG4" s="10" t="str">
        <f t="shared" si="0"/>
        <v/>
      </c>
      <c r="AH4" s="26"/>
      <c r="AI4" s="10" t="str">
        <f t="shared" si="1"/>
        <v/>
      </c>
      <c r="AJ4" s="23" t="s">
        <v>309</v>
      </c>
      <c r="AK4" s="23" t="s">
        <v>634</v>
      </c>
      <c r="AL4" s="10">
        <f t="shared" si="2"/>
        <v>1</v>
      </c>
      <c r="AM4" s="26"/>
      <c r="AN4" s="10" t="str">
        <f t="shared" si="3"/>
        <v/>
      </c>
      <c r="AO4" s="23"/>
      <c r="AP4" s="23"/>
      <c r="AQ4" s="10" t="str">
        <f t="shared" si="4"/>
        <v/>
      </c>
      <c r="AR4" s="10" t="str">
        <f t="shared" si="5"/>
        <v/>
      </c>
      <c r="AS4" s="10" t="str">
        <f t="shared" si="6"/>
        <v/>
      </c>
      <c r="AT4" s="10">
        <f t="shared" si="7"/>
        <v>1</v>
      </c>
      <c r="AU4" s="26"/>
      <c r="AV4" s="23"/>
      <c r="AW4" s="26"/>
      <c r="AX4" s="26"/>
      <c r="AY4" s="26"/>
      <c r="AZ4" s="21"/>
      <c r="BA4" s="26"/>
      <c r="BB4" s="26"/>
      <c r="BC4" s="26"/>
      <c r="BD4" s="26"/>
      <c r="BE4" s="26"/>
      <c r="BF4" s="26"/>
      <c r="BG4" s="10" t="str">
        <f t="shared" si="8"/>
        <v/>
      </c>
      <c r="BH4" s="10" t="str">
        <f t="shared" si="9"/>
        <v/>
      </c>
      <c r="BI4" s="26"/>
      <c r="BJ4" s="26" t="s">
        <v>1180</v>
      </c>
      <c r="BK4" s="21" t="str">
        <f>IF($BJ4="","",IFERROR(INDEX(InstructorMap!$B:$B, MATCH($BJ4, InstructorMap!$A:$A, 0)),""))</f>
        <v/>
      </c>
      <c r="BL4" s="21" t="str">
        <f>IFERROR(INDEX(_names_lookup!$C:$C,MATCH(BK4,_names_lookup!$A:$A,0)),"")</f>
        <v/>
      </c>
      <c r="BM4" s="26" t="str">
        <f>IFERROR(INDEX(_names_lookup!$B:$B,MATCH(BK4,_names_lookup!$A:$A,0)),"")</f>
        <v/>
      </c>
      <c r="BN4" s="26"/>
      <c r="BO4" s="26" t="s">
        <v>136</v>
      </c>
      <c r="BP4" s="26"/>
      <c r="BQ4" s="26"/>
      <c r="BR4" s="26"/>
      <c r="BS4" s="10" t="str">
        <f t="shared" si="10"/>
        <v/>
      </c>
      <c r="BT4" s="26"/>
      <c r="BU4" s="26"/>
      <c r="BV4" s="26" t="s">
        <v>995</v>
      </c>
      <c r="BW4" s="26"/>
      <c r="BX4" s="26"/>
      <c r="BY4" s="26"/>
      <c r="BZ4" s="26"/>
      <c r="CA4" s="26"/>
      <c r="CB4" s="26"/>
      <c r="CC4" s="26"/>
      <c r="CD4" s="26"/>
      <c r="CE4" s="26"/>
      <c r="CF4" s="26" t="s">
        <v>225</v>
      </c>
      <c r="CG4" s="26" t="s">
        <v>138</v>
      </c>
      <c r="CH4" s="26" t="s">
        <v>190</v>
      </c>
      <c r="CI4" s="26" t="s">
        <v>195</v>
      </c>
      <c r="CJ4" s="26"/>
      <c r="CK4" s="26"/>
      <c r="CL4" s="26" t="s">
        <v>139</v>
      </c>
      <c r="CM4" s="26"/>
      <c r="CN4" s="26" t="s">
        <v>1085</v>
      </c>
      <c r="CO4" s="26"/>
      <c r="CP4" s="26"/>
      <c r="CQ4" s="26" t="s">
        <v>140</v>
      </c>
      <c r="CR4" s="26" t="s">
        <v>513</v>
      </c>
      <c r="CS4" s="26" t="s">
        <v>125</v>
      </c>
      <c r="CT4" s="26" t="s">
        <v>141</v>
      </c>
      <c r="CU4" s="26"/>
      <c r="CV4" s="26" t="s">
        <v>587</v>
      </c>
      <c r="CW4" s="26" t="s">
        <v>230</v>
      </c>
      <c r="CX4" s="26" t="s">
        <v>156</v>
      </c>
      <c r="CY4" s="26" t="s">
        <v>156</v>
      </c>
      <c r="CZ4" s="26" t="s">
        <v>1181</v>
      </c>
      <c r="DA4" s="26" t="s">
        <v>591</v>
      </c>
      <c r="DB4" s="26"/>
      <c r="DC4" s="26" t="s">
        <v>141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 t="s">
        <v>142</v>
      </c>
      <c r="DQ4" s="26"/>
    </row>
    <row r="5" spans="1:121" ht="16" customHeight="1" x14ac:dyDescent="0.2">
      <c r="A5" s="20"/>
      <c r="B5" s="20"/>
      <c r="C5" s="20"/>
      <c r="D5" s="20"/>
      <c r="E5" s="20"/>
      <c r="F5" s="20"/>
      <c r="G5" s="30"/>
      <c r="H5" s="26" t="s">
        <v>1182</v>
      </c>
      <c r="I5" s="26" t="s">
        <v>1178</v>
      </c>
      <c r="J5" s="26"/>
      <c r="K5" s="26" t="s">
        <v>995</v>
      </c>
      <c r="L5" s="26">
        <v>543</v>
      </c>
      <c r="M5" s="26" t="s">
        <v>1179</v>
      </c>
      <c r="N5" s="26"/>
      <c r="O5" s="26" t="str">
        <f>IFERROR(INDEX(_courses_lookup!$C:$C,MATCH(K5&amp;L5,_courses_lookup!$E:$E,0)),"")</f>
        <v>Christn Lead in a Chnging Wrld</v>
      </c>
      <c r="P5" s="26">
        <f>IFERROR(INDEX(_courses_lookup!$D:$D,MATCH(K5&amp;L5,_courses_lookup!$E:$E,0)),"")</f>
        <v>0</v>
      </c>
      <c r="Q5" s="26"/>
      <c r="R5" s="26"/>
      <c r="S5" s="26" t="s">
        <v>1173</v>
      </c>
      <c r="T5" s="26"/>
      <c r="U5" s="26"/>
      <c r="V5" s="26" t="s">
        <v>619</v>
      </c>
      <c r="W5" s="26"/>
      <c r="X5" s="26"/>
      <c r="Y5" s="21" t="s">
        <v>199</v>
      </c>
      <c r="Z5" s="26" t="s">
        <v>190</v>
      </c>
      <c r="AA5" s="26"/>
      <c r="AB5" s="26" t="s">
        <v>154</v>
      </c>
      <c r="AC5" s="26" t="s">
        <v>130</v>
      </c>
      <c r="AD5" s="23"/>
      <c r="AE5" s="23"/>
      <c r="AF5" s="23"/>
      <c r="AG5" s="10" t="str">
        <f t="shared" si="0"/>
        <v/>
      </c>
      <c r="AH5" s="26"/>
      <c r="AI5" s="10" t="str">
        <f t="shared" si="1"/>
        <v/>
      </c>
      <c r="AJ5" s="23" t="s">
        <v>244</v>
      </c>
      <c r="AK5" s="23" t="s">
        <v>1183</v>
      </c>
      <c r="AL5" s="10">
        <f t="shared" si="2"/>
        <v>22</v>
      </c>
      <c r="AM5" s="26"/>
      <c r="AN5" s="10" t="str">
        <f t="shared" si="3"/>
        <v/>
      </c>
      <c r="AO5" s="23"/>
      <c r="AP5" s="23"/>
      <c r="AQ5" s="10" t="str">
        <f t="shared" si="4"/>
        <v/>
      </c>
      <c r="AR5" s="10" t="str">
        <f t="shared" si="5"/>
        <v/>
      </c>
      <c r="AS5" s="10" t="str">
        <f t="shared" si="6"/>
        <v/>
      </c>
      <c r="AT5" s="10">
        <f t="shared" si="7"/>
        <v>22</v>
      </c>
      <c r="AU5" s="26"/>
      <c r="AV5" s="23"/>
      <c r="AW5" s="26"/>
      <c r="AX5" s="26"/>
      <c r="AY5" s="26"/>
      <c r="AZ5" s="21"/>
      <c r="BA5" s="26"/>
      <c r="BB5" s="26"/>
      <c r="BC5" s="26"/>
      <c r="BD5" s="26"/>
      <c r="BE5" s="26"/>
      <c r="BF5" s="26"/>
      <c r="BG5" s="10" t="str">
        <f t="shared" si="8"/>
        <v/>
      </c>
      <c r="BH5" s="10" t="str">
        <f t="shared" si="9"/>
        <v/>
      </c>
      <c r="BI5" s="26"/>
      <c r="BJ5" s="26"/>
      <c r="BK5" s="21" t="str">
        <f>IF($BJ5="","",IFERROR(INDEX(InstructorMap!$B:$B, MATCH($BJ5, InstructorMap!$A:$A, 0)),""))</f>
        <v/>
      </c>
      <c r="BL5" s="21" t="str">
        <f>IFERROR(INDEX(_names_lookup!$C:$C,MATCH(BK5,_names_lookup!$A:$A,0)),"")</f>
        <v/>
      </c>
      <c r="BM5" s="26" t="str">
        <f>IFERROR(INDEX(_names_lookup!$B:$B,MATCH(BK5,_names_lookup!$A:$A,0)),"")</f>
        <v/>
      </c>
      <c r="BN5" s="26"/>
      <c r="BO5" s="26" t="s">
        <v>136</v>
      </c>
      <c r="BP5" s="26"/>
      <c r="BQ5" s="26"/>
      <c r="BR5" s="26"/>
      <c r="BS5" s="10" t="str">
        <f t="shared" si="10"/>
        <v/>
      </c>
      <c r="BT5" s="26"/>
      <c r="BU5" s="26"/>
      <c r="BV5" s="26" t="s">
        <v>995</v>
      </c>
      <c r="BW5" s="26"/>
      <c r="BX5" s="26"/>
      <c r="BY5" s="26"/>
      <c r="BZ5" s="26"/>
      <c r="CA5" s="26"/>
      <c r="CB5" s="26"/>
      <c r="CC5" s="26"/>
      <c r="CD5" s="26"/>
      <c r="CE5" s="26"/>
      <c r="CF5" s="26" t="s">
        <v>225</v>
      </c>
      <c r="CG5" s="26" t="s">
        <v>138</v>
      </c>
      <c r="CH5" s="26" t="s">
        <v>190</v>
      </c>
      <c r="CI5" s="26" t="s">
        <v>195</v>
      </c>
      <c r="CJ5" s="26"/>
      <c r="CK5" s="26"/>
      <c r="CL5" s="26" t="s">
        <v>139</v>
      </c>
      <c r="CM5" s="26"/>
      <c r="CN5" s="26" t="s">
        <v>1085</v>
      </c>
      <c r="CO5" s="26"/>
      <c r="CP5" s="26"/>
      <c r="CQ5" s="26" t="s">
        <v>140</v>
      </c>
      <c r="CR5" s="26" t="s">
        <v>513</v>
      </c>
      <c r="CS5" s="26" t="s">
        <v>125</v>
      </c>
      <c r="CT5" s="26" t="s">
        <v>141</v>
      </c>
      <c r="CU5" s="26"/>
      <c r="CV5" s="26" t="s">
        <v>587</v>
      </c>
      <c r="CW5" s="26" t="s">
        <v>230</v>
      </c>
      <c r="CX5" s="26" t="s">
        <v>156</v>
      </c>
      <c r="CY5" s="26" t="s">
        <v>156</v>
      </c>
      <c r="CZ5" s="26" t="s">
        <v>1181</v>
      </c>
      <c r="DA5" s="26" t="s">
        <v>591</v>
      </c>
      <c r="DB5" s="26"/>
      <c r="DC5" s="26" t="s">
        <v>141</v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 t="s">
        <v>142</v>
      </c>
      <c r="DQ5" s="26"/>
    </row>
    <row r="6" spans="1:121" ht="16" customHeight="1" x14ac:dyDescent="0.2">
      <c r="A6" s="20"/>
      <c r="B6" s="20"/>
      <c r="C6" s="20"/>
      <c r="D6" s="20"/>
      <c r="E6" s="20"/>
      <c r="F6" s="20"/>
      <c r="G6" s="30"/>
      <c r="H6" s="26" t="s">
        <v>1184</v>
      </c>
      <c r="I6" s="26" t="s">
        <v>1178</v>
      </c>
      <c r="J6" s="26"/>
      <c r="K6" s="26" t="s">
        <v>995</v>
      </c>
      <c r="L6" s="26">
        <v>543</v>
      </c>
      <c r="M6" s="26" t="s">
        <v>1179</v>
      </c>
      <c r="N6" s="26"/>
      <c r="O6" s="26" t="str">
        <f>IFERROR(INDEX(_courses_lookup!$C:$C,MATCH(K6&amp;L6,_courses_lookup!$E:$E,0)),"")</f>
        <v>Christn Lead in a Chnging Wrld</v>
      </c>
      <c r="P6" s="26">
        <f>IFERROR(INDEX(_courses_lookup!$D:$D,MATCH(K6&amp;L6,_courses_lookup!$E:$E,0)),"")</f>
        <v>0</v>
      </c>
      <c r="Q6" s="26"/>
      <c r="R6" s="26"/>
      <c r="S6" s="26" t="s">
        <v>1173</v>
      </c>
      <c r="T6" s="26"/>
      <c r="U6" s="26"/>
      <c r="V6" s="26" t="s">
        <v>619</v>
      </c>
      <c r="W6" s="26"/>
      <c r="X6" s="26"/>
      <c r="Y6" s="21" t="s">
        <v>199</v>
      </c>
      <c r="Z6" s="26" t="s">
        <v>190</v>
      </c>
      <c r="AA6" s="26"/>
      <c r="AB6" s="26" t="s">
        <v>154</v>
      </c>
      <c r="AC6" s="26" t="s">
        <v>144</v>
      </c>
      <c r="AD6" s="23"/>
      <c r="AE6" s="23"/>
      <c r="AF6" s="23"/>
      <c r="AG6" s="10" t="str">
        <f t="shared" si="0"/>
        <v/>
      </c>
      <c r="AH6" s="26"/>
      <c r="AI6" s="10" t="str">
        <f t="shared" si="1"/>
        <v/>
      </c>
      <c r="AJ6" s="23" t="s">
        <v>156</v>
      </c>
      <c r="AK6" s="23" t="s">
        <v>1185</v>
      </c>
      <c r="AL6" s="10">
        <f t="shared" si="2"/>
        <v>3</v>
      </c>
      <c r="AM6" s="26"/>
      <c r="AN6" s="10" t="str">
        <f t="shared" si="3"/>
        <v/>
      </c>
      <c r="AO6" s="23"/>
      <c r="AP6" s="23"/>
      <c r="AQ6" s="10" t="str">
        <f t="shared" si="4"/>
        <v/>
      </c>
      <c r="AR6" s="10" t="str">
        <f t="shared" si="5"/>
        <v/>
      </c>
      <c r="AS6" s="10" t="str">
        <f t="shared" si="6"/>
        <v/>
      </c>
      <c r="AT6" s="10">
        <f t="shared" si="7"/>
        <v>3</v>
      </c>
      <c r="AU6" s="26"/>
      <c r="AV6" s="23"/>
      <c r="AW6" s="26"/>
      <c r="AX6" s="26"/>
      <c r="AY6" s="26"/>
      <c r="AZ6" s="21"/>
      <c r="BA6" s="26"/>
      <c r="BB6" s="26"/>
      <c r="BC6" s="26"/>
      <c r="BD6" s="26"/>
      <c r="BE6" s="26"/>
      <c r="BF6" s="26"/>
      <c r="BG6" s="10" t="str">
        <f t="shared" si="8"/>
        <v/>
      </c>
      <c r="BH6" s="10" t="str">
        <f t="shared" si="9"/>
        <v/>
      </c>
      <c r="BI6" s="26"/>
      <c r="BJ6" s="26"/>
      <c r="BK6" s="21" t="str">
        <f>IF($BJ6="","",IFERROR(INDEX(InstructorMap!$B:$B, MATCH($BJ6, InstructorMap!$A:$A, 0)),""))</f>
        <v/>
      </c>
      <c r="BL6" s="21" t="str">
        <f>IFERROR(INDEX(_names_lookup!$C:$C,MATCH(BK6,_names_lookup!$A:$A,0)),"")</f>
        <v/>
      </c>
      <c r="BM6" s="26" t="str">
        <f>IFERROR(INDEX(_names_lookup!$B:$B,MATCH(BK6,_names_lookup!$A:$A,0)),"")</f>
        <v/>
      </c>
      <c r="BN6" s="26"/>
      <c r="BO6" s="26" t="s">
        <v>136</v>
      </c>
      <c r="BP6" s="26"/>
      <c r="BQ6" s="26"/>
      <c r="BR6" s="26"/>
      <c r="BS6" s="10" t="str">
        <f t="shared" si="10"/>
        <v/>
      </c>
      <c r="BT6" s="26"/>
      <c r="BU6" s="26"/>
      <c r="BV6" s="26" t="s">
        <v>995</v>
      </c>
      <c r="BW6" s="26"/>
      <c r="BX6" s="26"/>
      <c r="BY6" s="26"/>
      <c r="BZ6" s="26"/>
      <c r="CA6" s="26"/>
      <c r="CB6" s="26"/>
      <c r="CC6" s="26"/>
      <c r="CD6" s="26"/>
      <c r="CE6" s="26"/>
      <c r="CF6" s="26" t="s">
        <v>225</v>
      </c>
      <c r="CG6" s="26" t="s">
        <v>138</v>
      </c>
      <c r="CH6" s="26" t="s">
        <v>190</v>
      </c>
      <c r="CI6" s="26" t="s">
        <v>195</v>
      </c>
      <c r="CJ6" s="26"/>
      <c r="CK6" s="26"/>
      <c r="CL6" s="26" t="s">
        <v>139</v>
      </c>
      <c r="CM6" s="26"/>
      <c r="CN6" s="26" t="s">
        <v>1085</v>
      </c>
      <c r="CO6" s="26"/>
      <c r="CP6" s="26"/>
      <c r="CQ6" s="26" t="s">
        <v>140</v>
      </c>
      <c r="CR6" s="26" t="s">
        <v>513</v>
      </c>
      <c r="CS6" s="26" t="s">
        <v>125</v>
      </c>
      <c r="CT6" s="26" t="s">
        <v>141</v>
      </c>
      <c r="CU6" s="26"/>
      <c r="CV6" s="26" t="s">
        <v>587</v>
      </c>
      <c r="CW6" s="26" t="s">
        <v>230</v>
      </c>
      <c r="CX6" s="26" t="s">
        <v>156</v>
      </c>
      <c r="CY6" s="26" t="s">
        <v>156</v>
      </c>
      <c r="CZ6" s="26" t="s">
        <v>1181</v>
      </c>
      <c r="DA6" s="26" t="s">
        <v>591</v>
      </c>
      <c r="DB6" s="26"/>
      <c r="DC6" s="26" t="s">
        <v>141</v>
      </c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 t="s">
        <v>142</v>
      </c>
      <c r="DQ6" s="26"/>
    </row>
    <row r="7" spans="1:121" ht="16" customHeight="1" x14ac:dyDescent="0.2">
      <c r="A7" s="20"/>
      <c r="B7" s="20"/>
      <c r="C7" s="20"/>
      <c r="D7" s="20"/>
      <c r="E7" s="20"/>
      <c r="F7" s="20"/>
      <c r="G7" s="30"/>
      <c r="H7" s="26" t="s">
        <v>1186</v>
      </c>
      <c r="I7" s="26" t="s">
        <v>1187</v>
      </c>
      <c r="J7" s="26"/>
      <c r="K7" s="26" t="s">
        <v>123</v>
      </c>
      <c r="L7" s="26">
        <v>505</v>
      </c>
      <c r="M7" s="26" t="s">
        <v>1176</v>
      </c>
      <c r="N7" s="26"/>
      <c r="O7" s="26" t="str">
        <f>IFERROR(INDEX(_courses_lookup!$C:$C,MATCH(K7&amp;L7,_courses_lookup!$E:$E,0)),"")</f>
        <v>Survey of Church History</v>
      </c>
      <c r="P7" s="26">
        <f>IFERROR(INDEX(_courses_lookup!$D:$D,MATCH(K7&amp;L7,_courses_lookup!$E:$E,0)),"")</f>
        <v>0</v>
      </c>
      <c r="Q7" s="26"/>
      <c r="R7" s="26"/>
      <c r="S7" s="26" t="s">
        <v>1173</v>
      </c>
      <c r="T7" s="26" t="s">
        <v>235</v>
      </c>
      <c r="U7" s="26"/>
      <c r="V7" s="26" t="s">
        <v>619</v>
      </c>
      <c r="W7" s="26"/>
      <c r="X7" s="26" t="s">
        <v>152</v>
      </c>
      <c r="Y7" s="21" t="s">
        <v>190</v>
      </c>
      <c r="Z7" s="26"/>
      <c r="AA7" s="26"/>
      <c r="AB7" s="26" t="s">
        <v>154</v>
      </c>
      <c r="AC7" s="26" t="s">
        <v>155</v>
      </c>
      <c r="AD7" s="23" t="s">
        <v>156</v>
      </c>
      <c r="AE7" s="23"/>
      <c r="AF7" s="23"/>
      <c r="AG7" s="10" t="str">
        <f t="shared" si="0"/>
        <v/>
      </c>
      <c r="AH7" s="26"/>
      <c r="AI7" s="10" t="str">
        <f t="shared" si="1"/>
        <v/>
      </c>
      <c r="AJ7" s="23" t="s">
        <v>1036</v>
      </c>
      <c r="AK7" s="23" t="s">
        <v>302</v>
      </c>
      <c r="AL7" s="10">
        <f t="shared" si="2"/>
        <v>1</v>
      </c>
      <c r="AM7" s="26"/>
      <c r="AN7" s="10" t="str">
        <f t="shared" si="3"/>
        <v/>
      </c>
      <c r="AO7" s="23"/>
      <c r="AP7" s="23"/>
      <c r="AQ7" s="10" t="str">
        <f t="shared" si="4"/>
        <v/>
      </c>
      <c r="AR7" s="10" t="str">
        <f t="shared" si="5"/>
        <v/>
      </c>
      <c r="AS7" s="10" t="str">
        <f t="shared" si="6"/>
        <v/>
      </c>
      <c r="AT7" s="10">
        <f t="shared" si="7"/>
        <v>1</v>
      </c>
      <c r="AU7" s="26"/>
      <c r="AV7" s="23" t="s">
        <v>133</v>
      </c>
      <c r="AW7" s="26"/>
      <c r="AX7" s="26"/>
      <c r="AY7" s="26"/>
      <c r="AZ7" s="21"/>
      <c r="BA7" s="26"/>
      <c r="BB7" s="26"/>
      <c r="BC7" s="26"/>
      <c r="BD7" s="26"/>
      <c r="BE7" s="26"/>
      <c r="BF7" s="26" t="s">
        <v>157</v>
      </c>
      <c r="BG7" s="10">
        <f t="shared" si="8"/>
        <v>2026</v>
      </c>
      <c r="BH7" s="10" t="str">
        <f t="shared" si="9"/>
        <v>Summer</v>
      </c>
      <c r="BI7" s="26"/>
      <c r="BJ7" s="26" t="s">
        <v>1188</v>
      </c>
      <c r="BK7" s="21" t="str">
        <f>IF($BJ7="","",IFERROR(INDEX(InstructorMap!$B:$B, MATCH($BJ7, InstructorMap!$A:$A, 0)),""))</f>
        <v/>
      </c>
      <c r="BL7" s="21" t="str">
        <f>IFERROR(INDEX(_names_lookup!$C:$C,MATCH(BK7,_names_lookup!$A:$A,0)),"")</f>
        <v/>
      </c>
      <c r="BM7" s="26" t="str">
        <f>IFERROR(INDEX(_names_lookup!$B:$B,MATCH(BK7,_names_lookup!$A:$A,0)),"")</f>
        <v/>
      </c>
      <c r="BN7" s="26"/>
      <c r="BO7" s="26" t="s">
        <v>136</v>
      </c>
      <c r="BP7" s="26"/>
      <c r="BQ7" s="26"/>
      <c r="BR7" s="26"/>
      <c r="BS7" s="10" t="str">
        <f t="shared" si="10"/>
        <v/>
      </c>
      <c r="BT7" s="26"/>
      <c r="BU7" s="26"/>
      <c r="BV7" s="26" t="s">
        <v>123</v>
      </c>
      <c r="BW7" s="26"/>
      <c r="BX7" s="26"/>
      <c r="BY7" s="26"/>
      <c r="BZ7" s="26"/>
      <c r="CA7" s="26"/>
      <c r="CB7" s="26"/>
      <c r="CC7" s="26"/>
      <c r="CD7" s="26"/>
      <c r="CE7" s="26"/>
      <c r="CF7" s="26" t="s">
        <v>156</v>
      </c>
      <c r="CG7" s="26" t="s">
        <v>138</v>
      </c>
      <c r="CH7" s="26"/>
      <c r="CI7" s="26" t="s">
        <v>138</v>
      </c>
      <c r="CJ7" s="26"/>
      <c r="CK7" s="26"/>
      <c r="CL7" s="26" t="s">
        <v>139</v>
      </c>
      <c r="CM7" s="26"/>
      <c r="CN7" s="26"/>
      <c r="CO7" s="26"/>
      <c r="CP7" s="26"/>
      <c r="CQ7" s="26" t="s">
        <v>140</v>
      </c>
      <c r="CR7" s="26" t="s">
        <v>352</v>
      </c>
      <c r="CS7" s="26" t="s">
        <v>125</v>
      </c>
      <c r="CT7" s="26" t="s">
        <v>141</v>
      </c>
      <c r="CU7" s="26"/>
      <c r="CV7" s="26"/>
      <c r="CW7" s="26"/>
      <c r="CX7" s="26"/>
      <c r="CY7" s="26"/>
      <c r="CZ7" s="26"/>
      <c r="DA7" s="26"/>
      <c r="DB7" s="26"/>
      <c r="DC7" s="26" t="s">
        <v>141</v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 t="s">
        <v>142</v>
      </c>
      <c r="DQ7" s="26"/>
    </row>
    <row r="8" spans="1:121" ht="16" customHeight="1" x14ac:dyDescent="0.2">
      <c r="A8" s="20"/>
      <c r="B8" s="20"/>
      <c r="C8" s="20"/>
      <c r="D8" s="20"/>
      <c r="E8" s="20"/>
      <c r="F8" s="20"/>
      <c r="G8" s="30"/>
      <c r="H8" s="26" t="s">
        <v>1189</v>
      </c>
      <c r="I8" s="26" t="s">
        <v>1187</v>
      </c>
      <c r="J8" s="26"/>
      <c r="K8" s="26" t="s">
        <v>123</v>
      </c>
      <c r="L8" s="26">
        <v>505</v>
      </c>
      <c r="M8" s="26" t="s">
        <v>1176</v>
      </c>
      <c r="N8" s="26"/>
      <c r="O8" s="26" t="str">
        <f>IFERROR(INDEX(_courses_lookup!$C:$C,MATCH(K8&amp;L8,_courses_lookup!$E:$E,0)),"")</f>
        <v>Survey of Church History</v>
      </c>
      <c r="P8" s="26">
        <f>IFERROR(INDEX(_courses_lookup!$D:$D,MATCH(K8&amp;L8,_courses_lookup!$E:$E,0)),"")</f>
        <v>0</v>
      </c>
      <c r="Q8" s="26"/>
      <c r="R8" s="26"/>
      <c r="S8" s="26" t="s">
        <v>1173</v>
      </c>
      <c r="T8" s="26" t="s">
        <v>235</v>
      </c>
      <c r="U8" s="26"/>
      <c r="V8" s="26" t="s">
        <v>619</v>
      </c>
      <c r="W8" s="26"/>
      <c r="X8" s="26" t="s">
        <v>152</v>
      </c>
      <c r="Y8" s="21" t="s">
        <v>190</v>
      </c>
      <c r="Z8" s="26"/>
      <c r="AA8" s="26"/>
      <c r="AB8" s="26" t="s">
        <v>154</v>
      </c>
      <c r="AC8" s="26" t="s">
        <v>130</v>
      </c>
      <c r="AD8" s="23" t="s">
        <v>156</v>
      </c>
      <c r="AE8" s="23"/>
      <c r="AF8" s="23"/>
      <c r="AG8" s="10" t="str">
        <f t="shared" si="0"/>
        <v/>
      </c>
      <c r="AH8" s="26"/>
      <c r="AI8" s="10" t="str">
        <f t="shared" si="1"/>
        <v/>
      </c>
      <c r="AJ8" s="23" t="s">
        <v>1044</v>
      </c>
      <c r="AK8" s="23" t="s">
        <v>133</v>
      </c>
      <c r="AL8" s="10">
        <f t="shared" si="2"/>
        <v>9</v>
      </c>
      <c r="AM8" s="26"/>
      <c r="AN8" s="10" t="str">
        <f t="shared" si="3"/>
        <v/>
      </c>
      <c r="AO8" s="23"/>
      <c r="AP8" s="23"/>
      <c r="AQ8" s="10" t="str">
        <f t="shared" si="4"/>
        <v/>
      </c>
      <c r="AR8" s="10" t="str">
        <f t="shared" si="5"/>
        <v/>
      </c>
      <c r="AS8" s="10" t="str">
        <f t="shared" si="6"/>
        <v/>
      </c>
      <c r="AT8" s="10">
        <f t="shared" si="7"/>
        <v>9</v>
      </c>
      <c r="AU8" s="26"/>
      <c r="AV8" s="23" t="s">
        <v>133</v>
      </c>
      <c r="AW8" s="26"/>
      <c r="AX8" s="26"/>
      <c r="AY8" s="26"/>
      <c r="AZ8" s="21"/>
      <c r="BA8" s="26"/>
      <c r="BB8" s="26"/>
      <c r="BC8" s="26"/>
      <c r="BD8" s="26"/>
      <c r="BE8" s="26"/>
      <c r="BF8" s="26" t="s">
        <v>157</v>
      </c>
      <c r="BG8" s="10">
        <f t="shared" si="8"/>
        <v>2026</v>
      </c>
      <c r="BH8" s="10" t="str">
        <f t="shared" si="9"/>
        <v>Summer</v>
      </c>
      <c r="BI8" s="26"/>
      <c r="BJ8" s="26"/>
      <c r="BK8" s="21" t="str">
        <f>IF($BJ8="","",IFERROR(INDEX(InstructorMap!$B:$B, MATCH($BJ8, InstructorMap!$A:$A, 0)),""))</f>
        <v/>
      </c>
      <c r="BL8" s="21" t="str">
        <f>IFERROR(INDEX(_names_lookup!$C:$C,MATCH(BK8,_names_lookup!$A:$A,0)),"")</f>
        <v/>
      </c>
      <c r="BM8" s="26" t="str">
        <f>IFERROR(INDEX(_names_lookup!$B:$B,MATCH(BK8,_names_lookup!$A:$A,0)),"")</f>
        <v/>
      </c>
      <c r="BN8" s="26"/>
      <c r="BO8" s="26" t="s">
        <v>136</v>
      </c>
      <c r="BP8" s="26"/>
      <c r="BQ8" s="26"/>
      <c r="BR8" s="26"/>
      <c r="BS8" s="10" t="str">
        <f t="shared" si="10"/>
        <v/>
      </c>
      <c r="BT8" s="26"/>
      <c r="BU8" s="26"/>
      <c r="BV8" s="26" t="s">
        <v>123</v>
      </c>
      <c r="BW8" s="26"/>
      <c r="BX8" s="26"/>
      <c r="BY8" s="26"/>
      <c r="BZ8" s="26"/>
      <c r="CA8" s="26"/>
      <c r="CB8" s="26"/>
      <c r="CC8" s="26"/>
      <c r="CD8" s="26"/>
      <c r="CE8" s="26"/>
      <c r="CF8" s="26" t="s">
        <v>156</v>
      </c>
      <c r="CG8" s="26" t="s">
        <v>138</v>
      </c>
      <c r="CH8" s="26"/>
      <c r="CI8" s="26" t="s">
        <v>138</v>
      </c>
      <c r="CJ8" s="26"/>
      <c r="CK8" s="26"/>
      <c r="CL8" s="26" t="s">
        <v>139</v>
      </c>
      <c r="CM8" s="26"/>
      <c r="CN8" s="26"/>
      <c r="CO8" s="26"/>
      <c r="CP8" s="26"/>
      <c r="CQ8" s="26" t="s">
        <v>140</v>
      </c>
      <c r="CR8" s="26" t="s">
        <v>352</v>
      </c>
      <c r="CS8" s="26" t="s">
        <v>125</v>
      </c>
      <c r="CT8" s="26" t="s">
        <v>141</v>
      </c>
      <c r="CU8" s="26"/>
      <c r="CV8" s="26"/>
      <c r="CW8" s="26"/>
      <c r="CX8" s="26"/>
      <c r="CY8" s="26"/>
      <c r="CZ8" s="26"/>
      <c r="DA8" s="26"/>
      <c r="DB8" s="26"/>
      <c r="DC8" s="26" t="s">
        <v>141</v>
      </c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 t="s">
        <v>142</v>
      </c>
      <c r="DQ8" s="26"/>
    </row>
    <row r="9" spans="1:121" ht="16" customHeight="1" x14ac:dyDescent="0.2">
      <c r="A9" s="20"/>
      <c r="B9" s="20"/>
      <c r="C9" s="20"/>
      <c r="D9" s="20"/>
      <c r="E9" s="20"/>
      <c r="F9" s="20"/>
      <c r="G9" s="30"/>
      <c r="H9" s="26" t="s">
        <v>1190</v>
      </c>
      <c r="I9" s="26" t="s">
        <v>1187</v>
      </c>
      <c r="J9" s="26"/>
      <c r="K9" s="26" t="s">
        <v>123</v>
      </c>
      <c r="L9" s="26">
        <v>505</v>
      </c>
      <c r="M9" s="26" t="s">
        <v>1176</v>
      </c>
      <c r="N9" s="26"/>
      <c r="O9" s="26" t="str">
        <f>IFERROR(INDEX(_courses_lookup!$C:$C,MATCH(K9&amp;L9,_courses_lookup!$E:$E,0)),"")</f>
        <v>Survey of Church History</v>
      </c>
      <c r="P9" s="26">
        <f>IFERROR(INDEX(_courses_lookup!$D:$D,MATCH(K9&amp;L9,_courses_lookup!$E:$E,0)),"")</f>
        <v>0</v>
      </c>
      <c r="Q9" s="26"/>
      <c r="R9" s="26"/>
      <c r="S9" s="26" t="s">
        <v>1173</v>
      </c>
      <c r="T9" s="26" t="s">
        <v>235</v>
      </c>
      <c r="U9" s="26"/>
      <c r="V9" s="26" t="s">
        <v>619</v>
      </c>
      <c r="W9" s="26"/>
      <c r="X9" s="26" t="s">
        <v>152</v>
      </c>
      <c r="Y9" s="21" t="s">
        <v>190</v>
      </c>
      <c r="Z9" s="26"/>
      <c r="AA9" s="26"/>
      <c r="AB9" s="26" t="s">
        <v>154</v>
      </c>
      <c r="AC9" s="26" t="s">
        <v>144</v>
      </c>
      <c r="AD9" s="23" t="s">
        <v>156</v>
      </c>
      <c r="AE9" s="23"/>
      <c r="AF9" s="23"/>
      <c r="AG9" s="10" t="str">
        <f t="shared" si="0"/>
        <v/>
      </c>
      <c r="AH9" s="26"/>
      <c r="AI9" s="10" t="str">
        <f t="shared" si="1"/>
        <v/>
      </c>
      <c r="AJ9" s="23" t="s">
        <v>156</v>
      </c>
      <c r="AK9" s="23" t="s">
        <v>1047</v>
      </c>
      <c r="AL9" s="10">
        <f t="shared" si="2"/>
        <v>2</v>
      </c>
      <c r="AM9" s="26"/>
      <c r="AN9" s="10" t="str">
        <f t="shared" si="3"/>
        <v/>
      </c>
      <c r="AO9" s="23"/>
      <c r="AP9" s="23"/>
      <c r="AQ9" s="10" t="str">
        <f t="shared" si="4"/>
        <v/>
      </c>
      <c r="AR9" s="10" t="str">
        <f t="shared" si="5"/>
        <v/>
      </c>
      <c r="AS9" s="10" t="str">
        <f t="shared" si="6"/>
        <v/>
      </c>
      <c r="AT9" s="10">
        <f t="shared" si="7"/>
        <v>2</v>
      </c>
      <c r="AU9" s="26"/>
      <c r="AV9" s="23" t="s">
        <v>133</v>
      </c>
      <c r="AW9" s="26"/>
      <c r="AX9" s="26"/>
      <c r="AY9" s="26"/>
      <c r="AZ9" s="21"/>
      <c r="BA9" s="26"/>
      <c r="BB9" s="26"/>
      <c r="BC9" s="26"/>
      <c r="BD9" s="26"/>
      <c r="BE9" s="26"/>
      <c r="BF9" s="26" t="s">
        <v>157</v>
      </c>
      <c r="BG9" s="10">
        <f t="shared" si="8"/>
        <v>2026</v>
      </c>
      <c r="BH9" s="10" t="str">
        <f t="shared" si="9"/>
        <v>Summer</v>
      </c>
      <c r="BI9" s="26"/>
      <c r="BJ9" s="26"/>
      <c r="BK9" s="21" t="str">
        <f>IF($BJ9="","",IFERROR(INDEX(InstructorMap!$B:$B, MATCH($BJ9, InstructorMap!$A:$A, 0)),""))</f>
        <v/>
      </c>
      <c r="BL9" s="21" t="str">
        <f>IFERROR(INDEX(_names_lookup!$C:$C,MATCH(BK9,_names_lookup!$A:$A,0)),"")</f>
        <v/>
      </c>
      <c r="BM9" s="26" t="str">
        <f>IFERROR(INDEX(_names_lookup!$B:$B,MATCH(BK9,_names_lookup!$A:$A,0)),"")</f>
        <v/>
      </c>
      <c r="BN9" s="26"/>
      <c r="BO9" s="26" t="s">
        <v>136</v>
      </c>
      <c r="BP9" s="26"/>
      <c r="BQ9" s="26"/>
      <c r="BR9" s="26"/>
      <c r="BS9" s="10" t="str">
        <f t="shared" si="10"/>
        <v/>
      </c>
      <c r="BT9" s="26"/>
      <c r="BU9" s="26"/>
      <c r="BV9" s="26" t="s">
        <v>123</v>
      </c>
      <c r="BW9" s="26"/>
      <c r="BX9" s="26"/>
      <c r="BY9" s="26"/>
      <c r="BZ9" s="26"/>
      <c r="CA9" s="26"/>
      <c r="CB9" s="26"/>
      <c r="CC9" s="26"/>
      <c r="CD9" s="26"/>
      <c r="CE9" s="26"/>
      <c r="CF9" s="26" t="s">
        <v>156</v>
      </c>
      <c r="CG9" s="26" t="s">
        <v>138</v>
      </c>
      <c r="CH9" s="26"/>
      <c r="CI9" s="26" t="s">
        <v>138</v>
      </c>
      <c r="CJ9" s="26"/>
      <c r="CK9" s="26"/>
      <c r="CL9" s="26" t="s">
        <v>139</v>
      </c>
      <c r="CM9" s="26"/>
      <c r="CN9" s="26"/>
      <c r="CO9" s="26"/>
      <c r="CP9" s="26"/>
      <c r="CQ9" s="26" t="s">
        <v>140</v>
      </c>
      <c r="CR9" s="26" t="s">
        <v>352</v>
      </c>
      <c r="CS9" s="26" t="s">
        <v>125</v>
      </c>
      <c r="CT9" s="26" t="s">
        <v>141</v>
      </c>
      <c r="CU9" s="26"/>
      <c r="CV9" s="26"/>
      <c r="CW9" s="26"/>
      <c r="CX9" s="26"/>
      <c r="CY9" s="26"/>
      <c r="CZ9" s="26"/>
      <c r="DA9" s="26"/>
      <c r="DB9" s="26"/>
      <c r="DC9" s="26" t="s">
        <v>141</v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 t="s">
        <v>142</v>
      </c>
      <c r="DQ9" s="26"/>
    </row>
    <row r="10" spans="1:121" ht="16" customHeight="1" x14ac:dyDescent="0.2">
      <c r="A10" s="20"/>
      <c r="B10" s="20"/>
      <c r="C10" s="20"/>
      <c r="D10" s="20"/>
      <c r="E10" s="20"/>
      <c r="F10" s="20"/>
      <c r="G10" s="30"/>
      <c r="H10" s="26" t="s">
        <v>1191</v>
      </c>
      <c r="I10" s="26" t="s">
        <v>1187</v>
      </c>
      <c r="J10" s="26"/>
      <c r="K10" s="26" t="s">
        <v>123</v>
      </c>
      <c r="L10" s="26">
        <v>505</v>
      </c>
      <c r="M10" s="26" t="s">
        <v>1176</v>
      </c>
      <c r="N10" s="26"/>
      <c r="O10" s="26" t="str">
        <f>IFERROR(INDEX(_courses_lookup!$C:$C,MATCH(K10&amp;L10,_courses_lookup!$E:$E,0)),"")</f>
        <v>Survey of Church History</v>
      </c>
      <c r="P10" s="26">
        <f>IFERROR(INDEX(_courses_lookup!$D:$D,MATCH(K10&amp;L10,_courses_lookup!$E:$E,0)),"")</f>
        <v>0</v>
      </c>
      <c r="Q10" s="26"/>
      <c r="R10" s="26"/>
      <c r="S10" s="26" t="s">
        <v>1173</v>
      </c>
      <c r="T10" s="26" t="s">
        <v>290</v>
      </c>
      <c r="U10" s="26"/>
      <c r="V10" s="26" t="s">
        <v>619</v>
      </c>
      <c r="W10" s="26"/>
      <c r="X10" s="26" t="s">
        <v>152</v>
      </c>
      <c r="Y10" s="21" t="s">
        <v>190</v>
      </c>
      <c r="Z10" s="26"/>
      <c r="AA10" s="26"/>
      <c r="AB10" s="26" t="s">
        <v>154</v>
      </c>
      <c r="AC10" s="26" t="s">
        <v>155</v>
      </c>
      <c r="AD10" s="23" t="s">
        <v>156</v>
      </c>
      <c r="AE10" s="23"/>
      <c r="AF10" s="23"/>
      <c r="AG10" s="10" t="str">
        <f t="shared" si="0"/>
        <v/>
      </c>
      <c r="AH10" s="26"/>
      <c r="AI10" s="10" t="str">
        <f t="shared" si="1"/>
        <v/>
      </c>
      <c r="AJ10" s="23" t="s">
        <v>1036</v>
      </c>
      <c r="AK10" s="23" t="s">
        <v>302</v>
      </c>
      <c r="AL10" s="10">
        <f t="shared" si="2"/>
        <v>1</v>
      </c>
      <c r="AM10" s="26"/>
      <c r="AN10" s="10" t="str">
        <f t="shared" si="3"/>
        <v/>
      </c>
      <c r="AO10" s="23"/>
      <c r="AP10" s="23"/>
      <c r="AQ10" s="10" t="str">
        <f t="shared" si="4"/>
        <v/>
      </c>
      <c r="AR10" s="10" t="str">
        <f t="shared" si="5"/>
        <v/>
      </c>
      <c r="AS10" s="10" t="str">
        <f t="shared" si="6"/>
        <v/>
      </c>
      <c r="AT10" s="10">
        <f t="shared" si="7"/>
        <v>1</v>
      </c>
      <c r="AU10" s="26"/>
      <c r="AV10" s="23" t="s">
        <v>133</v>
      </c>
      <c r="AW10" s="26"/>
      <c r="AX10" s="26"/>
      <c r="AY10" s="26"/>
      <c r="AZ10" s="21"/>
      <c r="BA10" s="26"/>
      <c r="BB10" s="26"/>
      <c r="BC10" s="26"/>
      <c r="BD10" s="26"/>
      <c r="BE10" s="26"/>
      <c r="BF10" s="26" t="s">
        <v>157</v>
      </c>
      <c r="BG10" s="10">
        <f t="shared" si="8"/>
        <v>2026</v>
      </c>
      <c r="BH10" s="10" t="str">
        <f t="shared" si="9"/>
        <v>Summer</v>
      </c>
      <c r="BI10" s="26"/>
      <c r="BJ10" s="26" t="s">
        <v>1188</v>
      </c>
      <c r="BK10" s="21" t="str">
        <f>IF($BJ10="","",IFERROR(INDEX(InstructorMap!$B:$B, MATCH($BJ10, InstructorMap!$A:$A, 0)),""))</f>
        <v/>
      </c>
      <c r="BL10" s="21" t="str">
        <f>IFERROR(INDEX(_names_lookup!$C:$C,MATCH(BK10,_names_lookup!$A:$A,0)),"")</f>
        <v/>
      </c>
      <c r="BM10" s="26" t="str">
        <f>IFERROR(INDEX(_names_lookup!$B:$B,MATCH(BK10,_names_lookup!$A:$A,0)),"")</f>
        <v/>
      </c>
      <c r="BN10" s="26"/>
      <c r="BO10" s="26" t="s">
        <v>136</v>
      </c>
      <c r="BP10" s="26"/>
      <c r="BQ10" s="26"/>
      <c r="BR10" s="26"/>
      <c r="BS10" s="10" t="str">
        <f t="shared" si="10"/>
        <v/>
      </c>
      <c r="BT10" s="26"/>
      <c r="BU10" s="26"/>
      <c r="BV10" s="26" t="s">
        <v>123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 t="s">
        <v>156</v>
      </c>
      <c r="CG10" s="26" t="s">
        <v>138</v>
      </c>
      <c r="CH10" s="26"/>
      <c r="CI10" s="26" t="s">
        <v>138</v>
      </c>
      <c r="CJ10" s="26"/>
      <c r="CK10" s="26"/>
      <c r="CL10" s="26" t="s">
        <v>139</v>
      </c>
      <c r="CM10" s="26"/>
      <c r="CN10" s="26"/>
      <c r="CO10" s="26"/>
      <c r="CP10" s="26"/>
      <c r="CQ10" s="26" t="s">
        <v>140</v>
      </c>
      <c r="CR10" s="26" t="s">
        <v>352</v>
      </c>
      <c r="CS10" s="26" t="s">
        <v>125</v>
      </c>
      <c r="CT10" s="26" t="s">
        <v>141</v>
      </c>
      <c r="CU10" s="26"/>
      <c r="CV10" s="26"/>
      <c r="CW10" s="26"/>
      <c r="CX10" s="26"/>
      <c r="CY10" s="26"/>
      <c r="CZ10" s="26"/>
      <c r="DA10" s="26"/>
      <c r="DB10" s="26"/>
      <c r="DC10" s="26" t="s">
        <v>141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 t="s">
        <v>142</v>
      </c>
      <c r="DQ10" s="26"/>
    </row>
    <row r="11" spans="1:121" ht="16" customHeight="1" x14ac:dyDescent="0.2">
      <c r="A11" s="20"/>
      <c r="B11" s="20"/>
      <c r="C11" s="20"/>
      <c r="D11" s="20"/>
      <c r="E11" s="20"/>
      <c r="F11" s="20"/>
      <c r="G11" s="30"/>
      <c r="H11" s="26" t="s">
        <v>1192</v>
      </c>
      <c r="I11" s="26" t="s">
        <v>1187</v>
      </c>
      <c r="J11" s="26"/>
      <c r="K11" s="26" t="s">
        <v>123</v>
      </c>
      <c r="L11" s="26">
        <v>505</v>
      </c>
      <c r="M11" s="26" t="s">
        <v>1176</v>
      </c>
      <c r="N11" s="26"/>
      <c r="O11" s="26" t="str">
        <f>IFERROR(INDEX(_courses_lookup!$C:$C,MATCH(K11&amp;L11,_courses_lookup!$E:$E,0)),"")</f>
        <v>Survey of Church History</v>
      </c>
      <c r="P11" s="26">
        <f>IFERROR(INDEX(_courses_lookup!$D:$D,MATCH(K11&amp;L11,_courses_lookup!$E:$E,0)),"")</f>
        <v>0</v>
      </c>
      <c r="Q11" s="26"/>
      <c r="R11" s="26"/>
      <c r="S11" s="26" t="s">
        <v>1173</v>
      </c>
      <c r="T11" s="26" t="s">
        <v>290</v>
      </c>
      <c r="U11" s="26"/>
      <c r="V11" s="26" t="s">
        <v>619</v>
      </c>
      <c r="W11" s="26"/>
      <c r="X11" s="26" t="s">
        <v>152</v>
      </c>
      <c r="Y11" s="21" t="s">
        <v>190</v>
      </c>
      <c r="Z11" s="26"/>
      <c r="AA11" s="26"/>
      <c r="AB11" s="26" t="s">
        <v>154</v>
      </c>
      <c r="AC11" s="26" t="s">
        <v>130</v>
      </c>
      <c r="AD11" s="23" t="s">
        <v>156</v>
      </c>
      <c r="AE11" s="23"/>
      <c r="AF11" s="23"/>
      <c r="AG11" s="10" t="str">
        <f t="shared" si="0"/>
        <v/>
      </c>
      <c r="AH11" s="26"/>
      <c r="AI11" s="10" t="str">
        <f t="shared" si="1"/>
        <v/>
      </c>
      <c r="AJ11" s="23" t="s">
        <v>1044</v>
      </c>
      <c r="AK11" s="23" t="s">
        <v>133</v>
      </c>
      <c r="AL11" s="10">
        <f t="shared" si="2"/>
        <v>9</v>
      </c>
      <c r="AM11" s="26"/>
      <c r="AN11" s="10" t="str">
        <f t="shared" si="3"/>
        <v/>
      </c>
      <c r="AO11" s="23"/>
      <c r="AP11" s="23"/>
      <c r="AQ11" s="10" t="str">
        <f t="shared" si="4"/>
        <v/>
      </c>
      <c r="AR11" s="10" t="str">
        <f t="shared" si="5"/>
        <v/>
      </c>
      <c r="AS11" s="10" t="str">
        <f t="shared" si="6"/>
        <v/>
      </c>
      <c r="AT11" s="10">
        <f t="shared" si="7"/>
        <v>9</v>
      </c>
      <c r="AU11" s="26"/>
      <c r="AV11" s="23" t="s">
        <v>133</v>
      </c>
      <c r="AW11" s="26"/>
      <c r="AX11" s="26"/>
      <c r="AY11" s="26"/>
      <c r="AZ11" s="21"/>
      <c r="BA11" s="26"/>
      <c r="BB11" s="26"/>
      <c r="BC11" s="26"/>
      <c r="BD11" s="26"/>
      <c r="BE11" s="26"/>
      <c r="BF11" s="26" t="s">
        <v>157</v>
      </c>
      <c r="BG11" s="10">
        <f t="shared" si="8"/>
        <v>2026</v>
      </c>
      <c r="BH11" s="10" t="str">
        <f t="shared" si="9"/>
        <v>Summer</v>
      </c>
      <c r="BI11" s="26"/>
      <c r="BJ11" s="26"/>
      <c r="BK11" s="21" t="str">
        <f>IF($BJ11="","",IFERROR(INDEX(InstructorMap!$B:$B, MATCH($BJ11, InstructorMap!$A:$A, 0)),""))</f>
        <v/>
      </c>
      <c r="BL11" s="21" t="str">
        <f>IFERROR(INDEX(_names_lookup!$C:$C,MATCH(BK11,_names_lookup!$A:$A,0)),"")</f>
        <v/>
      </c>
      <c r="BM11" s="26" t="str">
        <f>IFERROR(INDEX(_names_lookup!$B:$B,MATCH(BK11,_names_lookup!$A:$A,0)),"")</f>
        <v/>
      </c>
      <c r="BN11" s="26"/>
      <c r="BO11" s="26" t="s">
        <v>136</v>
      </c>
      <c r="BP11" s="26"/>
      <c r="BQ11" s="26"/>
      <c r="BR11" s="26"/>
      <c r="BS11" s="10" t="str">
        <f t="shared" si="10"/>
        <v/>
      </c>
      <c r="BT11" s="26"/>
      <c r="BU11" s="26"/>
      <c r="BV11" s="26" t="s">
        <v>123</v>
      </c>
      <c r="BW11" s="26"/>
      <c r="BX11" s="26"/>
      <c r="BY11" s="26"/>
      <c r="BZ11" s="26"/>
      <c r="CA11" s="26"/>
      <c r="CB11" s="26"/>
      <c r="CC11" s="26"/>
      <c r="CD11" s="26"/>
      <c r="CE11" s="26"/>
      <c r="CF11" s="26" t="s">
        <v>156</v>
      </c>
      <c r="CG11" s="26" t="s">
        <v>138</v>
      </c>
      <c r="CH11" s="26"/>
      <c r="CI11" s="26" t="s">
        <v>138</v>
      </c>
      <c r="CJ11" s="26"/>
      <c r="CK11" s="26"/>
      <c r="CL11" s="26" t="s">
        <v>139</v>
      </c>
      <c r="CM11" s="26"/>
      <c r="CN11" s="26"/>
      <c r="CO11" s="26"/>
      <c r="CP11" s="26"/>
      <c r="CQ11" s="26" t="s">
        <v>140</v>
      </c>
      <c r="CR11" s="26" t="s">
        <v>352</v>
      </c>
      <c r="CS11" s="26" t="s">
        <v>125</v>
      </c>
      <c r="CT11" s="26" t="s">
        <v>141</v>
      </c>
      <c r="CU11" s="26"/>
      <c r="CV11" s="26"/>
      <c r="CW11" s="26"/>
      <c r="CX11" s="26"/>
      <c r="CY11" s="26"/>
      <c r="CZ11" s="26"/>
      <c r="DA11" s="26"/>
      <c r="DB11" s="26"/>
      <c r="DC11" s="26" t="s">
        <v>141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 t="s">
        <v>142</v>
      </c>
      <c r="DQ11" s="26"/>
    </row>
    <row r="12" spans="1:121" ht="16" customHeight="1" x14ac:dyDescent="0.2">
      <c r="A12" s="20"/>
      <c r="B12" s="20"/>
      <c r="C12" s="20"/>
      <c r="D12" s="20"/>
      <c r="E12" s="20"/>
      <c r="F12" s="20"/>
      <c r="G12" s="30"/>
      <c r="H12" s="26" t="s">
        <v>1193</v>
      </c>
      <c r="I12" s="26" t="s">
        <v>1187</v>
      </c>
      <c r="J12" s="26"/>
      <c r="K12" s="26" t="s">
        <v>123</v>
      </c>
      <c r="L12" s="26">
        <v>505</v>
      </c>
      <c r="M12" s="26" t="s">
        <v>1176</v>
      </c>
      <c r="N12" s="26"/>
      <c r="O12" s="26" t="str">
        <f>IFERROR(INDEX(_courses_lookup!$C:$C,MATCH(K12&amp;L12,_courses_lookup!$E:$E,0)),"")</f>
        <v>Survey of Church History</v>
      </c>
      <c r="P12" s="26">
        <f>IFERROR(INDEX(_courses_lookup!$D:$D,MATCH(K12&amp;L12,_courses_lookup!$E:$E,0)),"")</f>
        <v>0</v>
      </c>
      <c r="Q12" s="26"/>
      <c r="R12" s="26"/>
      <c r="S12" s="26" t="s">
        <v>1173</v>
      </c>
      <c r="T12" s="26" t="s">
        <v>290</v>
      </c>
      <c r="U12" s="26"/>
      <c r="V12" s="26" t="s">
        <v>619</v>
      </c>
      <c r="W12" s="26"/>
      <c r="X12" s="26" t="s">
        <v>152</v>
      </c>
      <c r="Y12" s="21" t="s">
        <v>190</v>
      </c>
      <c r="Z12" s="26"/>
      <c r="AA12" s="26"/>
      <c r="AB12" s="26" t="s">
        <v>154</v>
      </c>
      <c r="AC12" s="26" t="s">
        <v>144</v>
      </c>
      <c r="AD12" s="23" t="s">
        <v>156</v>
      </c>
      <c r="AE12" s="23"/>
      <c r="AF12" s="23"/>
      <c r="AG12" s="10" t="str">
        <f t="shared" si="0"/>
        <v/>
      </c>
      <c r="AH12" s="26"/>
      <c r="AI12" s="10" t="str">
        <f t="shared" si="1"/>
        <v/>
      </c>
      <c r="AJ12" s="23" t="s">
        <v>156</v>
      </c>
      <c r="AK12" s="23" t="s">
        <v>1047</v>
      </c>
      <c r="AL12" s="10">
        <f t="shared" si="2"/>
        <v>2</v>
      </c>
      <c r="AM12" s="26"/>
      <c r="AN12" s="10" t="str">
        <f t="shared" si="3"/>
        <v/>
      </c>
      <c r="AO12" s="23"/>
      <c r="AP12" s="23"/>
      <c r="AQ12" s="10" t="str">
        <f t="shared" si="4"/>
        <v/>
      </c>
      <c r="AR12" s="10" t="str">
        <f t="shared" si="5"/>
        <v/>
      </c>
      <c r="AS12" s="10" t="str">
        <f t="shared" si="6"/>
        <v/>
      </c>
      <c r="AT12" s="10">
        <f t="shared" si="7"/>
        <v>2</v>
      </c>
      <c r="AU12" s="26"/>
      <c r="AV12" s="23" t="s">
        <v>133</v>
      </c>
      <c r="AW12" s="26"/>
      <c r="AX12" s="26"/>
      <c r="AY12" s="26"/>
      <c r="AZ12" s="21"/>
      <c r="BA12" s="26"/>
      <c r="BB12" s="26"/>
      <c r="BC12" s="26"/>
      <c r="BD12" s="26"/>
      <c r="BE12" s="26"/>
      <c r="BF12" s="26" t="s">
        <v>157</v>
      </c>
      <c r="BG12" s="10">
        <f t="shared" si="8"/>
        <v>2026</v>
      </c>
      <c r="BH12" s="10" t="str">
        <f t="shared" si="9"/>
        <v>Summer</v>
      </c>
      <c r="BI12" s="26"/>
      <c r="BJ12" s="26"/>
      <c r="BK12" s="21" t="str">
        <f>IF($BJ12="","",IFERROR(INDEX(InstructorMap!$B:$B, MATCH($BJ12, InstructorMap!$A:$A, 0)),""))</f>
        <v/>
      </c>
      <c r="BL12" s="21" t="str">
        <f>IFERROR(INDEX(_names_lookup!$C:$C,MATCH(BK12,_names_lookup!$A:$A,0)),"")</f>
        <v/>
      </c>
      <c r="BM12" s="26" t="str">
        <f>IFERROR(INDEX(_names_lookup!$B:$B,MATCH(BK12,_names_lookup!$A:$A,0)),"")</f>
        <v/>
      </c>
      <c r="BN12" s="26"/>
      <c r="BO12" s="26" t="s">
        <v>136</v>
      </c>
      <c r="BP12" s="26"/>
      <c r="BQ12" s="26"/>
      <c r="BR12" s="26"/>
      <c r="BS12" s="10" t="str">
        <f t="shared" si="10"/>
        <v/>
      </c>
      <c r="BT12" s="26"/>
      <c r="BU12" s="26"/>
      <c r="BV12" s="26" t="s">
        <v>123</v>
      </c>
      <c r="BW12" s="26"/>
      <c r="BX12" s="26"/>
      <c r="BY12" s="26"/>
      <c r="BZ12" s="26"/>
      <c r="CA12" s="26"/>
      <c r="CB12" s="26"/>
      <c r="CC12" s="26"/>
      <c r="CD12" s="26"/>
      <c r="CE12" s="26"/>
      <c r="CF12" s="26" t="s">
        <v>156</v>
      </c>
      <c r="CG12" s="26" t="s">
        <v>138</v>
      </c>
      <c r="CH12" s="26"/>
      <c r="CI12" s="26" t="s">
        <v>138</v>
      </c>
      <c r="CJ12" s="26"/>
      <c r="CK12" s="26"/>
      <c r="CL12" s="26" t="s">
        <v>139</v>
      </c>
      <c r="CM12" s="26"/>
      <c r="CN12" s="26"/>
      <c r="CO12" s="26"/>
      <c r="CP12" s="26"/>
      <c r="CQ12" s="26" t="s">
        <v>140</v>
      </c>
      <c r="CR12" s="26" t="s">
        <v>352</v>
      </c>
      <c r="CS12" s="26" t="s">
        <v>125</v>
      </c>
      <c r="CT12" s="26" t="s">
        <v>141</v>
      </c>
      <c r="CU12" s="26"/>
      <c r="CV12" s="26"/>
      <c r="CW12" s="26"/>
      <c r="CX12" s="26"/>
      <c r="CY12" s="26"/>
      <c r="CZ12" s="26"/>
      <c r="DA12" s="26"/>
      <c r="DB12" s="26"/>
      <c r="DC12" s="26" t="s">
        <v>141</v>
      </c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 t="s">
        <v>142</v>
      </c>
      <c r="DQ12" s="26"/>
    </row>
    <row r="13" spans="1:121" ht="16" customHeight="1" x14ac:dyDescent="0.2">
      <c r="A13" s="20"/>
      <c r="B13" s="20"/>
      <c r="C13" s="20"/>
      <c r="D13" s="20"/>
      <c r="E13" s="20"/>
      <c r="F13" s="20"/>
      <c r="G13" s="30"/>
      <c r="H13" s="26" t="s">
        <v>1194</v>
      </c>
      <c r="I13" s="26" t="s">
        <v>1187</v>
      </c>
      <c r="J13" s="26"/>
      <c r="K13" s="26" t="s">
        <v>123</v>
      </c>
      <c r="L13" s="26">
        <v>505</v>
      </c>
      <c r="M13" s="26" t="s">
        <v>1176</v>
      </c>
      <c r="N13" s="26"/>
      <c r="O13" s="26" t="str">
        <f>IFERROR(INDEX(_courses_lookup!$C:$C,MATCH(K13&amp;L13,_courses_lookup!$E:$E,0)),"")</f>
        <v>Survey of Church History</v>
      </c>
      <c r="P13" s="26">
        <f>IFERROR(INDEX(_courses_lookup!$D:$D,MATCH(K13&amp;L13,_courses_lookup!$E:$E,0)),"")</f>
        <v>0</v>
      </c>
      <c r="Q13" s="26"/>
      <c r="R13" s="26"/>
      <c r="S13" s="26" t="s">
        <v>1173</v>
      </c>
      <c r="T13" s="26" t="s">
        <v>1173</v>
      </c>
      <c r="U13" s="26"/>
      <c r="V13" s="26" t="s">
        <v>619</v>
      </c>
      <c r="W13" s="26"/>
      <c r="X13" s="26" t="s">
        <v>152</v>
      </c>
      <c r="Y13" s="21" t="s">
        <v>190</v>
      </c>
      <c r="Z13" s="26"/>
      <c r="AA13" s="26"/>
      <c r="AB13" s="26" t="s">
        <v>154</v>
      </c>
      <c r="AC13" s="26" t="s">
        <v>155</v>
      </c>
      <c r="AD13" s="23" t="s">
        <v>156</v>
      </c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 t="s">
        <v>1036</v>
      </c>
      <c r="AK13" s="23" t="s">
        <v>302</v>
      </c>
      <c r="AL13" s="10">
        <f t="shared" si="2"/>
        <v>1</v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>
        <f t="shared" si="7"/>
        <v>1</v>
      </c>
      <c r="AU13" s="26"/>
      <c r="AV13" s="23" t="s">
        <v>133</v>
      </c>
      <c r="AW13" s="26"/>
      <c r="AX13" s="26"/>
      <c r="AY13" s="26"/>
      <c r="AZ13" s="21"/>
      <c r="BA13" s="26"/>
      <c r="BB13" s="26"/>
      <c r="BC13" s="26"/>
      <c r="BD13" s="26"/>
      <c r="BE13" s="26"/>
      <c r="BF13" s="26" t="s">
        <v>157</v>
      </c>
      <c r="BG13" s="10">
        <f t="shared" si="8"/>
        <v>2026</v>
      </c>
      <c r="BH13" s="10" t="str">
        <f t="shared" si="9"/>
        <v>Summer</v>
      </c>
      <c r="BI13" s="26"/>
      <c r="BJ13" s="26" t="s">
        <v>1188</v>
      </c>
      <c r="BK13" s="21" t="str">
        <f>IF($BJ13="","",IFERROR(INDEX(InstructorMap!$B:$B, MATCH($BJ13, InstructorMap!$A:$A, 0)),""))</f>
        <v/>
      </c>
      <c r="BL13" s="21" t="str">
        <f>IFERROR(INDEX(_names_lookup!$C:$C,MATCH(BK13,_names_lookup!$A:$A,0)),"")</f>
        <v/>
      </c>
      <c r="BM13" s="26" t="str">
        <f>IFERROR(INDEX(_names_lookup!$B:$B,MATCH(BK13,_names_lookup!$A:$A,0)),"")</f>
        <v/>
      </c>
      <c r="BN13" s="26"/>
      <c r="BO13" s="26" t="s">
        <v>136</v>
      </c>
      <c r="BP13" s="26"/>
      <c r="BQ13" s="26"/>
      <c r="BR13" s="26"/>
      <c r="BS13" s="10" t="str">
        <f t="shared" si="10"/>
        <v/>
      </c>
      <c r="BT13" s="26"/>
      <c r="BU13" s="26"/>
      <c r="BV13" s="26" t="s">
        <v>123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 t="s">
        <v>156</v>
      </c>
      <c r="CG13" s="26" t="s">
        <v>138</v>
      </c>
      <c r="CH13" s="26"/>
      <c r="CI13" s="26" t="s">
        <v>138</v>
      </c>
      <c r="CJ13" s="26"/>
      <c r="CK13" s="26"/>
      <c r="CL13" s="26" t="s">
        <v>139</v>
      </c>
      <c r="CM13" s="26"/>
      <c r="CN13" s="26"/>
      <c r="CO13" s="26"/>
      <c r="CP13" s="26"/>
      <c r="CQ13" s="26" t="s">
        <v>140</v>
      </c>
      <c r="CR13" s="26" t="s">
        <v>352</v>
      </c>
      <c r="CS13" s="26" t="s">
        <v>125</v>
      </c>
      <c r="CT13" s="26" t="s">
        <v>141</v>
      </c>
      <c r="CU13" s="26"/>
      <c r="CV13" s="26"/>
      <c r="CW13" s="26"/>
      <c r="CX13" s="26"/>
      <c r="CY13" s="26"/>
      <c r="CZ13" s="26"/>
      <c r="DA13" s="26"/>
      <c r="DB13" s="26"/>
      <c r="DC13" s="26" t="s">
        <v>141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 t="s">
        <v>142</v>
      </c>
      <c r="DQ13" s="26"/>
    </row>
    <row r="14" spans="1:121" ht="16" customHeight="1" x14ac:dyDescent="0.2">
      <c r="A14" s="20"/>
      <c r="B14" s="20"/>
      <c r="C14" s="20"/>
      <c r="D14" s="20"/>
      <c r="E14" s="20"/>
      <c r="F14" s="20"/>
      <c r="G14" s="30"/>
      <c r="H14" s="26" t="s">
        <v>1195</v>
      </c>
      <c r="I14" s="26" t="s">
        <v>1187</v>
      </c>
      <c r="J14" s="26"/>
      <c r="K14" s="26" t="s">
        <v>123</v>
      </c>
      <c r="L14" s="26">
        <v>505</v>
      </c>
      <c r="M14" s="26" t="s">
        <v>1176</v>
      </c>
      <c r="N14" s="26"/>
      <c r="O14" s="26" t="str">
        <f>IFERROR(INDEX(_courses_lookup!$C:$C,MATCH(K14&amp;L14,_courses_lookup!$E:$E,0)),"")</f>
        <v>Survey of Church History</v>
      </c>
      <c r="P14" s="26">
        <f>IFERROR(INDEX(_courses_lookup!$D:$D,MATCH(K14&amp;L14,_courses_lookup!$E:$E,0)),"")</f>
        <v>0</v>
      </c>
      <c r="Q14" s="26"/>
      <c r="R14" s="26"/>
      <c r="S14" s="26" t="s">
        <v>1173</v>
      </c>
      <c r="T14" s="26" t="s">
        <v>1173</v>
      </c>
      <c r="U14" s="26"/>
      <c r="V14" s="26" t="s">
        <v>619</v>
      </c>
      <c r="W14" s="26"/>
      <c r="X14" s="26" t="s">
        <v>152</v>
      </c>
      <c r="Y14" s="21" t="s">
        <v>190</v>
      </c>
      <c r="Z14" s="26"/>
      <c r="AA14" s="26"/>
      <c r="AB14" s="26" t="s">
        <v>154</v>
      </c>
      <c r="AC14" s="26" t="s">
        <v>130</v>
      </c>
      <c r="AD14" s="23" t="s">
        <v>156</v>
      </c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 t="s">
        <v>1044</v>
      </c>
      <c r="AK14" s="23" t="s">
        <v>133</v>
      </c>
      <c r="AL14" s="10">
        <f t="shared" si="2"/>
        <v>9</v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>
        <f t="shared" si="7"/>
        <v>9</v>
      </c>
      <c r="AU14" s="26"/>
      <c r="AV14" s="23" t="s">
        <v>133</v>
      </c>
      <c r="AW14" s="26"/>
      <c r="AX14" s="26"/>
      <c r="AY14" s="26"/>
      <c r="AZ14" s="21"/>
      <c r="BA14" s="26"/>
      <c r="BB14" s="26"/>
      <c r="BC14" s="26"/>
      <c r="BD14" s="26"/>
      <c r="BE14" s="26"/>
      <c r="BF14" s="26" t="s">
        <v>157</v>
      </c>
      <c r="BG14" s="10">
        <f t="shared" si="8"/>
        <v>2026</v>
      </c>
      <c r="BH14" s="10" t="str">
        <f t="shared" si="9"/>
        <v>Summer</v>
      </c>
      <c r="BI14" s="26"/>
      <c r="BJ14" s="26"/>
      <c r="BK14" s="21" t="str">
        <f>IF($BJ14="","",IFERROR(INDEX(InstructorMap!$B:$B, MATCH($BJ14, InstructorMap!$A:$A, 0)),""))</f>
        <v/>
      </c>
      <c r="BL14" s="21" t="str">
        <f>IFERROR(INDEX(_names_lookup!$C:$C,MATCH(BK14,_names_lookup!$A:$A,0)),"")</f>
        <v/>
      </c>
      <c r="BM14" s="26" t="str">
        <f>IFERROR(INDEX(_names_lookup!$B:$B,MATCH(BK14,_names_lookup!$A:$A,0)),"")</f>
        <v/>
      </c>
      <c r="BN14" s="26"/>
      <c r="BO14" s="26" t="s">
        <v>136</v>
      </c>
      <c r="BP14" s="26"/>
      <c r="BQ14" s="26"/>
      <c r="BR14" s="26"/>
      <c r="BS14" s="10" t="str">
        <f t="shared" si="10"/>
        <v/>
      </c>
      <c r="BT14" s="26"/>
      <c r="BU14" s="26"/>
      <c r="BV14" s="26" t="s">
        <v>123</v>
      </c>
      <c r="BW14" s="26"/>
      <c r="BX14" s="26"/>
      <c r="BY14" s="26"/>
      <c r="BZ14" s="26"/>
      <c r="CA14" s="26"/>
      <c r="CB14" s="26"/>
      <c r="CC14" s="26"/>
      <c r="CD14" s="26"/>
      <c r="CE14" s="26"/>
      <c r="CF14" s="26" t="s">
        <v>156</v>
      </c>
      <c r="CG14" s="26" t="s">
        <v>138</v>
      </c>
      <c r="CH14" s="26"/>
      <c r="CI14" s="26" t="s">
        <v>138</v>
      </c>
      <c r="CJ14" s="26"/>
      <c r="CK14" s="26"/>
      <c r="CL14" s="26" t="s">
        <v>139</v>
      </c>
      <c r="CM14" s="26"/>
      <c r="CN14" s="26"/>
      <c r="CO14" s="26"/>
      <c r="CP14" s="26"/>
      <c r="CQ14" s="26" t="s">
        <v>140</v>
      </c>
      <c r="CR14" s="26" t="s">
        <v>352</v>
      </c>
      <c r="CS14" s="26" t="s">
        <v>125</v>
      </c>
      <c r="CT14" s="26" t="s">
        <v>141</v>
      </c>
      <c r="CU14" s="26"/>
      <c r="CV14" s="26"/>
      <c r="CW14" s="26"/>
      <c r="CX14" s="26"/>
      <c r="CY14" s="26"/>
      <c r="CZ14" s="26"/>
      <c r="DA14" s="26"/>
      <c r="DB14" s="26"/>
      <c r="DC14" s="26" t="s">
        <v>141</v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 t="s">
        <v>142</v>
      </c>
      <c r="DQ14" s="26"/>
    </row>
    <row r="15" spans="1:121" ht="16" customHeight="1" x14ac:dyDescent="0.2">
      <c r="A15" s="20"/>
      <c r="B15" s="20"/>
      <c r="C15" s="20"/>
      <c r="D15" s="20"/>
      <c r="E15" s="20"/>
      <c r="F15" s="20"/>
      <c r="G15" s="30"/>
      <c r="H15" s="26" t="s">
        <v>1196</v>
      </c>
      <c r="I15" s="26" t="s">
        <v>1187</v>
      </c>
      <c r="J15" s="26"/>
      <c r="K15" s="26" t="s">
        <v>123</v>
      </c>
      <c r="L15" s="26">
        <v>505</v>
      </c>
      <c r="M15" s="26" t="s">
        <v>1176</v>
      </c>
      <c r="N15" s="26"/>
      <c r="O15" s="26" t="str">
        <f>IFERROR(INDEX(_courses_lookup!$C:$C,MATCH(K15&amp;L15,_courses_lookup!$E:$E,0)),"")</f>
        <v>Survey of Church History</v>
      </c>
      <c r="P15" s="26">
        <f>IFERROR(INDEX(_courses_lookup!$D:$D,MATCH(K15&amp;L15,_courses_lookup!$E:$E,0)),"")</f>
        <v>0</v>
      </c>
      <c r="Q15" s="26"/>
      <c r="R15" s="26"/>
      <c r="S15" s="26" t="s">
        <v>1173</v>
      </c>
      <c r="T15" s="26" t="s">
        <v>1173</v>
      </c>
      <c r="U15" s="26"/>
      <c r="V15" s="26" t="s">
        <v>619</v>
      </c>
      <c r="W15" s="26"/>
      <c r="X15" s="26" t="s">
        <v>152</v>
      </c>
      <c r="Y15" s="21" t="s">
        <v>190</v>
      </c>
      <c r="Z15" s="26"/>
      <c r="AA15" s="26"/>
      <c r="AB15" s="26" t="s">
        <v>154</v>
      </c>
      <c r="AC15" s="26" t="s">
        <v>144</v>
      </c>
      <c r="AD15" s="23" t="s">
        <v>156</v>
      </c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 t="s">
        <v>156</v>
      </c>
      <c r="AK15" s="23" t="s">
        <v>1047</v>
      </c>
      <c r="AL15" s="10">
        <f t="shared" si="2"/>
        <v>2</v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>
        <f t="shared" si="7"/>
        <v>2</v>
      </c>
      <c r="AU15" s="26"/>
      <c r="AV15" s="23" t="s">
        <v>133</v>
      </c>
      <c r="AW15" s="26"/>
      <c r="AX15" s="26"/>
      <c r="AY15" s="26"/>
      <c r="AZ15" s="21"/>
      <c r="BA15" s="26"/>
      <c r="BB15" s="26"/>
      <c r="BC15" s="26"/>
      <c r="BD15" s="26"/>
      <c r="BE15" s="26"/>
      <c r="BF15" s="26" t="s">
        <v>157</v>
      </c>
      <c r="BG15" s="10">
        <f t="shared" si="8"/>
        <v>2026</v>
      </c>
      <c r="BH15" s="10" t="str">
        <f t="shared" si="9"/>
        <v>Summer</v>
      </c>
      <c r="BI15" s="26"/>
      <c r="BJ15" s="26"/>
      <c r="BK15" s="21" t="str">
        <f>IF($BJ15="","",IFERROR(INDEX(InstructorMap!$B:$B, MATCH($BJ15, InstructorMap!$A:$A, 0)),""))</f>
        <v/>
      </c>
      <c r="BL15" s="21" t="str">
        <f>IFERROR(INDEX(_names_lookup!$C:$C,MATCH(BK15,_names_lookup!$A:$A,0)),"")</f>
        <v/>
      </c>
      <c r="BM15" s="26" t="str">
        <f>IFERROR(INDEX(_names_lookup!$B:$B,MATCH(BK15,_names_lookup!$A:$A,0)),"")</f>
        <v/>
      </c>
      <c r="BN15" s="26"/>
      <c r="BO15" s="26" t="s">
        <v>136</v>
      </c>
      <c r="BP15" s="26"/>
      <c r="BQ15" s="26"/>
      <c r="BR15" s="26"/>
      <c r="BS15" s="10" t="str">
        <f t="shared" si="10"/>
        <v/>
      </c>
      <c r="BT15" s="26"/>
      <c r="BU15" s="26"/>
      <c r="BV15" s="26" t="s">
        <v>123</v>
      </c>
      <c r="BW15" s="26"/>
      <c r="BX15" s="26"/>
      <c r="BY15" s="26"/>
      <c r="BZ15" s="26"/>
      <c r="CA15" s="26"/>
      <c r="CB15" s="26"/>
      <c r="CC15" s="26"/>
      <c r="CD15" s="26"/>
      <c r="CE15" s="26"/>
      <c r="CF15" s="26" t="s">
        <v>156</v>
      </c>
      <c r="CG15" s="26" t="s">
        <v>138</v>
      </c>
      <c r="CH15" s="26"/>
      <c r="CI15" s="26" t="s">
        <v>138</v>
      </c>
      <c r="CJ15" s="26"/>
      <c r="CK15" s="26"/>
      <c r="CL15" s="26" t="s">
        <v>139</v>
      </c>
      <c r="CM15" s="26"/>
      <c r="CN15" s="26"/>
      <c r="CO15" s="26"/>
      <c r="CP15" s="26"/>
      <c r="CQ15" s="26" t="s">
        <v>140</v>
      </c>
      <c r="CR15" s="26" t="s">
        <v>352</v>
      </c>
      <c r="CS15" s="26" t="s">
        <v>125</v>
      </c>
      <c r="CT15" s="26" t="s">
        <v>141</v>
      </c>
      <c r="CU15" s="26"/>
      <c r="CV15" s="26"/>
      <c r="CW15" s="26"/>
      <c r="CX15" s="26"/>
      <c r="CY15" s="26"/>
      <c r="CZ15" s="26"/>
      <c r="DA15" s="26"/>
      <c r="DB15" s="26"/>
      <c r="DC15" s="26" t="s">
        <v>141</v>
      </c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 t="s">
        <v>142</v>
      </c>
      <c r="DQ15" s="26"/>
    </row>
    <row r="16" spans="1:121" ht="16" customHeight="1" x14ac:dyDescent="0.2">
      <c r="A16" s="20"/>
      <c r="B16" s="20"/>
      <c r="C16" s="20"/>
      <c r="D16" s="20"/>
      <c r="E16" s="20"/>
      <c r="F16" s="20"/>
      <c r="G16" s="30"/>
      <c r="H16" s="26" t="s">
        <v>1197</v>
      </c>
      <c r="I16" s="26" t="s">
        <v>1198</v>
      </c>
      <c r="J16" s="26"/>
      <c r="K16" s="26" t="s">
        <v>605</v>
      </c>
      <c r="L16" s="26">
        <v>546</v>
      </c>
      <c r="M16" s="26" t="s">
        <v>1179</v>
      </c>
      <c r="N16" s="26"/>
      <c r="O16" s="26" t="str">
        <f>IFERROR(INDEX(_courses_lookup!$C:$C,MATCH(K16&amp;L16,_courses_lookup!$E:$E,0)),"")</f>
        <v>Mission in Cultrl&amp;Rlgs Contxt</v>
      </c>
      <c r="P16" s="26">
        <f>IFERROR(INDEX(_courses_lookup!$D:$D,MATCH(K16&amp;L16,_courses_lookup!$E:$E,0)),"")</f>
        <v>0</v>
      </c>
      <c r="Q16" s="26"/>
      <c r="R16" s="26"/>
      <c r="S16" s="26" t="s">
        <v>1173</v>
      </c>
      <c r="T16" s="26"/>
      <c r="U16" s="26"/>
      <c r="V16" s="26" t="s">
        <v>619</v>
      </c>
      <c r="W16" s="26"/>
      <c r="X16" s="26"/>
      <c r="Y16" s="21" t="s">
        <v>190</v>
      </c>
      <c r="Z16" s="26" t="s">
        <v>190</v>
      </c>
      <c r="AA16" s="26"/>
      <c r="AB16" s="26" t="s">
        <v>154</v>
      </c>
      <c r="AC16" s="26" t="s">
        <v>155</v>
      </c>
      <c r="AD16" s="23"/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 t="s">
        <v>321</v>
      </c>
      <c r="AK16" s="23" t="s">
        <v>1199</v>
      </c>
      <c r="AL16" s="10">
        <f t="shared" si="2"/>
        <v>5</v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>
        <f t="shared" si="7"/>
        <v>5</v>
      </c>
      <c r="AU16" s="26"/>
      <c r="AV16" s="23"/>
      <c r="AW16" s="26"/>
      <c r="AX16" s="26"/>
      <c r="AY16" s="26"/>
      <c r="AZ16" s="21"/>
      <c r="BA16" s="26"/>
      <c r="BB16" s="26"/>
      <c r="BC16" s="26"/>
      <c r="BD16" s="26"/>
      <c r="BE16" s="26"/>
      <c r="BF16" s="26"/>
      <c r="BG16" s="10" t="str">
        <f t="shared" si="8"/>
        <v/>
      </c>
      <c r="BH16" s="10" t="str">
        <f t="shared" si="9"/>
        <v/>
      </c>
      <c r="BI16" s="26"/>
      <c r="BJ16" s="26" t="s">
        <v>1180</v>
      </c>
      <c r="BK16" s="21" t="str">
        <f>IF($BJ16="","",IFERROR(INDEX(InstructorMap!$B:$B, MATCH($BJ16, InstructorMap!$A:$A, 0)),""))</f>
        <v/>
      </c>
      <c r="BL16" s="21" t="str">
        <f>IFERROR(INDEX(_names_lookup!$C:$C,MATCH(BK16,_names_lookup!$A:$A,0)),"")</f>
        <v/>
      </c>
      <c r="BM16" s="26" t="str">
        <f>IFERROR(INDEX(_names_lookup!$B:$B,MATCH(BK16,_names_lookup!$A:$A,0)),"")</f>
        <v/>
      </c>
      <c r="BN16" s="26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6" t="s">
        <v>607</v>
      </c>
      <c r="BW16" s="26"/>
      <c r="BX16" s="26"/>
      <c r="BY16" s="26"/>
      <c r="BZ16" s="26"/>
      <c r="CA16" s="26"/>
      <c r="CB16" s="26"/>
      <c r="CC16" s="26"/>
      <c r="CD16" s="26"/>
      <c r="CE16" s="26"/>
      <c r="CF16" s="26" t="s">
        <v>156</v>
      </c>
      <c r="CG16" s="26" t="s">
        <v>138</v>
      </c>
      <c r="CH16" s="26" t="s">
        <v>190</v>
      </c>
      <c r="CI16" s="26" t="s">
        <v>195</v>
      </c>
      <c r="CJ16" s="26"/>
      <c r="CK16" s="26"/>
      <c r="CL16" s="26" t="s">
        <v>139</v>
      </c>
      <c r="CM16" s="26"/>
      <c r="CN16" s="26"/>
      <c r="CO16" s="26"/>
      <c r="CP16" s="26"/>
      <c r="CQ16" s="26" t="s">
        <v>140</v>
      </c>
      <c r="CR16" s="26" t="s">
        <v>157</v>
      </c>
      <c r="CS16" s="26" t="s">
        <v>125</v>
      </c>
      <c r="CT16" s="26" t="s">
        <v>141</v>
      </c>
      <c r="CU16" s="26"/>
      <c r="CV16" s="26" t="s">
        <v>587</v>
      </c>
      <c r="CW16" s="26" t="s">
        <v>230</v>
      </c>
      <c r="CX16" s="26" t="s">
        <v>156</v>
      </c>
      <c r="CY16" s="26" t="s">
        <v>156</v>
      </c>
      <c r="CZ16" s="26" t="s">
        <v>1181</v>
      </c>
      <c r="DA16" s="26" t="s">
        <v>591</v>
      </c>
      <c r="DB16" s="26"/>
      <c r="DC16" s="26" t="s">
        <v>141</v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 t="s">
        <v>142</v>
      </c>
      <c r="DQ16" s="26"/>
    </row>
    <row r="17" spans="1:121" ht="16" customHeight="1" x14ac:dyDescent="0.2">
      <c r="A17" s="20"/>
      <c r="B17" s="20"/>
      <c r="C17" s="20"/>
      <c r="D17" s="20"/>
      <c r="E17" s="20"/>
      <c r="F17" s="20"/>
      <c r="G17" s="30"/>
      <c r="H17" s="26" t="s">
        <v>1200</v>
      </c>
      <c r="I17" s="26" t="s">
        <v>1198</v>
      </c>
      <c r="J17" s="26"/>
      <c r="K17" s="26" t="s">
        <v>605</v>
      </c>
      <c r="L17" s="26">
        <v>546</v>
      </c>
      <c r="M17" s="26" t="s">
        <v>1179</v>
      </c>
      <c r="N17" s="26"/>
      <c r="O17" s="26" t="str">
        <f>IFERROR(INDEX(_courses_lookup!$C:$C,MATCH(K17&amp;L17,_courses_lookup!$E:$E,0)),"")</f>
        <v>Mission in Cultrl&amp;Rlgs Contxt</v>
      </c>
      <c r="P17" s="26">
        <f>IFERROR(INDEX(_courses_lookup!$D:$D,MATCH(K17&amp;L17,_courses_lookup!$E:$E,0)),"")</f>
        <v>0</v>
      </c>
      <c r="Q17" s="26"/>
      <c r="R17" s="26"/>
      <c r="S17" s="26" t="s">
        <v>1173</v>
      </c>
      <c r="T17" s="26"/>
      <c r="U17" s="26"/>
      <c r="V17" s="26" t="s">
        <v>619</v>
      </c>
      <c r="W17" s="26"/>
      <c r="X17" s="26"/>
      <c r="Y17" s="21" t="s">
        <v>190</v>
      </c>
      <c r="Z17" s="26" t="s">
        <v>190</v>
      </c>
      <c r="AA17" s="26"/>
      <c r="AB17" s="26" t="s">
        <v>154</v>
      </c>
      <c r="AC17" s="26" t="s">
        <v>130</v>
      </c>
      <c r="AD17" s="23"/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 t="s">
        <v>334</v>
      </c>
      <c r="AK17" s="23" t="s">
        <v>1183</v>
      </c>
      <c r="AL17" s="10">
        <f t="shared" si="2"/>
        <v>17</v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>
        <f t="shared" si="7"/>
        <v>17</v>
      </c>
      <c r="AU17" s="26"/>
      <c r="AV17" s="23"/>
      <c r="AW17" s="26"/>
      <c r="AX17" s="26"/>
      <c r="AY17" s="26"/>
      <c r="AZ17" s="21"/>
      <c r="BA17" s="26"/>
      <c r="BB17" s="26"/>
      <c r="BC17" s="26"/>
      <c r="BD17" s="26"/>
      <c r="BE17" s="26"/>
      <c r="BF17" s="26"/>
      <c r="BG17" s="10" t="str">
        <f t="shared" si="8"/>
        <v/>
      </c>
      <c r="BH17" s="10" t="str">
        <f t="shared" si="9"/>
        <v/>
      </c>
      <c r="BI17" s="26"/>
      <c r="BJ17" s="26"/>
      <c r="BK17" s="21" t="str">
        <f>IF($BJ17="","",IFERROR(INDEX(InstructorMap!$B:$B, MATCH($BJ17, InstructorMap!$A:$A, 0)),""))</f>
        <v/>
      </c>
      <c r="BL17" s="21" t="str">
        <f>IFERROR(INDEX(_names_lookup!$C:$C,MATCH(BK17,_names_lookup!$A:$A,0)),"")</f>
        <v/>
      </c>
      <c r="BM17" s="26" t="str">
        <f>IFERROR(INDEX(_names_lookup!$B:$B,MATCH(BK17,_names_lookup!$A:$A,0)),"")</f>
        <v/>
      </c>
      <c r="BN17" s="26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6" t="s">
        <v>607</v>
      </c>
      <c r="BW17" s="26"/>
      <c r="BX17" s="26"/>
      <c r="BY17" s="26"/>
      <c r="BZ17" s="26"/>
      <c r="CA17" s="26"/>
      <c r="CB17" s="26"/>
      <c r="CC17" s="26"/>
      <c r="CD17" s="26"/>
      <c r="CE17" s="26"/>
      <c r="CF17" s="26" t="s">
        <v>156</v>
      </c>
      <c r="CG17" s="26" t="s">
        <v>138</v>
      </c>
      <c r="CH17" s="26" t="s">
        <v>190</v>
      </c>
      <c r="CI17" s="26" t="s">
        <v>195</v>
      </c>
      <c r="CJ17" s="26"/>
      <c r="CK17" s="26"/>
      <c r="CL17" s="26" t="s">
        <v>139</v>
      </c>
      <c r="CM17" s="26"/>
      <c r="CN17" s="26"/>
      <c r="CO17" s="26"/>
      <c r="CP17" s="26"/>
      <c r="CQ17" s="26" t="s">
        <v>140</v>
      </c>
      <c r="CR17" s="26" t="s">
        <v>157</v>
      </c>
      <c r="CS17" s="26" t="s">
        <v>125</v>
      </c>
      <c r="CT17" s="26" t="s">
        <v>141</v>
      </c>
      <c r="CU17" s="26"/>
      <c r="CV17" s="26" t="s">
        <v>587</v>
      </c>
      <c r="CW17" s="26" t="s">
        <v>230</v>
      </c>
      <c r="CX17" s="26" t="s">
        <v>156</v>
      </c>
      <c r="CY17" s="26" t="s">
        <v>156</v>
      </c>
      <c r="CZ17" s="26" t="s">
        <v>1181</v>
      </c>
      <c r="DA17" s="26" t="s">
        <v>591</v>
      </c>
      <c r="DB17" s="26"/>
      <c r="DC17" s="26" t="s">
        <v>141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 t="s">
        <v>142</v>
      </c>
      <c r="DQ17" s="26"/>
    </row>
    <row r="18" spans="1:121" ht="16" customHeight="1" x14ac:dyDescent="0.2">
      <c r="A18" s="20"/>
      <c r="B18" s="20"/>
      <c r="C18" s="20"/>
      <c r="D18" s="20"/>
      <c r="E18" s="20"/>
      <c r="F18" s="20"/>
      <c r="G18" s="30"/>
      <c r="H18" s="26" t="s">
        <v>1201</v>
      </c>
      <c r="I18" s="26" t="s">
        <v>1198</v>
      </c>
      <c r="J18" s="26"/>
      <c r="K18" s="26" t="s">
        <v>605</v>
      </c>
      <c r="L18" s="26">
        <v>546</v>
      </c>
      <c r="M18" s="26" t="s">
        <v>1179</v>
      </c>
      <c r="N18" s="26"/>
      <c r="O18" s="26" t="str">
        <f>IFERROR(INDEX(_courses_lookup!$C:$C,MATCH(K18&amp;L18,_courses_lookup!$E:$E,0)),"")</f>
        <v>Mission in Cultrl&amp;Rlgs Contxt</v>
      </c>
      <c r="P18" s="26">
        <f>IFERROR(INDEX(_courses_lookup!$D:$D,MATCH(K18&amp;L18,_courses_lookup!$E:$E,0)),"")</f>
        <v>0</v>
      </c>
      <c r="Q18" s="26"/>
      <c r="R18" s="26"/>
      <c r="S18" s="26" t="s">
        <v>1173</v>
      </c>
      <c r="T18" s="26"/>
      <c r="U18" s="26"/>
      <c r="V18" s="26" t="s">
        <v>619</v>
      </c>
      <c r="W18" s="26"/>
      <c r="X18" s="26"/>
      <c r="Y18" s="21" t="s">
        <v>190</v>
      </c>
      <c r="Z18" s="26" t="s">
        <v>190</v>
      </c>
      <c r="AA18" s="26"/>
      <c r="AB18" s="26" t="s">
        <v>154</v>
      </c>
      <c r="AC18" s="26" t="s">
        <v>144</v>
      </c>
      <c r="AD18" s="23"/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 t="s">
        <v>156</v>
      </c>
      <c r="AK18" s="23" t="s">
        <v>625</v>
      </c>
      <c r="AL18" s="10">
        <f t="shared" si="2"/>
        <v>4</v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>
        <f t="shared" si="7"/>
        <v>4</v>
      </c>
      <c r="AU18" s="26"/>
      <c r="AV18" s="23"/>
      <c r="AW18" s="26"/>
      <c r="AX18" s="26"/>
      <c r="AY18" s="26"/>
      <c r="AZ18" s="21"/>
      <c r="BA18" s="26"/>
      <c r="BB18" s="26"/>
      <c r="BC18" s="26"/>
      <c r="BD18" s="26"/>
      <c r="BE18" s="26"/>
      <c r="BF18" s="26"/>
      <c r="BG18" s="10" t="str">
        <f t="shared" si="8"/>
        <v/>
      </c>
      <c r="BH18" s="10" t="str">
        <f t="shared" si="9"/>
        <v/>
      </c>
      <c r="BI18" s="26"/>
      <c r="BJ18" s="26"/>
      <c r="BK18" s="21" t="str">
        <f>IF($BJ18="","",IFERROR(INDEX(InstructorMap!$B:$B, MATCH($BJ18, InstructorMap!$A:$A, 0)),""))</f>
        <v/>
      </c>
      <c r="BL18" s="21" t="str">
        <f>IFERROR(INDEX(_names_lookup!$C:$C,MATCH(BK18,_names_lookup!$A:$A,0)),"")</f>
        <v/>
      </c>
      <c r="BM18" s="26" t="str">
        <f>IFERROR(INDEX(_names_lookup!$B:$B,MATCH(BK18,_names_lookup!$A:$A,0)),"")</f>
        <v/>
      </c>
      <c r="BN18" s="26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6" t="s">
        <v>607</v>
      </c>
      <c r="BW18" s="26"/>
      <c r="BX18" s="26"/>
      <c r="BY18" s="26"/>
      <c r="BZ18" s="26"/>
      <c r="CA18" s="26"/>
      <c r="CB18" s="26"/>
      <c r="CC18" s="26"/>
      <c r="CD18" s="26"/>
      <c r="CE18" s="26"/>
      <c r="CF18" s="26" t="s">
        <v>156</v>
      </c>
      <c r="CG18" s="26" t="s">
        <v>138</v>
      </c>
      <c r="CH18" s="26" t="s">
        <v>190</v>
      </c>
      <c r="CI18" s="26" t="s">
        <v>195</v>
      </c>
      <c r="CJ18" s="26"/>
      <c r="CK18" s="26"/>
      <c r="CL18" s="26" t="s">
        <v>139</v>
      </c>
      <c r="CM18" s="26"/>
      <c r="CN18" s="26"/>
      <c r="CO18" s="26"/>
      <c r="CP18" s="26"/>
      <c r="CQ18" s="26" t="s">
        <v>140</v>
      </c>
      <c r="CR18" s="26" t="s">
        <v>157</v>
      </c>
      <c r="CS18" s="26" t="s">
        <v>125</v>
      </c>
      <c r="CT18" s="26" t="s">
        <v>141</v>
      </c>
      <c r="CU18" s="26"/>
      <c r="CV18" s="26" t="s">
        <v>587</v>
      </c>
      <c r="CW18" s="26" t="s">
        <v>230</v>
      </c>
      <c r="CX18" s="26" t="s">
        <v>156</v>
      </c>
      <c r="CY18" s="26" t="s">
        <v>156</v>
      </c>
      <c r="CZ18" s="26" t="s">
        <v>1181</v>
      </c>
      <c r="DA18" s="26" t="s">
        <v>591</v>
      </c>
      <c r="DB18" s="26"/>
      <c r="DC18" s="26" t="s">
        <v>141</v>
      </c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 t="s">
        <v>142</v>
      </c>
      <c r="DQ18" s="26"/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 t="s">
        <v>1202</v>
      </c>
      <c r="I19" s="26" t="s">
        <v>1203</v>
      </c>
      <c r="J19" s="26"/>
      <c r="K19" s="26" t="s">
        <v>378</v>
      </c>
      <c r="L19" s="26">
        <v>541</v>
      </c>
      <c r="M19" s="26" t="s">
        <v>1176</v>
      </c>
      <c r="N19" s="26"/>
      <c r="O19" s="26" t="str">
        <f>IFERROR(INDEX(_courses_lookup!$C:$C,MATCH(K19&amp;L19,_courses_lookup!$E:$E,0)),"")</f>
        <v>Fndtns of Biblicl Spirituality</v>
      </c>
      <c r="P19" s="26">
        <f>IFERROR(INDEX(_courses_lookup!$D:$D,MATCH(K19&amp;L19,_courses_lookup!$E:$E,0)),"")</f>
        <v>0</v>
      </c>
      <c r="Q19" s="26"/>
      <c r="R19" s="26" t="s">
        <v>412</v>
      </c>
      <c r="S19" s="26" t="s">
        <v>1173</v>
      </c>
      <c r="T19" s="26"/>
      <c r="U19" s="26"/>
      <c r="V19" s="26" t="s">
        <v>619</v>
      </c>
      <c r="W19" s="26"/>
      <c r="X19" s="26" t="s">
        <v>152</v>
      </c>
      <c r="Y19" s="21" t="s">
        <v>199</v>
      </c>
      <c r="Z19" s="26" t="s">
        <v>190</v>
      </c>
      <c r="AA19" s="26"/>
      <c r="AB19" s="26" t="s">
        <v>154</v>
      </c>
      <c r="AC19" s="26" t="s">
        <v>155</v>
      </c>
      <c r="AD19" s="23" t="s">
        <v>156</v>
      </c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413</v>
      </c>
      <c r="AK19" s="23" t="s">
        <v>414</v>
      </c>
      <c r="AL19" s="10">
        <f t="shared" si="2"/>
        <v>1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1</v>
      </c>
      <c r="AU19" s="26"/>
      <c r="AV19" s="23" t="s">
        <v>133</v>
      </c>
      <c r="AW19" s="26"/>
      <c r="AX19" s="26"/>
      <c r="AY19" s="26"/>
      <c r="AZ19" s="21"/>
      <c r="BA19" s="26"/>
      <c r="BB19" s="26"/>
      <c r="BC19" s="26"/>
      <c r="BD19" s="26"/>
      <c r="BE19" s="26"/>
      <c r="BF19" s="26" t="s">
        <v>157</v>
      </c>
      <c r="BG19" s="10">
        <f t="shared" si="8"/>
        <v>2026</v>
      </c>
      <c r="BH19" s="10" t="str">
        <f t="shared" si="9"/>
        <v>Summer</v>
      </c>
      <c r="BI19" s="26" t="s">
        <v>417</v>
      </c>
      <c r="BJ19" s="26" t="s">
        <v>418</v>
      </c>
      <c r="BK19" s="21" t="str">
        <f>IF($BJ19="","",IFERROR(INDEX(InstructorMap!$B:$B, MATCH($BJ19, InstructorMap!$A:$A, 0)),""))</f>
        <v/>
      </c>
      <c r="BL19" s="21" t="str">
        <f>IFERROR(INDEX(_names_lookup!$C:$C,MATCH(BK19,_names_lookup!$A:$A,0)),"")</f>
        <v/>
      </c>
      <c r="BM19" s="26" t="str">
        <f>IFERROR(INDEX(_names_lookup!$B:$B,MATCH(BK19,_names_lookup!$A:$A,0)),"")</f>
        <v/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378</v>
      </c>
      <c r="BW19" s="26"/>
      <c r="BX19" s="26"/>
      <c r="BY19" s="26"/>
      <c r="BZ19" s="26"/>
      <c r="CA19" s="26"/>
      <c r="CB19" s="26"/>
      <c r="CC19" s="26"/>
      <c r="CD19" s="26"/>
      <c r="CE19" s="26"/>
      <c r="CF19" s="26" t="s">
        <v>442</v>
      </c>
      <c r="CG19" s="26" t="s">
        <v>138</v>
      </c>
      <c r="CH19" s="26" t="s">
        <v>190</v>
      </c>
      <c r="CI19" s="26" t="s">
        <v>138</v>
      </c>
      <c r="CJ19" s="26"/>
      <c r="CK19" s="26"/>
      <c r="CL19" s="26" t="s">
        <v>139</v>
      </c>
      <c r="CM19" s="26"/>
      <c r="CN19" s="26"/>
      <c r="CO19" s="26"/>
      <c r="CP19" s="26"/>
      <c r="CQ19" s="26" t="s">
        <v>140</v>
      </c>
      <c r="CR19" s="26" t="s">
        <v>1204</v>
      </c>
      <c r="CS19" s="26" t="s">
        <v>125</v>
      </c>
      <c r="CT19" s="26" t="s">
        <v>141</v>
      </c>
      <c r="CU19" s="26"/>
      <c r="CV19" s="26"/>
      <c r="CW19" s="26"/>
      <c r="CX19" s="26"/>
      <c r="CY19" s="26"/>
      <c r="CZ19" s="26"/>
      <c r="DA19" s="26"/>
      <c r="DB19" s="26"/>
      <c r="DC19" s="26" t="s">
        <v>141</v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 t="s">
        <v>142</v>
      </c>
      <c r="DQ19" s="26"/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 t="s">
        <v>1205</v>
      </c>
      <c r="I20" s="26" t="s">
        <v>1203</v>
      </c>
      <c r="J20" s="26"/>
      <c r="K20" s="26" t="s">
        <v>378</v>
      </c>
      <c r="L20" s="26">
        <v>541</v>
      </c>
      <c r="M20" s="26" t="s">
        <v>1176</v>
      </c>
      <c r="N20" s="26"/>
      <c r="O20" s="26" t="str">
        <f>IFERROR(INDEX(_courses_lookup!$C:$C,MATCH(K20&amp;L20,_courses_lookup!$E:$E,0)),"")</f>
        <v>Fndtns of Biblicl Spirituality</v>
      </c>
      <c r="P20" s="26">
        <f>IFERROR(INDEX(_courses_lookup!$D:$D,MATCH(K20&amp;L20,_courses_lookup!$E:$E,0)),"")</f>
        <v>0</v>
      </c>
      <c r="Q20" s="26"/>
      <c r="R20" s="26" t="s">
        <v>412</v>
      </c>
      <c r="S20" s="26" t="s">
        <v>1173</v>
      </c>
      <c r="T20" s="26"/>
      <c r="U20" s="26"/>
      <c r="V20" s="26" t="s">
        <v>619</v>
      </c>
      <c r="W20" s="26"/>
      <c r="X20" s="26" t="s">
        <v>152</v>
      </c>
      <c r="Y20" s="21" t="s">
        <v>199</v>
      </c>
      <c r="Z20" s="26" t="s">
        <v>190</v>
      </c>
      <c r="AA20" s="26"/>
      <c r="AB20" s="26" t="s">
        <v>154</v>
      </c>
      <c r="AC20" s="26" t="s">
        <v>130</v>
      </c>
      <c r="AD20" s="23" t="s">
        <v>156</v>
      </c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425</v>
      </c>
      <c r="AK20" s="23" t="s">
        <v>133</v>
      </c>
      <c r="AL20" s="10">
        <f t="shared" si="2"/>
        <v>10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10</v>
      </c>
      <c r="AU20" s="26"/>
      <c r="AV20" s="23" t="s">
        <v>133</v>
      </c>
      <c r="AW20" s="26"/>
      <c r="AX20" s="26"/>
      <c r="AY20" s="26"/>
      <c r="AZ20" s="21"/>
      <c r="BA20" s="26"/>
      <c r="BB20" s="26"/>
      <c r="BC20" s="26"/>
      <c r="BD20" s="26"/>
      <c r="BE20" s="26"/>
      <c r="BF20" s="26" t="s">
        <v>157</v>
      </c>
      <c r="BG20" s="10">
        <f t="shared" si="8"/>
        <v>2026</v>
      </c>
      <c r="BH20" s="10" t="str">
        <f t="shared" si="9"/>
        <v>Summer</v>
      </c>
      <c r="BI20" s="26"/>
      <c r="BJ20" s="26"/>
      <c r="BK20" s="21" t="str">
        <f>IF($BJ20="","",IFERROR(INDEX(InstructorMap!$B:$B, MATCH($BJ20, InstructorMap!$A:$A, 0)),""))</f>
        <v/>
      </c>
      <c r="BL20" s="21" t="str">
        <f>IFERROR(INDEX(_names_lookup!$C:$C,MATCH(BK20,_names_lookup!$A:$A,0)),"")</f>
        <v/>
      </c>
      <c r="BM20" s="26" t="str">
        <f>IFERROR(INDEX(_names_lookup!$B:$B,MATCH(BK20,_names_lookup!$A:$A,0)),"")</f>
        <v/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378</v>
      </c>
      <c r="BW20" s="26"/>
      <c r="BX20" s="26"/>
      <c r="BY20" s="26"/>
      <c r="BZ20" s="26"/>
      <c r="CA20" s="26"/>
      <c r="CB20" s="26"/>
      <c r="CC20" s="26"/>
      <c r="CD20" s="26"/>
      <c r="CE20" s="26"/>
      <c r="CF20" s="26" t="s">
        <v>442</v>
      </c>
      <c r="CG20" s="26" t="s">
        <v>138</v>
      </c>
      <c r="CH20" s="26" t="s">
        <v>190</v>
      </c>
      <c r="CI20" s="26" t="s">
        <v>138</v>
      </c>
      <c r="CJ20" s="26"/>
      <c r="CK20" s="26"/>
      <c r="CL20" s="26" t="s">
        <v>139</v>
      </c>
      <c r="CM20" s="26"/>
      <c r="CN20" s="26"/>
      <c r="CO20" s="26"/>
      <c r="CP20" s="26"/>
      <c r="CQ20" s="26" t="s">
        <v>140</v>
      </c>
      <c r="CR20" s="26" t="s">
        <v>1204</v>
      </c>
      <c r="CS20" s="26" t="s">
        <v>125</v>
      </c>
      <c r="CT20" s="26" t="s">
        <v>141</v>
      </c>
      <c r="CU20" s="26"/>
      <c r="CV20" s="26"/>
      <c r="CW20" s="26"/>
      <c r="CX20" s="26"/>
      <c r="CY20" s="26"/>
      <c r="CZ20" s="26"/>
      <c r="DA20" s="26"/>
      <c r="DB20" s="26"/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 t="s">
        <v>142</v>
      </c>
      <c r="DQ20" s="26"/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 t="s">
        <v>1206</v>
      </c>
      <c r="I21" s="26" t="s">
        <v>1203</v>
      </c>
      <c r="J21" s="26"/>
      <c r="K21" s="26" t="s">
        <v>378</v>
      </c>
      <c r="L21" s="26">
        <v>541</v>
      </c>
      <c r="M21" s="26" t="s">
        <v>1176</v>
      </c>
      <c r="N21" s="26"/>
      <c r="O21" s="26" t="str">
        <f>IFERROR(INDEX(_courses_lookup!$C:$C,MATCH(K21&amp;L21,_courses_lookup!$E:$E,0)),"")</f>
        <v>Fndtns of Biblicl Spirituality</v>
      </c>
      <c r="P21" s="26">
        <f>IFERROR(INDEX(_courses_lookup!$D:$D,MATCH(K21&amp;L21,_courses_lookup!$E:$E,0)),"")</f>
        <v>0</v>
      </c>
      <c r="Q21" s="26"/>
      <c r="R21" s="26" t="s">
        <v>412</v>
      </c>
      <c r="S21" s="26" t="s">
        <v>1173</v>
      </c>
      <c r="T21" s="26"/>
      <c r="U21" s="26"/>
      <c r="V21" s="26" t="s">
        <v>619</v>
      </c>
      <c r="W21" s="26"/>
      <c r="X21" s="26" t="s">
        <v>152</v>
      </c>
      <c r="Y21" s="21" t="s">
        <v>199</v>
      </c>
      <c r="Z21" s="26" t="s">
        <v>190</v>
      </c>
      <c r="AA21" s="26"/>
      <c r="AB21" s="26" t="s">
        <v>154</v>
      </c>
      <c r="AC21" s="26" t="s">
        <v>144</v>
      </c>
      <c r="AD21" s="23" t="s">
        <v>156</v>
      </c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156</v>
      </c>
      <c r="AK21" s="23" t="s">
        <v>427</v>
      </c>
      <c r="AL21" s="10">
        <f t="shared" si="2"/>
        <v>1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1</v>
      </c>
      <c r="AU21" s="26"/>
      <c r="AV21" s="23" t="s">
        <v>133</v>
      </c>
      <c r="AW21" s="26"/>
      <c r="AX21" s="26"/>
      <c r="AY21" s="26"/>
      <c r="AZ21" s="21"/>
      <c r="BA21" s="26"/>
      <c r="BB21" s="26"/>
      <c r="BC21" s="26"/>
      <c r="BD21" s="26"/>
      <c r="BE21" s="26"/>
      <c r="BF21" s="26" t="s">
        <v>157</v>
      </c>
      <c r="BG21" s="10">
        <f t="shared" si="8"/>
        <v>2026</v>
      </c>
      <c r="BH21" s="10" t="str">
        <f t="shared" si="9"/>
        <v>Summer</v>
      </c>
      <c r="BI21" s="26"/>
      <c r="BJ21" s="26"/>
      <c r="BK21" s="21" t="str">
        <f>IF($BJ21="","",IFERROR(INDEX(InstructorMap!$B:$B, MATCH($BJ21, InstructorMap!$A:$A, 0)),""))</f>
        <v/>
      </c>
      <c r="BL21" s="21" t="str">
        <f>IFERROR(INDEX(_names_lookup!$C:$C,MATCH(BK21,_names_lookup!$A:$A,0)),"")</f>
        <v/>
      </c>
      <c r="BM21" s="26" t="str">
        <f>IFERROR(INDEX(_names_lookup!$B:$B,MATCH(BK21,_names_lookup!$A:$A,0)),"")</f>
        <v/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378</v>
      </c>
      <c r="BW21" s="26"/>
      <c r="BX21" s="26"/>
      <c r="BY21" s="26"/>
      <c r="BZ21" s="26"/>
      <c r="CA21" s="26"/>
      <c r="CB21" s="26"/>
      <c r="CC21" s="26"/>
      <c r="CD21" s="26"/>
      <c r="CE21" s="26"/>
      <c r="CF21" s="26" t="s">
        <v>442</v>
      </c>
      <c r="CG21" s="26" t="s">
        <v>138</v>
      </c>
      <c r="CH21" s="26" t="s">
        <v>190</v>
      </c>
      <c r="CI21" s="26" t="s">
        <v>138</v>
      </c>
      <c r="CJ21" s="26"/>
      <c r="CK21" s="26"/>
      <c r="CL21" s="26" t="s">
        <v>139</v>
      </c>
      <c r="CM21" s="26"/>
      <c r="CN21" s="26"/>
      <c r="CO21" s="26"/>
      <c r="CP21" s="26"/>
      <c r="CQ21" s="26" t="s">
        <v>140</v>
      </c>
      <c r="CR21" s="26" t="s">
        <v>1204</v>
      </c>
      <c r="CS21" s="26" t="s">
        <v>125</v>
      </c>
      <c r="CT21" s="26" t="s">
        <v>141</v>
      </c>
      <c r="CU21" s="26"/>
      <c r="CV21" s="26"/>
      <c r="CW21" s="26"/>
      <c r="CX21" s="26"/>
      <c r="CY21" s="26"/>
      <c r="CZ21" s="26"/>
      <c r="DA21" s="26"/>
      <c r="DB21" s="26"/>
      <c r="DC21" s="26" t="s">
        <v>141</v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 t="s">
        <v>142</v>
      </c>
      <c r="DQ21" s="26"/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 t="s">
        <v>1207</v>
      </c>
      <c r="I22" s="26" t="s">
        <v>514</v>
      </c>
      <c r="J22" s="26"/>
      <c r="K22" s="26" t="s">
        <v>460</v>
      </c>
      <c r="L22" s="26">
        <v>588</v>
      </c>
      <c r="M22" s="26" t="s">
        <v>1176</v>
      </c>
      <c r="N22" s="26"/>
      <c r="O22" s="26" t="str">
        <f>IFERROR(INDEX(_courses_lookup!$C:$C,MATCH(K22&amp;L22,_courses_lookup!$E:$E,0)),"")</f>
        <v>In-Ministry Continuation</v>
      </c>
      <c r="P22" s="26">
        <f>IFERROR(INDEX(_courses_lookup!$D:$D,MATCH(K22&amp;L22,_courses_lookup!$E:$E,0)),"")</f>
        <v>0</v>
      </c>
      <c r="Q22" s="26"/>
      <c r="R22" s="26"/>
      <c r="S22" s="26" t="s">
        <v>1173</v>
      </c>
      <c r="T22" s="26"/>
      <c r="U22" s="26"/>
      <c r="V22" s="26"/>
      <c r="W22" s="26"/>
      <c r="X22" s="26" t="s">
        <v>152</v>
      </c>
      <c r="Y22" s="21" t="s">
        <v>125</v>
      </c>
      <c r="Z22" s="26"/>
      <c r="AA22" s="26"/>
      <c r="AB22" s="26" t="s">
        <v>154</v>
      </c>
      <c r="AC22" s="26" t="s">
        <v>155</v>
      </c>
      <c r="AD22" s="23" t="s">
        <v>156</v>
      </c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156</v>
      </c>
      <c r="AK22" s="23" t="s">
        <v>133</v>
      </c>
      <c r="AL22" s="10">
        <f t="shared" si="2"/>
        <v>12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12</v>
      </c>
      <c r="AU22" s="26"/>
      <c r="AV22" s="23" t="s">
        <v>133</v>
      </c>
      <c r="AW22" s="26"/>
      <c r="AX22" s="26"/>
      <c r="AY22" s="26"/>
      <c r="AZ22" s="21"/>
      <c r="BA22" s="26"/>
      <c r="BB22" s="26"/>
      <c r="BC22" s="26"/>
      <c r="BD22" s="26"/>
      <c r="BE22" s="26"/>
      <c r="BF22" s="26" t="s">
        <v>157</v>
      </c>
      <c r="BG22" s="10">
        <f t="shared" si="8"/>
        <v>2026</v>
      </c>
      <c r="BH22" s="10" t="str">
        <f t="shared" si="9"/>
        <v>Summer</v>
      </c>
      <c r="BI22" s="26"/>
      <c r="BJ22" s="26" t="s">
        <v>297</v>
      </c>
      <c r="BK22" s="21" t="str">
        <f>IF($BJ22="","",IFERROR(INDEX(InstructorMap!$B:$B, MATCH($BJ22, InstructorMap!$A:$A, 0)),""))</f>
        <v/>
      </c>
      <c r="BL22" s="21" t="str">
        <f>IFERROR(INDEX(_names_lookup!$C:$C,MATCH(BK22,_names_lookup!$A:$A,0)),"")</f>
        <v/>
      </c>
      <c r="BM22" s="26" t="str">
        <f>IFERROR(INDEX(_names_lookup!$B:$B,MATCH(BK22,_names_lookup!$A:$A,0)),"")</f>
        <v/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460</v>
      </c>
      <c r="BW22" s="26"/>
      <c r="BX22" s="26"/>
      <c r="BY22" s="26"/>
      <c r="BZ22" s="26"/>
      <c r="CA22" s="26"/>
      <c r="CB22" s="26"/>
      <c r="CC22" s="26"/>
      <c r="CD22" s="26"/>
      <c r="CE22" s="26"/>
      <c r="CF22" s="26" t="s">
        <v>263</v>
      </c>
      <c r="CG22" s="26" t="s">
        <v>138</v>
      </c>
      <c r="CH22" s="26"/>
      <c r="CI22" s="26" t="s">
        <v>159</v>
      </c>
      <c r="CJ22" s="26"/>
      <c r="CK22" s="26"/>
      <c r="CL22" s="26" t="s">
        <v>139</v>
      </c>
      <c r="CM22" s="26"/>
      <c r="CN22" s="26" t="s">
        <v>1208</v>
      </c>
      <c r="CO22" s="26"/>
      <c r="CP22" s="26"/>
      <c r="CQ22" s="26" t="s">
        <v>140</v>
      </c>
      <c r="CR22" s="26" t="s">
        <v>452</v>
      </c>
      <c r="CS22" s="26" t="s">
        <v>125</v>
      </c>
      <c r="CT22" s="26" t="s">
        <v>141</v>
      </c>
      <c r="CU22" s="26"/>
      <c r="CV22" s="26"/>
      <c r="CW22" s="26"/>
      <c r="CX22" s="26"/>
      <c r="CY22" s="26"/>
      <c r="CZ22" s="26"/>
      <c r="DA22" s="26"/>
      <c r="DB22" s="26"/>
      <c r="DC22" s="26" t="s">
        <v>141</v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 t="s">
        <v>142</v>
      </c>
      <c r="DQ22" s="26"/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 t="s">
        <v>1209</v>
      </c>
      <c r="I23" s="26" t="s">
        <v>1210</v>
      </c>
      <c r="J23" s="26"/>
      <c r="K23" s="26" t="s">
        <v>835</v>
      </c>
      <c r="L23" s="26">
        <v>546</v>
      </c>
      <c r="M23" s="26" t="s">
        <v>1176</v>
      </c>
      <c r="N23" s="26"/>
      <c r="O23" s="26" t="str">
        <f>IFERROR(INDEX(_courses_lookup!$C:$C,MATCH(K23&amp;L23,_courses_lookup!$E:$E,0)),"")</f>
        <v>Studies in Daniel (Engl)</v>
      </c>
      <c r="P23" s="26">
        <f>IFERROR(INDEX(_courses_lookup!$D:$D,MATCH(K23&amp;L23,_courses_lookup!$E:$E,0)),"")</f>
        <v>0</v>
      </c>
      <c r="Q23" s="26"/>
      <c r="R23" s="26"/>
      <c r="S23" s="26" t="s">
        <v>1173</v>
      </c>
      <c r="T23" s="26"/>
      <c r="U23" s="26"/>
      <c r="V23" s="26" t="s">
        <v>619</v>
      </c>
      <c r="W23" s="26"/>
      <c r="X23" s="26" t="s">
        <v>152</v>
      </c>
      <c r="Y23" s="21" t="s">
        <v>199</v>
      </c>
      <c r="Z23" s="26" t="s">
        <v>190</v>
      </c>
      <c r="AA23" s="26"/>
      <c r="AB23" s="26" t="s">
        <v>154</v>
      </c>
      <c r="AC23" s="26" t="s">
        <v>155</v>
      </c>
      <c r="AD23" s="23" t="s">
        <v>156</v>
      </c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413</v>
      </c>
      <c r="AK23" s="23" t="s">
        <v>414</v>
      </c>
      <c r="AL23" s="10">
        <f t="shared" si="2"/>
        <v>1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1</v>
      </c>
      <c r="AU23" s="26"/>
      <c r="AV23" s="23" t="s">
        <v>133</v>
      </c>
      <c r="AW23" s="26"/>
      <c r="AX23" s="26"/>
      <c r="AY23" s="26"/>
      <c r="AZ23" s="21"/>
      <c r="BA23" s="26"/>
      <c r="BB23" s="26"/>
      <c r="BC23" s="26"/>
      <c r="BD23" s="26"/>
      <c r="BE23" s="26"/>
      <c r="BF23" s="26" t="s">
        <v>157</v>
      </c>
      <c r="BG23" s="10">
        <f t="shared" si="8"/>
        <v>2026</v>
      </c>
      <c r="BH23" s="10" t="str">
        <f t="shared" si="9"/>
        <v>Summer</v>
      </c>
      <c r="BI23" s="26"/>
      <c r="BJ23" s="26" t="s">
        <v>1188</v>
      </c>
      <c r="BK23" s="21" t="str">
        <f>IF($BJ23="","",IFERROR(INDEX(InstructorMap!$B:$B, MATCH($BJ23, InstructorMap!$A:$A, 0)),""))</f>
        <v/>
      </c>
      <c r="BL23" s="21" t="str">
        <f>IFERROR(INDEX(_names_lookup!$C:$C,MATCH(BK23,_names_lookup!$A:$A,0)),"")</f>
        <v/>
      </c>
      <c r="BM23" s="26" t="str">
        <f>IFERROR(INDEX(_names_lookup!$B:$B,MATCH(BK23,_names_lookup!$A:$A,0)),"")</f>
        <v/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835</v>
      </c>
      <c r="BW23" s="26"/>
      <c r="BX23" s="26"/>
      <c r="BY23" s="26"/>
      <c r="BZ23" s="26"/>
      <c r="CA23" s="26"/>
      <c r="CB23" s="26"/>
      <c r="CC23" s="26"/>
      <c r="CD23" s="26"/>
      <c r="CE23" s="26"/>
      <c r="CF23" s="26" t="s">
        <v>263</v>
      </c>
      <c r="CG23" s="26" t="s">
        <v>138</v>
      </c>
      <c r="CH23" s="26" t="s">
        <v>190</v>
      </c>
      <c r="CI23" s="26" t="s">
        <v>195</v>
      </c>
      <c r="CJ23" s="26"/>
      <c r="CK23" s="26"/>
      <c r="CL23" s="26" t="s">
        <v>139</v>
      </c>
      <c r="CM23" s="26"/>
      <c r="CN23" s="26"/>
      <c r="CO23" s="26"/>
      <c r="CP23" s="26"/>
      <c r="CQ23" s="26" t="s">
        <v>140</v>
      </c>
      <c r="CR23" s="26" t="s">
        <v>1211</v>
      </c>
      <c r="CS23" s="26" t="s">
        <v>125</v>
      </c>
      <c r="CT23" s="26" t="s">
        <v>141</v>
      </c>
      <c r="CU23" s="26"/>
      <c r="CV23" s="26"/>
      <c r="CW23" s="26"/>
      <c r="CX23" s="26"/>
      <c r="CY23" s="26"/>
      <c r="CZ23" s="26"/>
      <c r="DA23" s="26"/>
      <c r="DB23" s="26"/>
      <c r="DC23" s="26" t="s">
        <v>141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/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 t="s">
        <v>1212</v>
      </c>
      <c r="I24" s="26" t="s">
        <v>1210</v>
      </c>
      <c r="J24" s="26"/>
      <c r="K24" s="26" t="s">
        <v>835</v>
      </c>
      <c r="L24" s="26">
        <v>546</v>
      </c>
      <c r="M24" s="26" t="s">
        <v>1176</v>
      </c>
      <c r="N24" s="26"/>
      <c r="O24" s="26" t="str">
        <f>IFERROR(INDEX(_courses_lookup!$C:$C,MATCH(K24&amp;L24,_courses_lookup!$E:$E,0)),"")</f>
        <v>Studies in Daniel (Engl)</v>
      </c>
      <c r="P24" s="26">
        <f>IFERROR(INDEX(_courses_lookup!$D:$D,MATCH(K24&amp;L24,_courses_lookup!$E:$E,0)),"")</f>
        <v>0</v>
      </c>
      <c r="Q24" s="26"/>
      <c r="R24" s="26"/>
      <c r="S24" s="26" t="s">
        <v>1173</v>
      </c>
      <c r="T24" s="26"/>
      <c r="U24" s="26"/>
      <c r="V24" s="26" t="s">
        <v>619</v>
      </c>
      <c r="W24" s="26"/>
      <c r="X24" s="26" t="s">
        <v>152</v>
      </c>
      <c r="Y24" s="21" t="s">
        <v>199</v>
      </c>
      <c r="Z24" s="26" t="s">
        <v>190</v>
      </c>
      <c r="AA24" s="26"/>
      <c r="AB24" s="26" t="s">
        <v>154</v>
      </c>
      <c r="AC24" s="26" t="s">
        <v>130</v>
      </c>
      <c r="AD24" s="23" t="s">
        <v>156</v>
      </c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 t="s">
        <v>425</v>
      </c>
      <c r="AK24" s="23" t="s">
        <v>133</v>
      </c>
      <c r="AL24" s="10">
        <f t="shared" si="2"/>
        <v>10</v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>
        <f t="shared" si="7"/>
        <v>10</v>
      </c>
      <c r="AU24" s="26"/>
      <c r="AV24" s="23" t="s">
        <v>133</v>
      </c>
      <c r="AW24" s="26"/>
      <c r="AX24" s="26"/>
      <c r="AY24" s="26"/>
      <c r="AZ24" s="21"/>
      <c r="BA24" s="26"/>
      <c r="BB24" s="26"/>
      <c r="BC24" s="26"/>
      <c r="BD24" s="26"/>
      <c r="BE24" s="26"/>
      <c r="BF24" s="26" t="s">
        <v>157</v>
      </c>
      <c r="BG24" s="10">
        <f t="shared" si="8"/>
        <v>2026</v>
      </c>
      <c r="BH24" s="10" t="str">
        <f t="shared" si="9"/>
        <v>Summer</v>
      </c>
      <c r="BI24" s="26"/>
      <c r="BJ24" s="26"/>
      <c r="BK24" s="21" t="str">
        <f>IF($BJ24="","",IFERROR(INDEX(InstructorMap!$B:$B, MATCH($BJ24, InstructorMap!$A:$A, 0)),""))</f>
        <v/>
      </c>
      <c r="BL24" s="21" t="str">
        <f>IFERROR(INDEX(_names_lookup!$C:$C,MATCH(BK24,_names_lookup!$A:$A,0)),"")</f>
        <v/>
      </c>
      <c r="BM24" s="26" t="str">
        <f>IFERROR(INDEX(_names_lookup!$B:$B,MATCH(BK24,_names_lookup!$A:$A,0)),"")</f>
        <v/>
      </c>
      <c r="BN24" s="26"/>
      <c r="BO24" s="26" t="s">
        <v>136</v>
      </c>
      <c r="BP24" s="26"/>
      <c r="BQ24" s="26"/>
      <c r="BR24" s="26"/>
      <c r="BS24" s="10" t="str">
        <f t="shared" si="10"/>
        <v/>
      </c>
      <c r="BT24" s="26"/>
      <c r="BU24" s="26"/>
      <c r="BV24" s="26" t="s">
        <v>835</v>
      </c>
      <c r="BW24" s="26"/>
      <c r="BX24" s="26"/>
      <c r="BY24" s="26"/>
      <c r="BZ24" s="26"/>
      <c r="CA24" s="26"/>
      <c r="CB24" s="26"/>
      <c r="CC24" s="26"/>
      <c r="CD24" s="26"/>
      <c r="CE24" s="26"/>
      <c r="CF24" s="26" t="s">
        <v>263</v>
      </c>
      <c r="CG24" s="26" t="s">
        <v>138</v>
      </c>
      <c r="CH24" s="26" t="s">
        <v>190</v>
      </c>
      <c r="CI24" s="26" t="s">
        <v>195</v>
      </c>
      <c r="CJ24" s="26"/>
      <c r="CK24" s="26"/>
      <c r="CL24" s="26" t="s">
        <v>139</v>
      </c>
      <c r="CM24" s="26"/>
      <c r="CN24" s="26"/>
      <c r="CO24" s="26"/>
      <c r="CP24" s="26"/>
      <c r="CQ24" s="26" t="s">
        <v>140</v>
      </c>
      <c r="CR24" s="26" t="s">
        <v>1211</v>
      </c>
      <c r="CS24" s="26" t="s">
        <v>125</v>
      </c>
      <c r="CT24" s="26" t="s">
        <v>141</v>
      </c>
      <c r="CU24" s="26"/>
      <c r="CV24" s="26"/>
      <c r="CW24" s="26"/>
      <c r="CX24" s="26"/>
      <c r="CY24" s="26"/>
      <c r="CZ24" s="26"/>
      <c r="DA24" s="26"/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/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 t="s">
        <v>1213</v>
      </c>
      <c r="I25" s="26" t="s">
        <v>1210</v>
      </c>
      <c r="J25" s="26"/>
      <c r="K25" s="26" t="s">
        <v>835</v>
      </c>
      <c r="L25" s="26">
        <v>546</v>
      </c>
      <c r="M25" s="26" t="s">
        <v>1176</v>
      </c>
      <c r="N25" s="26"/>
      <c r="O25" s="26" t="str">
        <f>IFERROR(INDEX(_courses_lookup!$C:$C,MATCH(K25&amp;L25,_courses_lookup!$E:$E,0)),"")</f>
        <v>Studies in Daniel (Engl)</v>
      </c>
      <c r="P25" s="26">
        <f>IFERROR(INDEX(_courses_lookup!$D:$D,MATCH(K25&amp;L25,_courses_lookup!$E:$E,0)),"")</f>
        <v>0</v>
      </c>
      <c r="Q25" s="26"/>
      <c r="R25" s="26"/>
      <c r="S25" s="26" t="s">
        <v>1173</v>
      </c>
      <c r="T25" s="26"/>
      <c r="U25" s="26"/>
      <c r="V25" s="26" t="s">
        <v>619</v>
      </c>
      <c r="W25" s="26"/>
      <c r="X25" s="26" t="s">
        <v>152</v>
      </c>
      <c r="Y25" s="21" t="s">
        <v>199</v>
      </c>
      <c r="Z25" s="26" t="s">
        <v>190</v>
      </c>
      <c r="AA25" s="26"/>
      <c r="AB25" s="26" t="s">
        <v>154</v>
      </c>
      <c r="AC25" s="26" t="s">
        <v>144</v>
      </c>
      <c r="AD25" s="23" t="s">
        <v>156</v>
      </c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156</v>
      </c>
      <c r="AK25" s="23" t="s">
        <v>427</v>
      </c>
      <c r="AL25" s="10">
        <f t="shared" si="2"/>
        <v>1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1</v>
      </c>
      <c r="AU25" s="26"/>
      <c r="AV25" s="23" t="s">
        <v>133</v>
      </c>
      <c r="AW25" s="26"/>
      <c r="AX25" s="26"/>
      <c r="AY25" s="26"/>
      <c r="AZ25" s="21"/>
      <c r="BA25" s="26"/>
      <c r="BB25" s="26"/>
      <c r="BC25" s="26"/>
      <c r="BD25" s="26"/>
      <c r="BE25" s="26"/>
      <c r="BF25" s="26" t="s">
        <v>157</v>
      </c>
      <c r="BG25" s="10">
        <f t="shared" si="8"/>
        <v>2026</v>
      </c>
      <c r="BH25" s="10" t="str">
        <f t="shared" si="9"/>
        <v>Summer</v>
      </c>
      <c r="BI25" s="26"/>
      <c r="BJ25" s="26"/>
      <c r="BK25" s="21" t="str">
        <f>IF($BJ25="","",IFERROR(INDEX(InstructorMap!$B:$B, MATCH($BJ25, InstructorMap!$A:$A, 0)),""))</f>
        <v/>
      </c>
      <c r="BL25" s="21" t="str">
        <f>IFERROR(INDEX(_names_lookup!$C:$C,MATCH(BK25,_names_lookup!$A:$A,0)),"")</f>
        <v/>
      </c>
      <c r="BM25" s="26" t="str">
        <f>IFERROR(INDEX(_names_lookup!$B:$B,MATCH(BK25,_names_lookup!$A:$A,0)),"")</f>
        <v/>
      </c>
      <c r="BN25" s="26"/>
      <c r="BO25" s="26" t="s">
        <v>136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835</v>
      </c>
      <c r="BW25" s="26"/>
      <c r="BX25" s="26"/>
      <c r="BY25" s="26"/>
      <c r="BZ25" s="26"/>
      <c r="CA25" s="26"/>
      <c r="CB25" s="26"/>
      <c r="CC25" s="26"/>
      <c r="CD25" s="26"/>
      <c r="CE25" s="26"/>
      <c r="CF25" s="26" t="s">
        <v>263</v>
      </c>
      <c r="CG25" s="26" t="s">
        <v>138</v>
      </c>
      <c r="CH25" s="26" t="s">
        <v>190</v>
      </c>
      <c r="CI25" s="26" t="s">
        <v>195</v>
      </c>
      <c r="CJ25" s="26"/>
      <c r="CK25" s="26"/>
      <c r="CL25" s="26" t="s">
        <v>139</v>
      </c>
      <c r="CM25" s="26"/>
      <c r="CN25" s="26"/>
      <c r="CO25" s="26"/>
      <c r="CP25" s="26"/>
      <c r="CQ25" s="26" t="s">
        <v>140</v>
      </c>
      <c r="CR25" s="26" t="s">
        <v>1211</v>
      </c>
      <c r="CS25" s="26" t="s">
        <v>125</v>
      </c>
      <c r="CT25" s="26" t="s">
        <v>141</v>
      </c>
      <c r="CU25" s="26"/>
      <c r="CV25" s="26"/>
      <c r="CW25" s="26"/>
      <c r="CX25" s="26"/>
      <c r="CY25" s="26"/>
      <c r="CZ25" s="26"/>
      <c r="DA25" s="26"/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 t="s">
        <v>142</v>
      </c>
      <c r="DQ25" s="26"/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 t="s">
        <v>1214</v>
      </c>
      <c r="I26" s="26" t="s">
        <v>1215</v>
      </c>
      <c r="J26" s="26"/>
      <c r="K26" s="26" t="s">
        <v>995</v>
      </c>
      <c r="L26" s="26">
        <v>523</v>
      </c>
      <c r="M26" s="26" t="s">
        <v>1176</v>
      </c>
      <c r="N26" s="26"/>
      <c r="O26" s="26" t="str">
        <f>IFERROR(INDEX(_courses_lookup!$C:$C,MATCH(K26&amp;L26,_courses_lookup!$E:$E,0)),"")</f>
        <v>Worship:Word &amp; Music</v>
      </c>
      <c r="P26" s="26">
        <f>IFERROR(INDEX(_courses_lookup!$D:$D,MATCH(K26&amp;L26,_courses_lookup!$E:$E,0)),"")</f>
        <v>0</v>
      </c>
      <c r="Q26" s="26"/>
      <c r="R26" s="26" t="s">
        <v>1035</v>
      </c>
      <c r="S26" s="26" t="s">
        <v>1173</v>
      </c>
      <c r="T26" s="26"/>
      <c r="U26" s="26"/>
      <c r="V26" s="26" t="s">
        <v>619</v>
      </c>
      <c r="W26" s="26"/>
      <c r="X26" s="26" t="s">
        <v>152</v>
      </c>
      <c r="Y26" s="21" t="s">
        <v>199</v>
      </c>
      <c r="Z26" s="26" t="s">
        <v>190</v>
      </c>
      <c r="AA26" s="26"/>
      <c r="AB26" s="26" t="s">
        <v>154</v>
      </c>
      <c r="AC26" s="26" t="s">
        <v>155</v>
      </c>
      <c r="AD26" s="23" t="s">
        <v>156</v>
      </c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1036</v>
      </c>
      <c r="AK26" s="23" t="s">
        <v>302</v>
      </c>
      <c r="AL26" s="10">
        <f t="shared" si="2"/>
        <v>1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1</v>
      </c>
      <c r="AU26" s="26"/>
      <c r="AV26" s="23" t="s">
        <v>133</v>
      </c>
      <c r="AW26" s="26"/>
      <c r="AX26" s="26"/>
      <c r="AY26" s="26"/>
      <c r="AZ26" s="21"/>
      <c r="BA26" s="26"/>
      <c r="BB26" s="26"/>
      <c r="BC26" s="26"/>
      <c r="BD26" s="26"/>
      <c r="BE26" s="26"/>
      <c r="BF26" s="26" t="s">
        <v>157</v>
      </c>
      <c r="BG26" s="10">
        <f t="shared" si="8"/>
        <v>2026</v>
      </c>
      <c r="BH26" s="10" t="str">
        <f t="shared" si="9"/>
        <v>Summer</v>
      </c>
      <c r="BI26" s="26" t="s">
        <v>417</v>
      </c>
      <c r="BJ26" s="26" t="s">
        <v>418</v>
      </c>
      <c r="BK26" s="21" t="str">
        <f>IF($BJ26="","",IFERROR(INDEX(InstructorMap!$B:$B, MATCH($BJ26, InstructorMap!$A:$A, 0)),""))</f>
        <v/>
      </c>
      <c r="BL26" s="21" t="str">
        <f>IFERROR(INDEX(_names_lookup!$C:$C,MATCH(BK26,_names_lookup!$A:$A,0)),"")</f>
        <v/>
      </c>
      <c r="BM26" s="26" t="str">
        <f>IFERROR(INDEX(_names_lookup!$B:$B,MATCH(BK26,_names_lookup!$A:$A,0)),"")</f>
        <v/>
      </c>
      <c r="BN26" s="26"/>
      <c r="BO26" s="26" t="s">
        <v>136</v>
      </c>
      <c r="BP26" s="26"/>
      <c r="BQ26" s="26"/>
      <c r="BR26" s="26"/>
      <c r="BS26" s="10" t="str">
        <f t="shared" si="10"/>
        <v/>
      </c>
      <c r="BT26" s="26"/>
      <c r="BU26" s="26"/>
      <c r="BV26" s="26" t="s">
        <v>995</v>
      </c>
      <c r="BW26" s="26"/>
      <c r="BX26" s="26"/>
      <c r="BY26" s="26"/>
      <c r="BZ26" s="26"/>
      <c r="CA26" s="26"/>
      <c r="CB26" s="26"/>
      <c r="CC26" s="26"/>
      <c r="CD26" s="26"/>
      <c r="CE26" s="26"/>
      <c r="CF26" s="26" t="s">
        <v>263</v>
      </c>
      <c r="CG26" s="26" t="s">
        <v>138</v>
      </c>
      <c r="CH26" s="26" t="s">
        <v>190</v>
      </c>
      <c r="CI26" s="26" t="s">
        <v>189</v>
      </c>
      <c r="CJ26" s="26"/>
      <c r="CK26" s="26"/>
      <c r="CL26" s="26" t="s">
        <v>139</v>
      </c>
      <c r="CM26" s="26"/>
      <c r="CN26" s="26" t="s">
        <v>1041</v>
      </c>
      <c r="CO26" s="26"/>
      <c r="CP26" s="26"/>
      <c r="CQ26" s="26" t="s">
        <v>140</v>
      </c>
      <c r="CR26" s="26" t="s">
        <v>1216</v>
      </c>
      <c r="CS26" s="26" t="s">
        <v>125</v>
      </c>
      <c r="CT26" s="26" t="s">
        <v>141</v>
      </c>
      <c r="CU26" s="26"/>
      <c r="CV26" s="26"/>
      <c r="CW26" s="26"/>
      <c r="CX26" s="26"/>
      <c r="CY26" s="26"/>
      <c r="CZ26" s="26"/>
      <c r="DA26" s="26"/>
      <c r="DB26" s="26"/>
      <c r="DC26" s="26" t="s">
        <v>141</v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/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 t="s">
        <v>1217</v>
      </c>
      <c r="I27" s="26" t="s">
        <v>1215</v>
      </c>
      <c r="J27" s="26"/>
      <c r="K27" s="26" t="s">
        <v>995</v>
      </c>
      <c r="L27" s="26">
        <v>523</v>
      </c>
      <c r="M27" s="26" t="s">
        <v>1176</v>
      </c>
      <c r="N27" s="26"/>
      <c r="O27" s="26" t="str">
        <f>IFERROR(INDEX(_courses_lookup!$C:$C,MATCH(K27&amp;L27,_courses_lookup!$E:$E,0)),"")</f>
        <v>Worship:Word &amp; Music</v>
      </c>
      <c r="P27" s="26">
        <f>IFERROR(INDEX(_courses_lookup!$D:$D,MATCH(K27&amp;L27,_courses_lookup!$E:$E,0)),"")</f>
        <v>0</v>
      </c>
      <c r="Q27" s="26"/>
      <c r="R27" s="26" t="s">
        <v>1035</v>
      </c>
      <c r="S27" s="26" t="s">
        <v>1173</v>
      </c>
      <c r="T27" s="26"/>
      <c r="U27" s="26"/>
      <c r="V27" s="26" t="s">
        <v>619</v>
      </c>
      <c r="W27" s="26"/>
      <c r="X27" s="26" t="s">
        <v>152</v>
      </c>
      <c r="Y27" s="21" t="s">
        <v>199</v>
      </c>
      <c r="Z27" s="26" t="s">
        <v>190</v>
      </c>
      <c r="AA27" s="26"/>
      <c r="AB27" s="26" t="s">
        <v>154</v>
      </c>
      <c r="AC27" s="26" t="s">
        <v>130</v>
      </c>
      <c r="AD27" s="23" t="s">
        <v>156</v>
      </c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1044</v>
      </c>
      <c r="AK27" s="23" t="s">
        <v>133</v>
      </c>
      <c r="AL27" s="10">
        <f t="shared" si="2"/>
        <v>9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9</v>
      </c>
      <c r="AU27" s="26"/>
      <c r="AV27" s="23" t="s">
        <v>133</v>
      </c>
      <c r="AW27" s="26"/>
      <c r="AX27" s="26"/>
      <c r="AY27" s="26"/>
      <c r="AZ27" s="21"/>
      <c r="BA27" s="26"/>
      <c r="BB27" s="26"/>
      <c r="BC27" s="26"/>
      <c r="BD27" s="26"/>
      <c r="BE27" s="26"/>
      <c r="BF27" s="26" t="s">
        <v>157</v>
      </c>
      <c r="BG27" s="10">
        <f t="shared" si="8"/>
        <v>2026</v>
      </c>
      <c r="BH27" s="10" t="str">
        <f t="shared" si="9"/>
        <v>Summer</v>
      </c>
      <c r="BI27" s="26"/>
      <c r="BJ27" s="26"/>
      <c r="BK27" s="21" t="str">
        <f>IF($BJ27="","",IFERROR(INDEX(InstructorMap!$B:$B, MATCH($BJ27, InstructorMap!$A:$A, 0)),""))</f>
        <v/>
      </c>
      <c r="BL27" s="21" t="str">
        <f>IFERROR(INDEX(_names_lookup!$C:$C,MATCH(BK27,_names_lookup!$A:$A,0)),"")</f>
        <v/>
      </c>
      <c r="BM27" s="26" t="str">
        <f>IFERROR(INDEX(_names_lookup!$B:$B,MATCH(BK27,_names_lookup!$A:$A,0)),"")</f>
        <v/>
      </c>
      <c r="BN27" s="26"/>
      <c r="BO27" s="26" t="s">
        <v>136</v>
      </c>
      <c r="BP27" s="26"/>
      <c r="BQ27" s="26"/>
      <c r="BR27" s="26"/>
      <c r="BS27" s="10" t="str">
        <f t="shared" si="10"/>
        <v/>
      </c>
      <c r="BT27" s="26"/>
      <c r="BU27" s="26"/>
      <c r="BV27" s="26" t="s">
        <v>995</v>
      </c>
      <c r="BW27" s="26"/>
      <c r="BX27" s="26"/>
      <c r="BY27" s="26"/>
      <c r="BZ27" s="26"/>
      <c r="CA27" s="26"/>
      <c r="CB27" s="26"/>
      <c r="CC27" s="26"/>
      <c r="CD27" s="26"/>
      <c r="CE27" s="26"/>
      <c r="CF27" s="26" t="s">
        <v>263</v>
      </c>
      <c r="CG27" s="26" t="s">
        <v>138</v>
      </c>
      <c r="CH27" s="26" t="s">
        <v>190</v>
      </c>
      <c r="CI27" s="26" t="s">
        <v>189</v>
      </c>
      <c r="CJ27" s="26"/>
      <c r="CK27" s="26"/>
      <c r="CL27" s="26" t="s">
        <v>139</v>
      </c>
      <c r="CM27" s="26"/>
      <c r="CN27" s="26" t="s">
        <v>1041</v>
      </c>
      <c r="CO27" s="26"/>
      <c r="CP27" s="26"/>
      <c r="CQ27" s="26" t="s">
        <v>140</v>
      </c>
      <c r="CR27" s="26" t="s">
        <v>1216</v>
      </c>
      <c r="CS27" s="26" t="s">
        <v>125</v>
      </c>
      <c r="CT27" s="26" t="s">
        <v>141</v>
      </c>
      <c r="CU27" s="26"/>
      <c r="CV27" s="26"/>
      <c r="CW27" s="26"/>
      <c r="CX27" s="26"/>
      <c r="CY27" s="26"/>
      <c r="CZ27" s="26"/>
      <c r="DA27" s="26"/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/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 t="s">
        <v>1218</v>
      </c>
      <c r="I28" s="26" t="s">
        <v>1215</v>
      </c>
      <c r="J28" s="26"/>
      <c r="K28" s="26" t="s">
        <v>995</v>
      </c>
      <c r="L28" s="26">
        <v>523</v>
      </c>
      <c r="M28" s="26" t="s">
        <v>1176</v>
      </c>
      <c r="N28" s="26"/>
      <c r="O28" s="26" t="str">
        <f>IFERROR(INDEX(_courses_lookup!$C:$C,MATCH(K28&amp;L28,_courses_lookup!$E:$E,0)),"")</f>
        <v>Worship:Word &amp; Music</v>
      </c>
      <c r="P28" s="26">
        <f>IFERROR(INDEX(_courses_lookup!$D:$D,MATCH(K28&amp;L28,_courses_lookup!$E:$E,0)),"")</f>
        <v>0</v>
      </c>
      <c r="Q28" s="26"/>
      <c r="R28" s="26" t="s">
        <v>1035</v>
      </c>
      <c r="S28" s="26" t="s">
        <v>1173</v>
      </c>
      <c r="T28" s="26"/>
      <c r="U28" s="26"/>
      <c r="V28" s="26" t="s">
        <v>619</v>
      </c>
      <c r="W28" s="26"/>
      <c r="X28" s="26" t="s">
        <v>152</v>
      </c>
      <c r="Y28" s="21" t="s">
        <v>199</v>
      </c>
      <c r="Z28" s="26" t="s">
        <v>190</v>
      </c>
      <c r="AA28" s="26"/>
      <c r="AB28" s="26" t="s">
        <v>154</v>
      </c>
      <c r="AC28" s="26" t="s">
        <v>144</v>
      </c>
      <c r="AD28" s="23" t="s">
        <v>156</v>
      </c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 t="s">
        <v>156</v>
      </c>
      <c r="AK28" s="23" t="s">
        <v>1047</v>
      </c>
      <c r="AL28" s="10">
        <f t="shared" si="2"/>
        <v>2</v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>
        <f t="shared" si="7"/>
        <v>2</v>
      </c>
      <c r="AU28" s="26"/>
      <c r="AV28" s="23" t="s">
        <v>133</v>
      </c>
      <c r="AW28" s="26"/>
      <c r="AX28" s="26"/>
      <c r="AY28" s="26"/>
      <c r="AZ28" s="21"/>
      <c r="BA28" s="26"/>
      <c r="BB28" s="26"/>
      <c r="BC28" s="26"/>
      <c r="BD28" s="26"/>
      <c r="BE28" s="26"/>
      <c r="BF28" s="26" t="s">
        <v>157</v>
      </c>
      <c r="BG28" s="10">
        <f t="shared" si="8"/>
        <v>2026</v>
      </c>
      <c r="BH28" s="10" t="str">
        <f t="shared" si="9"/>
        <v>Summer</v>
      </c>
      <c r="BI28" s="26"/>
      <c r="BJ28" s="26"/>
      <c r="BK28" s="21" t="str">
        <f>IF($BJ28="","",IFERROR(INDEX(InstructorMap!$B:$B, MATCH($BJ28, InstructorMap!$A:$A, 0)),""))</f>
        <v/>
      </c>
      <c r="BL28" s="21" t="str">
        <f>IFERROR(INDEX(_names_lookup!$C:$C,MATCH(BK28,_names_lookup!$A:$A,0)),"")</f>
        <v/>
      </c>
      <c r="BM28" s="26" t="str">
        <f>IFERROR(INDEX(_names_lookup!$B:$B,MATCH(BK28,_names_lookup!$A:$A,0)),"")</f>
        <v/>
      </c>
      <c r="BN28" s="26"/>
      <c r="BO28" s="26" t="s">
        <v>136</v>
      </c>
      <c r="BP28" s="26"/>
      <c r="BQ28" s="26"/>
      <c r="BR28" s="26"/>
      <c r="BS28" s="10" t="str">
        <f t="shared" si="10"/>
        <v/>
      </c>
      <c r="BT28" s="26"/>
      <c r="BU28" s="26"/>
      <c r="BV28" s="26" t="s">
        <v>995</v>
      </c>
      <c r="BW28" s="26"/>
      <c r="BX28" s="26"/>
      <c r="BY28" s="26"/>
      <c r="BZ28" s="26"/>
      <c r="CA28" s="26"/>
      <c r="CB28" s="26"/>
      <c r="CC28" s="26"/>
      <c r="CD28" s="26"/>
      <c r="CE28" s="26"/>
      <c r="CF28" s="26" t="s">
        <v>263</v>
      </c>
      <c r="CG28" s="26" t="s">
        <v>138</v>
      </c>
      <c r="CH28" s="26" t="s">
        <v>190</v>
      </c>
      <c r="CI28" s="26" t="s">
        <v>189</v>
      </c>
      <c r="CJ28" s="26"/>
      <c r="CK28" s="26"/>
      <c r="CL28" s="26" t="s">
        <v>139</v>
      </c>
      <c r="CM28" s="26"/>
      <c r="CN28" s="26" t="s">
        <v>1041</v>
      </c>
      <c r="CO28" s="26"/>
      <c r="CP28" s="26"/>
      <c r="CQ28" s="26" t="s">
        <v>140</v>
      </c>
      <c r="CR28" s="26" t="s">
        <v>1216</v>
      </c>
      <c r="CS28" s="26" t="s">
        <v>125</v>
      </c>
      <c r="CT28" s="26" t="s">
        <v>141</v>
      </c>
      <c r="CU28" s="26"/>
      <c r="CV28" s="26"/>
      <c r="CW28" s="26"/>
      <c r="CX28" s="26"/>
      <c r="CY28" s="26"/>
      <c r="CZ28" s="26"/>
      <c r="DA28" s="26"/>
      <c r="DB28" s="26"/>
      <c r="DC28" s="26" t="s">
        <v>141</v>
      </c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 t="s">
        <v>142</v>
      </c>
      <c r="DQ28" s="26"/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 t="s">
        <v>1219</v>
      </c>
      <c r="I29" s="26" t="s">
        <v>1220</v>
      </c>
      <c r="J29" s="26"/>
      <c r="K29" s="26" t="s">
        <v>123</v>
      </c>
      <c r="L29" s="26">
        <v>680</v>
      </c>
      <c r="M29" s="26" t="s">
        <v>1221</v>
      </c>
      <c r="N29" s="26"/>
      <c r="O29" s="26" t="str">
        <f>IFERROR(INDEX(_courses_lookup!$C:$C,MATCH(K29&amp;L29,_courses_lookup!$E:$E,0)),"")</f>
        <v>Hist of Sabbath &amp; Sunday</v>
      </c>
      <c r="P29" s="26">
        <f>IFERROR(INDEX(_courses_lookup!$D:$D,MATCH(K29&amp;L29,_courses_lookup!$E:$E,0)),"")</f>
        <v>0</v>
      </c>
      <c r="Q29" s="26"/>
      <c r="R29" s="26"/>
      <c r="S29" s="26" t="s">
        <v>1173</v>
      </c>
      <c r="T29" s="26"/>
      <c r="U29" s="26"/>
      <c r="V29" s="26" t="s">
        <v>619</v>
      </c>
      <c r="W29" s="26"/>
      <c r="X29" s="26"/>
      <c r="Y29" s="21" t="s">
        <v>199</v>
      </c>
      <c r="Z29" s="26" t="s">
        <v>190</v>
      </c>
      <c r="AA29" s="26"/>
      <c r="AB29" s="26" t="s">
        <v>154</v>
      </c>
      <c r="AC29" s="26" t="s">
        <v>155</v>
      </c>
      <c r="AD29" s="23"/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 t="s">
        <v>339</v>
      </c>
      <c r="AK29" s="23" t="s">
        <v>602</v>
      </c>
      <c r="AL29" s="10">
        <f t="shared" si="2"/>
        <v>1</v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>
        <f t="shared" si="7"/>
        <v>1</v>
      </c>
      <c r="AU29" s="26"/>
      <c r="AV29" s="23"/>
      <c r="AW29" s="26"/>
      <c r="AX29" s="26"/>
      <c r="AY29" s="26"/>
      <c r="AZ29" s="21"/>
      <c r="BA29" s="26"/>
      <c r="BB29" s="26"/>
      <c r="BC29" s="26"/>
      <c r="BD29" s="26"/>
      <c r="BE29" s="26"/>
      <c r="BF29" s="26"/>
      <c r="BG29" s="10" t="str">
        <f t="shared" si="8"/>
        <v/>
      </c>
      <c r="BH29" s="10" t="str">
        <f t="shared" si="9"/>
        <v/>
      </c>
      <c r="BI29" s="26"/>
      <c r="BJ29" s="26" t="s">
        <v>1222</v>
      </c>
      <c r="BK29" s="21" t="str">
        <f>IF($BJ29="","",IFERROR(INDEX(InstructorMap!$B:$B, MATCH($BJ29, InstructorMap!$A:$A, 0)),""))</f>
        <v/>
      </c>
      <c r="BL29" s="21" t="str">
        <f>IFERROR(INDEX(_names_lookup!$C:$C,MATCH(BK29,_names_lookup!$A:$A,0)),"")</f>
        <v/>
      </c>
      <c r="BM29" s="26" t="str">
        <f>IFERROR(INDEX(_names_lookup!$B:$B,MATCH(BK29,_names_lookup!$A:$A,0)),"")</f>
        <v/>
      </c>
      <c r="BN29" s="26"/>
      <c r="BO29" s="26" t="s">
        <v>136</v>
      </c>
      <c r="BP29" s="26"/>
      <c r="BQ29" s="26"/>
      <c r="BR29" s="26"/>
      <c r="BS29" s="10" t="str">
        <f t="shared" si="10"/>
        <v/>
      </c>
      <c r="BT29" s="26"/>
      <c r="BU29" s="26"/>
      <c r="BV29" s="26" t="s">
        <v>123</v>
      </c>
      <c r="BW29" s="26"/>
      <c r="BX29" s="26"/>
      <c r="BY29" s="26"/>
      <c r="BZ29" s="26"/>
      <c r="CA29" s="26"/>
      <c r="CB29" s="26"/>
      <c r="CC29" s="26"/>
      <c r="CD29" s="26"/>
      <c r="CE29" s="26"/>
      <c r="CF29" s="26" t="s">
        <v>309</v>
      </c>
      <c r="CG29" s="26" t="s">
        <v>138</v>
      </c>
      <c r="CH29" s="26" t="s">
        <v>190</v>
      </c>
      <c r="CI29" s="26" t="s">
        <v>195</v>
      </c>
      <c r="CJ29" s="26"/>
      <c r="CK29" s="26"/>
      <c r="CL29" s="26" t="s">
        <v>139</v>
      </c>
      <c r="CM29" s="26"/>
      <c r="CN29" s="26" t="s">
        <v>178</v>
      </c>
      <c r="CO29" s="26"/>
      <c r="CP29" s="26"/>
      <c r="CQ29" s="26" t="s">
        <v>140</v>
      </c>
      <c r="CR29" s="26" t="s">
        <v>407</v>
      </c>
      <c r="CS29" s="26" t="s">
        <v>125</v>
      </c>
      <c r="CT29" s="26" t="s">
        <v>141</v>
      </c>
      <c r="CU29" s="26"/>
      <c r="CV29" s="26" t="s">
        <v>587</v>
      </c>
      <c r="CW29" s="26" t="s">
        <v>230</v>
      </c>
      <c r="CX29" s="26" t="s">
        <v>156</v>
      </c>
      <c r="CY29" s="26" t="s">
        <v>156</v>
      </c>
      <c r="CZ29" s="26" t="s">
        <v>1181</v>
      </c>
      <c r="DA29" s="26" t="s">
        <v>591</v>
      </c>
      <c r="DB29" s="26"/>
      <c r="DC29" s="26" t="s">
        <v>141</v>
      </c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 t="s">
        <v>142</v>
      </c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 t="s">
        <v>1223</v>
      </c>
      <c r="I30" s="26" t="s">
        <v>1220</v>
      </c>
      <c r="J30" s="26"/>
      <c r="K30" s="26" t="s">
        <v>123</v>
      </c>
      <c r="L30" s="26">
        <v>680</v>
      </c>
      <c r="M30" s="26" t="s">
        <v>1221</v>
      </c>
      <c r="N30" s="26"/>
      <c r="O30" s="26" t="str">
        <f>IFERROR(INDEX(_courses_lookup!$C:$C,MATCH(K30&amp;L30,_courses_lookup!$E:$E,0)),"")</f>
        <v>Hist of Sabbath &amp; Sunday</v>
      </c>
      <c r="P30" s="26">
        <f>IFERROR(INDEX(_courses_lookup!$D:$D,MATCH(K30&amp;L30,_courses_lookup!$E:$E,0)),"")</f>
        <v>0</v>
      </c>
      <c r="Q30" s="26"/>
      <c r="R30" s="26"/>
      <c r="S30" s="26" t="s">
        <v>1173</v>
      </c>
      <c r="T30" s="26"/>
      <c r="U30" s="26"/>
      <c r="V30" s="26" t="s">
        <v>619</v>
      </c>
      <c r="W30" s="26"/>
      <c r="X30" s="26"/>
      <c r="Y30" s="21" t="s">
        <v>199</v>
      </c>
      <c r="Z30" s="26" t="s">
        <v>190</v>
      </c>
      <c r="AA30" s="26"/>
      <c r="AB30" s="26" t="s">
        <v>154</v>
      </c>
      <c r="AC30" s="26" t="s">
        <v>130</v>
      </c>
      <c r="AD30" s="23"/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 t="s">
        <v>1088</v>
      </c>
      <c r="AK30" s="23" t="s">
        <v>1183</v>
      </c>
      <c r="AL30" s="10">
        <f t="shared" si="2"/>
        <v>16</v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>
        <f t="shared" si="7"/>
        <v>16</v>
      </c>
      <c r="AU30" s="26"/>
      <c r="AV30" s="23"/>
      <c r="AW30" s="26"/>
      <c r="AX30" s="26"/>
      <c r="AY30" s="26"/>
      <c r="AZ30" s="21"/>
      <c r="BA30" s="26"/>
      <c r="BB30" s="26"/>
      <c r="BC30" s="26"/>
      <c r="BD30" s="26"/>
      <c r="BE30" s="26"/>
      <c r="BF30" s="26"/>
      <c r="BG30" s="10" t="str">
        <f t="shared" si="8"/>
        <v/>
      </c>
      <c r="BH30" s="10" t="str">
        <f t="shared" si="9"/>
        <v/>
      </c>
      <c r="BI30" s="26"/>
      <c r="BJ30" s="26"/>
      <c r="BK30" s="21" t="str">
        <f>IF($BJ30="","",IFERROR(INDEX(InstructorMap!$B:$B, MATCH($BJ30, InstructorMap!$A:$A, 0)),""))</f>
        <v/>
      </c>
      <c r="BL30" s="21" t="str">
        <f>IFERROR(INDEX(_names_lookup!$C:$C,MATCH(BK30,_names_lookup!$A:$A,0)),"")</f>
        <v/>
      </c>
      <c r="BM30" s="26" t="str">
        <f>IFERROR(INDEX(_names_lookup!$B:$B,MATCH(BK30,_names_lookup!$A:$A,0)),"")</f>
        <v/>
      </c>
      <c r="BN30" s="26"/>
      <c r="BO30" s="26" t="s">
        <v>136</v>
      </c>
      <c r="BP30" s="26"/>
      <c r="BQ30" s="26"/>
      <c r="BR30" s="26"/>
      <c r="BS30" s="10" t="str">
        <f t="shared" si="10"/>
        <v/>
      </c>
      <c r="BT30" s="26"/>
      <c r="BU30" s="26"/>
      <c r="BV30" s="26" t="s">
        <v>123</v>
      </c>
      <c r="BW30" s="26"/>
      <c r="BX30" s="26"/>
      <c r="BY30" s="26"/>
      <c r="BZ30" s="26"/>
      <c r="CA30" s="26"/>
      <c r="CB30" s="26"/>
      <c r="CC30" s="26"/>
      <c r="CD30" s="26"/>
      <c r="CE30" s="26"/>
      <c r="CF30" s="26" t="s">
        <v>309</v>
      </c>
      <c r="CG30" s="26" t="s">
        <v>138</v>
      </c>
      <c r="CH30" s="26" t="s">
        <v>190</v>
      </c>
      <c r="CI30" s="26" t="s">
        <v>195</v>
      </c>
      <c r="CJ30" s="26"/>
      <c r="CK30" s="26"/>
      <c r="CL30" s="26" t="s">
        <v>139</v>
      </c>
      <c r="CM30" s="26"/>
      <c r="CN30" s="26" t="s">
        <v>178</v>
      </c>
      <c r="CO30" s="26"/>
      <c r="CP30" s="26"/>
      <c r="CQ30" s="26" t="s">
        <v>140</v>
      </c>
      <c r="CR30" s="26" t="s">
        <v>407</v>
      </c>
      <c r="CS30" s="26" t="s">
        <v>125</v>
      </c>
      <c r="CT30" s="26" t="s">
        <v>141</v>
      </c>
      <c r="CU30" s="26"/>
      <c r="CV30" s="26" t="s">
        <v>587</v>
      </c>
      <c r="CW30" s="26" t="s">
        <v>230</v>
      </c>
      <c r="CX30" s="26" t="s">
        <v>156</v>
      </c>
      <c r="CY30" s="26" t="s">
        <v>156</v>
      </c>
      <c r="CZ30" s="26" t="s">
        <v>1181</v>
      </c>
      <c r="DA30" s="26" t="s">
        <v>591</v>
      </c>
      <c r="DB30" s="26"/>
      <c r="DC30" s="26" t="s">
        <v>141</v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 t="s">
        <v>142</v>
      </c>
      <c r="DQ30" s="26"/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 t="s">
        <v>1224</v>
      </c>
      <c r="I31" s="26" t="s">
        <v>1220</v>
      </c>
      <c r="J31" s="26"/>
      <c r="K31" s="26" t="s">
        <v>123</v>
      </c>
      <c r="L31" s="26">
        <v>680</v>
      </c>
      <c r="M31" s="26" t="s">
        <v>1221</v>
      </c>
      <c r="N31" s="26"/>
      <c r="O31" s="26" t="str">
        <f>IFERROR(INDEX(_courses_lookup!$C:$C,MATCH(K31&amp;L31,_courses_lookup!$E:$E,0)),"")</f>
        <v>Hist of Sabbath &amp; Sunday</v>
      </c>
      <c r="P31" s="26">
        <f>IFERROR(INDEX(_courses_lookup!$D:$D,MATCH(K31&amp;L31,_courses_lookup!$E:$E,0)),"")</f>
        <v>0</v>
      </c>
      <c r="Q31" s="26"/>
      <c r="R31" s="26"/>
      <c r="S31" s="26" t="s">
        <v>1173</v>
      </c>
      <c r="T31" s="26"/>
      <c r="U31" s="26"/>
      <c r="V31" s="26" t="s">
        <v>619</v>
      </c>
      <c r="W31" s="26"/>
      <c r="X31" s="26"/>
      <c r="Y31" s="21" t="s">
        <v>199</v>
      </c>
      <c r="Z31" s="26" t="s">
        <v>190</v>
      </c>
      <c r="AA31" s="26"/>
      <c r="AB31" s="26" t="s">
        <v>154</v>
      </c>
      <c r="AC31" s="26" t="s">
        <v>144</v>
      </c>
      <c r="AD31" s="23"/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 t="s">
        <v>156</v>
      </c>
      <c r="AK31" s="23" t="s">
        <v>334</v>
      </c>
      <c r="AL31" s="10">
        <f t="shared" si="2"/>
        <v>9</v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>
        <f t="shared" si="7"/>
        <v>9</v>
      </c>
      <c r="AU31" s="26"/>
      <c r="AV31" s="23"/>
      <c r="AW31" s="26"/>
      <c r="AX31" s="26"/>
      <c r="AY31" s="26"/>
      <c r="AZ31" s="21"/>
      <c r="BA31" s="26"/>
      <c r="BB31" s="26"/>
      <c r="BC31" s="26"/>
      <c r="BD31" s="26"/>
      <c r="BE31" s="26"/>
      <c r="BF31" s="26"/>
      <c r="BG31" s="10" t="str">
        <f t="shared" si="8"/>
        <v/>
      </c>
      <c r="BH31" s="10" t="str">
        <f t="shared" si="9"/>
        <v/>
      </c>
      <c r="BI31" s="26"/>
      <c r="BJ31" s="26"/>
      <c r="BK31" s="21" t="str">
        <f>IF($BJ31="","",IFERROR(INDEX(InstructorMap!$B:$B, MATCH($BJ31, InstructorMap!$A:$A, 0)),""))</f>
        <v/>
      </c>
      <c r="BL31" s="21" t="str">
        <f>IFERROR(INDEX(_names_lookup!$C:$C,MATCH(BK31,_names_lookup!$A:$A,0)),"")</f>
        <v/>
      </c>
      <c r="BM31" s="26" t="str">
        <f>IFERROR(INDEX(_names_lookup!$B:$B,MATCH(BK31,_names_lookup!$A:$A,0)),"")</f>
        <v/>
      </c>
      <c r="BN31" s="26"/>
      <c r="BO31" s="26" t="s">
        <v>136</v>
      </c>
      <c r="BP31" s="26"/>
      <c r="BQ31" s="26"/>
      <c r="BR31" s="26"/>
      <c r="BS31" s="10" t="str">
        <f t="shared" si="10"/>
        <v/>
      </c>
      <c r="BT31" s="26"/>
      <c r="BU31" s="26"/>
      <c r="BV31" s="26" t="s">
        <v>123</v>
      </c>
      <c r="BW31" s="26"/>
      <c r="BX31" s="26"/>
      <c r="BY31" s="26"/>
      <c r="BZ31" s="26"/>
      <c r="CA31" s="26"/>
      <c r="CB31" s="26"/>
      <c r="CC31" s="26"/>
      <c r="CD31" s="26"/>
      <c r="CE31" s="26"/>
      <c r="CF31" s="26" t="s">
        <v>309</v>
      </c>
      <c r="CG31" s="26" t="s">
        <v>138</v>
      </c>
      <c r="CH31" s="26" t="s">
        <v>190</v>
      </c>
      <c r="CI31" s="26" t="s">
        <v>195</v>
      </c>
      <c r="CJ31" s="26"/>
      <c r="CK31" s="26"/>
      <c r="CL31" s="26" t="s">
        <v>139</v>
      </c>
      <c r="CM31" s="26"/>
      <c r="CN31" s="26" t="s">
        <v>178</v>
      </c>
      <c r="CO31" s="26"/>
      <c r="CP31" s="26"/>
      <c r="CQ31" s="26" t="s">
        <v>140</v>
      </c>
      <c r="CR31" s="26" t="s">
        <v>407</v>
      </c>
      <c r="CS31" s="26" t="s">
        <v>125</v>
      </c>
      <c r="CT31" s="26" t="s">
        <v>141</v>
      </c>
      <c r="CU31" s="26"/>
      <c r="CV31" s="26" t="s">
        <v>587</v>
      </c>
      <c r="CW31" s="26" t="s">
        <v>230</v>
      </c>
      <c r="CX31" s="26" t="s">
        <v>156</v>
      </c>
      <c r="CY31" s="26" t="s">
        <v>156</v>
      </c>
      <c r="CZ31" s="26" t="s">
        <v>1181</v>
      </c>
      <c r="DA31" s="26" t="s">
        <v>591</v>
      </c>
      <c r="DB31" s="26"/>
      <c r="DC31" s="26" t="s">
        <v>141</v>
      </c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 t="s">
        <v>142</v>
      </c>
      <c r="DQ31" s="26"/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 t="s">
        <v>1225</v>
      </c>
      <c r="I32" s="26" t="s">
        <v>1226</v>
      </c>
      <c r="J32" s="26"/>
      <c r="K32" s="26" t="s">
        <v>709</v>
      </c>
      <c r="L32" s="26">
        <v>537</v>
      </c>
      <c r="M32" s="26" t="s">
        <v>1176</v>
      </c>
      <c r="N32" s="26"/>
      <c r="O32" s="26" t="str">
        <f>IFERROR(INDEX(_courses_lookup!$C:$C,MATCH(K32&amp;L32,_courses_lookup!$E:$E,0)),"")</f>
        <v>Rdngs in Acts&amp;General Epistles</v>
      </c>
      <c r="P32" s="26">
        <f>IFERROR(INDEX(_courses_lookup!$D:$D,MATCH(K32&amp;L32,_courses_lookup!$E:$E,0)),"")</f>
        <v>0</v>
      </c>
      <c r="Q32" s="26"/>
      <c r="R32" s="26"/>
      <c r="S32" s="26" t="s">
        <v>1173</v>
      </c>
      <c r="T32" s="26"/>
      <c r="U32" s="26"/>
      <c r="V32" s="26" t="s">
        <v>619</v>
      </c>
      <c r="W32" s="26"/>
      <c r="X32" s="26"/>
      <c r="Y32" s="21" t="s">
        <v>199</v>
      </c>
      <c r="Z32" s="26" t="s">
        <v>190</v>
      </c>
      <c r="AA32" s="26"/>
      <c r="AB32" s="26" t="s">
        <v>154</v>
      </c>
      <c r="AC32" s="26" t="s">
        <v>155</v>
      </c>
      <c r="AD32" s="23"/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 t="s">
        <v>184</v>
      </c>
      <c r="AK32" s="23" t="s">
        <v>970</v>
      </c>
      <c r="AL32" s="10">
        <f t="shared" si="2"/>
        <v>1</v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>
        <f t="shared" si="7"/>
        <v>1</v>
      </c>
      <c r="AU32" s="26"/>
      <c r="AV32" s="23"/>
      <c r="AW32" s="26"/>
      <c r="AX32" s="26"/>
      <c r="AY32" s="26"/>
      <c r="AZ32" s="21"/>
      <c r="BA32" s="26"/>
      <c r="BB32" s="26"/>
      <c r="BC32" s="26"/>
      <c r="BD32" s="26"/>
      <c r="BE32" s="26"/>
      <c r="BF32" s="26"/>
      <c r="BG32" s="10" t="str">
        <f t="shared" si="8"/>
        <v/>
      </c>
      <c r="BH32" s="10" t="str">
        <f t="shared" si="9"/>
        <v/>
      </c>
      <c r="BI32" s="26"/>
      <c r="BJ32" s="26" t="s">
        <v>297</v>
      </c>
      <c r="BK32" s="21" t="str">
        <f>IF($BJ32="","",IFERROR(INDEX(InstructorMap!$B:$B, MATCH($BJ32, InstructorMap!$A:$A, 0)),""))</f>
        <v/>
      </c>
      <c r="BL32" s="21" t="str">
        <f>IFERROR(INDEX(_names_lookup!$C:$C,MATCH(BK32,_names_lookup!$A:$A,0)),"")</f>
        <v/>
      </c>
      <c r="BM32" s="26" t="str">
        <f>IFERROR(INDEX(_names_lookup!$B:$B,MATCH(BK32,_names_lookup!$A:$A,0)),"")</f>
        <v/>
      </c>
      <c r="BN32" s="26"/>
      <c r="BO32" s="26" t="s">
        <v>136</v>
      </c>
      <c r="BP32" s="26"/>
      <c r="BQ32" s="26"/>
      <c r="BR32" s="26"/>
      <c r="BS32" s="10" t="str">
        <f t="shared" si="10"/>
        <v/>
      </c>
      <c r="BT32" s="26"/>
      <c r="BU32" s="26"/>
      <c r="BV32" s="26" t="s">
        <v>709</v>
      </c>
      <c r="BW32" s="26"/>
      <c r="BX32" s="26"/>
      <c r="BY32" s="26"/>
      <c r="BZ32" s="26"/>
      <c r="CA32" s="26"/>
      <c r="CB32" s="26"/>
      <c r="CC32" s="26"/>
      <c r="CD32" s="26"/>
      <c r="CE32" s="26"/>
      <c r="CF32" s="26" t="s">
        <v>309</v>
      </c>
      <c r="CG32" s="26" t="s">
        <v>138</v>
      </c>
      <c r="CH32" s="26" t="s">
        <v>190</v>
      </c>
      <c r="CI32" s="26" t="s">
        <v>195</v>
      </c>
      <c r="CJ32" s="26"/>
      <c r="CK32" s="26"/>
      <c r="CL32" s="26" t="s">
        <v>139</v>
      </c>
      <c r="CM32" s="26"/>
      <c r="CN32" s="26"/>
      <c r="CO32" s="26"/>
      <c r="CP32" s="26"/>
      <c r="CQ32" s="26" t="s">
        <v>140</v>
      </c>
      <c r="CR32" s="26" t="s">
        <v>463</v>
      </c>
      <c r="CS32" s="26" t="s">
        <v>125</v>
      </c>
      <c r="CT32" s="26" t="s">
        <v>141</v>
      </c>
      <c r="CU32" s="26"/>
      <c r="CV32" s="26" t="s">
        <v>587</v>
      </c>
      <c r="CW32" s="26" t="s">
        <v>230</v>
      </c>
      <c r="CX32" s="26" t="s">
        <v>156</v>
      </c>
      <c r="CY32" s="26" t="s">
        <v>156</v>
      </c>
      <c r="CZ32" s="26" t="s">
        <v>1181</v>
      </c>
      <c r="DA32" s="26" t="s">
        <v>591</v>
      </c>
      <c r="DB32" s="26"/>
      <c r="DC32" s="26" t="s">
        <v>141</v>
      </c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 t="s">
        <v>142</v>
      </c>
      <c r="DQ32" s="26"/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 t="s">
        <v>1227</v>
      </c>
      <c r="I33" s="26" t="s">
        <v>1226</v>
      </c>
      <c r="J33" s="26"/>
      <c r="K33" s="26" t="s">
        <v>709</v>
      </c>
      <c r="L33" s="26">
        <v>537</v>
      </c>
      <c r="M33" s="26" t="s">
        <v>1176</v>
      </c>
      <c r="N33" s="26"/>
      <c r="O33" s="26" t="str">
        <f>IFERROR(INDEX(_courses_lookup!$C:$C,MATCH(K33&amp;L33,_courses_lookup!$E:$E,0)),"")</f>
        <v>Rdngs in Acts&amp;General Epistles</v>
      </c>
      <c r="P33" s="26">
        <f>IFERROR(INDEX(_courses_lookup!$D:$D,MATCH(K33&amp;L33,_courses_lookup!$E:$E,0)),"")</f>
        <v>0</v>
      </c>
      <c r="Q33" s="26"/>
      <c r="R33" s="26"/>
      <c r="S33" s="26" t="s">
        <v>1173</v>
      </c>
      <c r="T33" s="26"/>
      <c r="U33" s="26"/>
      <c r="V33" s="26" t="s">
        <v>619</v>
      </c>
      <c r="W33" s="26"/>
      <c r="X33" s="26"/>
      <c r="Y33" s="21" t="s">
        <v>199</v>
      </c>
      <c r="Z33" s="26" t="s">
        <v>190</v>
      </c>
      <c r="AA33" s="26"/>
      <c r="AB33" s="26" t="s">
        <v>154</v>
      </c>
      <c r="AC33" s="26" t="s">
        <v>130</v>
      </c>
      <c r="AD33" s="23"/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 t="s">
        <v>326</v>
      </c>
      <c r="AK33" s="23" t="s">
        <v>1183</v>
      </c>
      <c r="AL33" s="10">
        <f t="shared" si="2"/>
        <v>19</v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>
        <f t="shared" si="7"/>
        <v>19</v>
      </c>
      <c r="AU33" s="26"/>
      <c r="AV33" s="23"/>
      <c r="AW33" s="26"/>
      <c r="AX33" s="26"/>
      <c r="AY33" s="26"/>
      <c r="AZ33" s="21"/>
      <c r="BA33" s="26"/>
      <c r="BB33" s="26"/>
      <c r="BC33" s="26"/>
      <c r="BD33" s="26"/>
      <c r="BE33" s="26"/>
      <c r="BF33" s="26"/>
      <c r="BG33" s="10" t="str">
        <f t="shared" si="8"/>
        <v/>
      </c>
      <c r="BH33" s="10" t="str">
        <f t="shared" si="9"/>
        <v/>
      </c>
      <c r="BI33" s="26"/>
      <c r="BJ33" s="26"/>
      <c r="BK33" s="21" t="str">
        <f>IF($BJ33="","",IFERROR(INDEX(InstructorMap!$B:$B, MATCH($BJ33, InstructorMap!$A:$A, 0)),""))</f>
        <v/>
      </c>
      <c r="BL33" s="21" t="str">
        <f>IFERROR(INDEX(_names_lookup!$C:$C,MATCH(BK33,_names_lookup!$A:$A,0)),"")</f>
        <v/>
      </c>
      <c r="BM33" s="26" t="str">
        <f>IFERROR(INDEX(_names_lookup!$B:$B,MATCH(BK33,_names_lookup!$A:$A,0)),"")</f>
        <v/>
      </c>
      <c r="BN33" s="26"/>
      <c r="BO33" s="26" t="s">
        <v>136</v>
      </c>
      <c r="BP33" s="26"/>
      <c r="BQ33" s="26"/>
      <c r="BR33" s="26"/>
      <c r="BS33" s="10" t="str">
        <f t="shared" si="10"/>
        <v/>
      </c>
      <c r="BT33" s="26"/>
      <c r="BU33" s="26"/>
      <c r="BV33" s="26" t="s">
        <v>709</v>
      </c>
      <c r="BW33" s="26"/>
      <c r="BX33" s="26"/>
      <c r="BY33" s="26"/>
      <c r="BZ33" s="26"/>
      <c r="CA33" s="26"/>
      <c r="CB33" s="26"/>
      <c r="CC33" s="26"/>
      <c r="CD33" s="26"/>
      <c r="CE33" s="26"/>
      <c r="CF33" s="26" t="s">
        <v>309</v>
      </c>
      <c r="CG33" s="26" t="s">
        <v>138</v>
      </c>
      <c r="CH33" s="26" t="s">
        <v>190</v>
      </c>
      <c r="CI33" s="26" t="s">
        <v>195</v>
      </c>
      <c r="CJ33" s="26"/>
      <c r="CK33" s="26"/>
      <c r="CL33" s="26" t="s">
        <v>139</v>
      </c>
      <c r="CM33" s="26"/>
      <c r="CN33" s="26"/>
      <c r="CO33" s="26"/>
      <c r="CP33" s="26"/>
      <c r="CQ33" s="26" t="s">
        <v>140</v>
      </c>
      <c r="CR33" s="26" t="s">
        <v>463</v>
      </c>
      <c r="CS33" s="26" t="s">
        <v>125</v>
      </c>
      <c r="CT33" s="26" t="s">
        <v>141</v>
      </c>
      <c r="CU33" s="26"/>
      <c r="CV33" s="26" t="s">
        <v>587</v>
      </c>
      <c r="CW33" s="26" t="s">
        <v>230</v>
      </c>
      <c r="CX33" s="26" t="s">
        <v>156</v>
      </c>
      <c r="CY33" s="26" t="s">
        <v>156</v>
      </c>
      <c r="CZ33" s="26" t="s">
        <v>1181</v>
      </c>
      <c r="DA33" s="26" t="s">
        <v>591</v>
      </c>
      <c r="DB33" s="26"/>
      <c r="DC33" s="26" t="s">
        <v>141</v>
      </c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 t="s">
        <v>142</v>
      </c>
      <c r="DQ33" s="26"/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 t="s">
        <v>1228</v>
      </c>
      <c r="I34" s="26" t="s">
        <v>1226</v>
      </c>
      <c r="J34" s="26"/>
      <c r="K34" s="26" t="s">
        <v>709</v>
      </c>
      <c r="L34" s="26">
        <v>537</v>
      </c>
      <c r="M34" s="26" t="s">
        <v>1176</v>
      </c>
      <c r="N34" s="26"/>
      <c r="O34" s="26" t="str">
        <f>IFERROR(INDEX(_courses_lookup!$C:$C,MATCH(K34&amp;L34,_courses_lookup!$E:$E,0)),"")</f>
        <v>Rdngs in Acts&amp;General Epistles</v>
      </c>
      <c r="P34" s="26">
        <f>IFERROR(INDEX(_courses_lookup!$D:$D,MATCH(K34&amp;L34,_courses_lookup!$E:$E,0)),"")</f>
        <v>0</v>
      </c>
      <c r="Q34" s="26"/>
      <c r="R34" s="26"/>
      <c r="S34" s="26" t="s">
        <v>1173</v>
      </c>
      <c r="T34" s="26"/>
      <c r="U34" s="26"/>
      <c r="V34" s="26" t="s">
        <v>619</v>
      </c>
      <c r="W34" s="26"/>
      <c r="X34" s="26"/>
      <c r="Y34" s="21" t="s">
        <v>199</v>
      </c>
      <c r="Z34" s="26" t="s">
        <v>190</v>
      </c>
      <c r="AA34" s="26"/>
      <c r="AB34" s="26" t="s">
        <v>154</v>
      </c>
      <c r="AC34" s="26" t="s">
        <v>144</v>
      </c>
      <c r="AD34" s="23"/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 t="s">
        <v>156</v>
      </c>
      <c r="AK34" s="23" t="s">
        <v>647</v>
      </c>
      <c r="AL34" s="10">
        <f t="shared" si="2"/>
        <v>6</v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>
        <f t="shared" si="7"/>
        <v>6</v>
      </c>
      <c r="AU34" s="26"/>
      <c r="AV34" s="23"/>
      <c r="AW34" s="26"/>
      <c r="AX34" s="26"/>
      <c r="AY34" s="26"/>
      <c r="AZ34" s="21"/>
      <c r="BA34" s="26"/>
      <c r="BB34" s="26"/>
      <c r="BC34" s="26"/>
      <c r="BD34" s="26"/>
      <c r="BE34" s="26"/>
      <c r="BF34" s="26"/>
      <c r="BG34" s="10" t="str">
        <f t="shared" si="8"/>
        <v/>
      </c>
      <c r="BH34" s="10" t="str">
        <f t="shared" si="9"/>
        <v/>
      </c>
      <c r="BI34" s="26"/>
      <c r="BJ34" s="26"/>
      <c r="BK34" s="21" t="str">
        <f>IF($BJ34="","",IFERROR(INDEX(InstructorMap!$B:$B, MATCH($BJ34, InstructorMap!$A:$A, 0)),""))</f>
        <v/>
      </c>
      <c r="BL34" s="21" t="str">
        <f>IFERROR(INDEX(_names_lookup!$C:$C,MATCH(BK34,_names_lookup!$A:$A,0)),"")</f>
        <v/>
      </c>
      <c r="BM34" s="26" t="str">
        <f>IFERROR(INDEX(_names_lookup!$B:$B,MATCH(BK34,_names_lookup!$A:$A,0)),"")</f>
        <v/>
      </c>
      <c r="BN34" s="26"/>
      <c r="BO34" s="26" t="s">
        <v>136</v>
      </c>
      <c r="BP34" s="26"/>
      <c r="BQ34" s="26"/>
      <c r="BR34" s="26"/>
      <c r="BS34" s="10" t="str">
        <f t="shared" si="10"/>
        <v/>
      </c>
      <c r="BT34" s="26"/>
      <c r="BU34" s="26"/>
      <c r="BV34" s="26" t="s">
        <v>709</v>
      </c>
      <c r="BW34" s="26"/>
      <c r="BX34" s="26"/>
      <c r="BY34" s="26"/>
      <c r="BZ34" s="26"/>
      <c r="CA34" s="26"/>
      <c r="CB34" s="26"/>
      <c r="CC34" s="26"/>
      <c r="CD34" s="26"/>
      <c r="CE34" s="26"/>
      <c r="CF34" s="26" t="s">
        <v>309</v>
      </c>
      <c r="CG34" s="26" t="s">
        <v>138</v>
      </c>
      <c r="CH34" s="26" t="s">
        <v>190</v>
      </c>
      <c r="CI34" s="26" t="s">
        <v>195</v>
      </c>
      <c r="CJ34" s="26"/>
      <c r="CK34" s="26"/>
      <c r="CL34" s="26" t="s">
        <v>139</v>
      </c>
      <c r="CM34" s="26"/>
      <c r="CN34" s="26"/>
      <c r="CO34" s="26"/>
      <c r="CP34" s="26"/>
      <c r="CQ34" s="26" t="s">
        <v>140</v>
      </c>
      <c r="CR34" s="26" t="s">
        <v>463</v>
      </c>
      <c r="CS34" s="26" t="s">
        <v>125</v>
      </c>
      <c r="CT34" s="26" t="s">
        <v>141</v>
      </c>
      <c r="CU34" s="26"/>
      <c r="CV34" s="26" t="s">
        <v>587</v>
      </c>
      <c r="CW34" s="26" t="s">
        <v>230</v>
      </c>
      <c r="CX34" s="26" t="s">
        <v>156</v>
      </c>
      <c r="CY34" s="26" t="s">
        <v>156</v>
      </c>
      <c r="CZ34" s="26" t="s">
        <v>1181</v>
      </c>
      <c r="DA34" s="26" t="s">
        <v>591</v>
      </c>
      <c r="DB34" s="26"/>
      <c r="DC34" s="26" t="s">
        <v>141</v>
      </c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 t="s">
        <v>142</v>
      </c>
      <c r="DQ34" s="26"/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 t="s">
        <v>1229</v>
      </c>
      <c r="I35" s="26" t="s">
        <v>1230</v>
      </c>
      <c r="J35" s="26"/>
      <c r="K35" s="26" t="s">
        <v>1116</v>
      </c>
      <c r="L35" s="26">
        <v>640</v>
      </c>
      <c r="M35" s="26" t="s">
        <v>1176</v>
      </c>
      <c r="N35" s="26"/>
      <c r="O35" s="26" t="str">
        <f>IFERROR(INDEX(_courses_lookup!$C:$C,MATCH(K35&amp;L35,_courses_lookup!$E:$E,0)),"")</f>
        <v>Doctrine of Salvation</v>
      </c>
      <c r="P35" s="26">
        <f>IFERROR(INDEX(_courses_lookup!$D:$D,MATCH(K35&amp;L35,_courses_lookup!$E:$E,0)),"")</f>
        <v>0</v>
      </c>
      <c r="Q35" s="26"/>
      <c r="R35" s="26"/>
      <c r="S35" s="26" t="s">
        <v>1173</v>
      </c>
      <c r="T35" s="26"/>
      <c r="U35" s="26"/>
      <c r="V35" s="26" t="s">
        <v>619</v>
      </c>
      <c r="W35" s="26"/>
      <c r="X35" s="26"/>
      <c r="Y35" s="21" t="s">
        <v>199</v>
      </c>
      <c r="Z35" s="26" t="s">
        <v>190</v>
      </c>
      <c r="AA35" s="26"/>
      <c r="AB35" s="26" t="s">
        <v>154</v>
      </c>
      <c r="AC35" s="26" t="s">
        <v>155</v>
      </c>
      <c r="AD35" s="23"/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 t="s">
        <v>1231</v>
      </c>
      <c r="AK35" s="23" t="s">
        <v>578</v>
      </c>
      <c r="AL35" s="10">
        <f t="shared" si="2"/>
        <v>1</v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>
        <f t="shared" si="7"/>
        <v>1</v>
      </c>
      <c r="AU35" s="26"/>
      <c r="AV35" s="23"/>
      <c r="AW35" s="26"/>
      <c r="AX35" s="26"/>
      <c r="AY35" s="26"/>
      <c r="AZ35" s="21"/>
      <c r="BA35" s="26"/>
      <c r="BB35" s="26"/>
      <c r="BC35" s="26"/>
      <c r="BD35" s="26"/>
      <c r="BE35" s="26"/>
      <c r="BF35" s="26"/>
      <c r="BG35" s="10" t="str">
        <f t="shared" si="8"/>
        <v/>
      </c>
      <c r="BH35" s="10" t="str">
        <f t="shared" si="9"/>
        <v/>
      </c>
      <c r="BI35" s="26"/>
      <c r="BJ35" s="26" t="s">
        <v>297</v>
      </c>
      <c r="BK35" s="21" t="str">
        <f>IF($BJ35="","",IFERROR(INDEX(InstructorMap!$B:$B, MATCH($BJ35, InstructorMap!$A:$A, 0)),""))</f>
        <v/>
      </c>
      <c r="BL35" s="21" t="str">
        <f>IFERROR(INDEX(_names_lookup!$C:$C,MATCH(BK35,_names_lookup!$A:$A,0)),"")</f>
        <v/>
      </c>
      <c r="BM35" s="26" t="str">
        <f>IFERROR(INDEX(_names_lookup!$B:$B,MATCH(BK35,_names_lookup!$A:$A,0)),"")</f>
        <v/>
      </c>
      <c r="BN35" s="26"/>
      <c r="BO35" s="26" t="s">
        <v>136</v>
      </c>
      <c r="BP35" s="26"/>
      <c r="BQ35" s="26"/>
      <c r="BR35" s="26"/>
      <c r="BS35" s="10" t="str">
        <f t="shared" si="10"/>
        <v/>
      </c>
      <c r="BT35" s="26"/>
      <c r="BU35" s="26"/>
      <c r="BV35" s="26" t="s">
        <v>1117</v>
      </c>
      <c r="BW35" s="26"/>
      <c r="BX35" s="26"/>
      <c r="BY35" s="26"/>
      <c r="BZ35" s="26"/>
      <c r="CA35" s="26"/>
      <c r="CB35" s="26"/>
      <c r="CC35" s="26"/>
      <c r="CD35" s="26"/>
      <c r="CE35" s="26"/>
      <c r="CF35" s="26" t="s">
        <v>446</v>
      </c>
      <c r="CG35" s="26" t="s">
        <v>138</v>
      </c>
      <c r="CH35" s="26" t="s">
        <v>190</v>
      </c>
      <c r="CI35" s="26" t="s">
        <v>195</v>
      </c>
      <c r="CJ35" s="26"/>
      <c r="CK35" s="26"/>
      <c r="CL35" s="26" t="s">
        <v>139</v>
      </c>
      <c r="CM35" s="26"/>
      <c r="CN35" s="26"/>
      <c r="CO35" s="26"/>
      <c r="CP35" s="26"/>
      <c r="CQ35" s="26" t="s">
        <v>140</v>
      </c>
      <c r="CR35" s="26" t="s">
        <v>1096</v>
      </c>
      <c r="CS35" s="26" t="s">
        <v>125</v>
      </c>
      <c r="CT35" s="26" t="s">
        <v>141</v>
      </c>
      <c r="CU35" s="26"/>
      <c r="CV35" s="26" t="s">
        <v>587</v>
      </c>
      <c r="CW35" s="26" t="s">
        <v>230</v>
      </c>
      <c r="CX35" s="26" t="s">
        <v>156</v>
      </c>
      <c r="CY35" s="26" t="s">
        <v>156</v>
      </c>
      <c r="CZ35" s="26" t="s">
        <v>1181</v>
      </c>
      <c r="DA35" s="26" t="s">
        <v>591</v>
      </c>
      <c r="DB35" s="26"/>
      <c r="DC35" s="26" t="s">
        <v>141</v>
      </c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 t="s">
        <v>142</v>
      </c>
      <c r="DQ35" s="26"/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 t="s">
        <v>1232</v>
      </c>
      <c r="I36" s="26" t="s">
        <v>1230</v>
      </c>
      <c r="J36" s="26"/>
      <c r="K36" s="26" t="s">
        <v>1116</v>
      </c>
      <c r="L36" s="26">
        <v>640</v>
      </c>
      <c r="M36" s="26" t="s">
        <v>1176</v>
      </c>
      <c r="N36" s="26"/>
      <c r="O36" s="26" t="str">
        <f>IFERROR(INDEX(_courses_lookup!$C:$C,MATCH(K36&amp;L36,_courses_lookup!$E:$E,0)),"")</f>
        <v>Doctrine of Salvation</v>
      </c>
      <c r="P36" s="26">
        <f>IFERROR(INDEX(_courses_lookup!$D:$D,MATCH(K36&amp;L36,_courses_lookup!$E:$E,0)),"")</f>
        <v>0</v>
      </c>
      <c r="Q36" s="26"/>
      <c r="R36" s="26"/>
      <c r="S36" s="26" t="s">
        <v>1173</v>
      </c>
      <c r="T36" s="26"/>
      <c r="U36" s="26"/>
      <c r="V36" s="26" t="s">
        <v>619</v>
      </c>
      <c r="W36" s="26"/>
      <c r="X36" s="26"/>
      <c r="Y36" s="21" t="s">
        <v>199</v>
      </c>
      <c r="Z36" s="26" t="s">
        <v>190</v>
      </c>
      <c r="AA36" s="26"/>
      <c r="AB36" s="26" t="s">
        <v>154</v>
      </c>
      <c r="AC36" s="26" t="s">
        <v>130</v>
      </c>
      <c r="AD36" s="23"/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 t="s">
        <v>642</v>
      </c>
      <c r="AK36" s="23" t="s">
        <v>1183</v>
      </c>
      <c r="AL36" s="10">
        <f t="shared" si="2"/>
        <v>20</v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>
        <f t="shared" si="7"/>
        <v>20</v>
      </c>
      <c r="AU36" s="26"/>
      <c r="AV36" s="23"/>
      <c r="AW36" s="26"/>
      <c r="AX36" s="26"/>
      <c r="AY36" s="26"/>
      <c r="AZ36" s="21"/>
      <c r="BA36" s="26"/>
      <c r="BB36" s="26"/>
      <c r="BC36" s="26"/>
      <c r="BD36" s="26"/>
      <c r="BE36" s="26"/>
      <c r="BF36" s="26"/>
      <c r="BG36" s="10" t="str">
        <f t="shared" si="8"/>
        <v/>
      </c>
      <c r="BH36" s="10" t="str">
        <f t="shared" si="9"/>
        <v/>
      </c>
      <c r="BI36" s="26"/>
      <c r="BJ36" s="26"/>
      <c r="BK36" s="21" t="str">
        <f>IF($BJ36="","",IFERROR(INDEX(InstructorMap!$B:$B, MATCH($BJ36, InstructorMap!$A:$A, 0)),""))</f>
        <v/>
      </c>
      <c r="BL36" s="21" t="str">
        <f>IFERROR(INDEX(_names_lookup!$C:$C,MATCH(BK36,_names_lookup!$A:$A,0)),"")</f>
        <v/>
      </c>
      <c r="BM36" s="26" t="str">
        <f>IFERROR(INDEX(_names_lookup!$B:$B,MATCH(BK36,_names_lookup!$A:$A,0)),"")</f>
        <v/>
      </c>
      <c r="BN36" s="26"/>
      <c r="BO36" s="26" t="s">
        <v>136</v>
      </c>
      <c r="BP36" s="26"/>
      <c r="BQ36" s="26"/>
      <c r="BR36" s="26"/>
      <c r="BS36" s="10" t="str">
        <f t="shared" si="10"/>
        <v/>
      </c>
      <c r="BT36" s="26"/>
      <c r="BU36" s="26"/>
      <c r="BV36" s="26" t="s">
        <v>1117</v>
      </c>
      <c r="BW36" s="26"/>
      <c r="BX36" s="26"/>
      <c r="BY36" s="26"/>
      <c r="BZ36" s="26"/>
      <c r="CA36" s="26"/>
      <c r="CB36" s="26"/>
      <c r="CC36" s="26"/>
      <c r="CD36" s="26"/>
      <c r="CE36" s="26"/>
      <c r="CF36" s="26" t="s">
        <v>446</v>
      </c>
      <c r="CG36" s="26" t="s">
        <v>138</v>
      </c>
      <c r="CH36" s="26" t="s">
        <v>190</v>
      </c>
      <c r="CI36" s="26" t="s">
        <v>195</v>
      </c>
      <c r="CJ36" s="26"/>
      <c r="CK36" s="26"/>
      <c r="CL36" s="26" t="s">
        <v>139</v>
      </c>
      <c r="CM36" s="26"/>
      <c r="CN36" s="26"/>
      <c r="CO36" s="26"/>
      <c r="CP36" s="26"/>
      <c r="CQ36" s="26" t="s">
        <v>140</v>
      </c>
      <c r="CR36" s="26" t="s">
        <v>1096</v>
      </c>
      <c r="CS36" s="26" t="s">
        <v>125</v>
      </c>
      <c r="CT36" s="26" t="s">
        <v>141</v>
      </c>
      <c r="CU36" s="26"/>
      <c r="CV36" s="26" t="s">
        <v>587</v>
      </c>
      <c r="CW36" s="26" t="s">
        <v>230</v>
      </c>
      <c r="CX36" s="26" t="s">
        <v>156</v>
      </c>
      <c r="CY36" s="26" t="s">
        <v>156</v>
      </c>
      <c r="CZ36" s="26" t="s">
        <v>1181</v>
      </c>
      <c r="DA36" s="26" t="s">
        <v>591</v>
      </c>
      <c r="DB36" s="26"/>
      <c r="DC36" s="26" t="s">
        <v>141</v>
      </c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 t="s">
        <v>142</v>
      </c>
      <c r="DQ36" s="26"/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 t="s">
        <v>1233</v>
      </c>
      <c r="I37" s="26" t="s">
        <v>1230</v>
      </c>
      <c r="J37" s="26"/>
      <c r="K37" s="26" t="s">
        <v>1116</v>
      </c>
      <c r="L37" s="26">
        <v>640</v>
      </c>
      <c r="M37" s="26" t="s">
        <v>1176</v>
      </c>
      <c r="N37" s="26"/>
      <c r="O37" s="26" t="str">
        <f>IFERROR(INDEX(_courses_lookup!$C:$C,MATCH(K37&amp;L37,_courses_lookup!$E:$E,0)),"")</f>
        <v>Doctrine of Salvation</v>
      </c>
      <c r="P37" s="26">
        <f>IFERROR(INDEX(_courses_lookup!$D:$D,MATCH(K37&amp;L37,_courses_lookup!$E:$E,0)),"")</f>
        <v>0</v>
      </c>
      <c r="Q37" s="26"/>
      <c r="R37" s="26"/>
      <c r="S37" s="26" t="s">
        <v>1173</v>
      </c>
      <c r="T37" s="26"/>
      <c r="U37" s="26"/>
      <c r="V37" s="26" t="s">
        <v>619</v>
      </c>
      <c r="W37" s="26"/>
      <c r="X37" s="26"/>
      <c r="Y37" s="21" t="s">
        <v>199</v>
      </c>
      <c r="Z37" s="26" t="s">
        <v>190</v>
      </c>
      <c r="AA37" s="26"/>
      <c r="AB37" s="26" t="s">
        <v>154</v>
      </c>
      <c r="AC37" s="26" t="s">
        <v>144</v>
      </c>
      <c r="AD37" s="23"/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 t="s">
        <v>156</v>
      </c>
      <c r="AK37" s="23" t="s">
        <v>1234</v>
      </c>
      <c r="AL37" s="10">
        <f t="shared" si="2"/>
        <v>5</v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>
        <f t="shared" si="7"/>
        <v>5</v>
      </c>
      <c r="AU37" s="26"/>
      <c r="AV37" s="23"/>
      <c r="AW37" s="26"/>
      <c r="AX37" s="26"/>
      <c r="AY37" s="26"/>
      <c r="AZ37" s="21"/>
      <c r="BA37" s="26"/>
      <c r="BB37" s="26"/>
      <c r="BC37" s="26"/>
      <c r="BD37" s="26"/>
      <c r="BE37" s="26"/>
      <c r="BF37" s="26"/>
      <c r="BG37" s="10" t="str">
        <f t="shared" si="8"/>
        <v/>
      </c>
      <c r="BH37" s="10" t="str">
        <f t="shared" si="9"/>
        <v/>
      </c>
      <c r="BI37" s="26"/>
      <c r="BJ37" s="26"/>
      <c r="BK37" s="21" t="str">
        <f>IF($BJ37="","",IFERROR(INDEX(InstructorMap!$B:$B, MATCH($BJ37, InstructorMap!$A:$A, 0)),""))</f>
        <v/>
      </c>
      <c r="BL37" s="21" t="str">
        <f>IFERROR(INDEX(_names_lookup!$C:$C,MATCH(BK37,_names_lookup!$A:$A,0)),"")</f>
        <v/>
      </c>
      <c r="BM37" s="26" t="str">
        <f>IFERROR(INDEX(_names_lookup!$B:$B,MATCH(BK37,_names_lookup!$A:$A,0)),"")</f>
        <v/>
      </c>
      <c r="BN37" s="26"/>
      <c r="BO37" s="26" t="s">
        <v>136</v>
      </c>
      <c r="BP37" s="26"/>
      <c r="BQ37" s="26"/>
      <c r="BR37" s="26"/>
      <c r="BS37" s="10" t="str">
        <f t="shared" si="10"/>
        <v/>
      </c>
      <c r="BT37" s="26"/>
      <c r="BU37" s="26"/>
      <c r="BV37" s="26" t="s">
        <v>1117</v>
      </c>
      <c r="BW37" s="26"/>
      <c r="BX37" s="26"/>
      <c r="BY37" s="26"/>
      <c r="BZ37" s="26"/>
      <c r="CA37" s="26"/>
      <c r="CB37" s="26"/>
      <c r="CC37" s="26"/>
      <c r="CD37" s="26"/>
      <c r="CE37" s="26"/>
      <c r="CF37" s="26" t="s">
        <v>446</v>
      </c>
      <c r="CG37" s="26" t="s">
        <v>138</v>
      </c>
      <c r="CH37" s="26" t="s">
        <v>190</v>
      </c>
      <c r="CI37" s="26" t="s">
        <v>195</v>
      </c>
      <c r="CJ37" s="26"/>
      <c r="CK37" s="26"/>
      <c r="CL37" s="26" t="s">
        <v>139</v>
      </c>
      <c r="CM37" s="26"/>
      <c r="CN37" s="26"/>
      <c r="CO37" s="26"/>
      <c r="CP37" s="26"/>
      <c r="CQ37" s="26" t="s">
        <v>140</v>
      </c>
      <c r="CR37" s="26" t="s">
        <v>1096</v>
      </c>
      <c r="CS37" s="26" t="s">
        <v>125</v>
      </c>
      <c r="CT37" s="26" t="s">
        <v>141</v>
      </c>
      <c r="CU37" s="26"/>
      <c r="CV37" s="26" t="s">
        <v>587</v>
      </c>
      <c r="CW37" s="26" t="s">
        <v>230</v>
      </c>
      <c r="CX37" s="26" t="s">
        <v>156</v>
      </c>
      <c r="CY37" s="26" t="s">
        <v>156</v>
      </c>
      <c r="CZ37" s="26" t="s">
        <v>1181</v>
      </c>
      <c r="DA37" s="26" t="s">
        <v>591</v>
      </c>
      <c r="DB37" s="26"/>
      <c r="DC37" s="26" t="s">
        <v>141</v>
      </c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 t="s">
        <v>142</v>
      </c>
      <c r="DQ37" s="26"/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 t="s">
        <v>1235</v>
      </c>
      <c r="I38" s="26" t="s">
        <v>1236</v>
      </c>
      <c r="J38" s="26"/>
      <c r="K38" s="26" t="s">
        <v>835</v>
      </c>
      <c r="L38" s="26">
        <v>556</v>
      </c>
      <c r="M38" s="26" t="s">
        <v>1237</v>
      </c>
      <c r="N38" s="26"/>
      <c r="O38" s="26" t="str">
        <f>IFERROR(INDEX(_courses_lookup!$C:$C,MATCH(K38&amp;L38,_courses_lookup!$E:$E,0)),"")</f>
        <v>Readings in Prophets (Engl)</v>
      </c>
      <c r="P38" s="26">
        <f>IFERROR(INDEX(_courses_lookup!$D:$D,MATCH(K38&amp;L38,_courses_lookup!$E:$E,0)),"")</f>
        <v>0</v>
      </c>
      <c r="Q38" s="26"/>
      <c r="R38" s="26"/>
      <c r="S38" s="26" t="s">
        <v>1173</v>
      </c>
      <c r="T38" s="26"/>
      <c r="U38" s="26"/>
      <c r="V38" s="26" t="s">
        <v>619</v>
      </c>
      <c r="W38" s="26"/>
      <c r="X38" s="26"/>
      <c r="Y38" s="21" t="s">
        <v>199</v>
      </c>
      <c r="Z38" s="26" t="s">
        <v>190</v>
      </c>
      <c r="AA38" s="26"/>
      <c r="AB38" s="26" t="s">
        <v>154</v>
      </c>
      <c r="AC38" s="26" t="s">
        <v>155</v>
      </c>
      <c r="AD38" s="23"/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 t="s">
        <v>1238</v>
      </c>
      <c r="AK38" s="23" t="s">
        <v>1239</v>
      </c>
      <c r="AL38" s="10">
        <f t="shared" si="2"/>
        <v>1</v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>
        <f t="shared" si="7"/>
        <v>1</v>
      </c>
      <c r="AU38" s="26"/>
      <c r="AV38" s="23"/>
      <c r="AW38" s="26"/>
      <c r="AX38" s="26"/>
      <c r="AY38" s="26"/>
      <c r="AZ38" s="21"/>
      <c r="BA38" s="26"/>
      <c r="BB38" s="26"/>
      <c r="BC38" s="26"/>
      <c r="BD38" s="26"/>
      <c r="BE38" s="26"/>
      <c r="BF38" s="26"/>
      <c r="BG38" s="10" t="str">
        <f t="shared" si="8"/>
        <v/>
      </c>
      <c r="BH38" s="10" t="str">
        <f t="shared" si="9"/>
        <v/>
      </c>
      <c r="BI38" s="26"/>
      <c r="BJ38" s="26" t="s">
        <v>1240</v>
      </c>
      <c r="BK38" s="21" t="str">
        <f>IF($BJ38="","",IFERROR(INDEX(InstructorMap!$B:$B, MATCH($BJ38, InstructorMap!$A:$A, 0)),""))</f>
        <v/>
      </c>
      <c r="BL38" s="21" t="str">
        <f>IFERROR(INDEX(_names_lookup!$C:$C,MATCH(BK38,_names_lookup!$A:$A,0)),"")</f>
        <v/>
      </c>
      <c r="BM38" s="26" t="str">
        <f>IFERROR(INDEX(_names_lookup!$B:$B,MATCH(BK38,_names_lookup!$A:$A,0)),"")</f>
        <v/>
      </c>
      <c r="BN38" s="26"/>
      <c r="BO38" s="26" t="s">
        <v>136</v>
      </c>
      <c r="BP38" s="26"/>
      <c r="BQ38" s="26"/>
      <c r="BR38" s="26"/>
      <c r="BS38" s="10" t="str">
        <f t="shared" si="10"/>
        <v/>
      </c>
      <c r="BT38" s="26"/>
      <c r="BU38" s="26"/>
      <c r="BV38" s="26" t="s">
        <v>835</v>
      </c>
      <c r="BW38" s="26"/>
      <c r="BX38" s="26"/>
      <c r="BY38" s="26"/>
      <c r="BZ38" s="26"/>
      <c r="CA38" s="26"/>
      <c r="CB38" s="26"/>
      <c r="CC38" s="26"/>
      <c r="CD38" s="26"/>
      <c r="CE38" s="26"/>
      <c r="CF38" s="26" t="s">
        <v>651</v>
      </c>
      <c r="CG38" s="26" t="s">
        <v>138</v>
      </c>
      <c r="CH38" s="26" t="s">
        <v>190</v>
      </c>
      <c r="CI38" s="26" t="s">
        <v>195</v>
      </c>
      <c r="CJ38" s="26"/>
      <c r="CK38" s="26"/>
      <c r="CL38" s="26" t="s">
        <v>139</v>
      </c>
      <c r="CM38" s="26"/>
      <c r="CN38" s="26"/>
      <c r="CO38" s="26"/>
      <c r="CP38" s="26"/>
      <c r="CQ38" s="26" t="s">
        <v>140</v>
      </c>
      <c r="CR38" s="26" t="s">
        <v>193</v>
      </c>
      <c r="CS38" s="26" t="s">
        <v>125</v>
      </c>
      <c r="CT38" s="26" t="s">
        <v>141</v>
      </c>
      <c r="CU38" s="26"/>
      <c r="CV38" s="26" t="s">
        <v>587</v>
      </c>
      <c r="CW38" s="26" t="s">
        <v>230</v>
      </c>
      <c r="CX38" s="26" t="s">
        <v>156</v>
      </c>
      <c r="CY38" s="26" t="s">
        <v>156</v>
      </c>
      <c r="CZ38" s="26" t="s">
        <v>1181</v>
      </c>
      <c r="DA38" s="26" t="s">
        <v>591</v>
      </c>
      <c r="DB38" s="26"/>
      <c r="DC38" s="26" t="s">
        <v>141</v>
      </c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 t="s">
        <v>142</v>
      </c>
      <c r="DQ38" s="26"/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 t="s">
        <v>1241</v>
      </c>
      <c r="I39" s="26" t="s">
        <v>1236</v>
      </c>
      <c r="J39" s="26"/>
      <c r="K39" s="26" t="s">
        <v>835</v>
      </c>
      <c r="L39" s="26">
        <v>556</v>
      </c>
      <c r="M39" s="26" t="s">
        <v>1237</v>
      </c>
      <c r="N39" s="26"/>
      <c r="O39" s="26" t="str">
        <f>IFERROR(INDEX(_courses_lookup!$C:$C,MATCH(K39&amp;L39,_courses_lookup!$E:$E,0)),"")</f>
        <v>Readings in Prophets (Engl)</v>
      </c>
      <c r="P39" s="26">
        <f>IFERROR(INDEX(_courses_lookup!$D:$D,MATCH(K39&amp;L39,_courses_lookup!$E:$E,0)),"")</f>
        <v>0</v>
      </c>
      <c r="Q39" s="26"/>
      <c r="R39" s="26"/>
      <c r="S39" s="26" t="s">
        <v>1173</v>
      </c>
      <c r="T39" s="26"/>
      <c r="U39" s="26"/>
      <c r="V39" s="26" t="s">
        <v>619</v>
      </c>
      <c r="W39" s="26"/>
      <c r="X39" s="26"/>
      <c r="Y39" s="21" t="s">
        <v>199</v>
      </c>
      <c r="Z39" s="26" t="s">
        <v>190</v>
      </c>
      <c r="AA39" s="26"/>
      <c r="AB39" s="26" t="s">
        <v>154</v>
      </c>
      <c r="AC39" s="26" t="s">
        <v>130</v>
      </c>
      <c r="AD39" s="23"/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 t="s">
        <v>1242</v>
      </c>
      <c r="AK39" s="23" t="s">
        <v>1183</v>
      </c>
      <c r="AL39" s="10">
        <f t="shared" si="2"/>
        <v>12</v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>
        <f t="shared" si="7"/>
        <v>12</v>
      </c>
      <c r="AU39" s="26"/>
      <c r="AV39" s="23"/>
      <c r="AW39" s="26"/>
      <c r="AX39" s="26"/>
      <c r="AY39" s="26"/>
      <c r="AZ39" s="21"/>
      <c r="BA39" s="26"/>
      <c r="BB39" s="26"/>
      <c r="BC39" s="26"/>
      <c r="BD39" s="26"/>
      <c r="BE39" s="26"/>
      <c r="BF39" s="26"/>
      <c r="BG39" s="10" t="str">
        <f t="shared" si="8"/>
        <v/>
      </c>
      <c r="BH39" s="10" t="str">
        <f t="shared" si="9"/>
        <v/>
      </c>
      <c r="BI39" s="26"/>
      <c r="BJ39" s="26"/>
      <c r="BK39" s="21" t="str">
        <f>IF($BJ39="","",IFERROR(INDEX(InstructorMap!$B:$B, MATCH($BJ39, InstructorMap!$A:$A, 0)),""))</f>
        <v/>
      </c>
      <c r="BL39" s="21" t="str">
        <f>IFERROR(INDEX(_names_lookup!$C:$C,MATCH(BK39,_names_lookup!$A:$A,0)),"")</f>
        <v/>
      </c>
      <c r="BM39" s="26" t="str">
        <f>IFERROR(INDEX(_names_lookup!$B:$B,MATCH(BK39,_names_lookup!$A:$A,0)),"")</f>
        <v/>
      </c>
      <c r="BN39" s="26"/>
      <c r="BO39" s="26" t="s">
        <v>136</v>
      </c>
      <c r="BP39" s="26"/>
      <c r="BQ39" s="26"/>
      <c r="BR39" s="26"/>
      <c r="BS39" s="10" t="str">
        <f t="shared" si="10"/>
        <v/>
      </c>
      <c r="BT39" s="26"/>
      <c r="BU39" s="26"/>
      <c r="BV39" s="26" t="s">
        <v>835</v>
      </c>
      <c r="BW39" s="26"/>
      <c r="BX39" s="26"/>
      <c r="BY39" s="26"/>
      <c r="BZ39" s="26"/>
      <c r="CA39" s="26"/>
      <c r="CB39" s="26"/>
      <c r="CC39" s="26"/>
      <c r="CD39" s="26"/>
      <c r="CE39" s="26"/>
      <c r="CF39" s="26" t="s">
        <v>651</v>
      </c>
      <c r="CG39" s="26" t="s">
        <v>138</v>
      </c>
      <c r="CH39" s="26" t="s">
        <v>190</v>
      </c>
      <c r="CI39" s="26" t="s">
        <v>195</v>
      </c>
      <c r="CJ39" s="26"/>
      <c r="CK39" s="26"/>
      <c r="CL39" s="26" t="s">
        <v>139</v>
      </c>
      <c r="CM39" s="26"/>
      <c r="CN39" s="26"/>
      <c r="CO39" s="26"/>
      <c r="CP39" s="26"/>
      <c r="CQ39" s="26" t="s">
        <v>140</v>
      </c>
      <c r="CR39" s="26" t="s">
        <v>193</v>
      </c>
      <c r="CS39" s="26" t="s">
        <v>125</v>
      </c>
      <c r="CT39" s="26" t="s">
        <v>141</v>
      </c>
      <c r="CU39" s="26"/>
      <c r="CV39" s="26" t="s">
        <v>587</v>
      </c>
      <c r="CW39" s="26" t="s">
        <v>230</v>
      </c>
      <c r="CX39" s="26" t="s">
        <v>156</v>
      </c>
      <c r="CY39" s="26" t="s">
        <v>156</v>
      </c>
      <c r="CZ39" s="26" t="s">
        <v>1181</v>
      </c>
      <c r="DA39" s="26" t="s">
        <v>591</v>
      </c>
      <c r="DB39" s="26"/>
      <c r="DC39" s="26" t="s">
        <v>141</v>
      </c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 t="s">
        <v>142</v>
      </c>
      <c r="DQ39" s="26"/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 t="s">
        <v>1243</v>
      </c>
      <c r="I40" s="26" t="s">
        <v>1236</v>
      </c>
      <c r="J40" s="26"/>
      <c r="K40" s="26" t="s">
        <v>835</v>
      </c>
      <c r="L40" s="26">
        <v>556</v>
      </c>
      <c r="M40" s="26" t="s">
        <v>1237</v>
      </c>
      <c r="N40" s="26"/>
      <c r="O40" s="26" t="str">
        <f>IFERROR(INDEX(_courses_lookup!$C:$C,MATCH(K40&amp;L40,_courses_lookup!$E:$E,0)),"")</f>
        <v>Readings in Prophets (Engl)</v>
      </c>
      <c r="P40" s="26">
        <f>IFERROR(INDEX(_courses_lookup!$D:$D,MATCH(K40&amp;L40,_courses_lookup!$E:$E,0)),"")</f>
        <v>0</v>
      </c>
      <c r="Q40" s="26"/>
      <c r="R40" s="26"/>
      <c r="S40" s="26" t="s">
        <v>1173</v>
      </c>
      <c r="T40" s="26"/>
      <c r="U40" s="26"/>
      <c r="V40" s="26" t="s">
        <v>619</v>
      </c>
      <c r="W40" s="26"/>
      <c r="X40" s="26"/>
      <c r="Y40" s="21" t="s">
        <v>199</v>
      </c>
      <c r="Z40" s="26" t="s">
        <v>190</v>
      </c>
      <c r="AA40" s="26"/>
      <c r="AB40" s="26" t="s">
        <v>154</v>
      </c>
      <c r="AC40" s="26" t="s">
        <v>144</v>
      </c>
      <c r="AD40" s="23"/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 t="s">
        <v>156</v>
      </c>
      <c r="AK40" s="23" t="s">
        <v>1244</v>
      </c>
      <c r="AL40" s="10">
        <f t="shared" si="2"/>
        <v>13</v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>
        <f t="shared" si="7"/>
        <v>13</v>
      </c>
      <c r="AU40" s="26"/>
      <c r="AV40" s="23"/>
      <c r="AW40" s="26"/>
      <c r="AX40" s="26"/>
      <c r="AY40" s="26"/>
      <c r="AZ40" s="21"/>
      <c r="BA40" s="26"/>
      <c r="BB40" s="26"/>
      <c r="BC40" s="26"/>
      <c r="BD40" s="26"/>
      <c r="BE40" s="26"/>
      <c r="BF40" s="26"/>
      <c r="BG40" s="10" t="str">
        <f t="shared" si="8"/>
        <v/>
      </c>
      <c r="BH40" s="10" t="str">
        <f t="shared" si="9"/>
        <v/>
      </c>
      <c r="BI40" s="26"/>
      <c r="BJ40" s="26"/>
      <c r="BK40" s="21" t="str">
        <f>IF($BJ40="","",IFERROR(INDEX(InstructorMap!$B:$B, MATCH($BJ40, InstructorMap!$A:$A, 0)),""))</f>
        <v/>
      </c>
      <c r="BL40" s="21" t="str">
        <f>IFERROR(INDEX(_names_lookup!$C:$C,MATCH(BK40,_names_lookup!$A:$A,0)),"")</f>
        <v/>
      </c>
      <c r="BM40" s="26" t="str">
        <f>IFERROR(INDEX(_names_lookup!$B:$B,MATCH(BK40,_names_lookup!$A:$A,0)),"")</f>
        <v/>
      </c>
      <c r="BN40" s="26"/>
      <c r="BO40" s="26" t="s">
        <v>136</v>
      </c>
      <c r="BP40" s="26"/>
      <c r="BQ40" s="26"/>
      <c r="BR40" s="26"/>
      <c r="BS40" s="10" t="str">
        <f t="shared" si="10"/>
        <v/>
      </c>
      <c r="BT40" s="26"/>
      <c r="BU40" s="26"/>
      <c r="BV40" s="26" t="s">
        <v>835</v>
      </c>
      <c r="BW40" s="26"/>
      <c r="BX40" s="26"/>
      <c r="BY40" s="26"/>
      <c r="BZ40" s="26"/>
      <c r="CA40" s="26"/>
      <c r="CB40" s="26"/>
      <c r="CC40" s="26"/>
      <c r="CD40" s="26"/>
      <c r="CE40" s="26"/>
      <c r="CF40" s="26" t="s">
        <v>651</v>
      </c>
      <c r="CG40" s="26" t="s">
        <v>138</v>
      </c>
      <c r="CH40" s="26" t="s">
        <v>190</v>
      </c>
      <c r="CI40" s="26" t="s">
        <v>195</v>
      </c>
      <c r="CJ40" s="26"/>
      <c r="CK40" s="26"/>
      <c r="CL40" s="26" t="s">
        <v>139</v>
      </c>
      <c r="CM40" s="26"/>
      <c r="CN40" s="26"/>
      <c r="CO40" s="26"/>
      <c r="CP40" s="26"/>
      <c r="CQ40" s="26" t="s">
        <v>140</v>
      </c>
      <c r="CR40" s="26" t="s">
        <v>193</v>
      </c>
      <c r="CS40" s="26" t="s">
        <v>125</v>
      </c>
      <c r="CT40" s="26" t="s">
        <v>141</v>
      </c>
      <c r="CU40" s="26"/>
      <c r="CV40" s="26" t="s">
        <v>587</v>
      </c>
      <c r="CW40" s="26" t="s">
        <v>230</v>
      </c>
      <c r="CX40" s="26" t="s">
        <v>156</v>
      </c>
      <c r="CY40" s="26" t="s">
        <v>156</v>
      </c>
      <c r="CZ40" s="26" t="s">
        <v>1181</v>
      </c>
      <c r="DA40" s="26" t="s">
        <v>591</v>
      </c>
      <c r="DB40" s="26"/>
      <c r="DC40" s="26" t="s">
        <v>141</v>
      </c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 t="s">
        <v>142</v>
      </c>
      <c r="DQ40" s="26"/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 t="s">
        <v>1245</v>
      </c>
      <c r="I41" s="26" t="s">
        <v>1246</v>
      </c>
      <c r="J41" s="26"/>
      <c r="K41" s="26" t="s">
        <v>995</v>
      </c>
      <c r="L41" s="26">
        <v>543</v>
      </c>
      <c r="M41" s="26" t="s">
        <v>1221</v>
      </c>
      <c r="N41" s="26"/>
      <c r="O41" s="26" t="str">
        <f>IFERROR(INDEX(_courses_lookup!$C:$C,MATCH(K41&amp;L41,_courses_lookup!$E:$E,0)),"")</f>
        <v>Christn Lead in a Chnging Wrld</v>
      </c>
      <c r="P41" s="26">
        <f>IFERROR(INDEX(_courses_lookup!$D:$D,MATCH(K41&amp;L41,_courses_lookup!$E:$E,0)),"")</f>
        <v>0</v>
      </c>
      <c r="Q41" s="26"/>
      <c r="R41" s="26"/>
      <c r="S41" s="26" t="s">
        <v>1173</v>
      </c>
      <c r="T41" s="26"/>
      <c r="U41" s="26"/>
      <c r="V41" s="26" t="s">
        <v>619</v>
      </c>
      <c r="W41" s="26"/>
      <c r="X41" s="26"/>
      <c r="Y41" s="26" t="s">
        <v>199</v>
      </c>
      <c r="Z41" s="26" t="s">
        <v>190</v>
      </c>
      <c r="AA41" s="26"/>
      <c r="AB41" s="26" t="s">
        <v>154</v>
      </c>
      <c r="AC41" s="26" t="s">
        <v>155</v>
      </c>
      <c r="AD41" s="23"/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 t="s">
        <v>351</v>
      </c>
      <c r="AK41" s="23" t="s">
        <v>1247</v>
      </c>
      <c r="AL41" s="10">
        <f t="shared" si="2"/>
        <v>1</v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>
        <f t="shared" si="7"/>
        <v>1</v>
      </c>
      <c r="AU41" s="26"/>
      <c r="AV41" s="23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10" t="str">
        <f t="shared" si="8"/>
        <v/>
      </c>
      <c r="BH41" s="10" t="str">
        <f t="shared" si="9"/>
        <v/>
      </c>
      <c r="BI41" s="26"/>
      <c r="BJ41" s="26" t="s">
        <v>1222</v>
      </c>
      <c r="BK41" s="26" t="s">
        <v>1248</v>
      </c>
      <c r="BL41" s="26" t="str">
        <f>IFERROR(INDEX(_names_lookup!$C:$C,MATCH(BK41,_names_lookup!$A:$A,0)),"")</f>
        <v>penno@andrews.edu</v>
      </c>
      <c r="BM41" s="26" t="str">
        <f>IFERROR(INDEX(_names_lookup!$B:$B,MATCH(BK41,_names_lookup!$A:$A,0)),"")</f>
        <v>000041639</v>
      </c>
      <c r="BN41" s="26"/>
      <c r="BO41" s="26" t="s">
        <v>136</v>
      </c>
      <c r="BP41" s="26"/>
      <c r="BQ41" s="26"/>
      <c r="BR41" s="26"/>
      <c r="BS41" s="10" t="str">
        <f t="shared" si="10"/>
        <v/>
      </c>
      <c r="BT41" s="26"/>
      <c r="BU41" s="26"/>
      <c r="BV41" s="26" t="s">
        <v>995</v>
      </c>
      <c r="BW41" s="26"/>
      <c r="BX41" s="26"/>
      <c r="BY41" s="26"/>
      <c r="BZ41" s="26"/>
      <c r="CA41" s="26"/>
      <c r="CB41" s="26"/>
      <c r="CC41" s="26"/>
      <c r="CD41" s="26"/>
      <c r="CE41" s="26"/>
      <c r="CF41" s="26" t="s">
        <v>351</v>
      </c>
      <c r="CG41" s="26" t="s">
        <v>138</v>
      </c>
      <c r="CH41" s="26" t="s">
        <v>190</v>
      </c>
      <c r="CI41" s="26" t="s">
        <v>195</v>
      </c>
      <c r="CJ41" s="26"/>
      <c r="CK41" s="26"/>
      <c r="CL41" s="26" t="s">
        <v>139</v>
      </c>
      <c r="CM41" s="26"/>
      <c r="CN41" s="26" t="s">
        <v>1085</v>
      </c>
      <c r="CO41" s="26"/>
      <c r="CP41" s="26"/>
      <c r="CQ41" s="26" t="s">
        <v>140</v>
      </c>
      <c r="CR41" s="26" t="s">
        <v>200</v>
      </c>
      <c r="CS41" s="26" t="s">
        <v>125</v>
      </c>
      <c r="CT41" s="26" t="s">
        <v>141</v>
      </c>
      <c r="CU41" s="26"/>
      <c r="CV41" s="26" t="s">
        <v>587</v>
      </c>
      <c r="CW41" s="26" t="s">
        <v>230</v>
      </c>
      <c r="CX41" s="26" t="s">
        <v>156</v>
      </c>
      <c r="CY41" s="26" t="s">
        <v>156</v>
      </c>
      <c r="CZ41" s="26" t="s">
        <v>1181</v>
      </c>
      <c r="DA41" s="26" t="s">
        <v>591</v>
      </c>
      <c r="DB41" s="26"/>
      <c r="DC41" s="26" t="s">
        <v>141</v>
      </c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 t="s">
        <v>142</v>
      </c>
      <c r="DQ41" s="26"/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 t="s">
        <v>1249</v>
      </c>
      <c r="I42" s="26" t="s">
        <v>1246</v>
      </c>
      <c r="J42" s="26"/>
      <c r="K42" s="26" t="s">
        <v>995</v>
      </c>
      <c r="L42" s="26">
        <v>543</v>
      </c>
      <c r="M42" s="26" t="s">
        <v>1221</v>
      </c>
      <c r="N42" s="26"/>
      <c r="O42" s="26" t="str">
        <f>IFERROR(INDEX(_courses_lookup!$C:$C,MATCH(K42&amp;L42,_courses_lookup!$E:$E,0)),"")</f>
        <v>Christn Lead in a Chnging Wrld</v>
      </c>
      <c r="P42" s="26">
        <f>IFERROR(INDEX(_courses_lookup!$D:$D,MATCH(K42&amp;L42,_courses_lookup!$E:$E,0)),"")</f>
        <v>0</v>
      </c>
      <c r="Q42" s="26"/>
      <c r="R42" s="26"/>
      <c r="S42" s="26" t="s">
        <v>1173</v>
      </c>
      <c r="T42" s="26"/>
      <c r="U42" s="26"/>
      <c r="V42" s="26" t="s">
        <v>619</v>
      </c>
      <c r="W42" s="26"/>
      <c r="X42" s="26"/>
      <c r="Y42" s="26" t="s">
        <v>199</v>
      </c>
      <c r="Z42" s="26" t="s">
        <v>190</v>
      </c>
      <c r="AA42" s="26"/>
      <c r="AB42" s="26" t="s">
        <v>154</v>
      </c>
      <c r="AC42" s="26" t="s">
        <v>130</v>
      </c>
      <c r="AD42" s="23"/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 t="s">
        <v>1250</v>
      </c>
      <c r="AK42" s="23" t="s">
        <v>1183</v>
      </c>
      <c r="AL42" s="10">
        <f t="shared" si="2"/>
        <v>15</v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>
        <f t="shared" si="7"/>
        <v>15</v>
      </c>
      <c r="AU42" s="26"/>
      <c r="AV42" s="23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10" t="str">
        <f t="shared" si="8"/>
        <v/>
      </c>
      <c r="BH42" s="10" t="str">
        <f t="shared" si="9"/>
        <v/>
      </c>
      <c r="BI42" s="26"/>
      <c r="BJ42" s="26"/>
      <c r="BK42" s="26" t="s">
        <v>1248</v>
      </c>
      <c r="BL42" s="26" t="str">
        <f>IFERROR(INDEX(_names_lookup!$C:$C,MATCH(BK42,_names_lookup!$A:$A,0)),"")</f>
        <v>penno@andrews.edu</v>
      </c>
      <c r="BM42" s="26" t="str">
        <f>IFERROR(INDEX(_names_lookup!$B:$B,MATCH(BK42,_names_lookup!$A:$A,0)),"")</f>
        <v>000041639</v>
      </c>
      <c r="BN42" s="26"/>
      <c r="BO42" s="26" t="s">
        <v>136</v>
      </c>
      <c r="BP42" s="26"/>
      <c r="BQ42" s="26"/>
      <c r="BR42" s="26"/>
      <c r="BS42" s="10" t="str">
        <f t="shared" si="10"/>
        <v/>
      </c>
      <c r="BT42" s="26"/>
      <c r="BU42" s="26"/>
      <c r="BV42" s="26" t="s">
        <v>995</v>
      </c>
      <c r="BW42" s="26"/>
      <c r="BX42" s="26"/>
      <c r="BY42" s="26"/>
      <c r="BZ42" s="26"/>
      <c r="CA42" s="26"/>
      <c r="CB42" s="26"/>
      <c r="CC42" s="26"/>
      <c r="CD42" s="26"/>
      <c r="CE42" s="26"/>
      <c r="CF42" s="26" t="s">
        <v>351</v>
      </c>
      <c r="CG42" s="26" t="s">
        <v>138</v>
      </c>
      <c r="CH42" s="26" t="s">
        <v>190</v>
      </c>
      <c r="CI42" s="26" t="s">
        <v>195</v>
      </c>
      <c r="CJ42" s="26"/>
      <c r="CK42" s="26"/>
      <c r="CL42" s="26" t="s">
        <v>139</v>
      </c>
      <c r="CM42" s="26"/>
      <c r="CN42" s="26" t="s">
        <v>1085</v>
      </c>
      <c r="CO42" s="26"/>
      <c r="CP42" s="26"/>
      <c r="CQ42" s="26" t="s">
        <v>140</v>
      </c>
      <c r="CR42" s="26" t="s">
        <v>200</v>
      </c>
      <c r="CS42" s="26" t="s">
        <v>125</v>
      </c>
      <c r="CT42" s="26" t="s">
        <v>141</v>
      </c>
      <c r="CU42" s="26"/>
      <c r="CV42" s="26" t="s">
        <v>587</v>
      </c>
      <c r="CW42" s="26" t="s">
        <v>230</v>
      </c>
      <c r="CX42" s="26" t="s">
        <v>156</v>
      </c>
      <c r="CY42" s="26" t="s">
        <v>156</v>
      </c>
      <c r="CZ42" s="26" t="s">
        <v>1181</v>
      </c>
      <c r="DA42" s="26" t="s">
        <v>591</v>
      </c>
      <c r="DB42" s="26"/>
      <c r="DC42" s="26" t="s">
        <v>141</v>
      </c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 t="s">
        <v>142</v>
      </c>
      <c r="DQ42" s="26"/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 t="s">
        <v>1251</v>
      </c>
      <c r="I43" s="26" t="s">
        <v>1246</v>
      </c>
      <c r="J43" s="26"/>
      <c r="K43" s="26" t="s">
        <v>995</v>
      </c>
      <c r="L43" s="26">
        <v>543</v>
      </c>
      <c r="M43" s="26" t="s">
        <v>1221</v>
      </c>
      <c r="N43" s="26"/>
      <c r="O43" s="26" t="str">
        <f>IFERROR(INDEX(_courses_lookup!$C:$C,MATCH(K43&amp;L43,_courses_lookup!$E:$E,0)),"")</f>
        <v>Christn Lead in a Chnging Wrld</v>
      </c>
      <c r="P43" s="26">
        <f>IFERROR(INDEX(_courses_lookup!$D:$D,MATCH(K43&amp;L43,_courses_lookup!$E:$E,0)),"")</f>
        <v>0</v>
      </c>
      <c r="Q43" s="26"/>
      <c r="R43" s="26"/>
      <c r="S43" s="26" t="s">
        <v>1173</v>
      </c>
      <c r="T43" s="26"/>
      <c r="U43" s="26"/>
      <c r="V43" s="26" t="s">
        <v>619</v>
      </c>
      <c r="W43" s="26"/>
      <c r="X43" s="26"/>
      <c r="Y43" s="26" t="s">
        <v>199</v>
      </c>
      <c r="Z43" s="26" t="s">
        <v>190</v>
      </c>
      <c r="AA43" s="26"/>
      <c r="AB43" s="26" t="s">
        <v>154</v>
      </c>
      <c r="AC43" s="26" t="s">
        <v>144</v>
      </c>
      <c r="AD43" s="23"/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 t="s">
        <v>156</v>
      </c>
      <c r="AK43" s="23" t="s">
        <v>147</v>
      </c>
      <c r="AL43" s="10">
        <f t="shared" si="2"/>
        <v>10</v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>
        <f t="shared" si="7"/>
        <v>10</v>
      </c>
      <c r="AU43" s="26"/>
      <c r="AV43" s="23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10" t="str">
        <f t="shared" si="8"/>
        <v/>
      </c>
      <c r="BH43" s="10" t="str">
        <f t="shared" si="9"/>
        <v/>
      </c>
      <c r="BI43" s="26"/>
      <c r="BJ43" s="26"/>
      <c r="BK43" s="26" t="s">
        <v>1248</v>
      </c>
      <c r="BL43" s="26" t="str">
        <f>IFERROR(INDEX(_names_lookup!$C:$C,MATCH(BK43,_names_lookup!$A:$A,0)),"")</f>
        <v>penno@andrews.edu</v>
      </c>
      <c r="BM43" s="26" t="str">
        <f>IFERROR(INDEX(_names_lookup!$B:$B,MATCH(BK43,_names_lookup!$A:$A,0)),"")</f>
        <v>000041639</v>
      </c>
      <c r="BN43" s="26"/>
      <c r="BO43" s="26" t="s">
        <v>136</v>
      </c>
      <c r="BP43" s="26"/>
      <c r="BQ43" s="26"/>
      <c r="BR43" s="26"/>
      <c r="BS43" s="10" t="str">
        <f t="shared" si="10"/>
        <v/>
      </c>
      <c r="BT43" s="26"/>
      <c r="BU43" s="26"/>
      <c r="BV43" s="26" t="s">
        <v>995</v>
      </c>
      <c r="BW43" s="26"/>
      <c r="BX43" s="26"/>
      <c r="BY43" s="26"/>
      <c r="BZ43" s="26"/>
      <c r="CA43" s="26"/>
      <c r="CB43" s="26"/>
      <c r="CC43" s="26"/>
      <c r="CD43" s="26"/>
      <c r="CE43" s="26"/>
      <c r="CF43" s="26" t="s">
        <v>351</v>
      </c>
      <c r="CG43" s="26" t="s">
        <v>138</v>
      </c>
      <c r="CH43" s="26" t="s">
        <v>190</v>
      </c>
      <c r="CI43" s="26" t="s">
        <v>195</v>
      </c>
      <c r="CJ43" s="26"/>
      <c r="CK43" s="26"/>
      <c r="CL43" s="26" t="s">
        <v>139</v>
      </c>
      <c r="CM43" s="26"/>
      <c r="CN43" s="26" t="s">
        <v>1085</v>
      </c>
      <c r="CO43" s="26"/>
      <c r="CP43" s="26"/>
      <c r="CQ43" s="26" t="s">
        <v>140</v>
      </c>
      <c r="CR43" s="26" t="s">
        <v>200</v>
      </c>
      <c r="CS43" s="26" t="s">
        <v>125</v>
      </c>
      <c r="CT43" s="26" t="s">
        <v>141</v>
      </c>
      <c r="CU43" s="26"/>
      <c r="CV43" s="26" t="s">
        <v>587</v>
      </c>
      <c r="CW43" s="26" t="s">
        <v>230</v>
      </c>
      <c r="CX43" s="26" t="s">
        <v>156</v>
      </c>
      <c r="CY43" s="26" t="s">
        <v>156</v>
      </c>
      <c r="CZ43" s="26" t="s">
        <v>1181</v>
      </c>
      <c r="DA43" s="26" t="s">
        <v>591</v>
      </c>
      <c r="DB43" s="26"/>
      <c r="DC43" s="26" t="s">
        <v>141</v>
      </c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 t="s">
        <v>142</v>
      </c>
      <c r="DQ43" s="26"/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 t="s">
        <v>1252</v>
      </c>
      <c r="I44" s="26" t="s">
        <v>1253</v>
      </c>
      <c r="J44" s="26"/>
      <c r="K44" s="26" t="s">
        <v>460</v>
      </c>
      <c r="L44" s="26">
        <v>788</v>
      </c>
      <c r="M44" s="26" t="s">
        <v>1176</v>
      </c>
      <c r="N44" s="26"/>
      <c r="O44" s="26" t="str">
        <f>IFERROR(INDEX(_courses_lookup!$C:$C,MATCH(K44&amp;L44,_courses_lookup!$E:$E,0)),"")</f>
        <v>DMin Prof Dissertation Cont</v>
      </c>
      <c r="P44" s="26">
        <f>IFERROR(INDEX(_courses_lookup!$D:$D,MATCH(K44&amp;L44,_courses_lookup!$E:$E,0)),"")</f>
        <v>0</v>
      </c>
      <c r="Q44" s="26"/>
      <c r="R44" s="26"/>
      <c r="S44" s="26" t="s">
        <v>1173</v>
      </c>
      <c r="T44" s="26"/>
      <c r="U44" s="26"/>
      <c r="V44" s="26"/>
      <c r="W44" s="26"/>
      <c r="X44" s="26" t="s">
        <v>152</v>
      </c>
      <c r="Y44" s="26" t="s">
        <v>125</v>
      </c>
      <c r="Z44" s="26"/>
      <c r="AA44" s="26"/>
      <c r="AB44" s="26" t="s">
        <v>154</v>
      </c>
      <c r="AC44" s="26" t="s">
        <v>155</v>
      </c>
      <c r="AD44" s="23" t="s">
        <v>156</v>
      </c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 t="s">
        <v>156</v>
      </c>
      <c r="AK44" s="23" t="s">
        <v>133</v>
      </c>
      <c r="AL44" s="10">
        <f t="shared" si="2"/>
        <v>12</v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>
        <f t="shared" si="7"/>
        <v>12</v>
      </c>
      <c r="AU44" s="26"/>
      <c r="AV44" s="23" t="s">
        <v>133</v>
      </c>
      <c r="AW44" s="26"/>
      <c r="AX44" s="26"/>
      <c r="AY44" s="26"/>
      <c r="AZ44" s="26"/>
      <c r="BA44" s="26"/>
      <c r="BB44" s="26"/>
      <c r="BC44" s="26"/>
      <c r="BD44" s="26"/>
      <c r="BE44" s="26"/>
      <c r="BF44" s="26" t="s">
        <v>157</v>
      </c>
      <c r="BG44" s="10">
        <f t="shared" si="8"/>
        <v>2026</v>
      </c>
      <c r="BH44" s="10" t="str">
        <f t="shared" si="9"/>
        <v>Summer</v>
      </c>
      <c r="BI44" s="26"/>
      <c r="BJ44" s="26"/>
      <c r="BK44" s="26" t="s">
        <v>1003</v>
      </c>
      <c r="BL44" s="26" t="str">
        <f>IFERROR(INDEX(_names_lookup!$C:$C,MATCH(BK44,_names_lookup!$A:$A,0)),"")</f>
        <v>hyveth@andrews.edu</v>
      </c>
      <c r="BM44" s="26" t="str">
        <f>IFERROR(INDEX(_names_lookup!$B:$B,MATCH(BK44,_names_lookup!$A:$A,0)),"")</f>
        <v>000049271</v>
      </c>
      <c r="BN44" s="26"/>
      <c r="BO44" s="26" t="s">
        <v>136</v>
      </c>
      <c r="BP44" s="26"/>
      <c r="BQ44" s="26"/>
      <c r="BR44" s="26"/>
      <c r="BS44" s="10" t="str">
        <f t="shared" si="10"/>
        <v/>
      </c>
      <c r="BT44" s="26"/>
      <c r="BU44" s="26"/>
      <c r="BV44" s="26" t="s">
        <v>460</v>
      </c>
      <c r="BW44" s="26"/>
      <c r="BX44" s="26"/>
      <c r="BY44" s="26"/>
      <c r="BZ44" s="26"/>
      <c r="CA44" s="26"/>
      <c r="CB44" s="26"/>
      <c r="CC44" s="26"/>
      <c r="CD44" s="26"/>
      <c r="CE44" s="26"/>
      <c r="CF44" s="26" t="s">
        <v>1254</v>
      </c>
      <c r="CG44" s="26" t="s">
        <v>138</v>
      </c>
      <c r="CH44" s="26"/>
      <c r="CI44" s="26" t="s">
        <v>159</v>
      </c>
      <c r="CJ44" s="26"/>
      <c r="CK44" s="26"/>
      <c r="CL44" s="26" t="s">
        <v>139</v>
      </c>
      <c r="CM44" s="26"/>
      <c r="CN44" s="26" t="s">
        <v>395</v>
      </c>
      <c r="CO44" s="26"/>
      <c r="CP44" s="26"/>
      <c r="CQ44" s="26" t="s">
        <v>140</v>
      </c>
      <c r="CR44" s="26" t="s">
        <v>1255</v>
      </c>
      <c r="CS44" s="26" t="s">
        <v>125</v>
      </c>
      <c r="CT44" s="26" t="s">
        <v>141</v>
      </c>
      <c r="CU44" s="26"/>
      <c r="CV44" s="26"/>
      <c r="CW44" s="26"/>
      <c r="CX44" s="26"/>
      <c r="CY44" s="26"/>
      <c r="CZ44" s="26"/>
      <c r="DA44" s="26"/>
      <c r="DB44" s="26"/>
      <c r="DC44" s="26" t="s">
        <v>141</v>
      </c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 t="s">
        <v>142</v>
      </c>
      <c r="DQ44" s="26"/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 t="s">
        <v>1256</v>
      </c>
      <c r="I45" s="26" t="s">
        <v>1257</v>
      </c>
      <c r="J45" s="26"/>
      <c r="K45" s="26" t="s">
        <v>460</v>
      </c>
      <c r="L45" s="26">
        <v>620</v>
      </c>
      <c r="M45" s="26" t="s">
        <v>1237</v>
      </c>
      <c r="N45" s="26"/>
      <c r="O45" s="26" t="str">
        <f>IFERROR(INDEX(_courses_lookup!$C:$C,MATCH(K45&amp;L45,_courses_lookup!$E:$E,0)),"")</f>
        <v>Research Methods</v>
      </c>
      <c r="P45" s="26">
        <f>IFERROR(INDEX(_courses_lookup!$D:$D,MATCH(K45&amp;L45,_courses_lookup!$E:$E,0)),"")</f>
        <v>0</v>
      </c>
      <c r="Q45" s="26"/>
      <c r="R45" s="26"/>
      <c r="S45" s="26" t="s">
        <v>1173</v>
      </c>
      <c r="T45" s="26"/>
      <c r="U45" s="26"/>
      <c r="V45" s="26" t="s">
        <v>619</v>
      </c>
      <c r="W45" s="26"/>
      <c r="X45" s="26"/>
      <c r="Y45" s="26" t="s">
        <v>199</v>
      </c>
      <c r="Z45" s="26" t="s">
        <v>190</v>
      </c>
      <c r="AA45" s="26"/>
      <c r="AB45" s="26" t="s">
        <v>154</v>
      </c>
      <c r="AC45" s="26" t="s">
        <v>155</v>
      </c>
      <c r="AD45" s="23"/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 t="s">
        <v>1258</v>
      </c>
      <c r="AK45" s="23" t="s">
        <v>1259</v>
      </c>
      <c r="AL45" s="10">
        <f t="shared" si="2"/>
        <v>1</v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>
        <f t="shared" si="7"/>
        <v>1</v>
      </c>
      <c r="AU45" s="26"/>
      <c r="AV45" s="23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10" t="str">
        <f t="shared" si="8"/>
        <v/>
      </c>
      <c r="BH45" s="10" t="str">
        <f t="shared" si="9"/>
        <v/>
      </c>
      <c r="BI45" s="26"/>
      <c r="BJ45" s="26" t="s">
        <v>1240</v>
      </c>
      <c r="BK45" s="26" t="s">
        <v>1006</v>
      </c>
      <c r="BL45" s="26" t="str">
        <f>IFERROR(INDEX(_names_lookup!$C:$C,MATCH(BK45,_names_lookup!$A:$A,0)),"")</f>
        <v>ricardo@andrews.edu</v>
      </c>
      <c r="BM45" s="26" t="str">
        <f>IFERROR(INDEX(_names_lookup!$B:$B,MATCH(BK45,_names_lookup!$A:$A,0)),"")</f>
        <v>000033967</v>
      </c>
      <c r="BN45" s="26"/>
      <c r="BO45" s="26" t="s">
        <v>136</v>
      </c>
      <c r="BP45" s="26"/>
      <c r="BQ45" s="26"/>
      <c r="BR45" s="26"/>
      <c r="BS45" s="10" t="str">
        <f t="shared" si="10"/>
        <v/>
      </c>
      <c r="BT45" s="26"/>
      <c r="BU45" s="26"/>
      <c r="BV45" s="26" t="s">
        <v>460</v>
      </c>
      <c r="BW45" s="26"/>
      <c r="BX45" s="26"/>
      <c r="BY45" s="26"/>
      <c r="BZ45" s="26"/>
      <c r="CA45" s="26"/>
      <c r="CB45" s="26"/>
      <c r="CC45" s="26"/>
      <c r="CD45" s="26"/>
      <c r="CE45" s="26"/>
      <c r="CF45" s="26" t="s">
        <v>1260</v>
      </c>
      <c r="CG45" s="26" t="s">
        <v>138</v>
      </c>
      <c r="CH45" s="26" t="s">
        <v>190</v>
      </c>
      <c r="CI45" s="26" t="s">
        <v>195</v>
      </c>
      <c r="CJ45" s="26"/>
      <c r="CK45" s="26"/>
      <c r="CL45" s="26" t="s">
        <v>139</v>
      </c>
      <c r="CM45" s="26"/>
      <c r="CN45" s="26"/>
      <c r="CO45" s="26"/>
      <c r="CP45" s="26"/>
      <c r="CQ45" s="26" t="s">
        <v>140</v>
      </c>
      <c r="CR45" s="26" t="s">
        <v>452</v>
      </c>
      <c r="CS45" s="26" t="s">
        <v>125</v>
      </c>
      <c r="CT45" s="26" t="s">
        <v>141</v>
      </c>
      <c r="CU45" s="26"/>
      <c r="CV45" s="26" t="s">
        <v>587</v>
      </c>
      <c r="CW45" s="26" t="s">
        <v>230</v>
      </c>
      <c r="CX45" s="26" t="s">
        <v>156</v>
      </c>
      <c r="CY45" s="26" t="s">
        <v>156</v>
      </c>
      <c r="CZ45" s="26" t="s">
        <v>1181</v>
      </c>
      <c r="DA45" s="26" t="s">
        <v>591</v>
      </c>
      <c r="DB45" s="26"/>
      <c r="DC45" s="26" t="s">
        <v>141</v>
      </c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 t="s">
        <v>142</v>
      </c>
      <c r="DQ45" s="26"/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 t="s">
        <v>1261</v>
      </c>
      <c r="I46" s="26" t="s">
        <v>1257</v>
      </c>
      <c r="J46" s="26"/>
      <c r="K46" s="26" t="s">
        <v>460</v>
      </c>
      <c r="L46" s="26">
        <v>620</v>
      </c>
      <c r="M46" s="26" t="s">
        <v>1237</v>
      </c>
      <c r="N46" s="26"/>
      <c r="O46" s="26" t="str">
        <f>IFERROR(INDEX(_courses_lookup!$C:$C,MATCH(K46&amp;L46,_courses_lookup!$E:$E,0)),"")</f>
        <v>Research Methods</v>
      </c>
      <c r="P46" s="26">
        <f>IFERROR(INDEX(_courses_lookup!$D:$D,MATCH(K46&amp;L46,_courses_lookup!$E:$E,0)),"")</f>
        <v>0</v>
      </c>
      <c r="Q46" s="26"/>
      <c r="R46" s="26"/>
      <c r="S46" s="26" t="s">
        <v>1173</v>
      </c>
      <c r="T46" s="26"/>
      <c r="U46" s="26"/>
      <c r="V46" s="26" t="s">
        <v>619</v>
      </c>
      <c r="W46" s="26"/>
      <c r="X46" s="26"/>
      <c r="Y46" s="26" t="s">
        <v>199</v>
      </c>
      <c r="Z46" s="26" t="s">
        <v>190</v>
      </c>
      <c r="AA46" s="26"/>
      <c r="AB46" s="26" t="s">
        <v>154</v>
      </c>
      <c r="AC46" s="26" t="s">
        <v>130</v>
      </c>
      <c r="AD46" s="23"/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 t="s">
        <v>1262</v>
      </c>
      <c r="AK46" s="23" t="s">
        <v>1183</v>
      </c>
      <c r="AL46" s="10">
        <f t="shared" si="2"/>
        <v>11</v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>
        <f t="shared" si="7"/>
        <v>11</v>
      </c>
      <c r="AU46" s="26"/>
      <c r="AV46" s="23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10" t="str">
        <f t="shared" si="8"/>
        <v/>
      </c>
      <c r="BH46" s="10" t="str">
        <f t="shared" si="9"/>
        <v/>
      </c>
      <c r="BI46" s="26"/>
      <c r="BJ46" s="26"/>
      <c r="BK46" s="26" t="s">
        <v>1006</v>
      </c>
      <c r="BL46" s="26" t="str">
        <f>IFERROR(INDEX(_names_lookup!$C:$C,MATCH(BK46,_names_lookup!$A:$A,0)),"")</f>
        <v>ricardo@andrews.edu</v>
      </c>
      <c r="BM46" s="26" t="str">
        <f>IFERROR(INDEX(_names_lookup!$B:$B,MATCH(BK46,_names_lookup!$A:$A,0)),"")</f>
        <v>000033967</v>
      </c>
      <c r="BN46" s="26"/>
      <c r="BO46" s="26" t="s">
        <v>136</v>
      </c>
      <c r="BP46" s="26"/>
      <c r="BQ46" s="26"/>
      <c r="BR46" s="26"/>
      <c r="BS46" s="10" t="str">
        <f t="shared" si="10"/>
        <v/>
      </c>
      <c r="BT46" s="26"/>
      <c r="BU46" s="26"/>
      <c r="BV46" s="26" t="s">
        <v>460</v>
      </c>
      <c r="BW46" s="26"/>
      <c r="BX46" s="26"/>
      <c r="BY46" s="26"/>
      <c r="BZ46" s="26"/>
      <c r="CA46" s="26"/>
      <c r="CB46" s="26"/>
      <c r="CC46" s="26"/>
      <c r="CD46" s="26"/>
      <c r="CE46" s="26"/>
      <c r="CF46" s="26" t="s">
        <v>1260</v>
      </c>
      <c r="CG46" s="26" t="s">
        <v>138</v>
      </c>
      <c r="CH46" s="26" t="s">
        <v>190</v>
      </c>
      <c r="CI46" s="26" t="s">
        <v>195</v>
      </c>
      <c r="CJ46" s="26"/>
      <c r="CK46" s="26"/>
      <c r="CL46" s="26" t="s">
        <v>139</v>
      </c>
      <c r="CM46" s="26"/>
      <c r="CN46" s="26"/>
      <c r="CO46" s="26"/>
      <c r="CP46" s="26"/>
      <c r="CQ46" s="26" t="s">
        <v>140</v>
      </c>
      <c r="CR46" s="26" t="s">
        <v>452</v>
      </c>
      <c r="CS46" s="26" t="s">
        <v>125</v>
      </c>
      <c r="CT46" s="26" t="s">
        <v>141</v>
      </c>
      <c r="CU46" s="26"/>
      <c r="CV46" s="26" t="s">
        <v>587</v>
      </c>
      <c r="CW46" s="26" t="s">
        <v>230</v>
      </c>
      <c r="CX46" s="26" t="s">
        <v>156</v>
      </c>
      <c r="CY46" s="26" t="s">
        <v>156</v>
      </c>
      <c r="CZ46" s="26" t="s">
        <v>1181</v>
      </c>
      <c r="DA46" s="26" t="s">
        <v>591</v>
      </c>
      <c r="DB46" s="26"/>
      <c r="DC46" s="26" t="s">
        <v>141</v>
      </c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 t="s">
        <v>142</v>
      </c>
      <c r="DQ46" s="26"/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 t="s">
        <v>1263</v>
      </c>
      <c r="I47" s="26" t="s">
        <v>1257</v>
      </c>
      <c r="J47" s="26"/>
      <c r="K47" s="26" t="s">
        <v>460</v>
      </c>
      <c r="L47" s="26">
        <v>620</v>
      </c>
      <c r="M47" s="26" t="s">
        <v>1237</v>
      </c>
      <c r="N47" s="26"/>
      <c r="O47" s="26" t="str">
        <f>IFERROR(INDEX(_courses_lookup!$C:$C,MATCH(K47&amp;L47,_courses_lookup!$E:$E,0)),"")</f>
        <v>Research Methods</v>
      </c>
      <c r="P47" s="26">
        <f>IFERROR(INDEX(_courses_lookup!$D:$D,MATCH(K47&amp;L47,_courses_lookup!$E:$E,0)),"")</f>
        <v>0</v>
      </c>
      <c r="Q47" s="26"/>
      <c r="R47" s="26"/>
      <c r="S47" s="26" t="s">
        <v>1173</v>
      </c>
      <c r="T47" s="26"/>
      <c r="U47" s="26"/>
      <c r="V47" s="26" t="s">
        <v>619</v>
      </c>
      <c r="W47" s="26"/>
      <c r="X47" s="26"/>
      <c r="Y47" s="26" t="s">
        <v>199</v>
      </c>
      <c r="Z47" s="26" t="s">
        <v>190</v>
      </c>
      <c r="AA47" s="26"/>
      <c r="AB47" s="26" t="s">
        <v>154</v>
      </c>
      <c r="AC47" s="26" t="s">
        <v>144</v>
      </c>
      <c r="AD47" s="23"/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 t="s">
        <v>156</v>
      </c>
      <c r="AK47" s="23" t="s">
        <v>1264</v>
      </c>
      <c r="AL47" s="10">
        <f t="shared" si="2"/>
        <v>14</v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>
        <f t="shared" si="7"/>
        <v>14</v>
      </c>
      <c r="AU47" s="26"/>
      <c r="AV47" s="23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10" t="str">
        <f t="shared" si="8"/>
        <v/>
      </c>
      <c r="BH47" s="10" t="str">
        <f t="shared" si="9"/>
        <v/>
      </c>
      <c r="BI47" s="26"/>
      <c r="BJ47" s="26"/>
      <c r="BK47" s="26" t="s">
        <v>1006</v>
      </c>
      <c r="BL47" s="26" t="str">
        <f>IFERROR(INDEX(_names_lookup!$C:$C,MATCH(BK47,_names_lookup!$A:$A,0)),"")</f>
        <v>ricardo@andrews.edu</v>
      </c>
      <c r="BM47" s="26" t="str">
        <f>IFERROR(INDEX(_names_lookup!$B:$B,MATCH(BK47,_names_lookup!$A:$A,0)),"")</f>
        <v>000033967</v>
      </c>
      <c r="BN47" s="26"/>
      <c r="BO47" s="26" t="s">
        <v>136</v>
      </c>
      <c r="BP47" s="26"/>
      <c r="BQ47" s="26"/>
      <c r="BR47" s="26"/>
      <c r="BS47" s="10" t="str">
        <f t="shared" si="10"/>
        <v/>
      </c>
      <c r="BT47" s="26"/>
      <c r="BU47" s="26"/>
      <c r="BV47" s="26" t="s">
        <v>460</v>
      </c>
      <c r="BW47" s="26"/>
      <c r="BX47" s="26"/>
      <c r="BY47" s="26"/>
      <c r="BZ47" s="26"/>
      <c r="CA47" s="26"/>
      <c r="CB47" s="26"/>
      <c r="CC47" s="26"/>
      <c r="CD47" s="26"/>
      <c r="CE47" s="26"/>
      <c r="CF47" s="26" t="s">
        <v>1260</v>
      </c>
      <c r="CG47" s="26" t="s">
        <v>138</v>
      </c>
      <c r="CH47" s="26" t="s">
        <v>190</v>
      </c>
      <c r="CI47" s="26" t="s">
        <v>195</v>
      </c>
      <c r="CJ47" s="26"/>
      <c r="CK47" s="26"/>
      <c r="CL47" s="26" t="s">
        <v>139</v>
      </c>
      <c r="CM47" s="26"/>
      <c r="CN47" s="26"/>
      <c r="CO47" s="26"/>
      <c r="CP47" s="26"/>
      <c r="CQ47" s="26" t="s">
        <v>140</v>
      </c>
      <c r="CR47" s="26" t="s">
        <v>452</v>
      </c>
      <c r="CS47" s="26" t="s">
        <v>125</v>
      </c>
      <c r="CT47" s="26" t="s">
        <v>141</v>
      </c>
      <c r="CU47" s="26"/>
      <c r="CV47" s="26" t="s">
        <v>587</v>
      </c>
      <c r="CW47" s="26" t="s">
        <v>230</v>
      </c>
      <c r="CX47" s="26" t="s">
        <v>156</v>
      </c>
      <c r="CY47" s="26" t="s">
        <v>156</v>
      </c>
      <c r="CZ47" s="26" t="s">
        <v>1181</v>
      </c>
      <c r="DA47" s="26" t="s">
        <v>591</v>
      </c>
      <c r="DB47" s="26"/>
      <c r="DC47" s="26" t="s">
        <v>141</v>
      </c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 t="s">
        <v>142</v>
      </c>
      <c r="DQ47" s="26"/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/>
      <c r="I48" s="26"/>
      <c r="J48" s="26"/>
      <c r="K48" s="26"/>
      <c r="L48" s="26"/>
      <c r="M48" s="26"/>
      <c r="N48" s="26"/>
      <c r="O48" s="26" t="str">
        <f>IFERROR(INDEX(_courses_lookup!$C:$C,MATCH(K48&amp;L48,_courses_lookup!$E:$E,0)),"")</f>
        <v/>
      </c>
      <c r="P48" s="26" t="str">
        <f>IFERROR(INDEX(_courses_lookup!$D:$D,MATCH(K48&amp;L48,_courses_lookup!$E:$E,0)),"")</f>
        <v/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3"/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/>
      <c r="AK48" s="23"/>
      <c r="AL48" s="10" t="str">
        <f t="shared" si="2"/>
        <v/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 t="str">
        <f t="shared" si="7"/>
        <v/>
      </c>
      <c r="AU48" s="26"/>
      <c r="AV48" s="23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10" t="str">
        <f t="shared" si="8"/>
        <v/>
      </c>
      <c r="BH48" s="10" t="str">
        <f t="shared" si="9"/>
        <v/>
      </c>
      <c r="BI48" s="26"/>
      <c r="BJ48" s="26"/>
      <c r="BK48" s="26"/>
      <c r="BL48" s="26" t="str">
        <f>IFERROR(INDEX(_names_lookup!$C:$C,MATCH(BK48,_names_lookup!$A:$A,0)),"")</f>
        <v/>
      </c>
      <c r="BM48" s="26" t="str">
        <f>IFERROR(INDEX(_names_lookup!$B:$B,MATCH(BK48,_names_lookup!$A:$A,0)),"")</f>
        <v/>
      </c>
      <c r="BN48" s="26"/>
      <c r="BO48" s="26"/>
      <c r="BP48" s="26"/>
      <c r="BQ48" s="26"/>
      <c r="BR48" s="26"/>
      <c r="BS48" s="10" t="str">
        <f t="shared" si="10"/>
        <v/>
      </c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/>
      <c r="I49" s="26"/>
      <c r="J49" s="26"/>
      <c r="K49" s="26"/>
      <c r="L49" s="26"/>
      <c r="M49" s="26"/>
      <c r="N49" s="26"/>
      <c r="O49" s="26" t="str">
        <f>IFERROR(INDEX(_courses_lookup!$C:$C,MATCH(K49&amp;L49,_courses_lookup!$E:$E,0)),"")</f>
        <v/>
      </c>
      <c r="P49" s="26" t="str">
        <f>IFERROR(INDEX(_courses_lookup!$D:$D,MATCH(K49&amp;L49,_courses_lookup!$E:$E,0)),"")</f>
        <v/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3"/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/>
      <c r="AK49" s="23"/>
      <c r="AL49" s="10" t="str">
        <f t="shared" si="2"/>
        <v/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 t="str">
        <f t="shared" si="7"/>
        <v/>
      </c>
      <c r="AU49" s="26"/>
      <c r="AV49" s="23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10" t="str">
        <f t="shared" si="8"/>
        <v/>
      </c>
      <c r="BH49" s="10" t="str">
        <f t="shared" si="9"/>
        <v/>
      </c>
      <c r="BI49" s="26"/>
      <c r="BJ49" s="26"/>
      <c r="BK49" s="26"/>
      <c r="BL49" s="26" t="str">
        <f>IFERROR(INDEX(_names_lookup!$C:$C,MATCH(BK49,_names_lookup!$A:$A,0)),"")</f>
        <v/>
      </c>
      <c r="BM49" s="26" t="str">
        <f>IFERROR(INDEX(_names_lookup!$B:$B,MATCH(BK49,_names_lookup!$A:$A,0)),"")</f>
        <v/>
      </c>
      <c r="BN49" s="26"/>
      <c r="BO49" s="26"/>
      <c r="BP49" s="26"/>
      <c r="BQ49" s="26"/>
      <c r="BR49" s="26"/>
      <c r="BS49" s="10" t="str">
        <f t="shared" si="10"/>
        <v/>
      </c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/>
      <c r="I50" s="26"/>
      <c r="J50" s="26"/>
      <c r="K50" s="26"/>
      <c r="L50" s="26"/>
      <c r="M50" s="26"/>
      <c r="N50" s="26"/>
      <c r="O50" s="26" t="str">
        <f>IFERROR(INDEX(_courses_lookup!$C:$C,MATCH(K50&amp;L50,_courses_lookup!$E:$E,0)),"")</f>
        <v/>
      </c>
      <c r="P50" s="26" t="str">
        <f>IFERROR(INDEX(_courses_lookup!$D:$D,MATCH(K50&amp;L50,_courses_lookup!$E:$E,0)),"")</f>
        <v/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3"/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/>
      <c r="AK50" s="23"/>
      <c r="AL50" s="10" t="str">
        <f t="shared" si="2"/>
        <v/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 t="str">
        <f t="shared" si="7"/>
        <v/>
      </c>
      <c r="AU50" s="26"/>
      <c r="AV50" s="23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10" t="str">
        <f t="shared" si="8"/>
        <v/>
      </c>
      <c r="BH50" s="10" t="str">
        <f t="shared" si="9"/>
        <v/>
      </c>
      <c r="BI50" s="26"/>
      <c r="BJ50" s="26"/>
      <c r="BK50" s="26"/>
      <c r="BL50" s="26" t="str">
        <f>IFERROR(INDEX(_names_lookup!$C:$C,MATCH(BK50,_names_lookup!$A:$A,0)),"")</f>
        <v/>
      </c>
      <c r="BM50" s="26" t="str">
        <f>IFERROR(INDEX(_names_lookup!$B:$B,MATCH(BK50,_names_lookup!$A:$A,0)),"")</f>
        <v/>
      </c>
      <c r="BN50" s="26"/>
      <c r="BO50" s="26"/>
      <c r="BP50" s="26"/>
      <c r="BQ50" s="26"/>
      <c r="BR50" s="26"/>
      <c r="BS50" s="10" t="str">
        <f t="shared" si="10"/>
        <v/>
      </c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/>
      <c r="I51" s="26"/>
      <c r="J51" s="26"/>
      <c r="K51" s="26"/>
      <c r="L51" s="26"/>
      <c r="M51" s="26"/>
      <c r="N51" s="26"/>
      <c r="O51" s="26" t="str">
        <f>IFERROR(INDEX(_courses_lookup!$C:$C,MATCH(K51&amp;L51,_courses_lookup!$E:$E,0)),"")</f>
        <v/>
      </c>
      <c r="P51" s="26" t="str">
        <f>IFERROR(INDEX(_courses_lookup!$D:$D,MATCH(K51&amp;L51,_courses_lookup!$E:$E,0)),"")</f>
        <v/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3"/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/>
      <c r="AK51" s="23"/>
      <c r="AL51" s="10" t="str">
        <f t="shared" si="2"/>
        <v/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 t="str">
        <f t="shared" si="7"/>
        <v/>
      </c>
      <c r="AU51" s="26"/>
      <c r="AV51" s="23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10" t="str">
        <f t="shared" si="8"/>
        <v/>
      </c>
      <c r="BH51" s="10" t="str">
        <f t="shared" si="9"/>
        <v/>
      </c>
      <c r="BI51" s="26"/>
      <c r="BJ51" s="26"/>
      <c r="BK51" s="26"/>
      <c r="BL51" s="26" t="str">
        <f>IFERROR(INDEX(_names_lookup!$C:$C,MATCH(BK51,_names_lookup!$A:$A,0)),"")</f>
        <v/>
      </c>
      <c r="BM51" s="26" t="str">
        <f>IFERROR(INDEX(_names_lookup!$B:$B,MATCH(BK51,_names_lookup!$A:$A,0)),"")</f>
        <v/>
      </c>
      <c r="BN51" s="26"/>
      <c r="BO51" s="26"/>
      <c r="BP51" s="26"/>
      <c r="BQ51" s="26"/>
      <c r="BR51" s="26"/>
      <c r="BS51" s="10" t="str">
        <f t="shared" si="10"/>
        <v/>
      </c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/>
      <c r="I52" s="26"/>
      <c r="J52" s="26"/>
      <c r="K52" s="26"/>
      <c r="L52" s="26"/>
      <c r="M52" s="26"/>
      <c r="N52" s="26"/>
      <c r="O52" s="26" t="str">
        <f>IFERROR(INDEX(_courses_lookup!$C:$C,MATCH(K52&amp;L52,_courses_lookup!$E:$E,0)),"")</f>
        <v/>
      </c>
      <c r="P52" s="26" t="str">
        <f>IFERROR(INDEX(_courses_lookup!$D:$D,MATCH(K52&amp;L52,_courses_lookup!$E:$E,0)),"")</f>
        <v/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3"/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/>
      <c r="AK52" s="23"/>
      <c r="AL52" s="10" t="str">
        <f t="shared" si="2"/>
        <v/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 t="str">
        <f t="shared" si="7"/>
        <v/>
      </c>
      <c r="AU52" s="26"/>
      <c r="AV52" s="23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10" t="str">
        <f t="shared" si="8"/>
        <v/>
      </c>
      <c r="BH52" s="10" t="str">
        <f t="shared" si="9"/>
        <v/>
      </c>
      <c r="BI52" s="26"/>
      <c r="BJ52" s="26"/>
      <c r="BK52" s="26"/>
      <c r="BL52" s="26" t="str">
        <f>IFERROR(INDEX(_names_lookup!$C:$C,MATCH(BK52,_names_lookup!$A:$A,0)),"")</f>
        <v/>
      </c>
      <c r="BM52" s="26" t="str">
        <f>IFERROR(INDEX(_names_lookup!$B:$B,MATCH(BK52,_names_lookup!$A:$A,0)),"")</f>
        <v/>
      </c>
      <c r="BN52" s="26"/>
      <c r="BO52" s="26"/>
      <c r="BP52" s="26"/>
      <c r="BQ52" s="26"/>
      <c r="BR52" s="26"/>
      <c r="BS52" s="10" t="str">
        <f t="shared" si="10"/>
        <v/>
      </c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/>
      <c r="I53" s="26"/>
      <c r="J53" s="26"/>
      <c r="K53" s="26"/>
      <c r="L53" s="26"/>
      <c r="M53" s="26"/>
      <c r="N53" s="26"/>
      <c r="O53" s="26" t="str">
        <f>IFERROR(INDEX(_courses_lookup!$C:$C,MATCH(K53&amp;L53,_courses_lookup!$E:$E,0)),"")</f>
        <v/>
      </c>
      <c r="P53" s="26" t="str">
        <f>IFERROR(INDEX(_courses_lookup!$D:$D,MATCH(K53&amp;L53,_courses_lookup!$E:$E,0)),"")</f>
        <v/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3"/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/>
      <c r="AK53" s="23"/>
      <c r="AL53" s="10" t="str">
        <f t="shared" si="2"/>
        <v/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 t="str">
        <f t="shared" si="7"/>
        <v/>
      </c>
      <c r="AU53" s="26"/>
      <c r="AV53" s="23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10" t="str">
        <f t="shared" si="8"/>
        <v/>
      </c>
      <c r="BH53" s="10" t="str">
        <f t="shared" si="9"/>
        <v/>
      </c>
      <c r="BI53" s="26"/>
      <c r="BJ53" s="26"/>
      <c r="BK53" s="26"/>
      <c r="BL53" s="26" t="str">
        <f>IFERROR(INDEX(_names_lookup!$C:$C,MATCH(BK53,_names_lookup!$A:$A,0)),"")</f>
        <v/>
      </c>
      <c r="BM53" s="26" t="str">
        <f>IFERROR(INDEX(_names_lookup!$B:$B,MATCH(BK53,_names_lookup!$A:$A,0)),"")</f>
        <v/>
      </c>
      <c r="BN53" s="26"/>
      <c r="BO53" s="26"/>
      <c r="BP53" s="26"/>
      <c r="BQ53" s="26"/>
      <c r="BR53" s="26"/>
      <c r="BS53" s="10" t="str">
        <f t="shared" si="10"/>
        <v/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/>
      <c r="I54" s="26"/>
      <c r="J54" s="26"/>
      <c r="K54" s="26"/>
      <c r="L54" s="26"/>
      <c r="M54" s="26"/>
      <c r="N54" s="26"/>
      <c r="O54" s="26" t="str">
        <f>IFERROR(INDEX(_courses_lookup!$C:$C,MATCH(K54&amp;L54,_courses_lookup!$E:$E,0)),"")</f>
        <v/>
      </c>
      <c r="P54" s="26" t="str">
        <f>IFERROR(INDEX(_courses_lookup!$D:$D,MATCH(K54&amp;L54,_courses_lookup!$E:$E,0)),"")</f>
        <v/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3"/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/>
      <c r="AK54" s="23"/>
      <c r="AL54" s="10" t="str">
        <f t="shared" si="2"/>
        <v/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 t="str">
        <f t="shared" si="7"/>
        <v/>
      </c>
      <c r="AU54" s="26"/>
      <c r="AV54" s="23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10" t="str">
        <f t="shared" si="8"/>
        <v/>
      </c>
      <c r="BH54" s="10" t="str">
        <f t="shared" si="9"/>
        <v/>
      </c>
      <c r="BI54" s="26"/>
      <c r="BJ54" s="26"/>
      <c r="BK54" s="26"/>
      <c r="BL54" s="26" t="str">
        <f>IFERROR(INDEX(_names_lookup!$C:$C,MATCH(BK54,_names_lookup!$A:$A,0)),"")</f>
        <v/>
      </c>
      <c r="BM54" s="26" t="str">
        <f>IFERROR(INDEX(_names_lookup!$B:$B,MATCH(BK54,_names_lookup!$A:$A,0)),"")</f>
        <v/>
      </c>
      <c r="BN54" s="26"/>
      <c r="BO54" s="26"/>
      <c r="BP54" s="26"/>
      <c r="BQ54" s="26"/>
      <c r="BR54" s="26"/>
      <c r="BS54" s="10" t="str">
        <f t="shared" si="10"/>
        <v/>
      </c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/>
      <c r="I55" s="26"/>
      <c r="J55" s="26"/>
      <c r="K55" s="26"/>
      <c r="L55" s="26"/>
      <c r="M55" s="26"/>
      <c r="N55" s="26"/>
      <c r="O55" s="26" t="str">
        <f>IFERROR(INDEX(_courses_lookup!$C:$C,MATCH(K55&amp;L55,_courses_lookup!$E:$E,0)),"")</f>
        <v/>
      </c>
      <c r="P55" s="26" t="str">
        <f>IFERROR(INDEX(_courses_lookup!$D:$D,MATCH(K55&amp;L55,_courses_lookup!$E:$E,0)),"")</f>
        <v/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3"/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/>
      <c r="AK55" s="23"/>
      <c r="AL55" s="10" t="str">
        <f t="shared" si="2"/>
        <v/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 t="str">
        <f t="shared" si="7"/>
        <v/>
      </c>
      <c r="AU55" s="26"/>
      <c r="AV55" s="23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10" t="str">
        <f t="shared" si="8"/>
        <v/>
      </c>
      <c r="BH55" s="10" t="str">
        <f t="shared" si="9"/>
        <v/>
      </c>
      <c r="BI55" s="26"/>
      <c r="BJ55" s="26"/>
      <c r="BK55" s="26"/>
      <c r="BL55" s="26" t="str">
        <f>IFERROR(INDEX(_names_lookup!$C:$C,MATCH(BK55,_names_lookup!$A:$A,0)),"")</f>
        <v/>
      </c>
      <c r="BM55" s="26" t="str">
        <f>IFERROR(INDEX(_names_lookup!$B:$B,MATCH(BK55,_names_lookup!$A:$A,0)),"")</f>
        <v/>
      </c>
      <c r="BN55" s="26"/>
      <c r="BO55" s="26"/>
      <c r="BP55" s="26"/>
      <c r="BQ55" s="26"/>
      <c r="BR55" s="26"/>
      <c r="BS55" s="10" t="str">
        <f t="shared" si="10"/>
        <v/>
      </c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/>
      <c r="I56" s="26"/>
      <c r="J56" s="26"/>
      <c r="K56" s="26"/>
      <c r="L56" s="26"/>
      <c r="M56" s="26"/>
      <c r="N56" s="26"/>
      <c r="O56" s="26" t="str">
        <f>IFERROR(INDEX(_courses_lookup!$C:$C,MATCH(K56&amp;L56,_courses_lookup!$E:$E,0)),"")</f>
        <v/>
      </c>
      <c r="P56" s="26" t="str">
        <f>IFERROR(INDEX(_courses_lookup!$D:$D,MATCH(K56&amp;L56,_courses_lookup!$E:$E,0)),"")</f>
        <v/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3"/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/>
      <c r="AK56" s="23"/>
      <c r="AL56" s="10" t="str">
        <f t="shared" si="2"/>
        <v/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 t="str">
        <f t="shared" si="7"/>
        <v/>
      </c>
      <c r="AU56" s="26"/>
      <c r="AV56" s="23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10" t="str">
        <f t="shared" si="8"/>
        <v/>
      </c>
      <c r="BH56" s="10" t="str">
        <f t="shared" si="9"/>
        <v/>
      </c>
      <c r="BI56" s="26"/>
      <c r="BJ56" s="26"/>
      <c r="BK56" s="26"/>
      <c r="BL56" s="26" t="str">
        <f>IFERROR(INDEX(_names_lookup!$C:$C,MATCH(BK56,_names_lookup!$A:$A,0)),"")</f>
        <v/>
      </c>
      <c r="BM56" s="26" t="str">
        <f>IFERROR(INDEX(_names_lookup!$B:$B,MATCH(BK56,_names_lookup!$A:$A,0)),"")</f>
        <v/>
      </c>
      <c r="BN56" s="26"/>
      <c r="BO56" s="26"/>
      <c r="BP56" s="26"/>
      <c r="BQ56" s="26"/>
      <c r="BR56" s="26"/>
      <c r="BS56" s="10" t="str">
        <f t="shared" si="10"/>
        <v/>
      </c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/>
      <c r="I57" s="26"/>
      <c r="J57" s="26"/>
      <c r="K57" s="26"/>
      <c r="L57" s="26"/>
      <c r="M57" s="26"/>
      <c r="N57" s="26"/>
      <c r="O57" s="26" t="str">
        <f>IFERROR(INDEX(_courses_lookup!$C:$C,MATCH(K57&amp;L57,_courses_lookup!$E:$E,0)),"")</f>
        <v/>
      </c>
      <c r="P57" s="26" t="str">
        <f>IFERROR(INDEX(_courses_lookup!$D:$D,MATCH(K57&amp;L57,_courses_lookup!$E:$E,0)),"")</f>
        <v/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3"/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/>
      <c r="AK57" s="23"/>
      <c r="AL57" s="10" t="str">
        <f t="shared" si="2"/>
        <v/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 t="str">
        <f t="shared" si="7"/>
        <v/>
      </c>
      <c r="AU57" s="26"/>
      <c r="AV57" s="23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10" t="str">
        <f t="shared" si="8"/>
        <v/>
      </c>
      <c r="BH57" s="10" t="str">
        <f t="shared" si="9"/>
        <v/>
      </c>
      <c r="BI57" s="26"/>
      <c r="BJ57" s="26"/>
      <c r="BK57" s="26"/>
      <c r="BL57" s="26" t="str">
        <f>IFERROR(INDEX(_names_lookup!$C:$C,MATCH(BK57,_names_lookup!$A:$A,0)),"")</f>
        <v/>
      </c>
      <c r="BM57" s="26" t="str">
        <f>IFERROR(INDEX(_names_lookup!$B:$B,MATCH(BK57,_names_lookup!$A:$A,0)),"")</f>
        <v/>
      </c>
      <c r="BN57" s="26"/>
      <c r="BO57" s="26"/>
      <c r="BP57" s="26"/>
      <c r="BQ57" s="26"/>
      <c r="BR57" s="26"/>
      <c r="BS57" s="10" t="str">
        <f t="shared" si="10"/>
        <v/>
      </c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/>
      <c r="I58" s="26"/>
      <c r="J58" s="26"/>
      <c r="K58" s="26"/>
      <c r="L58" s="26"/>
      <c r="M58" s="26"/>
      <c r="N58" s="26"/>
      <c r="O58" s="26" t="str">
        <f>IFERROR(INDEX(_courses_lookup!$C:$C,MATCH(K58&amp;L58,_courses_lookup!$E:$E,0)),"")</f>
        <v/>
      </c>
      <c r="P58" s="26" t="str">
        <f>IFERROR(INDEX(_courses_lookup!$D:$D,MATCH(K58&amp;L58,_courses_lookup!$E:$E,0)),"")</f>
        <v/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3"/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/>
      <c r="AK58" s="23"/>
      <c r="AL58" s="10" t="str">
        <f t="shared" si="2"/>
        <v/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 t="str">
        <f t="shared" si="7"/>
        <v/>
      </c>
      <c r="AU58" s="26"/>
      <c r="AV58" s="23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10" t="str">
        <f t="shared" si="8"/>
        <v/>
      </c>
      <c r="BH58" s="10" t="str">
        <f t="shared" si="9"/>
        <v/>
      </c>
      <c r="BI58" s="26"/>
      <c r="BJ58" s="26"/>
      <c r="BK58" s="26"/>
      <c r="BL58" s="26" t="str">
        <f>IFERROR(INDEX(_names_lookup!$C:$C,MATCH(BK58,_names_lookup!$A:$A,0)),"")</f>
        <v/>
      </c>
      <c r="BM58" s="26" t="str">
        <f>IFERROR(INDEX(_names_lookup!$B:$B,MATCH(BK58,_names_lookup!$A:$A,0)),"")</f>
        <v/>
      </c>
      <c r="BN58" s="26"/>
      <c r="BO58" s="26"/>
      <c r="BP58" s="26"/>
      <c r="BQ58" s="26"/>
      <c r="BR58" s="26"/>
      <c r="BS58" s="10" t="str">
        <f t="shared" si="10"/>
        <v/>
      </c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/>
      <c r="I59" s="26"/>
      <c r="J59" s="26"/>
      <c r="K59" s="26"/>
      <c r="L59" s="26"/>
      <c r="M59" s="26"/>
      <c r="N59" s="26"/>
      <c r="O59" s="26" t="str">
        <f>IFERROR(INDEX(_courses_lookup!$C:$C,MATCH(K59&amp;L59,_courses_lookup!$E:$E,0)),"")</f>
        <v/>
      </c>
      <c r="P59" s="26" t="str">
        <f>IFERROR(INDEX(_courses_lookup!$D:$D,MATCH(K59&amp;L59,_courses_lookup!$E:$E,0)),"")</f>
        <v/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3"/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/>
      <c r="AK59" s="23"/>
      <c r="AL59" s="10" t="str">
        <f t="shared" si="2"/>
        <v/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 t="str">
        <f t="shared" si="7"/>
        <v/>
      </c>
      <c r="AU59" s="26"/>
      <c r="AV59" s="23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10" t="str">
        <f t="shared" si="8"/>
        <v/>
      </c>
      <c r="BH59" s="10" t="str">
        <f t="shared" si="9"/>
        <v/>
      </c>
      <c r="BI59" s="26"/>
      <c r="BJ59" s="26"/>
      <c r="BK59" s="26"/>
      <c r="BL59" s="26" t="str">
        <f>IFERROR(INDEX(_names_lookup!$C:$C,MATCH(BK59,_names_lookup!$A:$A,0)),"")</f>
        <v/>
      </c>
      <c r="BM59" s="26" t="str">
        <f>IFERROR(INDEX(_names_lookup!$B:$B,MATCH(BK59,_names_lookup!$A:$A,0)),"")</f>
        <v/>
      </c>
      <c r="BN59" s="26"/>
      <c r="BO59" s="26"/>
      <c r="BP59" s="26"/>
      <c r="BQ59" s="26"/>
      <c r="BR59" s="26"/>
      <c r="BS59" s="10" t="str">
        <f t="shared" si="10"/>
        <v/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/>
      <c r="I60" s="26"/>
      <c r="J60" s="26"/>
      <c r="K60" s="26"/>
      <c r="L60" s="26"/>
      <c r="M60" s="26"/>
      <c r="N60" s="26"/>
      <c r="O60" s="26" t="str">
        <f>IFERROR(INDEX(_courses_lookup!$C:$C,MATCH(K60&amp;L60,_courses_lookup!$E:$E,0)),"")</f>
        <v/>
      </c>
      <c r="P60" s="26" t="str">
        <f>IFERROR(INDEX(_courses_lookup!$D:$D,MATCH(K60&amp;L60,_courses_lookup!$E:$E,0)),"")</f>
        <v/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3"/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/>
      <c r="AK60" s="23"/>
      <c r="AL60" s="10" t="str">
        <f t="shared" si="2"/>
        <v/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 t="str">
        <f t="shared" si="7"/>
        <v/>
      </c>
      <c r="AU60" s="26"/>
      <c r="AV60" s="23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10" t="str">
        <f t="shared" si="8"/>
        <v/>
      </c>
      <c r="BH60" s="10" t="str">
        <f t="shared" si="9"/>
        <v/>
      </c>
      <c r="BI60" s="26"/>
      <c r="BJ60" s="26"/>
      <c r="BK60" s="26"/>
      <c r="BL60" s="26" t="str">
        <f>IFERROR(INDEX(_names_lookup!$C:$C,MATCH(BK60,_names_lookup!$A:$A,0)),"")</f>
        <v/>
      </c>
      <c r="BM60" s="26" t="str">
        <f>IFERROR(INDEX(_names_lookup!$B:$B,MATCH(BK60,_names_lookup!$A:$A,0)),"")</f>
        <v/>
      </c>
      <c r="BN60" s="26"/>
      <c r="BO60" s="26"/>
      <c r="BP60" s="26"/>
      <c r="BQ60" s="26"/>
      <c r="BR60" s="26"/>
      <c r="BS60" s="10" t="str">
        <f t="shared" si="10"/>
        <v/>
      </c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/>
      <c r="I61" s="26"/>
      <c r="J61" s="26"/>
      <c r="K61" s="26"/>
      <c r="L61" s="26"/>
      <c r="M61" s="26"/>
      <c r="N61" s="26"/>
      <c r="O61" s="26" t="str">
        <f>IFERROR(INDEX(_courses_lookup!$C:$C,MATCH(K61&amp;L61,_courses_lookup!$E:$E,0)),"")</f>
        <v/>
      </c>
      <c r="P61" s="26" t="str">
        <f>IFERROR(INDEX(_courses_lookup!$D:$D,MATCH(K61&amp;L61,_courses_lookup!$E:$E,0)),"")</f>
        <v/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3"/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/>
      <c r="AK61" s="23"/>
      <c r="AL61" s="10" t="str">
        <f t="shared" si="2"/>
        <v/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 t="str">
        <f t="shared" si="7"/>
        <v/>
      </c>
      <c r="AU61" s="26"/>
      <c r="AV61" s="23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10" t="str">
        <f t="shared" si="8"/>
        <v/>
      </c>
      <c r="BH61" s="10" t="str">
        <f t="shared" si="9"/>
        <v/>
      </c>
      <c r="BI61" s="26"/>
      <c r="BJ61" s="26"/>
      <c r="BK61" s="26"/>
      <c r="BL61" s="26" t="str">
        <f>IFERROR(INDEX(_names_lookup!$C:$C,MATCH(BK61,_names_lookup!$A:$A,0)),"")</f>
        <v/>
      </c>
      <c r="BM61" s="26" t="str">
        <f>IFERROR(INDEX(_names_lookup!$B:$B,MATCH(BK61,_names_lookup!$A:$A,0)),"")</f>
        <v/>
      </c>
      <c r="BN61" s="26"/>
      <c r="BO61" s="26"/>
      <c r="BP61" s="26"/>
      <c r="BQ61" s="26"/>
      <c r="BR61" s="26"/>
      <c r="BS61" s="10" t="str">
        <f t="shared" si="10"/>
        <v/>
      </c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/>
      <c r="I62" s="26"/>
      <c r="J62" s="26"/>
      <c r="K62" s="26"/>
      <c r="L62" s="26"/>
      <c r="M62" s="26"/>
      <c r="N62" s="26"/>
      <c r="O62" s="26" t="str">
        <f>IFERROR(INDEX(_courses_lookup!$C:$C,MATCH(K62&amp;L62,_courses_lookup!$E:$E,0)),"")</f>
        <v/>
      </c>
      <c r="P62" s="26" t="str">
        <f>IFERROR(INDEX(_courses_lookup!$D:$D,MATCH(K62&amp;L62,_courses_lookup!$E:$E,0)),"")</f>
        <v/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3"/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/>
      <c r="AK62" s="23"/>
      <c r="AL62" s="10" t="str">
        <f t="shared" si="2"/>
        <v/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 t="str">
        <f t="shared" si="7"/>
        <v/>
      </c>
      <c r="AU62" s="26"/>
      <c r="AV62" s="23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10" t="str">
        <f t="shared" si="8"/>
        <v/>
      </c>
      <c r="BH62" s="10" t="str">
        <f t="shared" si="9"/>
        <v/>
      </c>
      <c r="BI62" s="26"/>
      <c r="BJ62" s="26"/>
      <c r="BK62" s="26"/>
      <c r="BL62" s="26" t="str">
        <f>IFERROR(INDEX(_names_lookup!$C:$C,MATCH(BK62,_names_lookup!$A:$A,0)),"")</f>
        <v/>
      </c>
      <c r="BM62" s="26" t="str">
        <f>IFERROR(INDEX(_names_lookup!$B:$B,MATCH(BK62,_names_lookup!$A:$A,0)),"")</f>
        <v/>
      </c>
      <c r="BN62" s="26"/>
      <c r="BO62" s="26"/>
      <c r="BP62" s="26"/>
      <c r="BQ62" s="26"/>
      <c r="BR62" s="26"/>
      <c r="BS62" s="10" t="str">
        <f t="shared" si="10"/>
        <v/>
      </c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/>
      <c r="I63" s="26"/>
      <c r="J63" s="26"/>
      <c r="K63" s="26"/>
      <c r="L63" s="26"/>
      <c r="M63" s="26"/>
      <c r="N63" s="26"/>
      <c r="O63" s="26" t="str">
        <f>IFERROR(INDEX(_courses_lookup!$C:$C,MATCH(K63&amp;L63,_courses_lookup!$E:$E,0)),"")</f>
        <v/>
      </c>
      <c r="P63" s="26" t="str">
        <f>IFERROR(INDEX(_courses_lookup!$D:$D,MATCH(K63&amp;L63,_courses_lookup!$E:$E,0)),"")</f>
        <v/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3"/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/>
      <c r="AK63" s="23"/>
      <c r="AL63" s="10" t="str">
        <f t="shared" si="2"/>
        <v/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 t="str">
        <f t="shared" si="7"/>
        <v/>
      </c>
      <c r="AU63" s="26"/>
      <c r="AV63" s="23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10" t="str">
        <f t="shared" si="8"/>
        <v/>
      </c>
      <c r="BH63" s="10" t="str">
        <f t="shared" si="9"/>
        <v/>
      </c>
      <c r="BI63" s="26"/>
      <c r="BJ63" s="26"/>
      <c r="BK63" s="26"/>
      <c r="BL63" s="26" t="str">
        <f>IFERROR(INDEX(_names_lookup!$C:$C,MATCH(BK63,_names_lookup!$A:$A,0)),"")</f>
        <v/>
      </c>
      <c r="BM63" s="26" t="str">
        <f>IFERROR(INDEX(_names_lookup!$B:$B,MATCH(BK63,_names_lookup!$A:$A,0)),"")</f>
        <v/>
      </c>
      <c r="BN63" s="26"/>
      <c r="BO63" s="26"/>
      <c r="BP63" s="26"/>
      <c r="BQ63" s="26"/>
      <c r="BR63" s="26"/>
      <c r="BS63" s="10" t="str">
        <f t="shared" si="10"/>
        <v/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/>
      <c r="I64" s="26"/>
      <c r="J64" s="26"/>
      <c r="K64" s="26"/>
      <c r="L64" s="26"/>
      <c r="M64" s="26"/>
      <c r="N64" s="26"/>
      <c r="O64" s="26" t="str">
        <f>IFERROR(INDEX(_courses_lookup!$C:$C,MATCH(K64&amp;L64,_courses_lookup!$E:$E,0)),"")</f>
        <v/>
      </c>
      <c r="P64" s="26" t="str">
        <f>IFERROR(INDEX(_courses_lookup!$D:$D,MATCH(K64&amp;L64,_courses_lookup!$E:$E,0)),"")</f>
        <v/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3"/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/>
      <c r="AK64" s="23"/>
      <c r="AL64" s="10" t="str">
        <f t="shared" si="2"/>
        <v/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 t="str">
        <f t="shared" si="7"/>
        <v/>
      </c>
      <c r="AU64" s="26"/>
      <c r="AV64" s="23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10" t="str">
        <f t="shared" si="8"/>
        <v/>
      </c>
      <c r="BH64" s="10" t="str">
        <f t="shared" si="9"/>
        <v/>
      </c>
      <c r="BI64" s="26"/>
      <c r="BJ64" s="26"/>
      <c r="BK64" s="26"/>
      <c r="BL64" s="26" t="str">
        <f>IFERROR(INDEX(_names_lookup!$C:$C,MATCH(BK64,_names_lookup!$A:$A,0)),"")</f>
        <v/>
      </c>
      <c r="BM64" s="26" t="str">
        <f>IFERROR(INDEX(_names_lookup!$B:$B,MATCH(BK64,_names_lookup!$A:$A,0)),"")</f>
        <v/>
      </c>
      <c r="BN64" s="26"/>
      <c r="BO64" s="26"/>
      <c r="BP64" s="26"/>
      <c r="BQ64" s="26"/>
      <c r="BR64" s="26"/>
      <c r="BS64" s="10" t="str">
        <f t="shared" si="10"/>
        <v/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/>
      <c r="I65" s="26"/>
      <c r="J65" s="26"/>
      <c r="K65" s="26"/>
      <c r="L65" s="26"/>
      <c r="M65" s="26"/>
      <c r="N65" s="26"/>
      <c r="O65" s="26" t="str">
        <f>IFERROR(INDEX(_courses_lookup!$C:$C,MATCH(K65&amp;L65,_courses_lookup!$E:$E,0)),"")</f>
        <v/>
      </c>
      <c r="P65" s="26" t="str">
        <f>IFERROR(INDEX(_courses_lookup!$D:$D,MATCH(K65&amp;L65,_courses_lookup!$E:$E,0)),"")</f>
        <v/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3"/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/>
      <c r="AK65" s="23"/>
      <c r="AL65" s="10" t="str">
        <f t="shared" si="2"/>
        <v/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 t="str">
        <f t="shared" si="7"/>
        <v/>
      </c>
      <c r="AU65" s="26"/>
      <c r="AV65" s="23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10" t="str">
        <f t="shared" si="8"/>
        <v/>
      </c>
      <c r="BH65" s="10" t="str">
        <f t="shared" si="9"/>
        <v/>
      </c>
      <c r="BI65" s="26"/>
      <c r="BJ65" s="26"/>
      <c r="BK65" s="26"/>
      <c r="BL65" s="26" t="str">
        <f>IFERROR(INDEX(_names_lookup!$C:$C,MATCH(BK65,_names_lookup!$A:$A,0)),"")</f>
        <v/>
      </c>
      <c r="BM65" s="26" t="str">
        <f>IFERROR(INDEX(_names_lookup!$B:$B,MATCH(BK65,_names_lookup!$A:$A,0)),"")</f>
        <v/>
      </c>
      <c r="BN65" s="26"/>
      <c r="BO65" s="26"/>
      <c r="BP65" s="26"/>
      <c r="BQ65" s="26"/>
      <c r="BR65" s="26"/>
      <c r="BS65" s="10" t="str">
        <f t="shared" si="10"/>
        <v/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/>
      <c r="I66" s="26"/>
      <c r="J66" s="26"/>
      <c r="K66" s="26"/>
      <c r="L66" s="26"/>
      <c r="M66" s="26"/>
      <c r="N66" s="26"/>
      <c r="O66" s="26" t="str">
        <f>IFERROR(INDEX(_courses_lookup!$C:$C,MATCH(K66&amp;L66,_courses_lookup!$E:$E,0)),"")</f>
        <v/>
      </c>
      <c r="P66" s="26" t="str">
        <f>IFERROR(INDEX(_courses_lookup!$D:$D,MATCH(K66&amp;L66,_courses_lookup!$E:$E,0)),"")</f>
        <v/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3"/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/>
      <c r="AK66" s="23"/>
      <c r="AL66" s="10" t="str">
        <f t="shared" ref="AL66:AL129" si="13">IF(AND(AJ66&lt;&gt;"",AK66&lt;&gt;""),ROUNDUP((AK66-AJ66)/7,0),"")</f>
        <v/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 t="str">
        <f t="shared" ref="AT66:AT129" si="18">IF(AND(AG66="",AQ66=""),AL66,IF(SUM(AG66,AL66,AQ66)=0,"",SUM(AG66,AL66,AQ66)))</f>
        <v/>
      </c>
      <c r="AU66" s="26"/>
      <c r="AV66" s="23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10" t="str">
        <f t="shared" ref="BG66:BG129" si="19">IF(AD66="","",YEAR(AD66)+IF(MONTH(AD66)&gt;=5,1,0))</f>
        <v/>
      </c>
      <c r="BH66" s="10" t="str">
        <f t="shared" ref="BH66:BH129" si="20">IF(AD66="","",IF(AND(MONTH(AD66)=8,DAY(AD66)&gt;=15),"Fall",IF(MONTH(AD66)&gt;8,"Fall",IF(MONTH(AD66)=5,"Summer",IF(MONTH(AD66)=1,"Spring","")))))</f>
        <v/>
      </c>
      <c r="BI66" s="26"/>
      <c r="BJ66" s="26"/>
      <c r="BK66" s="26"/>
      <c r="BL66" s="26" t="str">
        <f>IFERROR(INDEX(_names_lookup!$C:$C,MATCH(BK66,_names_lookup!$A:$A,0)),"")</f>
        <v/>
      </c>
      <c r="BM66" s="26" t="str">
        <f>IFERROR(INDEX(_names_lookup!$B:$B,MATCH(BK66,_names_lookup!$A:$A,0)),"")</f>
        <v/>
      </c>
      <c r="BN66" s="26"/>
      <c r="BO66" s="26"/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/>
      <c r="I67" s="26"/>
      <c r="J67" s="26"/>
      <c r="K67" s="26"/>
      <c r="L67" s="26"/>
      <c r="M67" s="26"/>
      <c r="N67" s="26"/>
      <c r="O67" s="26" t="str">
        <f>IFERROR(INDEX(_courses_lookup!$C:$C,MATCH(K67&amp;L67,_courses_lookup!$E:$E,0)),"")</f>
        <v/>
      </c>
      <c r="P67" s="26" t="str">
        <f>IFERROR(INDEX(_courses_lookup!$D:$D,MATCH(K67&amp;L67,_courses_lookup!$E:$E,0)),"")</f>
        <v/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3"/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/>
      <c r="AK67" s="23"/>
      <c r="AL67" s="10" t="str">
        <f t="shared" si="13"/>
        <v/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 t="str">
        <f t="shared" si="18"/>
        <v/>
      </c>
      <c r="AU67" s="26"/>
      <c r="AV67" s="23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10" t="str">
        <f t="shared" si="19"/>
        <v/>
      </c>
      <c r="BH67" s="10" t="str">
        <f t="shared" si="20"/>
        <v/>
      </c>
      <c r="BI67" s="26"/>
      <c r="BJ67" s="26"/>
      <c r="BK67" s="26"/>
      <c r="BL67" s="26" t="str">
        <f>IFERROR(INDEX(_names_lookup!$C:$C,MATCH(BK67,_names_lookup!$A:$A,0)),"")</f>
        <v/>
      </c>
      <c r="BM67" s="26" t="str">
        <f>IFERROR(INDEX(_names_lookup!$B:$B,MATCH(BK67,_names_lookup!$A:$A,0)),"")</f>
        <v/>
      </c>
      <c r="BN67" s="26"/>
      <c r="BO67" s="26"/>
      <c r="BP67" s="26"/>
      <c r="BQ67" s="26"/>
      <c r="BR67" s="26"/>
      <c r="BS67" s="10" t="str">
        <f t="shared" si="21"/>
        <v/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/>
      <c r="I68" s="26"/>
      <c r="J68" s="26"/>
      <c r="K68" s="26"/>
      <c r="L68" s="26"/>
      <c r="M68" s="26"/>
      <c r="N68" s="26"/>
      <c r="O68" s="26" t="str">
        <f>IFERROR(INDEX(_courses_lookup!$C:$C,MATCH(K68&amp;L68,_courses_lookup!$E:$E,0)),"")</f>
        <v/>
      </c>
      <c r="P68" s="26" t="str">
        <f>IFERROR(INDEX(_courses_lookup!$D:$D,MATCH(K68&amp;L68,_courses_lookup!$E:$E,0)),"")</f>
        <v/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3"/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/>
      <c r="AK68" s="23"/>
      <c r="AL68" s="10" t="str">
        <f t="shared" si="13"/>
        <v/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 t="str">
        <f t="shared" si="18"/>
        <v/>
      </c>
      <c r="AU68" s="26"/>
      <c r="AV68" s="23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10" t="str">
        <f t="shared" si="19"/>
        <v/>
      </c>
      <c r="BH68" s="10" t="str">
        <f t="shared" si="20"/>
        <v/>
      </c>
      <c r="BI68" s="26"/>
      <c r="BJ68" s="26"/>
      <c r="BK68" s="26"/>
      <c r="BL68" s="26" t="str">
        <f>IFERROR(INDEX(_names_lookup!$C:$C,MATCH(BK68,_names_lookup!$A:$A,0)),"")</f>
        <v/>
      </c>
      <c r="BM68" s="26" t="str">
        <f>IFERROR(INDEX(_names_lookup!$B:$B,MATCH(BK68,_names_lookup!$A:$A,0)),"")</f>
        <v/>
      </c>
      <c r="BN68" s="26"/>
      <c r="BO68" s="26"/>
      <c r="BP68" s="26"/>
      <c r="BQ68" s="26"/>
      <c r="BR68" s="26"/>
      <c r="BS68" s="10" t="str">
        <f t="shared" si="21"/>
        <v/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/>
      <c r="I69" s="26"/>
      <c r="J69" s="26"/>
      <c r="K69" s="26"/>
      <c r="L69" s="26"/>
      <c r="M69" s="26"/>
      <c r="N69" s="26"/>
      <c r="O69" s="26" t="str">
        <f>IFERROR(INDEX(_courses_lookup!$C:$C,MATCH(K69&amp;L69,_courses_lookup!$E:$E,0)),"")</f>
        <v/>
      </c>
      <c r="P69" s="26" t="str">
        <f>IFERROR(INDEX(_courses_lookup!$D:$D,MATCH(K69&amp;L69,_courses_lookup!$E:$E,0)),"")</f>
        <v/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3"/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/>
      <c r="AK69" s="23"/>
      <c r="AL69" s="10" t="str">
        <f t="shared" si="13"/>
        <v/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 t="str">
        <f t="shared" si="18"/>
        <v/>
      </c>
      <c r="AU69" s="26"/>
      <c r="AV69" s="23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10" t="str">
        <f t="shared" si="19"/>
        <v/>
      </c>
      <c r="BH69" s="10" t="str">
        <f t="shared" si="20"/>
        <v/>
      </c>
      <c r="BI69" s="26"/>
      <c r="BJ69" s="26"/>
      <c r="BK69" s="26"/>
      <c r="BL69" s="26" t="str">
        <f>IFERROR(INDEX(_names_lookup!$C:$C,MATCH(BK69,_names_lookup!$A:$A,0)),"")</f>
        <v/>
      </c>
      <c r="BM69" s="26" t="str">
        <f>IFERROR(INDEX(_names_lookup!$B:$B,MATCH(BK69,_names_lookup!$A:$A,0)),"")</f>
        <v/>
      </c>
      <c r="BN69" s="26"/>
      <c r="BO69" s="26"/>
      <c r="BP69" s="26"/>
      <c r="BQ69" s="26"/>
      <c r="BR69" s="26"/>
      <c r="BS69" s="10" t="str">
        <f t="shared" si="21"/>
        <v/>
      </c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/>
      <c r="I70" s="26"/>
      <c r="J70" s="26"/>
      <c r="K70" s="26"/>
      <c r="L70" s="26"/>
      <c r="M70" s="26"/>
      <c r="N70" s="26"/>
      <c r="O70" s="26" t="str">
        <f>IFERROR(INDEX(_courses_lookup!$C:$C,MATCH(K70&amp;L70,_courses_lookup!$E:$E,0)),"")</f>
        <v/>
      </c>
      <c r="P70" s="26" t="str">
        <f>IFERROR(INDEX(_courses_lookup!$D:$D,MATCH(K70&amp;L70,_courses_lookup!$E:$E,0)),"")</f>
        <v/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3"/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/>
      <c r="AK70" s="23"/>
      <c r="AL70" s="10" t="str">
        <f t="shared" si="13"/>
        <v/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 t="str">
        <f t="shared" si="18"/>
        <v/>
      </c>
      <c r="AU70" s="26"/>
      <c r="AV70" s="23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10" t="str">
        <f t="shared" si="19"/>
        <v/>
      </c>
      <c r="BH70" s="10" t="str">
        <f t="shared" si="20"/>
        <v/>
      </c>
      <c r="BI70" s="26"/>
      <c r="BJ70" s="26"/>
      <c r="BK70" s="26"/>
      <c r="BL70" s="26" t="str">
        <f>IFERROR(INDEX(_names_lookup!$C:$C,MATCH(BK70,_names_lookup!$A:$A,0)),"")</f>
        <v/>
      </c>
      <c r="BM70" s="26" t="str">
        <f>IFERROR(INDEX(_names_lookup!$B:$B,MATCH(BK70,_names_lookup!$A:$A,0)),"")</f>
        <v/>
      </c>
      <c r="BN70" s="26"/>
      <c r="BO70" s="26"/>
      <c r="BP70" s="26"/>
      <c r="BQ70" s="26"/>
      <c r="BR70" s="26"/>
      <c r="BS70" s="10" t="str">
        <f t="shared" si="21"/>
        <v/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/>
      <c r="I71" s="26"/>
      <c r="J71" s="26"/>
      <c r="K71" s="26"/>
      <c r="L71" s="26"/>
      <c r="M71" s="26"/>
      <c r="N71" s="26"/>
      <c r="O71" s="26" t="str">
        <f>IFERROR(INDEX(_courses_lookup!$C:$C,MATCH(K71&amp;L71,_courses_lookup!$E:$E,0)),"")</f>
        <v/>
      </c>
      <c r="P71" s="26" t="str">
        <f>IFERROR(INDEX(_courses_lookup!$D:$D,MATCH(K71&amp;L71,_courses_lookup!$E:$E,0)),"")</f>
        <v/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3"/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/>
      <c r="AK71" s="23"/>
      <c r="AL71" s="10" t="str">
        <f t="shared" si="13"/>
        <v/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 t="str">
        <f t="shared" si="18"/>
        <v/>
      </c>
      <c r="AU71" s="26"/>
      <c r="AV71" s="23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10" t="str">
        <f t="shared" si="19"/>
        <v/>
      </c>
      <c r="BH71" s="10" t="str">
        <f t="shared" si="20"/>
        <v/>
      </c>
      <c r="BI71" s="26"/>
      <c r="BJ71" s="26"/>
      <c r="BK71" s="26"/>
      <c r="BL71" s="26" t="str">
        <f>IFERROR(INDEX(_names_lookup!$C:$C,MATCH(BK71,_names_lookup!$A:$A,0)),"")</f>
        <v/>
      </c>
      <c r="BM71" s="26" t="str">
        <f>IFERROR(INDEX(_names_lookup!$B:$B,MATCH(BK71,_names_lookup!$A:$A,0)),"")</f>
        <v/>
      </c>
      <c r="BN71" s="26"/>
      <c r="BO71" s="26"/>
      <c r="BP71" s="26"/>
      <c r="BQ71" s="26"/>
      <c r="BR71" s="26"/>
      <c r="BS71" s="10" t="str">
        <f t="shared" si="21"/>
        <v/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/>
      <c r="I72" s="26"/>
      <c r="J72" s="26"/>
      <c r="K72" s="26"/>
      <c r="L72" s="26"/>
      <c r="M72" s="26"/>
      <c r="N72" s="26"/>
      <c r="O72" s="26" t="str">
        <f>IFERROR(INDEX(_courses_lookup!$C:$C,MATCH(K72&amp;L72,_courses_lookup!$E:$E,0)),"")</f>
        <v/>
      </c>
      <c r="P72" s="26" t="str">
        <f>IFERROR(INDEX(_courses_lookup!$D:$D,MATCH(K72&amp;L72,_courses_lookup!$E:$E,0)),"")</f>
        <v/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3"/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/>
      <c r="AK72" s="23"/>
      <c r="AL72" s="10" t="str">
        <f t="shared" si="13"/>
        <v/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 t="str">
        <f t="shared" si="18"/>
        <v/>
      </c>
      <c r="AU72" s="26"/>
      <c r="AV72" s="23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10" t="str">
        <f t="shared" si="19"/>
        <v/>
      </c>
      <c r="BH72" s="10" t="str">
        <f t="shared" si="20"/>
        <v/>
      </c>
      <c r="BI72" s="26"/>
      <c r="BJ72" s="26"/>
      <c r="BK72" s="26"/>
      <c r="BL72" s="26" t="str">
        <f>IFERROR(INDEX(_names_lookup!$C:$C,MATCH(BK72,_names_lookup!$A:$A,0)),"")</f>
        <v/>
      </c>
      <c r="BM72" s="26" t="str">
        <f>IFERROR(INDEX(_names_lookup!$B:$B,MATCH(BK72,_names_lookup!$A:$A,0)),"")</f>
        <v/>
      </c>
      <c r="BN72" s="26"/>
      <c r="BO72" s="26"/>
      <c r="BP72" s="26"/>
      <c r="BQ72" s="26"/>
      <c r="BR72" s="26"/>
      <c r="BS72" s="10" t="str">
        <f t="shared" si="21"/>
        <v/>
      </c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/>
      <c r="I73" s="26"/>
      <c r="J73" s="26"/>
      <c r="K73" s="26"/>
      <c r="L73" s="26"/>
      <c r="M73" s="26"/>
      <c r="N73" s="26"/>
      <c r="O73" s="26" t="str">
        <f>IFERROR(INDEX(_courses_lookup!$C:$C,MATCH(K73&amp;L73,_courses_lookup!$E:$E,0)),"")</f>
        <v/>
      </c>
      <c r="P73" s="26" t="str">
        <f>IFERROR(INDEX(_courses_lookup!$D:$D,MATCH(K73&amp;L73,_courses_lookup!$E:$E,0)),"")</f>
        <v/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3"/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/>
      <c r="AK73" s="23"/>
      <c r="AL73" s="10" t="str">
        <f t="shared" si="13"/>
        <v/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 t="str">
        <f t="shared" si="18"/>
        <v/>
      </c>
      <c r="AU73" s="26"/>
      <c r="AV73" s="23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10" t="str">
        <f t="shared" si="19"/>
        <v/>
      </c>
      <c r="BH73" s="10" t="str">
        <f t="shared" si="20"/>
        <v/>
      </c>
      <c r="BI73" s="26"/>
      <c r="BJ73" s="26"/>
      <c r="BK73" s="26"/>
      <c r="BL73" s="26" t="str">
        <f>IFERROR(INDEX(_names_lookup!$C:$C,MATCH(BK73,_names_lookup!$A:$A,0)),"")</f>
        <v/>
      </c>
      <c r="BM73" s="26" t="str">
        <f>IFERROR(INDEX(_names_lookup!$B:$B,MATCH(BK73,_names_lookup!$A:$A,0)),"")</f>
        <v/>
      </c>
      <c r="BN73" s="26"/>
      <c r="BO73" s="26"/>
      <c r="BP73" s="26"/>
      <c r="BQ73" s="26"/>
      <c r="BR73" s="26"/>
      <c r="BS73" s="10" t="str">
        <f t="shared" si="21"/>
        <v/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/>
      <c r="I74" s="26"/>
      <c r="J74" s="26"/>
      <c r="K74" s="26"/>
      <c r="L74" s="26"/>
      <c r="M74" s="26"/>
      <c r="N74" s="26"/>
      <c r="O74" s="26" t="str">
        <f>IFERROR(INDEX(_courses_lookup!$C:$C,MATCH(K74&amp;L74,_courses_lookup!$E:$E,0)),"")</f>
        <v/>
      </c>
      <c r="P74" s="26" t="str">
        <f>IFERROR(INDEX(_courses_lookup!$D:$D,MATCH(K74&amp;L74,_courses_lookup!$E:$E,0)),"")</f>
        <v/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3"/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/>
      <c r="AK74" s="23"/>
      <c r="AL74" s="10" t="str">
        <f t="shared" si="13"/>
        <v/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 t="str">
        <f t="shared" si="18"/>
        <v/>
      </c>
      <c r="AU74" s="26"/>
      <c r="AV74" s="23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10" t="str">
        <f t="shared" si="19"/>
        <v/>
      </c>
      <c r="BH74" s="10" t="str">
        <f t="shared" si="20"/>
        <v/>
      </c>
      <c r="BI74" s="26"/>
      <c r="BJ74" s="26"/>
      <c r="BK74" s="26"/>
      <c r="BL74" s="26" t="str">
        <f>IFERROR(INDEX(_names_lookup!$C:$C,MATCH(BK74,_names_lookup!$A:$A,0)),"")</f>
        <v/>
      </c>
      <c r="BM74" s="26" t="str">
        <f>IFERROR(INDEX(_names_lookup!$B:$B,MATCH(BK74,_names_lookup!$A:$A,0)),"")</f>
        <v/>
      </c>
      <c r="BN74" s="26"/>
      <c r="BO74" s="26"/>
      <c r="BP74" s="26"/>
      <c r="BQ74" s="26"/>
      <c r="BR74" s="26"/>
      <c r="BS74" s="10" t="str">
        <f t="shared" si="21"/>
        <v/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800-000000000000}">
          <x14:formula1>
            <xm:f>DropDownMenu!$A$2:$A$19</xm:f>
          </x14:formula1>
          <xm:sqref>G2:G5000</xm:sqref>
        </x14:dataValidation>
        <x14:dataValidation type="list" allowBlank="1" xr:uid="{00000000-0002-0000-0800-000001000000}">
          <x14:formula1>
            <xm:f>DropDownMenu!$B$2:$B$564</xm:f>
          </x14:formula1>
          <xm:sqref>H2:H5000</xm:sqref>
        </x14:dataValidation>
        <x14:dataValidation type="list" allowBlank="1" xr:uid="{00000000-0002-0000-0800-000002000000}">
          <x14:formula1>
            <xm:f>DropDownMenu!$C$2:$C$352</xm:f>
          </x14:formula1>
          <xm:sqref>I2:I5000</xm:sqref>
        </x14:dataValidation>
        <x14:dataValidation type="list" allowBlank="1" xr:uid="{00000000-0002-0000-0800-000003000000}">
          <x14:formula1>
            <xm:f>DropDownMenu!$D$2:$D$10</xm:f>
          </x14:formula1>
          <xm:sqref>K2:K5000</xm:sqref>
        </x14:dataValidation>
        <x14:dataValidation type="list" allowBlank="1" xr:uid="{00000000-0002-0000-0800-000004000000}">
          <x14:formula1>
            <xm:f>DropDownMenu!$E$2:$E$267</xm:f>
          </x14:formula1>
          <xm:sqref>L2:L5000</xm:sqref>
        </x14:dataValidation>
        <x14:dataValidation type="list" allowBlank="1" xr:uid="{00000000-0002-0000-0800-000005000000}">
          <x14:formula1>
            <xm:f>DropDownMenu!$F$2:$F$45</xm:f>
          </x14:formula1>
          <xm:sqref>M2:M5000</xm:sqref>
        </x14:dataValidation>
        <x14:dataValidation type="list" allowBlank="1" xr:uid="{00000000-0002-0000-0800-000006000000}">
          <x14:formula1>
            <xm:f>DropDownMenu!$G$2:$G$16</xm:f>
          </x14:formula1>
          <xm:sqref>N2:N5000</xm:sqref>
        </x14:dataValidation>
        <x14:dataValidation type="list" allowBlank="1" xr:uid="{00000000-0002-0000-0800-000007000000}">
          <x14:formula1>
            <xm:f>DropDownMenu!$H$2:$H$490</xm:f>
          </x14:formula1>
          <xm:sqref>O2:O5000</xm:sqref>
        </x14:dataValidation>
        <x14:dataValidation type="list" allowBlank="1" xr:uid="{00000000-0002-0000-0800-000008000000}">
          <x14:formula1>
            <xm:f>DropDownMenu!$I$2:$I$1103</xm:f>
          </x14:formula1>
          <xm:sqref>P2:P5000</xm:sqref>
        </x14:dataValidation>
        <x14:dataValidation type="list" allowBlank="1" xr:uid="{00000000-0002-0000-0800-000009000000}">
          <x14:formula1>
            <xm:f>DropDownMenu!$J$2:$J$45</xm:f>
          </x14:formula1>
          <xm:sqref>R2:R5000</xm:sqref>
        </x14:dataValidation>
        <x14:dataValidation type="list" allowBlank="1" xr:uid="{00000000-0002-0000-0800-00000A000000}">
          <x14:formula1>
            <xm:f>DropDownMenu!$K$2:$K$6</xm:f>
          </x14:formula1>
          <xm:sqref>S2:S5000</xm:sqref>
        </x14:dataValidation>
        <x14:dataValidation type="list" allowBlank="1" xr:uid="{00000000-0002-0000-0800-00000B000000}">
          <x14:formula1>
            <xm:f>DropDownMenu!$L$2:$L$7</xm:f>
          </x14:formula1>
          <xm:sqref>T2:T5000</xm:sqref>
        </x14:dataValidation>
        <x14:dataValidation type="list" allowBlank="1" xr:uid="{00000000-0002-0000-0800-00000C000000}">
          <x14:formula1>
            <xm:f>DropDownMenu!$M$2:$M$12</xm:f>
          </x14:formula1>
          <xm:sqref>U2:U5000</xm:sqref>
        </x14:dataValidation>
        <x14:dataValidation type="list" allowBlank="1" xr:uid="{00000000-0002-0000-0800-00000D000000}">
          <x14:formula1>
            <xm:f>DropDownMenu!$N$2:$N$13</xm:f>
          </x14:formula1>
          <xm:sqref>V2:V5000</xm:sqref>
        </x14:dataValidation>
        <x14:dataValidation type="list" allowBlank="1" xr:uid="{00000000-0002-0000-0800-00000E000000}">
          <x14:formula1>
            <xm:f>DropDownMenu!$O$2:$O$5</xm:f>
          </x14:formula1>
          <xm:sqref>W2:W5000</xm:sqref>
        </x14:dataValidation>
        <x14:dataValidation type="list" allowBlank="1" xr:uid="{00000000-0002-0000-0800-00000F000000}">
          <x14:formula1>
            <xm:f>DropDownMenu!$P$2:$P$6</xm:f>
          </x14:formula1>
          <xm:sqref>X2:X5000</xm:sqref>
        </x14:dataValidation>
        <x14:dataValidation type="list" allowBlank="1" xr:uid="{00000000-0002-0000-0800-000010000000}">
          <x14:formula1>
            <xm:f>DropDownMenu!$Q$2:$Q$26</xm:f>
          </x14:formula1>
          <xm:sqref>Y2:Y5000</xm:sqref>
        </x14:dataValidation>
        <x14:dataValidation type="list" allowBlank="1" xr:uid="{00000000-0002-0000-0800-000011000000}">
          <x14:formula1>
            <xm:f>DropDownMenu!$R$2:$R$26</xm:f>
          </x14:formula1>
          <xm:sqref>Z2:Z5000</xm:sqref>
        </x14:dataValidation>
        <x14:dataValidation type="list" allowBlank="1" xr:uid="{00000000-0002-0000-0800-000012000000}">
          <x14:formula1>
            <xm:f>DropDownMenu!$S$2:$S$9</xm:f>
          </x14:formula1>
          <xm:sqref>AA2:AA5000</xm:sqref>
        </x14:dataValidation>
        <x14:dataValidation type="list" allowBlank="1" xr:uid="{00000000-0002-0000-0800-000013000000}">
          <x14:formula1>
            <xm:f>DropDownMenu!$T$2:$T$15</xm:f>
          </x14:formula1>
          <xm:sqref>AB2:AB5000</xm:sqref>
        </x14:dataValidation>
        <x14:dataValidation type="list" allowBlank="1" xr:uid="{00000000-0002-0000-0800-000014000000}">
          <x14:formula1>
            <xm:f>DropDownMenu!$U$2:$U$6</xm:f>
          </x14:formula1>
          <xm:sqref>AC2:AC5000</xm:sqref>
        </x14:dataValidation>
        <x14:dataValidation type="list" allowBlank="1" xr:uid="{00000000-0002-0000-0800-000015000000}">
          <x14:formula1>
            <xm:f>DropDownMenu!$V$2:$V$7</xm:f>
          </x14:formula1>
          <xm:sqref>AD2:AD5000</xm:sqref>
        </x14:dataValidation>
        <x14:dataValidation type="list" allowBlank="1" xr:uid="{00000000-0002-0000-0800-000016000000}">
          <x14:formula1>
            <xm:f>DropDownMenu!$W$2:$W$2</xm:f>
          </x14:formula1>
          <xm:sqref>AG2:AG5000</xm:sqref>
        </x14:dataValidation>
        <x14:dataValidation type="list" allowBlank="1" xr:uid="{00000000-0002-0000-0800-000017000000}">
          <x14:formula1>
            <xm:f>DropDownMenu!$X$2:$X$2</xm:f>
          </x14:formula1>
          <xm:sqref>AH2:AH5000</xm:sqref>
        </x14:dataValidation>
        <x14:dataValidation type="list" allowBlank="1" xr:uid="{00000000-0002-0000-0800-000018000000}">
          <x14:formula1>
            <xm:f>DropDownMenu!$Y$2:$Y$2</xm:f>
          </x14:formula1>
          <xm:sqref>AI2:AI5000</xm:sqref>
        </x14:dataValidation>
        <x14:dataValidation type="list" allowBlank="1" xr:uid="{00000000-0002-0000-0800-000019000000}">
          <x14:formula1>
            <xm:f>DropDownMenu!$Z$2:$Z$49</xm:f>
          </x14:formula1>
          <xm:sqref>AJ2:AJ5000</xm:sqref>
        </x14:dataValidation>
        <x14:dataValidation type="list" allowBlank="1" xr:uid="{00000000-0002-0000-0800-00001A000000}">
          <x14:formula1>
            <xm:f>DropDownMenu!$AA$2:$AA$52</xm:f>
          </x14:formula1>
          <xm:sqref>AK2:AK5000</xm:sqref>
        </x14:dataValidation>
        <x14:dataValidation type="list" allowBlank="1" xr:uid="{00000000-0002-0000-0800-00001B000000}">
          <x14:formula1>
            <xm:f>DropDownMenu!$AB$2:$AB$2</xm:f>
          </x14:formula1>
          <xm:sqref>AL2:AL5000</xm:sqref>
        </x14:dataValidation>
        <x14:dataValidation type="list" allowBlank="1" xr:uid="{00000000-0002-0000-0800-00001C000000}">
          <x14:formula1>
            <xm:f>DropDownMenu!$AC$2:$AC$2</xm:f>
          </x14:formula1>
          <xm:sqref>AM2:AM5000</xm:sqref>
        </x14:dataValidation>
        <x14:dataValidation type="list" allowBlank="1" xr:uid="{00000000-0002-0000-0800-00001D000000}">
          <x14:formula1>
            <xm:f>DropDownMenu!$AD$2:$AD$2</xm:f>
          </x14:formula1>
          <xm:sqref>AN2:AN5000</xm:sqref>
        </x14:dataValidation>
        <x14:dataValidation type="list" allowBlank="1" xr:uid="{00000000-0002-0000-0800-00001E000000}">
          <x14:formula1>
            <xm:f>DropDownMenu!$AE$2:$AE$2</xm:f>
          </x14:formula1>
          <xm:sqref>AQ2:AQ5000</xm:sqref>
        </x14:dataValidation>
        <x14:dataValidation type="list" allowBlank="1" xr:uid="{00000000-0002-0000-0800-00001F000000}">
          <x14:formula1>
            <xm:f>DropDownMenu!$AF$2:$AF$2</xm:f>
          </x14:formula1>
          <xm:sqref>AR2:AR5000</xm:sqref>
        </x14:dataValidation>
        <x14:dataValidation type="list" allowBlank="1" xr:uid="{00000000-0002-0000-0800-000020000000}">
          <x14:formula1>
            <xm:f>DropDownMenu!$AG$2:$AG$2</xm:f>
          </x14:formula1>
          <xm:sqref>AS2:AS5000</xm:sqref>
        </x14:dataValidation>
        <x14:dataValidation type="list" allowBlank="1" xr:uid="{00000000-0002-0000-0800-000021000000}">
          <x14:formula1>
            <xm:f>DropDownMenu!$AH$2:$AH$2</xm:f>
          </x14:formula1>
          <xm:sqref>AT2:AT5000</xm:sqref>
        </x14:dataValidation>
        <x14:dataValidation type="list" allowBlank="1" xr:uid="{00000000-0002-0000-0800-000022000000}">
          <x14:formula1>
            <xm:f>DropDownMenu!$AI$2:$AI$2</xm:f>
          </x14:formula1>
          <xm:sqref>AU2:AU5000</xm:sqref>
        </x14:dataValidation>
        <x14:dataValidation type="list" allowBlank="1" xr:uid="{00000000-0002-0000-0800-000023000000}">
          <x14:formula1>
            <xm:f>DropDownMenu!$AJ$2:$AJ$9</xm:f>
          </x14:formula1>
          <xm:sqref>AV2:AV5000</xm:sqref>
        </x14:dataValidation>
        <x14:dataValidation type="list" allowBlank="1" xr:uid="{00000000-0002-0000-0800-000024000000}">
          <x14:formula1>
            <xm:f>DropDownMenu!$AK$2:$AK$6</xm:f>
          </x14:formula1>
          <xm:sqref>AW2:AW5000</xm:sqref>
        </x14:dataValidation>
        <x14:dataValidation type="list" allowBlank="1" xr:uid="{00000000-0002-0000-0800-000025000000}">
          <x14:formula1>
            <xm:f>DropDownMenu!$AL$2:$AL$11</xm:f>
          </x14:formula1>
          <xm:sqref>AX2:AX5000</xm:sqref>
        </x14:dataValidation>
        <x14:dataValidation type="list" allowBlank="1" xr:uid="{00000000-0002-0000-0800-000026000000}">
          <x14:formula1>
            <xm:f>DropDownMenu!$AM$2:$AM$2</xm:f>
          </x14:formula1>
          <xm:sqref>AY2:AY5000</xm:sqref>
        </x14:dataValidation>
        <x14:dataValidation type="list" allowBlank="1" xr:uid="{00000000-0002-0000-0800-000027000000}">
          <x14:formula1>
            <xm:f>DropDownMenu!$AN$2:$AN$2</xm:f>
          </x14:formula1>
          <xm:sqref>AZ2:AZ5000</xm:sqref>
        </x14:dataValidation>
        <x14:dataValidation type="list" allowBlank="1" xr:uid="{00000000-0002-0000-0800-000028000000}">
          <x14:formula1>
            <xm:f>DropDownMenu!$AO$2:$AO$2</xm:f>
          </x14:formula1>
          <xm:sqref>BA2:BA5000</xm:sqref>
        </x14:dataValidation>
        <x14:dataValidation type="list" allowBlank="1" xr:uid="{00000000-0002-0000-0800-000029000000}">
          <x14:formula1>
            <xm:f>DropDownMenu!$AP$2:$AP$2</xm:f>
          </x14:formula1>
          <xm:sqref>BB2:BB5000</xm:sqref>
        </x14:dataValidation>
        <x14:dataValidation type="list" allowBlank="1" xr:uid="{00000000-0002-0000-0800-00002A000000}">
          <x14:formula1>
            <xm:f>DropDownMenu!$AQ$2:$AQ$2</xm:f>
          </x14:formula1>
          <xm:sqref>BC2:BC5000</xm:sqref>
        </x14:dataValidation>
        <x14:dataValidation type="list" allowBlank="1" xr:uid="{00000000-0002-0000-0800-00002B000000}">
          <x14:formula1>
            <xm:f>DropDownMenu!$AR$2:$AR$5</xm:f>
          </x14:formula1>
          <xm:sqref>BF2:BF5000</xm:sqref>
        </x14:dataValidation>
        <x14:dataValidation type="list" allowBlank="1" xr:uid="{00000000-0002-0000-0800-00002C000000}">
          <x14:formula1>
            <xm:f>DropDownMenu!$AS$2:$AS$37</xm:f>
          </x14:formula1>
          <xm:sqref>BG2:BG5000</xm:sqref>
        </x14:dataValidation>
        <x14:dataValidation type="list" allowBlank="1" xr:uid="{00000000-0002-0000-0800-00002D000000}">
          <x14:formula1>
            <xm:f>DropDownMenu!$AT$2:$AT$4</xm:f>
          </x14:formula1>
          <xm:sqref>BH2:BH5000</xm:sqref>
        </x14:dataValidation>
        <x14:dataValidation type="list" allowBlank="1" xr:uid="{00000000-0002-0000-0800-00002E000000}">
          <x14:formula1>
            <xm:f>DropDownMenu!$AU$2:$AU$13</xm:f>
          </x14:formula1>
          <xm:sqref>BI2:BI5000</xm:sqref>
        </x14:dataValidation>
        <x14:dataValidation type="list" allowBlank="1" xr:uid="{00000000-0002-0000-0800-00002F000000}">
          <x14:formula1>
            <xm:f>DropDownMenu!$AV$2:$AV$34</xm:f>
          </x14:formula1>
          <xm:sqref>BJ2:BJ5000</xm:sqref>
        </x14:dataValidation>
        <x14:dataValidation type="list" allowBlank="1" xr:uid="{00000000-0002-0000-0800-000030000000}">
          <x14:formula1>
            <xm:f>DropDownMenu!$AW$2:$AW$261</xm:f>
          </x14:formula1>
          <xm:sqref>BK2:BK5000</xm:sqref>
        </x14:dataValidation>
        <x14:dataValidation type="list" allowBlank="1" xr:uid="{00000000-0002-0000-0800-000031000000}">
          <x14:formula1>
            <xm:f>DropDownMenu!$AX$2:$AX$256</xm:f>
          </x14:formula1>
          <xm:sqref>BL2:BL5000</xm:sqref>
        </x14:dataValidation>
        <x14:dataValidation type="list" allowBlank="1" xr:uid="{00000000-0002-0000-0800-000032000000}">
          <x14:formula1>
            <xm:f>DropDownMenu!$AY$2:$AY$261</xm:f>
          </x14:formula1>
          <xm:sqref>BM2:BM5000</xm:sqref>
        </x14:dataValidation>
        <x14:dataValidation type="list" allowBlank="1" xr:uid="{00000000-0002-0000-0800-000033000000}">
          <x14:formula1>
            <xm:f>DropDownMenu!$AZ$2:$AZ$3</xm:f>
          </x14:formula1>
          <xm:sqref>BN2:BN5000</xm:sqref>
        </x14:dataValidation>
        <x14:dataValidation type="list" allowBlank="1" xr:uid="{00000000-0002-0000-0800-000034000000}">
          <x14:formula1>
            <xm:f>DropDownMenu!$BA$2:$BA$4</xm:f>
          </x14:formula1>
          <xm:sqref>BO2:BO5000</xm:sqref>
        </x14:dataValidation>
        <x14:dataValidation type="list" allowBlank="1" xr:uid="{00000000-0002-0000-0800-000035000000}">
          <x14:formula1>
            <xm:f>DropDownMenu!$BB$2:$BB$6</xm:f>
          </x14:formula1>
          <xm:sqref>BP2:BP5000</xm:sqref>
        </x14:dataValidation>
        <x14:dataValidation type="list" allowBlank="1" xr:uid="{00000000-0002-0000-0800-000036000000}">
          <x14:formula1>
            <xm:f>DropDownMenu!$BC$2:$BC$4</xm:f>
          </x14:formula1>
          <xm:sqref>BQ2:BQ5000</xm:sqref>
        </x14:dataValidation>
        <x14:dataValidation type="list" allowBlank="1" xr:uid="{00000000-0002-0000-0800-000037000000}">
          <x14:formula1>
            <xm:f>DropDownMenu!$BD$2:$BD$3</xm:f>
          </x14:formula1>
          <xm:sqref>BR2:BR5000</xm:sqref>
        </x14:dataValidation>
        <x14:dataValidation type="list" allowBlank="1" xr:uid="{00000000-0002-0000-0800-000038000000}">
          <x14:formula1>
            <xm:f>DropDownMenu!$BE$2:$BE$3</xm:f>
          </x14:formula1>
          <xm:sqref>BT2:BT5000</xm:sqref>
        </x14:dataValidation>
        <x14:dataValidation type="list" allowBlank="1" xr:uid="{00000000-0002-0000-0800-000039000000}">
          <x14:formula1>
            <xm:f>DropDownMenu!$BF$2:$BF$11</xm:f>
          </x14:formula1>
          <xm:sqref>BU2:BU5000</xm:sqref>
        </x14:dataValidation>
        <x14:dataValidation type="list" allowBlank="1" xr:uid="{00000000-0002-0000-0800-00003A000000}">
          <x14:formula1>
            <xm:f>DropDownMenu!$BG$2:$BG$9</xm:f>
          </x14:formula1>
          <xm:sqref>BV2:BV5000</xm:sqref>
        </x14:dataValidation>
        <x14:dataValidation type="list" allowBlank="1" xr:uid="{00000000-0002-0000-0800-00003B000000}">
          <x14:formula1>
            <xm:f>DropDownMenu!$BH$2:$BH$2</xm:f>
          </x14:formula1>
          <xm:sqref>BW2:BW5000</xm:sqref>
        </x14:dataValidation>
        <x14:dataValidation type="list" allowBlank="1" xr:uid="{00000000-0002-0000-0800-00003C000000}">
          <x14:formula1>
            <xm:f>DropDownMenu!$BI$2:$BI$2</xm:f>
          </x14:formula1>
          <xm:sqref>BX2:BX5000</xm:sqref>
        </x14:dataValidation>
        <x14:dataValidation type="list" allowBlank="1" xr:uid="{00000000-0002-0000-0800-00003D000000}">
          <x14:formula1>
            <xm:f>DropDownMenu!$BJ$2:$BJ$2</xm:f>
          </x14:formula1>
          <xm:sqref>BY2:BY5000</xm:sqref>
        </x14:dataValidation>
        <x14:dataValidation type="list" allowBlank="1" xr:uid="{00000000-0002-0000-0800-00003E000000}">
          <x14:formula1>
            <xm:f>DropDownMenu!$BK$2:$BK$9</xm:f>
          </x14:formula1>
          <xm:sqref>BZ2:BZ5000</xm:sqref>
        </x14:dataValidation>
        <x14:dataValidation type="list" allowBlank="1" xr:uid="{00000000-0002-0000-0800-00003F000000}">
          <x14:formula1>
            <xm:f>DropDownMenu!$BL$2:$BL$11</xm:f>
          </x14:formula1>
          <xm:sqref>CA2:CA5000</xm:sqref>
        </x14:dataValidation>
        <x14:dataValidation type="list" allowBlank="1" xr:uid="{00000000-0002-0000-0800-000040000000}">
          <x14:formula1>
            <xm:f>DropDownMenu!$BM$2:$BM$3</xm:f>
          </x14:formula1>
          <xm:sqref>CB2:CB5000</xm:sqref>
        </x14:dataValidation>
        <x14:dataValidation type="list" allowBlank="1" xr:uid="{00000000-0002-0000-0800-000041000000}">
          <x14:formula1>
            <xm:f>DropDownMenu!$BN$2:$BN$4</xm:f>
          </x14:formula1>
          <xm:sqref>CC2:CC5000</xm:sqref>
        </x14:dataValidation>
        <x14:dataValidation type="list" allowBlank="1" xr:uid="{00000000-0002-0000-0800-000042000000}">
          <x14:formula1>
            <xm:f>DropDownMenu!$BO$2:$BO$2</xm:f>
          </x14:formula1>
          <xm:sqref>CE2:CE5000</xm:sqref>
        </x14:dataValidation>
        <x14:dataValidation type="list" allowBlank="1" xr:uid="{00000000-0002-0000-0800-000043000000}">
          <x14:formula1>
            <xm:f>DropDownMenu!$BP$2:$BP$81</xm:f>
          </x14:formula1>
          <xm:sqref>CF2:CF5000</xm:sqref>
        </x14:dataValidation>
        <x14:dataValidation type="list" allowBlank="1" xr:uid="{00000000-0002-0000-0800-000044000000}">
          <x14:formula1>
            <xm:f>DropDownMenu!$BQ$2:$BQ$3</xm:f>
          </x14:formula1>
          <xm:sqref>CG2:CG5000</xm:sqref>
        </x14:dataValidation>
        <x14:dataValidation type="list" allowBlank="1" xr:uid="{00000000-0002-0000-0800-000045000000}">
          <x14:formula1>
            <xm:f>DropDownMenu!$BR$2:$BR$7</xm:f>
          </x14:formula1>
          <xm:sqref>CH2:CH5000</xm:sqref>
        </x14:dataValidation>
        <x14:dataValidation type="list" allowBlank="1" xr:uid="{00000000-0002-0000-0800-000046000000}">
          <x14:formula1>
            <xm:f>DropDownMenu!$BS$2:$BS$9</xm:f>
          </x14:formula1>
          <xm:sqref>CI2:CI5000</xm:sqref>
        </x14:dataValidation>
        <x14:dataValidation type="list" allowBlank="1" xr:uid="{00000000-0002-0000-0800-000047000000}">
          <x14:formula1>
            <xm:f>DropDownMenu!$BT$2:$BT$9</xm:f>
          </x14:formula1>
          <xm:sqref>CJ2:CJ5000</xm:sqref>
        </x14:dataValidation>
        <x14:dataValidation type="list" allowBlank="1" xr:uid="{00000000-0002-0000-0800-000048000000}">
          <x14:formula1>
            <xm:f>DropDownMenu!$BU$2:$BU$3</xm:f>
          </x14:formula1>
          <xm:sqref>CK2:CK5000</xm:sqref>
        </x14:dataValidation>
        <x14:dataValidation type="list" allowBlank="1" xr:uid="{00000000-0002-0000-0800-000049000000}">
          <x14:formula1>
            <xm:f>DropDownMenu!$BV$2:$BV$2</xm:f>
          </x14:formula1>
          <xm:sqref>CL2:CL5000</xm:sqref>
        </x14:dataValidation>
        <x14:dataValidation type="list" allowBlank="1" xr:uid="{00000000-0002-0000-0800-00004A000000}">
          <x14:formula1>
            <xm:f>DropDownMenu!$BW$2:$BW$29</xm:f>
          </x14:formula1>
          <xm:sqref>CN2:CN5000</xm:sqref>
        </x14:dataValidation>
        <x14:dataValidation type="list" allowBlank="1" xr:uid="{00000000-0002-0000-0800-00004B000000}">
          <x14:formula1>
            <xm:f>DropDownMenu!$BX$2:$BX$2</xm:f>
          </x14:formula1>
          <xm:sqref>CQ2:CQ5000</xm:sqref>
        </x14:dataValidation>
        <x14:dataValidation type="list" allowBlank="1" xr:uid="{00000000-0002-0000-0800-00004C000000}">
          <x14:formula1>
            <xm:f>DropDownMenu!$BY$2:$BY$33</xm:f>
          </x14:formula1>
          <xm:sqref>CR2:CR5000</xm:sqref>
        </x14:dataValidation>
        <x14:dataValidation type="list" allowBlank="1" xr:uid="{00000000-0002-0000-0800-00004D000000}">
          <x14:formula1>
            <xm:f>DropDownMenu!$BZ$2:$BZ$2</xm:f>
          </x14:formula1>
          <xm:sqref>CS2:CS5000</xm:sqref>
        </x14:dataValidation>
        <x14:dataValidation type="list" allowBlank="1" xr:uid="{00000000-0002-0000-0800-00004E000000}">
          <x14:formula1>
            <xm:f>DropDownMenu!$CA$2:$CA$2</xm:f>
          </x14:formula1>
          <xm:sqref>CT2:CT5000</xm:sqref>
        </x14:dataValidation>
        <x14:dataValidation type="list" allowBlank="1" xr:uid="{00000000-0002-0000-0800-00004F000000}">
          <x14:formula1>
            <xm:f>DropDownMenu!$CB$2:$CB$2</xm:f>
          </x14:formula1>
          <xm:sqref>CU2:CU5000</xm:sqref>
        </x14:dataValidation>
        <x14:dataValidation type="list" allowBlank="1" xr:uid="{00000000-0002-0000-0800-000050000000}">
          <x14:formula1>
            <xm:f>DropDownMenu!$CC$2:$CC$2</xm:f>
          </x14:formula1>
          <xm:sqref>CV2:CV5000</xm:sqref>
        </x14:dataValidation>
        <x14:dataValidation type="list" allowBlank="1" xr:uid="{00000000-0002-0000-0800-000051000000}">
          <x14:formula1>
            <xm:f>DropDownMenu!$CD$2:$CD$8</xm:f>
          </x14:formula1>
          <xm:sqref>CW2:CW5000</xm:sqref>
        </x14:dataValidation>
        <x14:dataValidation type="list" allowBlank="1" xr:uid="{00000000-0002-0000-0800-000052000000}">
          <x14:formula1>
            <xm:f>DropDownMenu!$CE$2:$CE$8</xm:f>
          </x14:formula1>
          <xm:sqref>CX2:CX5000</xm:sqref>
        </x14:dataValidation>
        <x14:dataValidation type="list" allowBlank="1" xr:uid="{00000000-0002-0000-0800-000053000000}">
          <x14:formula1>
            <xm:f>DropDownMenu!$CF$2:$CF$8</xm:f>
          </x14:formula1>
          <xm:sqref>CY2:CY5000</xm:sqref>
        </x14:dataValidation>
        <x14:dataValidation type="list" allowBlank="1" xr:uid="{00000000-0002-0000-0800-000054000000}">
          <x14:formula1>
            <xm:f>DropDownMenu!$CG$2:$CG$6</xm:f>
          </x14:formula1>
          <xm:sqref>CZ2:CZ5000</xm:sqref>
        </x14:dataValidation>
        <x14:dataValidation type="list" allowBlank="1" xr:uid="{00000000-0002-0000-0800-000055000000}">
          <x14:formula1>
            <xm:f>DropDownMenu!$CH$2:$CH$2</xm:f>
          </x14:formula1>
          <xm:sqref>DA2:DA5000</xm:sqref>
        </x14:dataValidation>
        <x14:dataValidation type="list" allowBlank="1" xr:uid="{00000000-0002-0000-0800-000056000000}">
          <x14:formula1>
            <xm:f>DropDownMenu!$CI$2:$CI$2</xm:f>
          </x14:formula1>
          <xm:sqref>DB2:DB5000</xm:sqref>
        </x14:dataValidation>
        <x14:dataValidation type="list" allowBlank="1" xr:uid="{00000000-0002-0000-0800-000057000000}">
          <x14:formula1>
            <xm:f>DropDownMenu!$CJ$2:$CJ$2</xm:f>
          </x14:formula1>
          <xm:sqref>DC2:DC5000</xm:sqref>
        </x14:dataValidation>
        <x14:dataValidation type="list" allowBlank="1" xr:uid="{00000000-0002-0000-0800-000058000000}">
          <x14:formula1>
            <xm:f>DropDownMenu!$CK$2:$CK$2</xm:f>
          </x14:formula1>
          <xm:sqref>DD2:DD5000</xm:sqref>
        </x14:dataValidation>
        <x14:dataValidation type="list" allowBlank="1" xr:uid="{00000000-0002-0000-0800-000059000000}">
          <x14:formula1>
            <xm:f>DropDownMenu!$CL$2:$CL$2</xm:f>
          </x14:formula1>
          <xm:sqref>DE2:DE5000</xm:sqref>
        </x14:dataValidation>
        <x14:dataValidation type="list" allowBlank="1" xr:uid="{00000000-0002-0000-0800-00005A000000}">
          <x14:formula1>
            <xm:f>DropDownMenu!$CM$2:$CM$2</xm:f>
          </x14:formula1>
          <xm:sqref>DK2:DK5000</xm:sqref>
        </x14:dataValidation>
        <x14:dataValidation type="list" allowBlank="1" xr:uid="{00000000-0002-0000-0800-00005B000000}">
          <x14:formula1>
            <xm:f>DropDownMenu!$CN$2:$CN$2</xm:f>
          </x14:formula1>
          <xm:sqref>DL2:DL5000</xm:sqref>
        </x14:dataValidation>
        <x14:dataValidation type="list" allowBlank="1" xr:uid="{00000000-0002-0000-0800-00005C000000}">
          <x14:formula1>
            <xm:f>DropDownMenu!$CO$2:$CO$2</xm:f>
          </x14:formula1>
          <xm:sqref>DN2:DN5000</xm:sqref>
        </x14:dataValidation>
        <x14:dataValidation type="list" allowBlank="1" xr:uid="{00000000-0002-0000-0800-00005D000000}">
          <x14:formula1>
            <xm:f>DropDownMenu!$CP$2:$CP$5</xm:f>
          </x14:formula1>
          <xm:sqref>DO2:DO5000</xm:sqref>
        </x14:dataValidation>
        <x14:dataValidation type="list" allowBlank="1" xr:uid="{00000000-0002-0000-08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333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20"/>
      <c r="B2" s="20"/>
      <c r="C2" s="20"/>
      <c r="D2" s="20"/>
      <c r="E2" s="20"/>
      <c r="F2" s="20"/>
      <c r="G2" s="30"/>
      <c r="H2" s="26" t="s">
        <v>1265</v>
      </c>
      <c r="I2" s="26" t="s">
        <v>1266</v>
      </c>
      <c r="J2" s="26"/>
      <c r="K2" s="26" t="s">
        <v>460</v>
      </c>
      <c r="L2" s="26">
        <v>680</v>
      </c>
      <c r="M2" s="26" t="s">
        <v>1267</v>
      </c>
      <c r="N2" s="26"/>
      <c r="O2" s="26" t="str">
        <f>IFERROR(INDEX(_courses_lookup!$C:$C,MATCH(K2&amp;L2,_courses_lookup!$E:$E,0)),"")</f>
        <v>Masters Comprehensive Exam</v>
      </c>
      <c r="P2" s="26">
        <f>IFERROR(INDEX(_courses_lookup!$D:$D,MATCH(K2&amp;L2,_courses_lookup!$E:$E,0)),"")</f>
        <v>0</v>
      </c>
      <c r="Q2" s="26"/>
      <c r="R2" s="26"/>
      <c r="S2" s="26" t="s">
        <v>532</v>
      </c>
      <c r="T2" s="26"/>
      <c r="U2" s="26"/>
      <c r="V2" s="26"/>
      <c r="W2" s="26"/>
      <c r="X2" s="26" t="s">
        <v>152</v>
      </c>
      <c r="Y2" s="21" t="s">
        <v>125</v>
      </c>
      <c r="Z2" s="26"/>
      <c r="AA2" s="26"/>
      <c r="AB2" s="26" t="s">
        <v>154</v>
      </c>
      <c r="AC2" s="26" t="s">
        <v>155</v>
      </c>
      <c r="AD2" s="23" t="s">
        <v>156</v>
      </c>
      <c r="AE2" s="23"/>
      <c r="AF2" s="23"/>
      <c r="AG2" s="10" t="str">
        <f t="shared" ref="AG2:AG65" si="0">IF(AND(AE2&lt;&gt;"",AF2&lt;&gt;""),ROUNDUP((AF2-AE2)/7,0),"")</f>
        <v/>
      </c>
      <c r="AH2" s="26"/>
      <c r="AI2" s="10" t="str">
        <f t="shared" ref="AI2:AI65" si="1">IFERROR(IF(AG2*AH2=0,"",AG2*AH2),"")</f>
        <v/>
      </c>
      <c r="AJ2" s="23" t="s">
        <v>156</v>
      </c>
      <c r="AK2" s="23" t="s">
        <v>133</v>
      </c>
      <c r="AL2" s="10">
        <f t="shared" ref="AL2:AL65" si="2">IF(AND(AJ2&lt;&gt;"",AK2&lt;&gt;""),ROUNDUP((AK2-AJ2)/7,0),"")</f>
        <v>12</v>
      </c>
      <c r="AM2" s="26"/>
      <c r="AN2" s="10" t="str">
        <f t="shared" ref="AN2:AN65" si="3">IFERROR(IF(AL2*AM2=0,"",AL2*AM2),"")</f>
        <v/>
      </c>
      <c r="AO2" s="23"/>
      <c r="AP2" s="23"/>
      <c r="AQ2" s="10" t="str">
        <f t="shared" ref="AQ2:AQ65" si="4">IF(AND(AO2&lt;&gt;"",AP2&lt;&gt;""),ROUNDUP((AP2-AO2)/7,0),"")</f>
        <v/>
      </c>
      <c r="AR2" s="10" t="str">
        <f t="shared" ref="AR2:AR65" si="5">IFERROR(IF((AU2-(AI2+AN2))/AQ2=0,"",ROUNDUP((AU2-(AI2+AN2))/AQ2,0)),"")</f>
        <v/>
      </c>
      <c r="AS2" s="10" t="str">
        <f t="shared" ref="AS2:AS65" si="6">IFERROR(IF((AU2-(AI2+AN2))=0,"",(AU2-(AI2+AN2))),"")</f>
        <v/>
      </c>
      <c r="AT2" s="10">
        <f t="shared" ref="AT2:AT65" si="7">IF(AND(AG2="",AQ2=""),AL2,IF(SUM(AG2,AL2,AQ2)=0,"",SUM(AG2,AL2,AQ2)))</f>
        <v>12</v>
      </c>
      <c r="AU2" s="26"/>
      <c r="AV2" s="23" t="s">
        <v>133</v>
      </c>
      <c r="AW2" s="26"/>
      <c r="AX2" s="26"/>
      <c r="AY2" s="26"/>
      <c r="AZ2" s="21"/>
      <c r="BA2" s="26"/>
      <c r="BB2" s="26"/>
      <c r="BC2" s="26"/>
      <c r="BD2" s="26"/>
      <c r="BE2" s="26"/>
      <c r="BF2" s="26" t="s">
        <v>157</v>
      </c>
      <c r="BG2" s="10">
        <f t="shared" ref="BG2:BG65" si="8">IF(AD2="","",YEAR(AD2)+IF(MONTH(AD2)&gt;=5,1,0))</f>
        <v>2026</v>
      </c>
      <c r="BH2" s="10" t="str">
        <f t="shared" ref="BH2:BH65" si="9">IF(AD2="","",IF(AND(MONTH(AD2)=8,DAY(AD2)&gt;=15),"Fall",IF(MONTH(AD2)&gt;8,"Fall",IF(MONTH(AD2)=5,"Summer",IF(MONTH(AD2)=1,"Spring","")))))</f>
        <v>Summer</v>
      </c>
      <c r="BI2" s="26"/>
      <c r="BJ2" s="26" t="s">
        <v>1268</v>
      </c>
      <c r="BK2" s="21" t="str">
        <f>IF($BJ2="","",IFERROR(INDEX(InstructorMap!$B:$B, MATCH($BJ2, InstructorMap!$A:$A, 0)),""))</f>
        <v/>
      </c>
      <c r="BL2" s="21" t="str">
        <f>IFERROR(INDEX(_names_lookup!$C:$C,MATCH(BK2,_names_lookup!$A:$A,0)),"")</f>
        <v/>
      </c>
      <c r="BM2" s="26" t="str">
        <f>IFERROR(INDEX(_names_lookup!$B:$B,MATCH(BK2,_names_lookup!$A:$A,0)),"")</f>
        <v/>
      </c>
      <c r="BN2" s="26"/>
      <c r="BO2" s="26" t="s">
        <v>136</v>
      </c>
      <c r="BP2" s="26"/>
      <c r="BQ2" s="26"/>
      <c r="BR2" s="26"/>
      <c r="BS2" s="10" t="str">
        <f t="shared" ref="BS2:BS65" si="10">IFERROR(IF(BR2*AA2=0,"",BR2*AA2),"")</f>
        <v/>
      </c>
      <c r="BT2" s="26"/>
      <c r="BU2" s="26"/>
      <c r="BV2" s="26" t="s">
        <v>460</v>
      </c>
      <c r="BW2" s="26"/>
      <c r="BX2" s="26"/>
      <c r="BY2" s="26"/>
      <c r="BZ2" s="26"/>
      <c r="CA2" s="26"/>
      <c r="CB2" s="26"/>
      <c r="CC2" s="26"/>
      <c r="CD2" s="26"/>
      <c r="CE2" s="26"/>
      <c r="CF2" s="26" t="s">
        <v>380</v>
      </c>
      <c r="CG2" s="26" t="s">
        <v>138</v>
      </c>
      <c r="CH2" s="26"/>
      <c r="CI2" s="26" t="s">
        <v>159</v>
      </c>
      <c r="CJ2" s="26"/>
      <c r="CK2" s="26"/>
      <c r="CL2" s="26" t="s">
        <v>139</v>
      </c>
      <c r="CM2" s="26"/>
      <c r="CN2" s="26" t="s">
        <v>395</v>
      </c>
      <c r="CO2" s="26"/>
      <c r="CP2" s="26"/>
      <c r="CQ2" s="26" t="s">
        <v>140</v>
      </c>
      <c r="CR2" s="26" t="s">
        <v>125</v>
      </c>
      <c r="CS2" s="26" t="s">
        <v>125</v>
      </c>
      <c r="CT2" s="26" t="s">
        <v>141</v>
      </c>
      <c r="CU2" s="26"/>
      <c r="CV2" s="26"/>
      <c r="CW2" s="26"/>
      <c r="CX2" s="26"/>
      <c r="CY2" s="26"/>
      <c r="CZ2" s="26"/>
      <c r="DA2" s="26"/>
      <c r="DB2" s="26"/>
      <c r="DC2" s="26" t="s">
        <v>141</v>
      </c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 t="s">
        <v>142</v>
      </c>
      <c r="DQ2" s="26"/>
    </row>
    <row r="3" spans="1:121" ht="16" customHeight="1" x14ac:dyDescent="0.2">
      <c r="A3" s="20"/>
      <c r="B3" s="20"/>
      <c r="C3" s="20"/>
      <c r="D3" s="20"/>
      <c r="E3" s="20"/>
      <c r="F3" s="20"/>
      <c r="G3" s="30"/>
      <c r="H3" s="26" t="s">
        <v>1269</v>
      </c>
      <c r="I3" s="26" t="s">
        <v>1270</v>
      </c>
      <c r="J3" s="26"/>
      <c r="K3" s="26" t="s">
        <v>460</v>
      </c>
      <c r="L3" s="26">
        <v>688</v>
      </c>
      <c r="M3" s="26" t="s">
        <v>1267</v>
      </c>
      <c r="N3" s="26"/>
      <c r="O3" s="26" t="str">
        <f>IFERROR(INDEX(_courses_lookup!$C:$C,MATCH(K3&amp;L3,_courses_lookup!$E:$E,0)),"")</f>
        <v>Master's Degree Contin</v>
      </c>
      <c r="P3" s="26">
        <f>IFERROR(INDEX(_courses_lookup!$D:$D,MATCH(K3&amp;L3,_courses_lookup!$E:$E,0)),"")</f>
        <v>0</v>
      </c>
      <c r="Q3" s="26"/>
      <c r="R3" s="26"/>
      <c r="S3" s="26" t="s">
        <v>532</v>
      </c>
      <c r="T3" s="26"/>
      <c r="U3" s="26"/>
      <c r="V3" s="26"/>
      <c r="W3" s="26"/>
      <c r="X3" s="26" t="s">
        <v>152</v>
      </c>
      <c r="Y3" s="21" t="s">
        <v>125</v>
      </c>
      <c r="Z3" s="26"/>
      <c r="AA3" s="26"/>
      <c r="AB3" s="26" t="s">
        <v>154</v>
      </c>
      <c r="AC3" s="26" t="s">
        <v>155</v>
      </c>
      <c r="AD3" s="23" t="s">
        <v>156</v>
      </c>
      <c r="AE3" s="23"/>
      <c r="AF3" s="23"/>
      <c r="AG3" s="10" t="str">
        <f t="shared" si="0"/>
        <v/>
      </c>
      <c r="AH3" s="26"/>
      <c r="AI3" s="10" t="str">
        <f t="shared" si="1"/>
        <v/>
      </c>
      <c r="AJ3" s="23" t="s">
        <v>156</v>
      </c>
      <c r="AK3" s="23" t="s">
        <v>133</v>
      </c>
      <c r="AL3" s="10">
        <f t="shared" si="2"/>
        <v>12</v>
      </c>
      <c r="AM3" s="26"/>
      <c r="AN3" s="10" t="str">
        <f t="shared" si="3"/>
        <v/>
      </c>
      <c r="AO3" s="23"/>
      <c r="AP3" s="23"/>
      <c r="AQ3" s="10" t="str">
        <f t="shared" si="4"/>
        <v/>
      </c>
      <c r="AR3" s="10" t="str">
        <f t="shared" si="5"/>
        <v/>
      </c>
      <c r="AS3" s="10" t="str">
        <f t="shared" si="6"/>
        <v/>
      </c>
      <c r="AT3" s="10">
        <f t="shared" si="7"/>
        <v>12</v>
      </c>
      <c r="AU3" s="26"/>
      <c r="AV3" s="23" t="s">
        <v>133</v>
      </c>
      <c r="AW3" s="26"/>
      <c r="AX3" s="26"/>
      <c r="AY3" s="26"/>
      <c r="AZ3" s="21"/>
      <c r="BA3" s="26"/>
      <c r="BB3" s="26"/>
      <c r="BC3" s="26"/>
      <c r="BD3" s="26"/>
      <c r="BE3" s="26"/>
      <c r="BF3" s="26" t="s">
        <v>157</v>
      </c>
      <c r="BG3" s="10">
        <f t="shared" si="8"/>
        <v>2026</v>
      </c>
      <c r="BH3" s="10" t="str">
        <f t="shared" si="9"/>
        <v>Summer</v>
      </c>
      <c r="BI3" s="26"/>
      <c r="BJ3" s="26" t="s">
        <v>1268</v>
      </c>
      <c r="BK3" s="21" t="str">
        <f>IF($BJ3="","",IFERROR(INDEX(InstructorMap!$B:$B, MATCH($BJ3, InstructorMap!$A:$A, 0)),""))</f>
        <v/>
      </c>
      <c r="BL3" s="21" t="str">
        <f>IFERROR(INDEX(_names_lookup!$C:$C,MATCH(BK3,_names_lookup!$A:$A,0)),"")</f>
        <v/>
      </c>
      <c r="BM3" s="26" t="str">
        <f>IFERROR(INDEX(_names_lookup!$B:$B,MATCH(BK3,_names_lookup!$A:$A,0)),"")</f>
        <v/>
      </c>
      <c r="BN3" s="26"/>
      <c r="BO3" s="26" t="s">
        <v>136</v>
      </c>
      <c r="BP3" s="26"/>
      <c r="BQ3" s="26"/>
      <c r="BR3" s="26"/>
      <c r="BS3" s="10" t="str">
        <f t="shared" si="10"/>
        <v/>
      </c>
      <c r="BT3" s="26"/>
      <c r="BU3" s="26"/>
      <c r="BV3" s="26" t="s">
        <v>460</v>
      </c>
      <c r="BW3" s="26"/>
      <c r="BX3" s="26"/>
      <c r="BY3" s="26"/>
      <c r="BZ3" s="26"/>
      <c r="CA3" s="26"/>
      <c r="CB3" s="26"/>
      <c r="CC3" s="26"/>
      <c r="CD3" s="26"/>
      <c r="CE3" s="26"/>
      <c r="CF3" s="26" t="s">
        <v>380</v>
      </c>
      <c r="CG3" s="26" t="s">
        <v>138</v>
      </c>
      <c r="CH3" s="26"/>
      <c r="CI3" s="26" t="s">
        <v>159</v>
      </c>
      <c r="CJ3" s="26"/>
      <c r="CK3" s="26"/>
      <c r="CL3" s="26" t="s">
        <v>139</v>
      </c>
      <c r="CM3" s="26"/>
      <c r="CN3" s="26" t="s">
        <v>395</v>
      </c>
      <c r="CO3" s="26"/>
      <c r="CP3" s="26"/>
      <c r="CQ3" s="26" t="s">
        <v>140</v>
      </c>
      <c r="CR3" s="26" t="s">
        <v>125</v>
      </c>
      <c r="CS3" s="26" t="s">
        <v>125</v>
      </c>
      <c r="CT3" s="26" t="s">
        <v>141</v>
      </c>
      <c r="CU3" s="26"/>
      <c r="CV3" s="26"/>
      <c r="CW3" s="26"/>
      <c r="CX3" s="26"/>
      <c r="CY3" s="26"/>
      <c r="CZ3" s="26"/>
      <c r="DA3" s="26"/>
      <c r="DB3" s="26"/>
      <c r="DC3" s="26" t="s">
        <v>141</v>
      </c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 t="s">
        <v>142</v>
      </c>
      <c r="DQ3" s="26"/>
    </row>
    <row r="4" spans="1:121" ht="16" customHeight="1" x14ac:dyDescent="0.2">
      <c r="A4" s="20"/>
      <c r="B4" s="20"/>
      <c r="C4" s="20"/>
      <c r="D4" s="20"/>
      <c r="E4" s="20"/>
      <c r="F4" s="20"/>
      <c r="G4" s="30"/>
      <c r="H4" s="26" t="s">
        <v>1271</v>
      </c>
      <c r="I4" s="26" t="s">
        <v>1272</v>
      </c>
      <c r="J4" s="26"/>
      <c r="K4" s="26" t="s">
        <v>460</v>
      </c>
      <c r="L4" s="26">
        <v>695</v>
      </c>
      <c r="M4" s="26" t="s">
        <v>1267</v>
      </c>
      <c r="N4" s="26"/>
      <c r="O4" s="26" t="str">
        <f>IFERROR(INDEX(_courses_lookup!$C:$C,MATCH(K4&amp;L4,_courses_lookup!$E:$E,0)),"")</f>
        <v>Research Project</v>
      </c>
      <c r="P4" s="26">
        <f>IFERROR(INDEX(_courses_lookup!$D:$D,MATCH(K4&amp;L4,_courses_lookup!$E:$E,0)),"")</f>
        <v>0</v>
      </c>
      <c r="Q4" s="26"/>
      <c r="R4" s="26"/>
      <c r="S4" s="26" t="s">
        <v>532</v>
      </c>
      <c r="T4" s="26"/>
      <c r="U4" s="26"/>
      <c r="V4" s="26"/>
      <c r="W4" s="26"/>
      <c r="X4" s="26" t="s">
        <v>152</v>
      </c>
      <c r="Y4" s="21" t="s">
        <v>199</v>
      </c>
      <c r="Z4" s="26"/>
      <c r="AA4" s="26"/>
      <c r="AB4" s="26" t="s">
        <v>154</v>
      </c>
      <c r="AC4" s="26" t="s">
        <v>155</v>
      </c>
      <c r="AD4" s="23" t="s">
        <v>156</v>
      </c>
      <c r="AE4" s="23"/>
      <c r="AF4" s="23"/>
      <c r="AG4" s="10" t="str">
        <f t="shared" si="0"/>
        <v/>
      </c>
      <c r="AH4" s="26"/>
      <c r="AI4" s="10" t="str">
        <f t="shared" si="1"/>
        <v/>
      </c>
      <c r="AJ4" s="23" t="s">
        <v>156</v>
      </c>
      <c r="AK4" s="23" t="s">
        <v>133</v>
      </c>
      <c r="AL4" s="10">
        <f t="shared" si="2"/>
        <v>12</v>
      </c>
      <c r="AM4" s="26"/>
      <c r="AN4" s="10" t="str">
        <f t="shared" si="3"/>
        <v/>
      </c>
      <c r="AO4" s="23"/>
      <c r="AP4" s="23"/>
      <c r="AQ4" s="10" t="str">
        <f t="shared" si="4"/>
        <v/>
      </c>
      <c r="AR4" s="10" t="str">
        <f t="shared" si="5"/>
        <v/>
      </c>
      <c r="AS4" s="10" t="str">
        <f t="shared" si="6"/>
        <v/>
      </c>
      <c r="AT4" s="10">
        <f t="shared" si="7"/>
        <v>12</v>
      </c>
      <c r="AU4" s="26"/>
      <c r="AV4" s="23" t="s">
        <v>133</v>
      </c>
      <c r="AW4" s="26"/>
      <c r="AX4" s="26"/>
      <c r="AY4" s="26"/>
      <c r="AZ4" s="21"/>
      <c r="BA4" s="26"/>
      <c r="BB4" s="26"/>
      <c r="BC4" s="26"/>
      <c r="BD4" s="26"/>
      <c r="BE4" s="26"/>
      <c r="BF4" s="26" t="s">
        <v>157</v>
      </c>
      <c r="BG4" s="10">
        <f t="shared" si="8"/>
        <v>2026</v>
      </c>
      <c r="BH4" s="10" t="str">
        <f t="shared" si="9"/>
        <v>Summer</v>
      </c>
      <c r="BI4" s="26"/>
      <c r="BJ4" s="26" t="s">
        <v>1268</v>
      </c>
      <c r="BK4" s="21" t="str">
        <f>IF($BJ4="","",IFERROR(INDEX(InstructorMap!$B:$B, MATCH($BJ4, InstructorMap!$A:$A, 0)),""))</f>
        <v/>
      </c>
      <c r="BL4" s="21" t="str">
        <f>IFERROR(INDEX(_names_lookup!$C:$C,MATCH(BK4,_names_lookup!$A:$A,0)),"")</f>
        <v/>
      </c>
      <c r="BM4" s="26" t="str">
        <f>IFERROR(INDEX(_names_lookup!$B:$B,MATCH(BK4,_names_lookup!$A:$A,0)),"")</f>
        <v/>
      </c>
      <c r="BN4" s="26"/>
      <c r="BO4" s="26" t="s">
        <v>136</v>
      </c>
      <c r="BP4" s="26"/>
      <c r="BQ4" s="26"/>
      <c r="BR4" s="26"/>
      <c r="BS4" s="10" t="str">
        <f t="shared" si="10"/>
        <v/>
      </c>
      <c r="BT4" s="26"/>
      <c r="BU4" s="26"/>
      <c r="BV4" s="26" t="s">
        <v>460</v>
      </c>
      <c r="BW4" s="26"/>
      <c r="BX4" s="26"/>
      <c r="BY4" s="26"/>
      <c r="BZ4" s="26"/>
      <c r="CA4" s="26"/>
      <c r="CB4" s="26"/>
      <c r="CC4" s="26"/>
      <c r="CD4" s="26"/>
      <c r="CE4" s="26"/>
      <c r="CF4" s="26" t="s">
        <v>380</v>
      </c>
      <c r="CG4" s="26" t="s">
        <v>138</v>
      </c>
      <c r="CH4" s="26"/>
      <c r="CI4" s="26" t="s">
        <v>159</v>
      </c>
      <c r="CJ4" s="26"/>
      <c r="CK4" s="26"/>
      <c r="CL4" s="26" t="s">
        <v>139</v>
      </c>
      <c r="CM4" s="26"/>
      <c r="CN4" s="26"/>
      <c r="CO4" s="26"/>
      <c r="CP4" s="26"/>
      <c r="CQ4" s="26" t="s">
        <v>140</v>
      </c>
      <c r="CR4" s="26" t="s">
        <v>125</v>
      </c>
      <c r="CS4" s="26" t="s">
        <v>125</v>
      </c>
      <c r="CT4" s="26" t="s">
        <v>141</v>
      </c>
      <c r="CU4" s="26"/>
      <c r="CV4" s="26"/>
      <c r="CW4" s="26"/>
      <c r="CX4" s="26"/>
      <c r="CY4" s="26"/>
      <c r="CZ4" s="26"/>
      <c r="DA4" s="26"/>
      <c r="DB4" s="26"/>
      <c r="DC4" s="26" t="s">
        <v>141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 t="s">
        <v>142</v>
      </c>
      <c r="DQ4" s="26"/>
    </row>
    <row r="5" spans="1:121" ht="16" customHeight="1" x14ac:dyDescent="0.2">
      <c r="A5" s="20"/>
      <c r="B5" s="20"/>
      <c r="C5" s="20"/>
      <c r="D5" s="20"/>
      <c r="E5" s="20"/>
      <c r="F5" s="20"/>
      <c r="G5" s="30"/>
      <c r="H5" s="26" t="s">
        <v>1273</v>
      </c>
      <c r="I5" s="26" t="s">
        <v>1274</v>
      </c>
      <c r="J5" s="26"/>
      <c r="K5" s="26" t="s">
        <v>460</v>
      </c>
      <c r="L5" s="26">
        <v>697</v>
      </c>
      <c r="M5" s="26" t="s">
        <v>1267</v>
      </c>
      <c r="N5" s="26"/>
      <c r="O5" s="26" t="str">
        <f>IFERROR(INDEX(_courses_lookup!$C:$C,MATCH(K5&amp;L5,_courses_lookup!$E:$E,0)),"")</f>
        <v>Thesis for MA Degree</v>
      </c>
      <c r="P5" s="26">
        <f>IFERROR(INDEX(_courses_lookup!$D:$D,MATCH(K5&amp;L5,_courses_lookup!$E:$E,0)),"")</f>
        <v>0</v>
      </c>
      <c r="Q5" s="26"/>
      <c r="R5" s="26"/>
      <c r="S5" s="26" t="s">
        <v>532</v>
      </c>
      <c r="T5" s="26" t="s">
        <v>125</v>
      </c>
      <c r="U5" s="26"/>
      <c r="V5" s="26"/>
      <c r="W5" s="26"/>
      <c r="X5" s="26" t="s">
        <v>152</v>
      </c>
      <c r="Y5" s="21" t="s">
        <v>498</v>
      </c>
      <c r="Z5" s="26"/>
      <c r="AA5" s="26"/>
      <c r="AB5" s="26" t="s">
        <v>154</v>
      </c>
      <c r="AC5" s="26" t="s">
        <v>155</v>
      </c>
      <c r="AD5" s="23" t="s">
        <v>156</v>
      </c>
      <c r="AE5" s="23"/>
      <c r="AF5" s="23"/>
      <c r="AG5" s="10" t="str">
        <f t="shared" si="0"/>
        <v/>
      </c>
      <c r="AH5" s="26"/>
      <c r="AI5" s="10" t="str">
        <f t="shared" si="1"/>
        <v/>
      </c>
      <c r="AJ5" s="23" t="s">
        <v>156</v>
      </c>
      <c r="AK5" s="23" t="s">
        <v>133</v>
      </c>
      <c r="AL5" s="10">
        <f t="shared" si="2"/>
        <v>12</v>
      </c>
      <c r="AM5" s="26"/>
      <c r="AN5" s="10" t="str">
        <f t="shared" si="3"/>
        <v/>
      </c>
      <c r="AO5" s="23"/>
      <c r="AP5" s="23"/>
      <c r="AQ5" s="10" t="str">
        <f t="shared" si="4"/>
        <v/>
      </c>
      <c r="AR5" s="10" t="str">
        <f t="shared" si="5"/>
        <v/>
      </c>
      <c r="AS5" s="10" t="str">
        <f t="shared" si="6"/>
        <v/>
      </c>
      <c r="AT5" s="10">
        <f t="shared" si="7"/>
        <v>12</v>
      </c>
      <c r="AU5" s="26"/>
      <c r="AV5" s="23" t="s">
        <v>133</v>
      </c>
      <c r="AW5" s="26"/>
      <c r="AX5" s="26"/>
      <c r="AY5" s="26"/>
      <c r="AZ5" s="21"/>
      <c r="BA5" s="26"/>
      <c r="BB5" s="26"/>
      <c r="BC5" s="26"/>
      <c r="BD5" s="26"/>
      <c r="BE5" s="26"/>
      <c r="BF5" s="26" t="s">
        <v>157</v>
      </c>
      <c r="BG5" s="10">
        <f t="shared" si="8"/>
        <v>2026</v>
      </c>
      <c r="BH5" s="10" t="str">
        <f t="shared" si="9"/>
        <v>Summer</v>
      </c>
      <c r="BI5" s="26"/>
      <c r="BJ5" s="26" t="s">
        <v>1268</v>
      </c>
      <c r="BK5" s="21" t="str">
        <f>IF($BJ5="","",IFERROR(INDEX(InstructorMap!$B:$B, MATCH($BJ5, InstructorMap!$A:$A, 0)),""))</f>
        <v/>
      </c>
      <c r="BL5" s="21" t="str">
        <f>IFERROR(INDEX(_names_lookup!$C:$C,MATCH(BK5,_names_lookup!$A:$A,0)),"")</f>
        <v/>
      </c>
      <c r="BM5" s="26" t="str">
        <f>IFERROR(INDEX(_names_lookup!$B:$B,MATCH(BK5,_names_lookup!$A:$A,0)),"")</f>
        <v/>
      </c>
      <c r="BN5" s="26"/>
      <c r="BO5" s="26" t="s">
        <v>136</v>
      </c>
      <c r="BP5" s="26"/>
      <c r="BQ5" s="26"/>
      <c r="BR5" s="26"/>
      <c r="BS5" s="10" t="str">
        <f t="shared" si="10"/>
        <v/>
      </c>
      <c r="BT5" s="26"/>
      <c r="BU5" s="26"/>
      <c r="BV5" s="26" t="s">
        <v>460</v>
      </c>
      <c r="BW5" s="26"/>
      <c r="BX5" s="26"/>
      <c r="BY5" s="26"/>
      <c r="BZ5" s="26"/>
      <c r="CA5" s="26"/>
      <c r="CB5" s="26"/>
      <c r="CC5" s="26"/>
      <c r="CD5" s="26"/>
      <c r="CE5" s="26"/>
      <c r="CF5" s="26" t="s">
        <v>380</v>
      </c>
      <c r="CG5" s="26" t="s">
        <v>138</v>
      </c>
      <c r="CH5" s="26"/>
      <c r="CI5" s="26" t="s">
        <v>159</v>
      </c>
      <c r="CJ5" s="26"/>
      <c r="CK5" s="26"/>
      <c r="CL5" s="26" t="s">
        <v>139</v>
      </c>
      <c r="CM5" s="26"/>
      <c r="CN5" s="26" t="s">
        <v>395</v>
      </c>
      <c r="CO5" s="26"/>
      <c r="CP5" s="26"/>
      <c r="CQ5" s="26" t="s">
        <v>140</v>
      </c>
      <c r="CR5" s="26" t="s">
        <v>125</v>
      </c>
      <c r="CS5" s="26" t="s">
        <v>125</v>
      </c>
      <c r="CT5" s="26" t="s">
        <v>141</v>
      </c>
      <c r="CU5" s="26"/>
      <c r="CV5" s="26"/>
      <c r="CW5" s="26"/>
      <c r="CX5" s="26"/>
      <c r="CY5" s="26"/>
      <c r="CZ5" s="26"/>
      <c r="DA5" s="26"/>
      <c r="DB5" s="26"/>
      <c r="DC5" s="26" t="s">
        <v>141</v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 t="s">
        <v>142</v>
      </c>
      <c r="DQ5" s="26"/>
    </row>
    <row r="6" spans="1:121" ht="16" customHeight="1" x14ac:dyDescent="0.2">
      <c r="A6" s="20"/>
      <c r="B6" s="20"/>
      <c r="C6" s="20"/>
      <c r="D6" s="20"/>
      <c r="E6" s="20"/>
      <c r="F6" s="20"/>
      <c r="G6" s="30"/>
      <c r="H6" s="26" t="s">
        <v>1275</v>
      </c>
      <c r="I6" s="26" t="s">
        <v>1274</v>
      </c>
      <c r="J6" s="26"/>
      <c r="K6" s="26" t="s">
        <v>460</v>
      </c>
      <c r="L6" s="26">
        <v>697</v>
      </c>
      <c r="M6" s="26" t="s">
        <v>1267</v>
      </c>
      <c r="N6" s="26"/>
      <c r="O6" s="26" t="str">
        <f>IFERROR(INDEX(_courses_lookup!$C:$C,MATCH(K6&amp;L6,_courses_lookup!$E:$E,0)),"")</f>
        <v>Thesis for MA Degree</v>
      </c>
      <c r="P6" s="26">
        <f>IFERROR(INDEX(_courses_lookup!$D:$D,MATCH(K6&amp;L6,_courses_lookup!$E:$E,0)),"")</f>
        <v>0</v>
      </c>
      <c r="Q6" s="26"/>
      <c r="R6" s="26"/>
      <c r="S6" s="26" t="s">
        <v>532</v>
      </c>
      <c r="T6" s="26" t="s">
        <v>530</v>
      </c>
      <c r="U6" s="26"/>
      <c r="V6" s="26"/>
      <c r="W6" s="26"/>
      <c r="X6" s="26" t="s">
        <v>152</v>
      </c>
      <c r="Y6" s="21" t="s">
        <v>498</v>
      </c>
      <c r="Z6" s="26"/>
      <c r="AA6" s="26"/>
      <c r="AB6" s="26" t="s">
        <v>154</v>
      </c>
      <c r="AC6" s="26" t="s">
        <v>155</v>
      </c>
      <c r="AD6" s="23" t="s">
        <v>156</v>
      </c>
      <c r="AE6" s="23"/>
      <c r="AF6" s="23"/>
      <c r="AG6" s="10" t="str">
        <f t="shared" si="0"/>
        <v/>
      </c>
      <c r="AH6" s="26"/>
      <c r="AI6" s="10" t="str">
        <f t="shared" si="1"/>
        <v/>
      </c>
      <c r="AJ6" s="23" t="s">
        <v>156</v>
      </c>
      <c r="AK6" s="23" t="s">
        <v>133</v>
      </c>
      <c r="AL6" s="10">
        <f t="shared" si="2"/>
        <v>12</v>
      </c>
      <c r="AM6" s="26"/>
      <c r="AN6" s="10" t="str">
        <f t="shared" si="3"/>
        <v/>
      </c>
      <c r="AO6" s="23"/>
      <c r="AP6" s="23"/>
      <c r="AQ6" s="10" t="str">
        <f t="shared" si="4"/>
        <v/>
      </c>
      <c r="AR6" s="10" t="str">
        <f t="shared" si="5"/>
        <v/>
      </c>
      <c r="AS6" s="10" t="str">
        <f t="shared" si="6"/>
        <v/>
      </c>
      <c r="AT6" s="10">
        <f t="shared" si="7"/>
        <v>12</v>
      </c>
      <c r="AU6" s="26"/>
      <c r="AV6" s="23" t="s">
        <v>133</v>
      </c>
      <c r="AW6" s="26"/>
      <c r="AX6" s="26"/>
      <c r="AY6" s="26"/>
      <c r="AZ6" s="21"/>
      <c r="BA6" s="26"/>
      <c r="BB6" s="26"/>
      <c r="BC6" s="26"/>
      <c r="BD6" s="26"/>
      <c r="BE6" s="26"/>
      <c r="BF6" s="26" t="s">
        <v>157</v>
      </c>
      <c r="BG6" s="10">
        <f t="shared" si="8"/>
        <v>2026</v>
      </c>
      <c r="BH6" s="10" t="str">
        <f t="shared" si="9"/>
        <v>Summer</v>
      </c>
      <c r="BI6" s="26"/>
      <c r="BJ6" s="26" t="s">
        <v>1268</v>
      </c>
      <c r="BK6" s="21" t="str">
        <f>IF($BJ6="","",IFERROR(INDEX(InstructorMap!$B:$B, MATCH($BJ6, InstructorMap!$A:$A, 0)),""))</f>
        <v/>
      </c>
      <c r="BL6" s="21" t="str">
        <f>IFERROR(INDEX(_names_lookup!$C:$C,MATCH(BK6,_names_lookup!$A:$A,0)),"")</f>
        <v/>
      </c>
      <c r="BM6" s="26" t="str">
        <f>IFERROR(INDEX(_names_lookup!$B:$B,MATCH(BK6,_names_lookup!$A:$A,0)),"")</f>
        <v/>
      </c>
      <c r="BN6" s="26"/>
      <c r="BO6" s="26" t="s">
        <v>136</v>
      </c>
      <c r="BP6" s="26"/>
      <c r="BQ6" s="26"/>
      <c r="BR6" s="26"/>
      <c r="BS6" s="10" t="str">
        <f t="shared" si="10"/>
        <v/>
      </c>
      <c r="BT6" s="26"/>
      <c r="BU6" s="26"/>
      <c r="BV6" s="26" t="s">
        <v>460</v>
      </c>
      <c r="BW6" s="26"/>
      <c r="BX6" s="26"/>
      <c r="BY6" s="26"/>
      <c r="BZ6" s="26"/>
      <c r="CA6" s="26"/>
      <c r="CB6" s="26"/>
      <c r="CC6" s="26"/>
      <c r="CD6" s="26"/>
      <c r="CE6" s="26"/>
      <c r="CF6" s="26" t="s">
        <v>380</v>
      </c>
      <c r="CG6" s="26" t="s">
        <v>138</v>
      </c>
      <c r="CH6" s="26"/>
      <c r="CI6" s="26" t="s">
        <v>159</v>
      </c>
      <c r="CJ6" s="26"/>
      <c r="CK6" s="26"/>
      <c r="CL6" s="26" t="s">
        <v>139</v>
      </c>
      <c r="CM6" s="26"/>
      <c r="CN6" s="26" t="s">
        <v>395</v>
      </c>
      <c r="CO6" s="26"/>
      <c r="CP6" s="26"/>
      <c r="CQ6" s="26" t="s">
        <v>140</v>
      </c>
      <c r="CR6" s="26" t="s">
        <v>125</v>
      </c>
      <c r="CS6" s="26" t="s">
        <v>125</v>
      </c>
      <c r="CT6" s="26" t="s">
        <v>141</v>
      </c>
      <c r="CU6" s="26"/>
      <c r="CV6" s="26"/>
      <c r="CW6" s="26"/>
      <c r="CX6" s="26"/>
      <c r="CY6" s="26"/>
      <c r="CZ6" s="26"/>
      <c r="DA6" s="26"/>
      <c r="DB6" s="26"/>
      <c r="DC6" s="26" t="s">
        <v>141</v>
      </c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 t="s">
        <v>142</v>
      </c>
      <c r="DQ6" s="26"/>
    </row>
    <row r="7" spans="1:121" ht="16" customHeight="1" x14ac:dyDescent="0.2">
      <c r="A7" s="20"/>
      <c r="B7" s="20"/>
      <c r="C7" s="20"/>
      <c r="D7" s="20"/>
      <c r="E7" s="20"/>
      <c r="F7" s="20"/>
      <c r="G7" s="30"/>
      <c r="H7" s="26" t="s">
        <v>1276</v>
      </c>
      <c r="I7" s="26" t="s">
        <v>1274</v>
      </c>
      <c r="J7" s="26"/>
      <c r="K7" s="26" t="s">
        <v>460</v>
      </c>
      <c r="L7" s="26">
        <v>697</v>
      </c>
      <c r="M7" s="26" t="s">
        <v>1267</v>
      </c>
      <c r="N7" s="26"/>
      <c r="O7" s="26" t="str">
        <f>IFERROR(INDEX(_courses_lookup!$C:$C,MATCH(K7&amp;L7,_courses_lookup!$E:$E,0)),"")</f>
        <v>Thesis for MA Degree</v>
      </c>
      <c r="P7" s="26">
        <f>IFERROR(INDEX(_courses_lookup!$D:$D,MATCH(K7&amp;L7,_courses_lookup!$E:$E,0)),"")</f>
        <v>0</v>
      </c>
      <c r="Q7" s="26"/>
      <c r="R7" s="26"/>
      <c r="S7" s="26" t="s">
        <v>532</v>
      </c>
      <c r="T7" s="26" t="s">
        <v>532</v>
      </c>
      <c r="U7" s="26"/>
      <c r="V7" s="26"/>
      <c r="W7" s="26"/>
      <c r="X7" s="26" t="s">
        <v>152</v>
      </c>
      <c r="Y7" s="21" t="s">
        <v>498</v>
      </c>
      <c r="Z7" s="26"/>
      <c r="AA7" s="26"/>
      <c r="AB7" s="26" t="s">
        <v>154</v>
      </c>
      <c r="AC7" s="26" t="s">
        <v>155</v>
      </c>
      <c r="AD7" s="23" t="s">
        <v>156</v>
      </c>
      <c r="AE7" s="23"/>
      <c r="AF7" s="23"/>
      <c r="AG7" s="10" t="str">
        <f t="shared" si="0"/>
        <v/>
      </c>
      <c r="AH7" s="26"/>
      <c r="AI7" s="10" t="str">
        <f t="shared" si="1"/>
        <v/>
      </c>
      <c r="AJ7" s="23" t="s">
        <v>156</v>
      </c>
      <c r="AK7" s="23" t="s">
        <v>133</v>
      </c>
      <c r="AL7" s="10">
        <f t="shared" si="2"/>
        <v>12</v>
      </c>
      <c r="AM7" s="26"/>
      <c r="AN7" s="10" t="str">
        <f t="shared" si="3"/>
        <v/>
      </c>
      <c r="AO7" s="23"/>
      <c r="AP7" s="23"/>
      <c r="AQ7" s="10" t="str">
        <f t="shared" si="4"/>
        <v/>
      </c>
      <c r="AR7" s="10" t="str">
        <f t="shared" si="5"/>
        <v/>
      </c>
      <c r="AS7" s="10" t="str">
        <f t="shared" si="6"/>
        <v/>
      </c>
      <c r="AT7" s="10">
        <f t="shared" si="7"/>
        <v>12</v>
      </c>
      <c r="AU7" s="26"/>
      <c r="AV7" s="23" t="s">
        <v>133</v>
      </c>
      <c r="AW7" s="26"/>
      <c r="AX7" s="26"/>
      <c r="AY7" s="26"/>
      <c r="AZ7" s="21"/>
      <c r="BA7" s="26"/>
      <c r="BB7" s="26"/>
      <c r="BC7" s="26"/>
      <c r="BD7" s="26"/>
      <c r="BE7" s="26"/>
      <c r="BF7" s="26" t="s">
        <v>157</v>
      </c>
      <c r="BG7" s="10">
        <f t="shared" si="8"/>
        <v>2026</v>
      </c>
      <c r="BH7" s="10" t="str">
        <f t="shared" si="9"/>
        <v>Summer</v>
      </c>
      <c r="BI7" s="26"/>
      <c r="BJ7" s="26" t="s">
        <v>1268</v>
      </c>
      <c r="BK7" s="21" t="str">
        <f>IF($BJ7="","",IFERROR(INDEX(InstructorMap!$B:$B, MATCH($BJ7, InstructorMap!$A:$A, 0)),""))</f>
        <v/>
      </c>
      <c r="BL7" s="21" t="str">
        <f>IFERROR(INDEX(_names_lookup!$C:$C,MATCH(BK7,_names_lookup!$A:$A,0)),"")</f>
        <v/>
      </c>
      <c r="BM7" s="26" t="str">
        <f>IFERROR(INDEX(_names_lookup!$B:$B,MATCH(BK7,_names_lookup!$A:$A,0)),"")</f>
        <v/>
      </c>
      <c r="BN7" s="26"/>
      <c r="BO7" s="26" t="s">
        <v>136</v>
      </c>
      <c r="BP7" s="26"/>
      <c r="BQ7" s="26"/>
      <c r="BR7" s="26"/>
      <c r="BS7" s="10" t="str">
        <f t="shared" si="10"/>
        <v/>
      </c>
      <c r="BT7" s="26"/>
      <c r="BU7" s="26"/>
      <c r="BV7" s="26" t="s">
        <v>460</v>
      </c>
      <c r="BW7" s="26"/>
      <c r="BX7" s="26"/>
      <c r="BY7" s="26"/>
      <c r="BZ7" s="26"/>
      <c r="CA7" s="26"/>
      <c r="CB7" s="26"/>
      <c r="CC7" s="26"/>
      <c r="CD7" s="26"/>
      <c r="CE7" s="26"/>
      <c r="CF7" s="26" t="s">
        <v>380</v>
      </c>
      <c r="CG7" s="26" t="s">
        <v>138</v>
      </c>
      <c r="CH7" s="26"/>
      <c r="CI7" s="26" t="s">
        <v>159</v>
      </c>
      <c r="CJ7" s="26"/>
      <c r="CK7" s="26"/>
      <c r="CL7" s="26" t="s">
        <v>139</v>
      </c>
      <c r="CM7" s="26"/>
      <c r="CN7" s="26" t="s">
        <v>395</v>
      </c>
      <c r="CO7" s="26"/>
      <c r="CP7" s="26"/>
      <c r="CQ7" s="26" t="s">
        <v>140</v>
      </c>
      <c r="CR7" s="26" t="s">
        <v>125</v>
      </c>
      <c r="CS7" s="26" t="s">
        <v>125</v>
      </c>
      <c r="CT7" s="26" t="s">
        <v>141</v>
      </c>
      <c r="CU7" s="26"/>
      <c r="CV7" s="26"/>
      <c r="CW7" s="26"/>
      <c r="CX7" s="26"/>
      <c r="CY7" s="26"/>
      <c r="CZ7" s="26"/>
      <c r="DA7" s="26"/>
      <c r="DB7" s="26"/>
      <c r="DC7" s="26" t="s">
        <v>141</v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 t="s">
        <v>142</v>
      </c>
      <c r="DQ7" s="26"/>
    </row>
    <row r="8" spans="1:121" ht="16" customHeight="1" x14ac:dyDescent="0.2">
      <c r="A8" s="20"/>
      <c r="B8" s="20"/>
      <c r="C8" s="20"/>
      <c r="D8" s="20"/>
      <c r="E8" s="20"/>
      <c r="F8" s="20"/>
      <c r="G8" s="30"/>
      <c r="H8" s="26" t="s">
        <v>1277</v>
      </c>
      <c r="I8" s="26" t="s">
        <v>1278</v>
      </c>
      <c r="J8" s="26"/>
      <c r="K8" s="26" t="s">
        <v>460</v>
      </c>
      <c r="L8" s="26">
        <v>688</v>
      </c>
      <c r="M8" s="26" t="s">
        <v>884</v>
      </c>
      <c r="N8" s="26"/>
      <c r="O8" s="26" t="str">
        <f>IFERROR(INDEX(_courses_lookup!$C:$C,MATCH(K8&amp;L8,_courses_lookup!$E:$E,0)),"")</f>
        <v>Master's Degree Contin</v>
      </c>
      <c r="P8" s="26">
        <f>IFERROR(INDEX(_courses_lookup!$D:$D,MATCH(K8&amp;L8,_courses_lookup!$E:$E,0)),"")</f>
        <v>0</v>
      </c>
      <c r="Q8" s="26"/>
      <c r="R8" s="26"/>
      <c r="S8" s="26" t="s">
        <v>532</v>
      </c>
      <c r="T8" s="26"/>
      <c r="U8" s="26"/>
      <c r="V8" s="26"/>
      <c r="W8" s="26"/>
      <c r="X8" s="26" t="s">
        <v>152</v>
      </c>
      <c r="Y8" s="21" t="s">
        <v>125</v>
      </c>
      <c r="Z8" s="26"/>
      <c r="AA8" s="26"/>
      <c r="AB8" s="26" t="s">
        <v>154</v>
      </c>
      <c r="AC8" s="26" t="s">
        <v>155</v>
      </c>
      <c r="AD8" s="23" t="s">
        <v>156</v>
      </c>
      <c r="AE8" s="23"/>
      <c r="AF8" s="23"/>
      <c r="AG8" s="10" t="str">
        <f t="shared" si="0"/>
        <v/>
      </c>
      <c r="AH8" s="26"/>
      <c r="AI8" s="10" t="str">
        <f t="shared" si="1"/>
        <v/>
      </c>
      <c r="AJ8" s="23" t="s">
        <v>156</v>
      </c>
      <c r="AK8" s="23" t="s">
        <v>133</v>
      </c>
      <c r="AL8" s="10">
        <f t="shared" si="2"/>
        <v>12</v>
      </c>
      <c r="AM8" s="26"/>
      <c r="AN8" s="10" t="str">
        <f t="shared" si="3"/>
        <v/>
      </c>
      <c r="AO8" s="23"/>
      <c r="AP8" s="23"/>
      <c r="AQ8" s="10" t="str">
        <f t="shared" si="4"/>
        <v/>
      </c>
      <c r="AR8" s="10" t="str">
        <f t="shared" si="5"/>
        <v/>
      </c>
      <c r="AS8" s="10" t="str">
        <f t="shared" si="6"/>
        <v/>
      </c>
      <c r="AT8" s="10">
        <f t="shared" si="7"/>
        <v>12</v>
      </c>
      <c r="AU8" s="26"/>
      <c r="AV8" s="23" t="s">
        <v>133</v>
      </c>
      <c r="AW8" s="26"/>
      <c r="AX8" s="26"/>
      <c r="AY8" s="26"/>
      <c r="AZ8" s="21"/>
      <c r="BA8" s="26"/>
      <c r="BB8" s="26"/>
      <c r="BC8" s="26"/>
      <c r="BD8" s="26"/>
      <c r="BE8" s="26"/>
      <c r="BF8" s="26" t="s">
        <v>157</v>
      </c>
      <c r="BG8" s="10">
        <f t="shared" si="8"/>
        <v>2026</v>
      </c>
      <c r="BH8" s="10" t="str">
        <f t="shared" si="9"/>
        <v>Summer</v>
      </c>
      <c r="BI8" s="26"/>
      <c r="BJ8" s="26" t="s">
        <v>1279</v>
      </c>
      <c r="BK8" s="21" t="str">
        <f>IF($BJ8="","",IFERROR(INDEX(InstructorMap!$B:$B, MATCH($BJ8, InstructorMap!$A:$A, 0)),""))</f>
        <v/>
      </c>
      <c r="BL8" s="21" t="str">
        <f>IFERROR(INDEX(_names_lookup!$C:$C,MATCH(BK8,_names_lookup!$A:$A,0)),"")</f>
        <v/>
      </c>
      <c r="BM8" s="26" t="str">
        <f>IFERROR(INDEX(_names_lookup!$B:$B,MATCH(BK8,_names_lookup!$A:$A,0)),"")</f>
        <v/>
      </c>
      <c r="BN8" s="26"/>
      <c r="BO8" s="26" t="s">
        <v>136</v>
      </c>
      <c r="BP8" s="26"/>
      <c r="BQ8" s="26"/>
      <c r="BR8" s="26"/>
      <c r="BS8" s="10" t="str">
        <f t="shared" si="10"/>
        <v/>
      </c>
      <c r="BT8" s="26"/>
      <c r="BU8" s="26"/>
      <c r="BV8" s="26" t="s">
        <v>460</v>
      </c>
      <c r="BW8" s="26"/>
      <c r="BX8" s="26"/>
      <c r="BY8" s="26"/>
      <c r="BZ8" s="26"/>
      <c r="CA8" s="26"/>
      <c r="CB8" s="26"/>
      <c r="CC8" s="26"/>
      <c r="CD8" s="26"/>
      <c r="CE8" s="26"/>
      <c r="CF8" s="26" t="s">
        <v>380</v>
      </c>
      <c r="CG8" s="26" t="s">
        <v>138</v>
      </c>
      <c r="CH8" s="26"/>
      <c r="CI8" s="26" t="s">
        <v>159</v>
      </c>
      <c r="CJ8" s="26"/>
      <c r="CK8" s="26"/>
      <c r="CL8" s="26" t="s">
        <v>139</v>
      </c>
      <c r="CM8" s="26"/>
      <c r="CN8" s="26" t="s">
        <v>395</v>
      </c>
      <c r="CO8" s="26"/>
      <c r="CP8" s="26"/>
      <c r="CQ8" s="26" t="s">
        <v>140</v>
      </c>
      <c r="CR8" s="26" t="s">
        <v>125</v>
      </c>
      <c r="CS8" s="26" t="s">
        <v>125</v>
      </c>
      <c r="CT8" s="26" t="s">
        <v>141</v>
      </c>
      <c r="CU8" s="26"/>
      <c r="CV8" s="26"/>
      <c r="CW8" s="26"/>
      <c r="CX8" s="26"/>
      <c r="CY8" s="26"/>
      <c r="CZ8" s="26"/>
      <c r="DA8" s="26"/>
      <c r="DB8" s="26"/>
      <c r="DC8" s="26" t="s">
        <v>141</v>
      </c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 t="s">
        <v>142</v>
      </c>
      <c r="DQ8" s="26"/>
    </row>
    <row r="9" spans="1:121" ht="16" customHeight="1" x14ac:dyDescent="0.2">
      <c r="A9" s="20"/>
      <c r="B9" s="20"/>
      <c r="C9" s="20"/>
      <c r="D9" s="20"/>
      <c r="E9" s="20"/>
      <c r="F9" s="20"/>
      <c r="G9" s="30"/>
      <c r="H9" s="26" t="s">
        <v>1280</v>
      </c>
      <c r="I9" s="26" t="s">
        <v>1281</v>
      </c>
      <c r="J9" s="26"/>
      <c r="K9" s="26" t="s">
        <v>460</v>
      </c>
      <c r="L9" s="26">
        <v>695</v>
      </c>
      <c r="M9" s="26" t="s">
        <v>884</v>
      </c>
      <c r="N9" s="26"/>
      <c r="O9" s="26" t="str">
        <f>IFERROR(INDEX(_courses_lookup!$C:$C,MATCH(K9&amp;L9,_courses_lookup!$E:$E,0)),"")</f>
        <v>Research Project</v>
      </c>
      <c r="P9" s="26">
        <f>IFERROR(INDEX(_courses_lookup!$D:$D,MATCH(K9&amp;L9,_courses_lookup!$E:$E,0)),"")</f>
        <v>0</v>
      </c>
      <c r="Q9" s="26"/>
      <c r="R9" s="26"/>
      <c r="S9" s="26" t="s">
        <v>532</v>
      </c>
      <c r="T9" s="26"/>
      <c r="U9" s="26"/>
      <c r="V9" s="26"/>
      <c r="W9" s="26"/>
      <c r="X9" s="26" t="s">
        <v>152</v>
      </c>
      <c r="Y9" s="21" t="s">
        <v>199</v>
      </c>
      <c r="Z9" s="26"/>
      <c r="AA9" s="26"/>
      <c r="AB9" s="26" t="s">
        <v>154</v>
      </c>
      <c r="AC9" s="26" t="s">
        <v>155</v>
      </c>
      <c r="AD9" s="23" t="s">
        <v>156</v>
      </c>
      <c r="AE9" s="23"/>
      <c r="AF9" s="23"/>
      <c r="AG9" s="10" t="str">
        <f t="shared" si="0"/>
        <v/>
      </c>
      <c r="AH9" s="26"/>
      <c r="AI9" s="10" t="str">
        <f t="shared" si="1"/>
        <v/>
      </c>
      <c r="AJ9" s="23" t="s">
        <v>156</v>
      </c>
      <c r="AK9" s="23" t="s">
        <v>133</v>
      </c>
      <c r="AL9" s="10">
        <f t="shared" si="2"/>
        <v>12</v>
      </c>
      <c r="AM9" s="26"/>
      <c r="AN9" s="10" t="str">
        <f t="shared" si="3"/>
        <v/>
      </c>
      <c r="AO9" s="23"/>
      <c r="AP9" s="23"/>
      <c r="AQ9" s="10" t="str">
        <f t="shared" si="4"/>
        <v/>
      </c>
      <c r="AR9" s="10" t="str">
        <f t="shared" si="5"/>
        <v/>
      </c>
      <c r="AS9" s="10" t="str">
        <f t="shared" si="6"/>
        <v/>
      </c>
      <c r="AT9" s="10">
        <f t="shared" si="7"/>
        <v>12</v>
      </c>
      <c r="AU9" s="26"/>
      <c r="AV9" s="23" t="s">
        <v>133</v>
      </c>
      <c r="AW9" s="26"/>
      <c r="AX9" s="26"/>
      <c r="AY9" s="26"/>
      <c r="AZ9" s="21"/>
      <c r="BA9" s="26"/>
      <c r="BB9" s="26"/>
      <c r="BC9" s="26"/>
      <c r="BD9" s="26"/>
      <c r="BE9" s="26"/>
      <c r="BF9" s="26" t="s">
        <v>157</v>
      </c>
      <c r="BG9" s="10">
        <f t="shared" si="8"/>
        <v>2026</v>
      </c>
      <c r="BH9" s="10" t="str">
        <f t="shared" si="9"/>
        <v>Summer</v>
      </c>
      <c r="BI9" s="26"/>
      <c r="BJ9" s="26" t="s">
        <v>1279</v>
      </c>
      <c r="BK9" s="21" t="str">
        <f>IF($BJ9="","",IFERROR(INDEX(InstructorMap!$B:$B, MATCH($BJ9, InstructorMap!$A:$A, 0)),""))</f>
        <v/>
      </c>
      <c r="BL9" s="21" t="str">
        <f>IFERROR(INDEX(_names_lookup!$C:$C,MATCH(BK9,_names_lookup!$A:$A,0)),"")</f>
        <v/>
      </c>
      <c r="BM9" s="26" t="str">
        <f>IFERROR(INDEX(_names_lookup!$B:$B,MATCH(BK9,_names_lookup!$A:$A,0)),"")</f>
        <v/>
      </c>
      <c r="BN9" s="26"/>
      <c r="BO9" s="26" t="s">
        <v>136</v>
      </c>
      <c r="BP9" s="26"/>
      <c r="BQ9" s="26"/>
      <c r="BR9" s="26"/>
      <c r="BS9" s="10" t="str">
        <f t="shared" si="10"/>
        <v/>
      </c>
      <c r="BT9" s="26"/>
      <c r="BU9" s="26"/>
      <c r="BV9" s="26" t="s">
        <v>460</v>
      </c>
      <c r="BW9" s="26"/>
      <c r="BX9" s="26"/>
      <c r="BY9" s="26"/>
      <c r="BZ9" s="26"/>
      <c r="CA9" s="26"/>
      <c r="CB9" s="26"/>
      <c r="CC9" s="26"/>
      <c r="CD9" s="26"/>
      <c r="CE9" s="26"/>
      <c r="CF9" s="26" t="s">
        <v>380</v>
      </c>
      <c r="CG9" s="26" t="s">
        <v>138</v>
      </c>
      <c r="CH9" s="26"/>
      <c r="CI9" s="26" t="s">
        <v>159</v>
      </c>
      <c r="CJ9" s="26"/>
      <c r="CK9" s="26"/>
      <c r="CL9" s="26" t="s">
        <v>139</v>
      </c>
      <c r="CM9" s="26"/>
      <c r="CN9" s="26"/>
      <c r="CO9" s="26"/>
      <c r="CP9" s="26"/>
      <c r="CQ9" s="26" t="s">
        <v>140</v>
      </c>
      <c r="CR9" s="26" t="s">
        <v>125</v>
      </c>
      <c r="CS9" s="26" t="s">
        <v>125</v>
      </c>
      <c r="CT9" s="26" t="s">
        <v>141</v>
      </c>
      <c r="CU9" s="26"/>
      <c r="CV9" s="26"/>
      <c r="CW9" s="26"/>
      <c r="CX9" s="26"/>
      <c r="CY9" s="26"/>
      <c r="CZ9" s="26"/>
      <c r="DA9" s="26"/>
      <c r="DB9" s="26"/>
      <c r="DC9" s="26" t="s">
        <v>141</v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 t="s">
        <v>142</v>
      </c>
      <c r="DQ9" s="26"/>
    </row>
    <row r="10" spans="1:121" ht="16" customHeight="1" x14ac:dyDescent="0.2">
      <c r="A10" s="20"/>
      <c r="B10" s="20"/>
      <c r="C10" s="20"/>
      <c r="D10" s="20"/>
      <c r="E10" s="20"/>
      <c r="F10" s="20"/>
      <c r="G10" s="30"/>
      <c r="H10" s="26" t="s">
        <v>1282</v>
      </c>
      <c r="I10" s="26" t="s">
        <v>1283</v>
      </c>
      <c r="J10" s="26"/>
      <c r="K10" s="26" t="s">
        <v>460</v>
      </c>
      <c r="L10" s="26">
        <v>688</v>
      </c>
      <c r="M10" s="26" t="s">
        <v>1284</v>
      </c>
      <c r="N10" s="26"/>
      <c r="O10" s="26" t="str">
        <f>IFERROR(INDEX(_courses_lookup!$C:$C,MATCH(K10&amp;L10,_courses_lookup!$E:$E,0)),"")</f>
        <v>Master's Degree Contin</v>
      </c>
      <c r="P10" s="26">
        <f>IFERROR(INDEX(_courses_lookup!$D:$D,MATCH(K10&amp;L10,_courses_lookup!$E:$E,0)),"")</f>
        <v>0</v>
      </c>
      <c r="Q10" s="26"/>
      <c r="R10" s="26"/>
      <c r="S10" s="26" t="s">
        <v>532</v>
      </c>
      <c r="T10" s="26"/>
      <c r="U10" s="26"/>
      <c r="V10" s="26"/>
      <c r="W10" s="26"/>
      <c r="X10" s="26" t="s">
        <v>152</v>
      </c>
      <c r="Y10" s="21" t="s">
        <v>125</v>
      </c>
      <c r="Z10" s="26"/>
      <c r="AA10" s="26"/>
      <c r="AB10" s="26" t="s">
        <v>154</v>
      </c>
      <c r="AC10" s="26" t="s">
        <v>155</v>
      </c>
      <c r="AD10" s="23" t="s">
        <v>156</v>
      </c>
      <c r="AE10" s="23"/>
      <c r="AF10" s="23"/>
      <c r="AG10" s="10" t="str">
        <f t="shared" si="0"/>
        <v/>
      </c>
      <c r="AH10" s="26"/>
      <c r="AI10" s="10" t="str">
        <f t="shared" si="1"/>
        <v/>
      </c>
      <c r="AJ10" s="23" t="s">
        <v>156</v>
      </c>
      <c r="AK10" s="23" t="s">
        <v>133</v>
      </c>
      <c r="AL10" s="10">
        <f t="shared" si="2"/>
        <v>12</v>
      </c>
      <c r="AM10" s="26"/>
      <c r="AN10" s="10" t="str">
        <f t="shared" si="3"/>
        <v/>
      </c>
      <c r="AO10" s="23"/>
      <c r="AP10" s="23"/>
      <c r="AQ10" s="10" t="str">
        <f t="shared" si="4"/>
        <v/>
      </c>
      <c r="AR10" s="10" t="str">
        <f t="shared" si="5"/>
        <v/>
      </c>
      <c r="AS10" s="10" t="str">
        <f t="shared" si="6"/>
        <v/>
      </c>
      <c r="AT10" s="10">
        <f t="shared" si="7"/>
        <v>12</v>
      </c>
      <c r="AU10" s="26"/>
      <c r="AV10" s="23" t="s">
        <v>133</v>
      </c>
      <c r="AW10" s="26"/>
      <c r="AX10" s="26"/>
      <c r="AY10" s="26"/>
      <c r="AZ10" s="21"/>
      <c r="BA10" s="26"/>
      <c r="BB10" s="26"/>
      <c r="BC10" s="26"/>
      <c r="BD10" s="26"/>
      <c r="BE10" s="26"/>
      <c r="BF10" s="26" t="s">
        <v>157</v>
      </c>
      <c r="BG10" s="10">
        <f t="shared" si="8"/>
        <v>2026</v>
      </c>
      <c r="BH10" s="10" t="str">
        <f t="shared" si="9"/>
        <v>Summer</v>
      </c>
      <c r="BI10" s="26"/>
      <c r="BJ10" s="26" t="s">
        <v>1285</v>
      </c>
      <c r="BK10" s="21" t="str">
        <f>IF($BJ10="","",IFERROR(INDEX(InstructorMap!$B:$B, MATCH($BJ10, InstructorMap!$A:$A, 0)),""))</f>
        <v/>
      </c>
      <c r="BL10" s="21" t="str">
        <f>IFERROR(INDEX(_names_lookup!$C:$C,MATCH(BK10,_names_lookup!$A:$A,0)),"")</f>
        <v/>
      </c>
      <c r="BM10" s="26" t="str">
        <f>IFERROR(INDEX(_names_lookup!$B:$B,MATCH(BK10,_names_lookup!$A:$A,0)),"")</f>
        <v/>
      </c>
      <c r="BN10" s="26"/>
      <c r="BO10" s="26" t="s">
        <v>136</v>
      </c>
      <c r="BP10" s="26"/>
      <c r="BQ10" s="26"/>
      <c r="BR10" s="26"/>
      <c r="BS10" s="10" t="str">
        <f t="shared" si="10"/>
        <v/>
      </c>
      <c r="BT10" s="26"/>
      <c r="BU10" s="26"/>
      <c r="BV10" s="26" t="s">
        <v>460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 t="s">
        <v>380</v>
      </c>
      <c r="CG10" s="26" t="s">
        <v>138</v>
      </c>
      <c r="CH10" s="26"/>
      <c r="CI10" s="26" t="s">
        <v>159</v>
      </c>
      <c r="CJ10" s="26"/>
      <c r="CK10" s="26"/>
      <c r="CL10" s="26" t="s">
        <v>139</v>
      </c>
      <c r="CM10" s="26"/>
      <c r="CN10" s="26" t="s">
        <v>395</v>
      </c>
      <c r="CO10" s="26"/>
      <c r="CP10" s="26"/>
      <c r="CQ10" s="26" t="s">
        <v>140</v>
      </c>
      <c r="CR10" s="26" t="s">
        <v>125</v>
      </c>
      <c r="CS10" s="26" t="s">
        <v>125</v>
      </c>
      <c r="CT10" s="26" t="s">
        <v>141</v>
      </c>
      <c r="CU10" s="26"/>
      <c r="CV10" s="26"/>
      <c r="CW10" s="26"/>
      <c r="CX10" s="26"/>
      <c r="CY10" s="26"/>
      <c r="CZ10" s="26"/>
      <c r="DA10" s="26"/>
      <c r="DB10" s="26"/>
      <c r="DC10" s="26" t="s">
        <v>141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 t="s">
        <v>142</v>
      </c>
      <c r="DQ10" s="26"/>
    </row>
    <row r="11" spans="1:121" ht="16" customHeight="1" x14ac:dyDescent="0.2">
      <c r="A11" s="20"/>
      <c r="B11" s="20"/>
      <c r="C11" s="20"/>
      <c r="D11" s="20"/>
      <c r="E11" s="20"/>
      <c r="F11" s="20"/>
      <c r="G11" s="30"/>
      <c r="H11" s="26" t="s">
        <v>1286</v>
      </c>
      <c r="I11" s="26" t="s">
        <v>1287</v>
      </c>
      <c r="J11" s="26"/>
      <c r="K11" s="26" t="s">
        <v>460</v>
      </c>
      <c r="L11" s="26">
        <v>695</v>
      </c>
      <c r="M11" s="26" t="s">
        <v>1284</v>
      </c>
      <c r="N11" s="26"/>
      <c r="O11" s="26" t="str">
        <f>IFERROR(INDEX(_courses_lookup!$C:$C,MATCH(K11&amp;L11,_courses_lookup!$E:$E,0)),"")</f>
        <v>Research Project</v>
      </c>
      <c r="P11" s="26">
        <f>IFERROR(INDEX(_courses_lookup!$D:$D,MATCH(K11&amp;L11,_courses_lookup!$E:$E,0)),"")</f>
        <v>0</v>
      </c>
      <c r="Q11" s="26"/>
      <c r="R11" s="26"/>
      <c r="S11" s="26" t="s">
        <v>532</v>
      </c>
      <c r="T11" s="26"/>
      <c r="U11" s="26"/>
      <c r="V11" s="26"/>
      <c r="W11" s="26"/>
      <c r="X11" s="26" t="s">
        <v>152</v>
      </c>
      <c r="Y11" s="21" t="s">
        <v>199</v>
      </c>
      <c r="Z11" s="26"/>
      <c r="AA11" s="26"/>
      <c r="AB11" s="26" t="s">
        <v>154</v>
      </c>
      <c r="AC11" s="26" t="s">
        <v>155</v>
      </c>
      <c r="AD11" s="23" t="s">
        <v>156</v>
      </c>
      <c r="AE11" s="23"/>
      <c r="AF11" s="23"/>
      <c r="AG11" s="10" t="str">
        <f t="shared" si="0"/>
        <v/>
      </c>
      <c r="AH11" s="26"/>
      <c r="AI11" s="10" t="str">
        <f t="shared" si="1"/>
        <v/>
      </c>
      <c r="AJ11" s="23" t="s">
        <v>156</v>
      </c>
      <c r="AK11" s="23" t="s">
        <v>133</v>
      </c>
      <c r="AL11" s="10">
        <f t="shared" si="2"/>
        <v>12</v>
      </c>
      <c r="AM11" s="26"/>
      <c r="AN11" s="10" t="str">
        <f t="shared" si="3"/>
        <v/>
      </c>
      <c r="AO11" s="23"/>
      <c r="AP11" s="23"/>
      <c r="AQ11" s="10" t="str">
        <f t="shared" si="4"/>
        <v/>
      </c>
      <c r="AR11" s="10" t="str">
        <f t="shared" si="5"/>
        <v/>
      </c>
      <c r="AS11" s="10" t="str">
        <f t="shared" si="6"/>
        <v/>
      </c>
      <c r="AT11" s="10">
        <f t="shared" si="7"/>
        <v>12</v>
      </c>
      <c r="AU11" s="26"/>
      <c r="AV11" s="23" t="s">
        <v>133</v>
      </c>
      <c r="AW11" s="26"/>
      <c r="AX11" s="26"/>
      <c r="AY11" s="26"/>
      <c r="AZ11" s="21"/>
      <c r="BA11" s="26"/>
      <c r="BB11" s="26"/>
      <c r="BC11" s="26"/>
      <c r="BD11" s="26"/>
      <c r="BE11" s="26"/>
      <c r="BF11" s="26" t="s">
        <v>157</v>
      </c>
      <c r="BG11" s="10">
        <f t="shared" si="8"/>
        <v>2026</v>
      </c>
      <c r="BH11" s="10" t="str">
        <f t="shared" si="9"/>
        <v>Summer</v>
      </c>
      <c r="BI11" s="26"/>
      <c r="BJ11" s="26" t="s">
        <v>1285</v>
      </c>
      <c r="BK11" s="21" t="str">
        <f>IF($BJ11="","",IFERROR(INDEX(InstructorMap!$B:$B, MATCH($BJ11, InstructorMap!$A:$A, 0)),""))</f>
        <v/>
      </c>
      <c r="BL11" s="21" t="str">
        <f>IFERROR(INDEX(_names_lookup!$C:$C,MATCH(BK11,_names_lookup!$A:$A,0)),"")</f>
        <v/>
      </c>
      <c r="BM11" s="26" t="str">
        <f>IFERROR(INDEX(_names_lookup!$B:$B,MATCH(BK11,_names_lookup!$A:$A,0)),"")</f>
        <v/>
      </c>
      <c r="BN11" s="26"/>
      <c r="BO11" s="26" t="s">
        <v>136</v>
      </c>
      <c r="BP11" s="26"/>
      <c r="BQ11" s="26"/>
      <c r="BR11" s="26"/>
      <c r="BS11" s="10" t="str">
        <f t="shared" si="10"/>
        <v/>
      </c>
      <c r="BT11" s="26"/>
      <c r="BU11" s="26"/>
      <c r="BV11" s="26" t="s">
        <v>460</v>
      </c>
      <c r="BW11" s="26"/>
      <c r="BX11" s="26"/>
      <c r="BY11" s="26"/>
      <c r="BZ11" s="26"/>
      <c r="CA11" s="26"/>
      <c r="CB11" s="26"/>
      <c r="CC11" s="26"/>
      <c r="CD11" s="26"/>
      <c r="CE11" s="26"/>
      <c r="CF11" s="26" t="s">
        <v>380</v>
      </c>
      <c r="CG11" s="26" t="s">
        <v>138</v>
      </c>
      <c r="CH11" s="26"/>
      <c r="CI11" s="26" t="s">
        <v>159</v>
      </c>
      <c r="CJ11" s="26"/>
      <c r="CK11" s="26"/>
      <c r="CL11" s="26" t="s">
        <v>139</v>
      </c>
      <c r="CM11" s="26"/>
      <c r="CN11" s="26"/>
      <c r="CO11" s="26"/>
      <c r="CP11" s="26"/>
      <c r="CQ11" s="26" t="s">
        <v>140</v>
      </c>
      <c r="CR11" s="26" t="s">
        <v>125</v>
      </c>
      <c r="CS11" s="26" t="s">
        <v>125</v>
      </c>
      <c r="CT11" s="26" t="s">
        <v>141</v>
      </c>
      <c r="CU11" s="26"/>
      <c r="CV11" s="26"/>
      <c r="CW11" s="26"/>
      <c r="CX11" s="26"/>
      <c r="CY11" s="26"/>
      <c r="CZ11" s="26"/>
      <c r="DA11" s="26"/>
      <c r="DB11" s="26"/>
      <c r="DC11" s="26" t="s">
        <v>141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 t="s">
        <v>142</v>
      </c>
      <c r="DQ11" s="26"/>
    </row>
    <row r="12" spans="1:121" ht="16" customHeight="1" x14ac:dyDescent="0.2">
      <c r="A12" s="20"/>
      <c r="B12" s="20"/>
      <c r="C12" s="20"/>
      <c r="D12" s="20"/>
      <c r="E12" s="20"/>
      <c r="F12" s="20"/>
      <c r="G12" s="30"/>
      <c r="H12" s="26" t="s">
        <v>1288</v>
      </c>
      <c r="I12" s="26" t="s">
        <v>1289</v>
      </c>
      <c r="J12" s="26"/>
      <c r="K12" s="26" t="s">
        <v>460</v>
      </c>
      <c r="L12" s="26">
        <v>697</v>
      </c>
      <c r="M12" s="26" t="s">
        <v>1284</v>
      </c>
      <c r="N12" s="26"/>
      <c r="O12" s="26" t="str">
        <f>IFERROR(INDEX(_courses_lookup!$C:$C,MATCH(K12&amp;L12,_courses_lookup!$E:$E,0)),"")</f>
        <v>Thesis for MA Degree</v>
      </c>
      <c r="P12" s="26">
        <f>IFERROR(INDEX(_courses_lookup!$D:$D,MATCH(K12&amp;L12,_courses_lookup!$E:$E,0)),"")</f>
        <v>0</v>
      </c>
      <c r="Q12" s="26"/>
      <c r="R12" s="26"/>
      <c r="S12" s="26" t="s">
        <v>532</v>
      </c>
      <c r="T12" s="26" t="s">
        <v>125</v>
      </c>
      <c r="U12" s="26"/>
      <c r="V12" s="26"/>
      <c r="W12" s="26"/>
      <c r="X12" s="26" t="s">
        <v>152</v>
      </c>
      <c r="Y12" s="21" t="s">
        <v>498</v>
      </c>
      <c r="Z12" s="26"/>
      <c r="AA12" s="26"/>
      <c r="AB12" s="26" t="s">
        <v>154</v>
      </c>
      <c r="AC12" s="26" t="s">
        <v>155</v>
      </c>
      <c r="AD12" s="23" t="s">
        <v>156</v>
      </c>
      <c r="AE12" s="23"/>
      <c r="AF12" s="23"/>
      <c r="AG12" s="10" t="str">
        <f t="shared" si="0"/>
        <v/>
      </c>
      <c r="AH12" s="26"/>
      <c r="AI12" s="10" t="str">
        <f t="shared" si="1"/>
        <v/>
      </c>
      <c r="AJ12" s="23" t="s">
        <v>156</v>
      </c>
      <c r="AK12" s="23" t="s">
        <v>133</v>
      </c>
      <c r="AL12" s="10">
        <f t="shared" si="2"/>
        <v>12</v>
      </c>
      <c r="AM12" s="26"/>
      <c r="AN12" s="10" t="str">
        <f t="shared" si="3"/>
        <v/>
      </c>
      <c r="AO12" s="23"/>
      <c r="AP12" s="23"/>
      <c r="AQ12" s="10" t="str">
        <f t="shared" si="4"/>
        <v/>
      </c>
      <c r="AR12" s="10" t="str">
        <f t="shared" si="5"/>
        <v/>
      </c>
      <c r="AS12" s="10" t="str">
        <f t="shared" si="6"/>
        <v/>
      </c>
      <c r="AT12" s="10">
        <f t="shared" si="7"/>
        <v>12</v>
      </c>
      <c r="AU12" s="26"/>
      <c r="AV12" s="23" t="s">
        <v>133</v>
      </c>
      <c r="AW12" s="26"/>
      <c r="AX12" s="26"/>
      <c r="AY12" s="26"/>
      <c r="AZ12" s="21"/>
      <c r="BA12" s="26"/>
      <c r="BB12" s="26"/>
      <c r="BC12" s="26"/>
      <c r="BD12" s="26"/>
      <c r="BE12" s="26"/>
      <c r="BF12" s="26" t="s">
        <v>157</v>
      </c>
      <c r="BG12" s="10">
        <f t="shared" si="8"/>
        <v>2026</v>
      </c>
      <c r="BH12" s="10" t="str">
        <f t="shared" si="9"/>
        <v>Summer</v>
      </c>
      <c r="BI12" s="26"/>
      <c r="BJ12" s="26" t="s">
        <v>1285</v>
      </c>
      <c r="BK12" s="21" t="str">
        <f>IF($BJ12="","",IFERROR(INDEX(InstructorMap!$B:$B, MATCH($BJ12, InstructorMap!$A:$A, 0)),""))</f>
        <v/>
      </c>
      <c r="BL12" s="21" t="str">
        <f>IFERROR(INDEX(_names_lookup!$C:$C,MATCH(BK12,_names_lookup!$A:$A,0)),"")</f>
        <v/>
      </c>
      <c r="BM12" s="26" t="str">
        <f>IFERROR(INDEX(_names_lookup!$B:$B,MATCH(BK12,_names_lookup!$A:$A,0)),"")</f>
        <v/>
      </c>
      <c r="BN12" s="26"/>
      <c r="BO12" s="26"/>
      <c r="BP12" s="26"/>
      <c r="BQ12" s="26"/>
      <c r="BR12" s="26"/>
      <c r="BS12" s="10" t="str">
        <f t="shared" si="10"/>
        <v/>
      </c>
      <c r="BT12" s="26"/>
      <c r="BU12" s="26"/>
      <c r="BV12" s="26" t="s">
        <v>460</v>
      </c>
      <c r="BW12" s="26"/>
      <c r="BX12" s="26"/>
      <c r="BY12" s="26"/>
      <c r="BZ12" s="26"/>
      <c r="CA12" s="26"/>
      <c r="CB12" s="26"/>
      <c r="CC12" s="26"/>
      <c r="CD12" s="26"/>
      <c r="CE12" s="26"/>
      <c r="CF12" s="26" t="s">
        <v>380</v>
      </c>
      <c r="CG12" s="26" t="s">
        <v>138</v>
      </c>
      <c r="CH12" s="26"/>
      <c r="CI12" s="26" t="s">
        <v>159</v>
      </c>
      <c r="CJ12" s="26"/>
      <c r="CK12" s="26"/>
      <c r="CL12" s="26" t="s">
        <v>139</v>
      </c>
      <c r="CM12" s="26"/>
      <c r="CN12" s="26" t="s">
        <v>395</v>
      </c>
      <c r="CO12" s="26"/>
      <c r="CP12" s="26"/>
      <c r="CQ12" s="26" t="s">
        <v>140</v>
      </c>
      <c r="CR12" s="26" t="s">
        <v>125</v>
      </c>
      <c r="CS12" s="26" t="s">
        <v>125</v>
      </c>
      <c r="CT12" s="26"/>
      <c r="CU12" s="26"/>
      <c r="CV12" s="26"/>
      <c r="CW12" s="26"/>
      <c r="CX12" s="26"/>
      <c r="CY12" s="26"/>
      <c r="CZ12" s="26"/>
      <c r="DA12" s="26"/>
      <c r="DB12" s="26"/>
      <c r="DC12" s="26" t="s">
        <v>141</v>
      </c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 t="s">
        <v>142</v>
      </c>
      <c r="DQ12" s="26"/>
    </row>
    <row r="13" spans="1:121" ht="16" customHeight="1" x14ac:dyDescent="0.2">
      <c r="A13" s="20"/>
      <c r="B13" s="20"/>
      <c r="C13" s="20"/>
      <c r="D13" s="20"/>
      <c r="E13" s="20"/>
      <c r="F13" s="20"/>
      <c r="G13" s="30"/>
      <c r="H13" s="26" t="s">
        <v>1290</v>
      </c>
      <c r="I13" s="26" t="s">
        <v>1289</v>
      </c>
      <c r="J13" s="26"/>
      <c r="K13" s="26" t="s">
        <v>460</v>
      </c>
      <c r="L13" s="26">
        <v>697</v>
      </c>
      <c r="M13" s="26" t="s">
        <v>1284</v>
      </c>
      <c r="N13" s="26"/>
      <c r="O13" s="26" t="str">
        <f>IFERROR(INDEX(_courses_lookup!$C:$C,MATCH(K13&amp;L13,_courses_lookup!$E:$E,0)),"")</f>
        <v>Thesis for MA Degree</v>
      </c>
      <c r="P13" s="26">
        <f>IFERROR(INDEX(_courses_lookup!$D:$D,MATCH(K13&amp;L13,_courses_lookup!$E:$E,0)),"")</f>
        <v>0</v>
      </c>
      <c r="Q13" s="26"/>
      <c r="R13" s="26"/>
      <c r="S13" s="26" t="s">
        <v>532</v>
      </c>
      <c r="T13" s="26" t="s">
        <v>530</v>
      </c>
      <c r="U13" s="26"/>
      <c r="V13" s="26"/>
      <c r="W13" s="26"/>
      <c r="X13" s="26" t="s">
        <v>152</v>
      </c>
      <c r="Y13" s="21" t="s">
        <v>498</v>
      </c>
      <c r="Z13" s="26"/>
      <c r="AA13" s="26"/>
      <c r="AB13" s="26" t="s">
        <v>154</v>
      </c>
      <c r="AC13" s="26" t="s">
        <v>155</v>
      </c>
      <c r="AD13" s="23" t="s">
        <v>156</v>
      </c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 t="s">
        <v>156</v>
      </c>
      <c r="AK13" s="23" t="s">
        <v>133</v>
      </c>
      <c r="AL13" s="10">
        <f t="shared" si="2"/>
        <v>12</v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>
        <f t="shared" si="7"/>
        <v>12</v>
      </c>
      <c r="AU13" s="26"/>
      <c r="AV13" s="23" t="s">
        <v>133</v>
      </c>
      <c r="AW13" s="26"/>
      <c r="AX13" s="26"/>
      <c r="AY13" s="26"/>
      <c r="AZ13" s="21"/>
      <c r="BA13" s="26"/>
      <c r="BB13" s="26"/>
      <c r="BC13" s="26"/>
      <c r="BD13" s="26"/>
      <c r="BE13" s="26"/>
      <c r="BF13" s="26" t="s">
        <v>157</v>
      </c>
      <c r="BG13" s="10">
        <f t="shared" si="8"/>
        <v>2026</v>
      </c>
      <c r="BH13" s="10" t="str">
        <f t="shared" si="9"/>
        <v>Summer</v>
      </c>
      <c r="BI13" s="26"/>
      <c r="BJ13" s="26" t="s">
        <v>1285</v>
      </c>
      <c r="BK13" s="21" t="str">
        <f>IF($BJ13="","",IFERROR(INDEX(InstructorMap!$B:$B, MATCH($BJ13, InstructorMap!$A:$A, 0)),""))</f>
        <v/>
      </c>
      <c r="BL13" s="21" t="str">
        <f>IFERROR(INDEX(_names_lookup!$C:$C,MATCH(BK13,_names_lookup!$A:$A,0)),"")</f>
        <v/>
      </c>
      <c r="BM13" s="26" t="str">
        <f>IFERROR(INDEX(_names_lookup!$B:$B,MATCH(BK13,_names_lookup!$A:$A,0)),"")</f>
        <v/>
      </c>
      <c r="BN13" s="26"/>
      <c r="BO13" s="26"/>
      <c r="BP13" s="26"/>
      <c r="BQ13" s="26"/>
      <c r="BR13" s="26"/>
      <c r="BS13" s="10" t="str">
        <f t="shared" si="10"/>
        <v/>
      </c>
      <c r="BT13" s="26"/>
      <c r="BU13" s="26"/>
      <c r="BV13" s="26" t="s">
        <v>460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 t="s">
        <v>380</v>
      </c>
      <c r="CG13" s="26" t="s">
        <v>138</v>
      </c>
      <c r="CH13" s="26"/>
      <c r="CI13" s="26" t="s">
        <v>159</v>
      </c>
      <c r="CJ13" s="26"/>
      <c r="CK13" s="26"/>
      <c r="CL13" s="26" t="s">
        <v>139</v>
      </c>
      <c r="CM13" s="26"/>
      <c r="CN13" s="26" t="s">
        <v>395</v>
      </c>
      <c r="CO13" s="26"/>
      <c r="CP13" s="26"/>
      <c r="CQ13" s="26" t="s">
        <v>140</v>
      </c>
      <c r="CR13" s="26" t="s">
        <v>125</v>
      </c>
      <c r="CS13" s="26" t="s">
        <v>125</v>
      </c>
      <c r="CT13" s="26"/>
      <c r="CU13" s="26"/>
      <c r="CV13" s="26"/>
      <c r="CW13" s="26"/>
      <c r="CX13" s="26"/>
      <c r="CY13" s="26"/>
      <c r="CZ13" s="26"/>
      <c r="DA13" s="26"/>
      <c r="DB13" s="26"/>
      <c r="DC13" s="26" t="s">
        <v>141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 t="s">
        <v>142</v>
      </c>
      <c r="DQ13" s="26"/>
    </row>
    <row r="14" spans="1:121" ht="16" customHeight="1" x14ac:dyDescent="0.2">
      <c r="A14" s="20"/>
      <c r="B14" s="20"/>
      <c r="C14" s="20"/>
      <c r="D14" s="20"/>
      <c r="E14" s="20"/>
      <c r="F14" s="20"/>
      <c r="G14" s="30"/>
      <c r="H14" s="26" t="s">
        <v>1291</v>
      </c>
      <c r="I14" s="26" t="s">
        <v>1289</v>
      </c>
      <c r="J14" s="26"/>
      <c r="K14" s="26" t="s">
        <v>460</v>
      </c>
      <c r="L14" s="26">
        <v>697</v>
      </c>
      <c r="M14" s="26" t="s">
        <v>1284</v>
      </c>
      <c r="N14" s="26"/>
      <c r="O14" s="26" t="str">
        <f>IFERROR(INDEX(_courses_lookup!$C:$C,MATCH(K14&amp;L14,_courses_lookup!$E:$E,0)),"")</f>
        <v>Thesis for MA Degree</v>
      </c>
      <c r="P14" s="26">
        <f>IFERROR(INDEX(_courses_lookup!$D:$D,MATCH(K14&amp;L14,_courses_lookup!$E:$E,0)),"")</f>
        <v>0</v>
      </c>
      <c r="Q14" s="26"/>
      <c r="R14" s="26"/>
      <c r="S14" s="26" t="s">
        <v>532</v>
      </c>
      <c r="T14" s="26" t="s">
        <v>532</v>
      </c>
      <c r="U14" s="26"/>
      <c r="V14" s="26"/>
      <c r="W14" s="26"/>
      <c r="X14" s="26" t="s">
        <v>152</v>
      </c>
      <c r="Y14" s="21" t="s">
        <v>498</v>
      </c>
      <c r="Z14" s="26"/>
      <c r="AA14" s="26"/>
      <c r="AB14" s="26" t="s">
        <v>154</v>
      </c>
      <c r="AC14" s="26" t="s">
        <v>155</v>
      </c>
      <c r="AD14" s="23" t="s">
        <v>156</v>
      </c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 t="s">
        <v>156</v>
      </c>
      <c r="AK14" s="23" t="s">
        <v>133</v>
      </c>
      <c r="AL14" s="10">
        <f t="shared" si="2"/>
        <v>12</v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>
        <f t="shared" si="7"/>
        <v>12</v>
      </c>
      <c r="AU14" s="26"/>
      <c r="AV14" s="23" t="s">
        <v>133</v>
      </c>
      <c r="AW14" s="26"/>
      <c r="AX14" s="26"/>
      <c r="AY14" s="26"/>
      <c r="AZ14" s="21"/>
      <c r="BA14" s="26"/>
      <c r="BB14" s="26"/>
      <c r="BC14" s="26"/>
      <c r="BD14" s="26"/>
      <c r="BE14" s="26"/>
      <c r="BF14" s="26" t="s">
        <v>157</v>
      </c>
      <c r="BG14" s="10">
        <f t="shared" si="8"/>
        <v>2026</v>
      </c>
      <c r="BH14" s="10" t="str">
        <f t="shared" si="9"/>
        <v>Summer</v>
      </c>
      <c r="BI14" s="26"/>
      <c r="BJ14" s="26" t="s">
        <v>1285</v>
      </c>
      <c r="BK14" s="21" t="str">
        <f>IF($BJ14="","",IFERROR(INDEX(InstructorMap!$B:$B, MATCH($BJ14, InstructorMap!$A:$A, 0)),""))</f>
        <v/>
      </c>
      <c r="BL14" s="21" t="str">
        <f>IFERROR(INDEX(_names_lookup!$C:$C,MATCH(BK14,_names_lookup!$A:$A,0)),"")</f>
        <v/>
      </c>
      <c r="BM14" s="26" t="str">
        <f>IFERROR(INDEX(_names_lookup!$B:$B,MATCH(BK14,_names_lookup!$A:$A,0)),"")</f>
        <v/>
      </c>
      <c r="BN14" s="26"/>
      <c r="BO14" s="26"/>
      <c r="BP14" s="26"/>
      <c r="BQ14" s="26"/>
      <c r="BR14" s="26"/>
      <c r="BS14" s="10" t="str">
        <f t="shared" si="10"/>
        <v/>
      </c>
      <c r="BT14" s="26"/>
      <c r="BU14" s="26"/>
      <c r="BV14" s="26" t="s">
        <v>460</v>
      </c>
      <c r="BW14" s="26"/>
      <c r="BX14" s="26"/>
      <c r="BY14" s="26"/>
      <c r="BZ14" s="26"/>
      <c r="CA14" s="26"/>
      <c r="CB14" s="26"/>
      <c r="CC14" s="26"/>
      <c r="CD14" s="26"/>
      <c r="CE14" s="26"/>
      <c r="CF14" s="26" t="s">
        <v>380</v>
      </c>
      <c r="CG14" s="26" t="s">
        <v>138</v>
      </c>
      <c r="CH14" s="26"/>
      <c r="CI14" s="26" t="s">
        <v>159</v>
      </c>
      <c r="CJ14" s="26"/>
      <c r="CK14" s="26"/>
      <c r="CL14" s="26" t="s">
        <v>139</v>
      </c>
      <c r="CM14" s="26"/>
      <c r="CN14" s="26" t="s">
        <v>395</v>
      </c>
      <c r="CO14" s="26"/>
      <c r="CP14" s="26"/>
      <c r="CQ14" s="26" t="s">
        <v>140</v>
      </c>
      <c r="CR14" s="26" t="s">
        <v>125</v>
      </c>
      <c r="CS14" s="26" t="s">
        <v>125</v>
      </c>
      <c r="CT14" s="26"/>
      <c r="CU14" s="26"/>
      <c r="CV14" s="26"/>
      <c r="CW14" s="26"/>
      <c r="CX14" s="26"/>
      <c r="CY14" s="26"/>
      <c r="CZ14" s="26"/>
      <c r="DA14" s="26"/>
      <c r="DB14" s="26"/>
      <c r="DC14" s="26" t="s">
        <v>141</v>
      </c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 t="s">
        <v>142</v>
      </c>
      <c r="DQ14" s="26"/>
    </row>
    <row r="15" spans="1:121" ht="16" customHeight="1" x14ac:dyDescent="0.2">
      <c r="A15" s="20"/>
      <c r="B15" s="20"/>
      <c r="C15" s="20"/>
      <c r="D15" s="20"/>
      <c r="E15" s="20"/>
      <c r="F15" s="20"/>
      <c r="G15" s="30"/>
      <c r="H15" s="26" t="s">
        <v>1292</v>
      </c>
      <c r="I15" s="26" t="s">
        <v>1293</v>
      </c>
      <c r="J15" s="26"/>
      <c r="K15" s="26" t="s">
        <v>460</v>
      </c>
      <c r="L15" s="26">
        <v>688</v>
      </c>
      <c r="M15" s="26" t="s">
        <v>1294</v>
      </c>
      <c r="N15" s="26"/>
      <c r="O15" s="26" t="str">
        <f>IFERROR(INDEX(_courses_lookup!$C:$C,MATCH(K15&amp;L15,_courses_lookup!$E:$E,0)),"")</f>
        <v>Master's Degree Contin</v>
      </c>
      <c r="P15" s="26">
        <f>IFERROR(INDEX(_courses_lookup!$D:$D,MATCH(K15&amp;L15,_courses_lookup!$E:$E,0)),"")</f>
        <v>0</v>
      </c>
      <c r="Q15" s="26"/>
      <c r="R15" s="26"/>
      <c r="S15" s="26" t="s">
        <v>532</v>
      </c>
      <c r="T15" s="26"/>
      <c r="U15" s="26"/>
      <c r="V15" s="26"/>
      <c r="W15" s="26"/>
      <c r="X15" s="26" t="s">
        <v>152</v>
      </c>
      <c r="Y15" s="21" t="s">
        <v>125</v>
      </c>
      <c r="Z15" s="26"/>
      <c r="AA15" s="26"/>
      <c r="AB15" s="26" t="s">
        <v>154</v>
      </c>
      <c r="AC15" s="26" t="s">
        <v>155</v>
      </c>
      <c r="AD15" s="23" t="s">
        <v>156</v>
      </c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 t="s">
        <v>156</v>
      </c>
      <c r="AK15" s="23" t="s">
        <v>133</v>
      </c>
      <c r="AL15" s="10">
        <f t="shared" si="2"/>
        <v>12</v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>
        <f t="shared" si="7"/>
        <v>12</v>
      </c>
      <c r="AU15" s="26"/>
      <c r="AV15" s="23" t="s">
        <v>133</v>
      </c>
      <c r="AW15" s="26"/>
      <c r="AX15" s="26"/>
      <c r="AY15" s="26"/>
      <c r="AZ15" s="21"/>
      <c r="BA15" s="26"/>
      <c r="BB15" s="26"/>
      <c r="BC15" s="26"/>
      <c r="BD15" s="26"/>
      <c r="BE15" s="26"/>
      <c r="BF15" s="26" t="s">
        <v>157</v>
      </c>
      <c r="BG15" s="10">
        <f t="shared" si="8"/>
        <v>2026</v>
      </c>
      <c r="BH15" s="10" t="str">
        <f t="shared" si="9"/>
        <v>Summer</v>
      </c>
      <c r="BI15" s="26"/>
      <c r="BJ15" s="26" t="s">
        <v>1295</v>
      </c>
      <c r="BK15" s="21" t="str">
        <f>IF($BJ15="","",IFERROR(INDEX(InstructorMap!$B:$B, MATCH($BJ15, InstructorMap!$A:$A, 0)),""))</f>
        <v/>
      </c>
      <c r="BL15" s="21" t="str">
        <f>IFERROR(INDEX(_names_lookup!$C:$C,MATCH(BK15,_names_lookup!$A:$A,0)),"")</f>
        <v/>
      </c>
      <c r="BM15" s="26" t="str">
        <f>IFERROR(INDEX(_names_lookup!$B:$B,MATCH(BK15,_names_lookup!$A:$A,0)),"")</f>
        <v/>
      </c>
      <c r="BN15" s="26"/>
      <c r="BO15" s="26" t="s">
        <v>136</v>
      </c>
      <c r="BP15" s="26"/>
      <c r="BQ15" s="26"/>
      <c r="BR15" s="26"/>
      <c r="BS15" s="10" t="str">
        <f t="shared" si="10"/>
        <v/>
      </c>
      <c r="BT15" s="26"/>
      <c r="BU15" s="26"/>
      <c r="BV15" s="26" t="s">
        <v>460</v>
      </c>
      <c r="BW15" s="26"/>
      <c r="BX15" s="26"/>
      <c r="BY15" s="26"/>
      <c r="BZ15" s="26"/>
      <c r="CA15" s="26"/>
      <c r="CB15" s="26"/>
      <c r="CC15" s="26"/>
      <c r="CD15" s="26"/>
      <c r="CE15" s="26"/>
      <c r="CF15" s="26" t="s">
        <v>380</v>
      </c>
      <c r="CG15" s="26" t="s">
        <v>138</v>
      </c>
      <c r="CH15" s="26"/>
      <c r="CI15" s="26" t="s">
        <v>159</v>
      </c>
      <c r="CJ15" s="26"/>
      <c r="CK15" s="26"/>
      <c r="CL15" s="26" t="s">
        <v>139</v>
      </c>
      <c r="CM15" s="26"/>
      <c r="CN15" s="26" t="s">
        <v>395</v>
      </c>
      <c r="CO15" s="26"/>
      <c r="CP15" s="26"/>
      <c r="CQ15" s="26" t="s">
        <v>140</v>
      </c>
      <c r="CR15" s="26" t="s">
        <v>125</v>
      </c>
      <c r="CS15" s="26" t="s">
        <v>125</v>
      </c>
      <c r="CT15" s="26" t="s">
        <v>141</v>
      </c>
      <c r="CU15" s="26"/>
      <c r="CV15" s="26"/>
      <c r="CW15" s="26"/>
      <c r="CX15" s="26"/>
      <c r="CY15" s="26"/>
      <c r="CZ15" s="26"/>
      <c r="DA15" s="26"/>
      <c r="DB15" s="26"/>
      <c r="DC15" s="26" t="s">
        <v>141</v>
      </c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 t="s">
        <v>142</v>
      </c>
      <c r="DQ15" s="26"/>
    </row>
    <row r="16" spans="1:121" ht="16" customHeight="1" x14ac:dyDescent="0.2">
      <c r="A16" s="20"/>
      <c r="B16" s="20"/>
      <c r="C16" s="20"/>
      <c r="D16" s="20"/>
      <c r="E16" s="20"/>
      <c r="F16" s="20"/>
      <c r="G16" s="30"/>
      <c r="H16" s="26" t="s">
        <v>1296</v>
      </c>
      <c r="I16" s="26" t="s">
        <v>1297</v>
      </c>
      <c r="J16" s="26"/>
      <c r="K16" s="26" t="s">
        <v>460</v>
      </c>
      <c r="L16" s="26">
        <v>695</v>
      </c>
      <c r="M16" s="26" t="s">
        <v>1294</v>
      </c>
      <c r="N16" s="26"/>
      <c r="O16" s="26" t="str">
        <f>IFERROR(INDEX(_courses_lookup!$C:$C,MATCH(K16&amp;L16,_courses_lookup!$E:$E,0)),"")</f>
        <v>Research Project</v>
      </c>
      <c r="P16" s="26">
        <f>IFERROR(INDEX(_courses_lookup!$D:$D,MATCH(K16&amp;L16,_courses_lookup!$E:$E,0)),"")</f>
        <v>0</v>
      </c>
      <c r="Q16" s="26"/>
      <c r="R16" s="26"/>
      <c r="S16" s="26" t="s">
        <v>532</v>
      </c>
      <c r="T16" s="26"/>
      <c r="U16" s="26"/>
      <c r="V16" s="26"/>
      <c r="W16" s="26"/>
      <c r="X16" s="26" t="s">
        <v>152</v>
      </c>
      <c r="Y16" s="21" t="s">
        <v>199</v>
      </c>
      <c r="Z16" s="26"/>
      <c r="AA16" s="26"/>
      <c r="AB16" s="26" t="s">
        <v>154</v>
      </c>
      <c r="AC16" s="26" t="s">
        <v>155</v>
      </c>
      <c r="AD16" s="23" t="s">
        <v>156</v>
      </c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 t="s">
        <v>156</v>
      </c>
      <c r="AK16" s="23" t="s">
        <v>133</v>
      </c>
      <c r="AL16" s="10">
        <f t="shared" si="2"/>
        <v>12</v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>
        <f t="shared" si="7"/>
        <v>12</v>
      </c>
      <c r="AU16" s="26"/>
      <c r="AV16" s="23" t="s">
        <v>133</v>
      </c>
      <c r="AW16" s="26"/>
      <c r="AX16" s="26"/>
      <c r="AY16" s="26"/>
      <c r="AZ16" s="21"/>
      <c r="BA16" s="26"/>
      <c r="BB16" s="26"/>
      <c r="BC16" s="26"/>
      <c r="BD16" s="26"/>
      <c r="BE16" s="26"/>
      <c r="BF16" s="26" t="s">
        <v>157</v>
      </c>
      <c r="BG16" s="10">
        <f t="shared" si="8"/>
        <v>2026</v>
      </c>
      <c r="BH16" s="10" t="str">
        <f t="shared" si="9"/>
        <v>Summer</v>
      </c>
      <c r="BI16" s="26"/>
      <c r="BJ16" s="26" t="s">
        <v>1295</v>
      </c>
      <c r="BK16" s="21" t="str">
        <f>IF($BJ16="","",IFERROR(INDEX(InstructorMap!$B:$B, MATCH($BJ16, InstructorMap!$A:$A, 0)),""))</f>
        <v/>
      </c>
      <c r="BL16" s="21" t="str">
        <f>IFERROR(INDEX(_names_lookup!$C:$C,MATCH(BK16,_names_lookup!$A:$A,0)),"")</f>
        <v/>
      </c>
      <c r="BM16" s="26" t="str">
        <f>IFERROR(INDEX(_names_lookup!$B:$B,MATCH(BK16,_names_lookup!$A:$A,0)),"")</f>
        <v/>
      </c>
      <c r="BN16" s="26"/>
      <c r="BO16" s="26" t="s">
        <v>136</v>
      </c>
      <c r="BP16" s="26"/>
      <c r="BQ16" s="26"/>
      <c r="BR16" s="26"/>
      <c r="BS16" s="10" t="str">
        <f t="shared" si="10"/>
        <v/>
      </c>
      <c r="BT16" s="26"/>
      <c r="BU16" s="26"/>
      <c r="BV16" s="26" t="s">
        <v>460</v>
      </c>
      <c r="BW16" s="26"/>
      <c r="BX16" s="26"/>
      <c r="BY16" s="26"/>
      <c r="BZ16" s="26"/>
      <c r="CA16" s="26"/>
      <c r="CB16" s="26"/>
      <c r="CC16" s="26"/>
      <c r="CD16" s="26"/>
      <c r="CE16" s="26"/>
      <c r="CF16" s="26" t="s">
        <v>380</v>
      </c>
      <c r="CG16" s="26" t="s">
        <v>138</v>
      </c>
      <c r="CH16" s="26"/>
      <c r="CI16" s="26" t="s">
        <v>159</v>
      </c>
      <c r="CJ16" s="26"/>
      <c r="CK16" s="26"/>
      <c r="CL16" s="26" t="s">
        <v>139</v>
      </c>
      <c r="CM16" s="26"/>
      <c r="CN16" s="26"/>
      <c r="CO16" s="26"/>
      <c r="CP16" s="26"/>
      <c r="CQ16" s="26" t="s">
        <v>140</v>
      </c>
      <c r="CR16" s="26" t="s">
        <v>125</v>
      </c>
      <c r="CS16" s="26" t="s">
        <v>125</v>
      </c>
      <c r="CT16" s="26" t="s">
        <v>141</v>
      </c>
      <c r="CU16" s="26"/>
      <c r="CV16" s="26"/>
      <c r="CW16" s="26"/>
      <c r="CX16" s="26"/>
      <c r="CY16" s="26"/>
      <c r="CZ16" s="26"/>
      <c r="DA16" s="26"/>
      <c r="DB16" s="26"/>
      <c r="DC16" s="26" t="s">
        <v>141</v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 t="s">
        <v>142</v>
      </c>
      <c r="DQ16" s="26"/>
    </row>
    <row r="17" spans="1:121" ht="16" customHeight="1" x14ac:dyDescent="0.2">
      <c r="A17" s="20"/>
      <c r="B17" s="20"/>
      <c r="C17" s="20"/>
      <c r="D17" s="20"/>
      <c r="E17" s="20"/>
      <c r="F17" s="20"/>
      <c r="G17" s="30"/>
      <c r="H17" s="26" t="s">
        <v>1298</v>
      </c>
      <c r="I17" s="26" t="s">
        <v>1299</v>
      </c>
      <c r="J17" s="26"/>
      <c r="K17" s="26" t="s">
        <v>460</v>
      </c>
      <c r="L17" s="26">
        <v>697</v>
      </c>
      <c r="M17" s="26" t="s">
        <v>1294</v>
      </c>
      <c r="N17" s="26"/>
      <c r="O17" s="26" t="str">
        <f>IFERROR(INDEX(_courses_lookup!$C:$C,MATCH(K17&amp;L17,_courses_lookup!$E:$E,0)),"")</f>
        <v>Thesis for MA Degree</v>
      </c>
      <c r="P17" s="26">
        <f>IFERROR(INDEX(_courses_lookup!$D:$D,MATCH(K17&amp;L17,_courses_lookup!$E:$E,0)),"")</f>
        <v>0</v>
      </c>
      <c r="Q17" s="26"/>
      <c r="R17" s="26"/>
      <c r="S17" s="26" t="s">
        <v>532</v>
      </c>
      <c r="T17" s="26" t="s">
        <v>125</v>
      </c>
      <c r="U17" s="26"/>
      <c r="V17" s="26"/>
      <c r="W17" s="26"/>
      <c r="X17" s="26" t="s">
        <v>152</v>
      </c>
      <c r="Y17" s="21" t="s">
        <v>498</v>
      </c>
      <c r="Z17" s="26"/>
      <c r="AA17" s="26"/>
      <c r="AB17" s="26" t="s">
        <v>154</v>
      </c>
      <c r="AC17" s="26" t="s">
        <v>155</v>
      </c>
      <c r="AD17" s="23" t="s">
        <v>156</v>
      </c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 t="s">
        <v>156</v>
      </c>
      <c r="AK17" s="23" t="s">
        <v>133</v>
      </c>
      <c r="AL17" s="10">
        <f t="shared" si="2"/>
        <v>12</v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>
        <f t="shared" si="7"/>
        <v>12</v>
      </c>
      <c r="AU17" s="26"/>
      <c r="AV17" s="23" t="s">
        <v>133</v>
      </c>
      <c r="AW17" s="26"/>
      <c r="AX17" s="26"/>
      <c r="AY17" s="26"/>
      <c r="AZ17" s="21"/>
      <c r="BA17" s="26"/>
      <c r="BB17" s="26"/>
      <c r="BC17" s="26"/>
      <c r="BD17" s="26"/>
      <c r="BE17" s="26"/>
      <c r="BF17" s="26" t="s">
        <v>157</v>
      </c>
      <c r="BG17" s="10">
        <f t="shared" si="8"/>
        <v>2026</v>
      </c>
      <c r="BH17" s="10" t="str">
        <f t="shared" si="9"/>
        <v>Summer</v>
      </c>
      <c r="BI17" s="26"/>
      <c r="BJ17" s="26" t="s">
        <v>1295</v>
      </c>
      <c r="BK17" s="21" t="str">
        <f>IF($BJ17="","",IFERROR(INDEX(InstructorMap!$B:$B, MATCH($BJ17, InstructorMap!$A:$A, 0)),""))</f>
        <v/>
      </c>
      <c r="BL17" s="21" t="str">
        <f>IFERROR(INDEX(_names_lookup!$C:$C,MATCH(BK17,_names_lookup!$A:$A,0)),"")</f>
        <v/>
      </c>
      <c r="BM17" s="26" t="str">
        <f>IFERROR(INDEX(_names_lookup!$B:$B,MATCH(BK17,_names_lookup!$A:$A,0)),"")</f>
        <v/>
      </c>
      <c r="BN17" s="26"/>
      <c r="BO17" s="26" t="s">
        <v>136</v>
      </c>
      <c r="BP17" s="26"/>
      <c r="BQ17" s="26"/>
      <c r="BR17" s="26"/>
      <c r="BS17" s="10" t="str">
        <f t="shared" si="10"/>
        <v/>
      </c>
      <c r="BT17" s="26"/>
      <c r="BU17" s="26"/>
      <c r="BV17" s="26" t="s">
        <v>460</v>
      </c>
      <c r="BW17" s="26"/>
      <c r="BX17" s="26"/>
      <c r="BY17" s="26"/>
      <c r="BZ17" s="26"/>
      <c r="CA17" s="26"/>
      <c r="CB17" s="26"/>
      <c r="CC17" s="26"/>
      <c r="CD17" s="26"/>
      <c r="CE17" s="26"/>
      <c r="CF17" s="26" t="s">
        <v>380</v>
      </c>
      <c r="CG17" s="26" t="s">
        <v>138</v>
      </c>
      <c r="CH17" s="26"/>
      <c r="CI17" s="26" t="s">
        <v>159</v>
      </c>
      <c r="CJ17" s="26"/>
      <c r="CK17" s="26"/>
      <c r="CL17" s="26" t="s">
        <v>139</v>
      </c>
      <c r="CM17" s="26"/>
      <c r="CN17" s="26" t="s">
        <v>395</v>
      </c>
      <c r="CO17" s="26"/>
      <c r="CP17" s="26"/>
      <c r="CQ17" s="26" t="s">
        <v>140</v>
      </c>
      <c r="CR17" s="26" t="s">
        <v>125</v>
      </c>
      <c r="CS17" s="26" t="s">
        <v>125</v>
      </c>
      <c r="CT17" s="26" t="s">
        <v>141</v>
      </c>
      <c r="CU17" s="26"/>
      <c r="CV17" s="26"/>
      <c r="CW17" s="26"/>
      <c r="CX17" s="26"/>
      <c r="CY17" s="26"/>
      <c r="CZ17" s="26"/>
      <c r="DA17" s="26"/>
      <c r="DB17" s="26"/>
      <c r="DC17" s="26" t="s">
        <v>141</v>
      </c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 t="s">
        <v>142</v>
      </c>
      <c r="DQ17" s="26"/>
    </row>
    <row r="18" spans="1:121" ht="16" customHeight="1" x14ac:dyDescent="0.2">
      <c r="A18" s="20"/>
      <c r="B18" s="20"/>
      <c r="C18" s="20"/>
      <c r="D18" s="20"/>
      <c r="E18" s="20"/>
      <c r="F18" s="20"/>
      <c r="G18" s="30"/>
      <c r="H18" s="26" t="s">
        <v>1300</v>
      </c>
      <c r="I18" s="26" t="s">
        <v>1299</v>
      </c>
      <c r="J18" s="26"/>
      <c r="K18" s="26" t="s">
        <v>460</v>
      </c>
      <c r="L18" s="26">
        <v>697</v>
      </c>
      <c r="M18" s="26" t="s">
        <v>1294</v>
      </c>
      <c r="N18" s="26"/>
      <c r="O18" s="26" t="str">
        <f>IFERROR(INDEX(_courses_lookup!$C:$C,MATCH(K18&amp;L18,_courses_lookup!$E:$E,0)),"")</f>
        <v>Thesis for MA Degree</v>
      </c>
      <c r="P18" s="26">
        <f>IFERROR(INDEX(_courses_lookup!$D:$D,MATCH(K18&amp;L18,_courses_lookup!$E:$E,0)),"")</f>
        <v>0</v>
      </c>
      <c r="Q18" s="26"/>
      <c r="R18" s="26"/>
      <c r="S18" s="26" t="s">
        <v>532</v>
      </c>
      <c r="T18" s="26" t="s">
        <v>530</v>
      </c>
      <c r="U18" s="26"/>
      <c r="V18" s="26"/>
      <c r="W18" s="26"/>
      <c r="X18" s="26" t="s">
        <v>152</v>
      </c>
      <c r="Y18" s="21" t="s">
        <v>498</v>
      </c>
      <c r="Z18" s="26"/>
      <c r="AA18" s="26"/>
      <c r="AB18" s="26" t="s">
        <v>154</v>
      </c>
      <c r="AC18" s="26" t="s">
        <v>155</v>
      </c>
      <c r="AD18" s="23" t="s">
        <v>156</v>
      </c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 t="s">
        <v>156</v>
      </c>
      <c r="AK18" s="23" t="s">
        <v>133</v>
      </c>
      <c r="AL18" s="10">
        <f t="shared" si="2"/>
        <v>12</v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>
        <f t="shared" si="7"/>
        <v>12</v>
      </c>
      <c r="AU18" s="26"/>
      <c r="AV18" s="23" t="s">
        <v>133</v>
      </c>
      <c r="AW18" s="26"/>
      <c r="AX18" s="26"/>
      <c r="AY18" s="26"/>
      <c r="AZ18" s="21"/>
      <c r="BA18" s="26"/>
      <c r="BB18" s="26"/>
      <c r="BC18" s="26"/>
      <c r="BD18" s="26"/>
      <c r="BE18" s="26"/>
      <c r="BF18" s="26" t="s">
        <v>157</v>
      </c>
      <c r="BG18" s="10">
        <f t="shared" si="8"/>
        <v>2026</v>
      </c>
      <c r="BH18" s="10" t="str">
        <f t="shared" si="9"/>
        <v>Summer</v>
      </c>
      <c r="BI18" s="26"/>
      <c r="BJ18" s="26" t="s">
        <v>1295</v>
      </c>
      <c r="BK18" s="21" t="str">
        <f>IF($BJ18="","",IFERROR(INDEX(InstructorMap!$B:$B, MATCH($BJ18, InstructorMap!$A:$A, 0)),""))</f>
        <v/>
      </c>
      <c r="BL18" s="21" t="str">
        <f>IFERROR(INDEX(_names_lookup!$C:$C,MATCH(BK18,_names_lookup!$A:$A,0)),"")</f>
        <v/>
      </c>
      <c r="BM18" s="26" t="str">
        <f>IFERROR(INDEX(_names_lookup!$B:$B,MATCH(BK18,_names_lookup!$A:$A,0)),"")</f>
        <v/>
      </c>
      <c r="BN18" s="26"/>
      <c r="BO18" s="26" t="s">
        <v>136</v>
      </c>
      <c r="BP18" s="26"/>
      <c r="BQ18" s="26"/>
      <c r="BR18" s="26"/>
      <c r="BS18" s="10" t="str">
        <f t="shared" si="10"/>
        <v/>
      </c>
      <c r="BT18" s="26"/>
      <c r="BU18" s="26"/>
      <c r="BV18" s="26" t="s">
        <v>460</v>
      </c>
      <c r="BW18" s="26"/>
      <c r="BX18" s="26"/>
      <c r="BY18" s="26"/>
      <c r="BZ18" s="26"/>
      <c r="CA18" s="26"/>
      <c r="CB18" s="26"/>
      <c r="CC18" s="26"/>
      <c r="CD18" s="26"/>
      <c r="CE18" s="26"/>
      <c r="CF18" s="26" t="s">
        <v>380</v>
      </c>
      <c r="CG18" s="26" t="s">
        <v>138</v>
      </c>
      <c r="CH18" s="26"/>
      <c r="CI18" s="26" t="s">
        <v>159</v>
      </c>
      <c r="CJ18" s="26"/>
      <c r="CK18" s="26"/>
      <c r="CL18" s="26" t="s">
        <v>139</v>
      </c>
      <c r="CM18" s="26"/>
      <c r="CN18" s="26" t="s">
        <v>395</v>
      </c>
      <c r="CO18" s="26"/>
      <c r="CP18" s="26"/>
      <c r="CQ18" s="26" t="s">
        <v>140</v>
      </c>
      <c r="CR18" s="26" t="s">
        <v>125</v>
      </c>
      <c r="CS18" s="26" t="s">
        <v>125</v>
      </c>
      <c r="CT18" s="26" t="s">
        <v>141</v>
      </c>
      <c r="CU18" s="26"/>
      <c r="CV18" s="26"/>
      <c r="CW18" s="26"/>
      <c r="CX18" s="26"/>
      <c r="CY18" s="26"/>
      <c r="CZ18" s="26"/>
      <c r="DA18" s="26"/>
      <c r="DB18" s="26"/>
      <c r="DC18" s="26" t="s">
        <v>141</v>
      </c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 t="s">
        <v>142</v>
      </c>
      <c r="DQ18" s="26"/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 t="s">
        <v>1301</v>
      </c>
      <c r="I19" s="26" t="s">
        <v>1299</v>
      </c>
      <c r="J19" s="26"/>
      <c r="K19" s="26" t="s">
        <v>460</v>
      </c>
      <c r="L19" s="26">
        <v>697</v>
      </c>
      <c r="M19" s="26" t="s">
        <v>1294</v>
      </c>
      <c r="N19" s="26"/>
      <c r="O19" s="26" t="str">
        <f>IFERROR(INDEX(_courses_lookup!$C:$C,MATCH(K19&amp;L19,_courses_lookup!$E:$E,0)),"")</f>
        <v>Thesis for MA Degree</v>
      </c>
      <c r="P19" s="26">
        <f>IFERROR(INDEX(_courses_lookup!$D:$D,MATCH(K19&amp;L19,_courses_lookup!$E:$E,0)),"")</f>
        <v>0</v>
      </c>
      <c r="Q19" s="26"/>
      <c r="R19" s="26"/>
      <c r="S19" s="26" t="s">
        <v>532</v>
      </c>
      <c r="T19" s="26" t="s">
        <v>532</v>
      </c>
      <c r="U19" s="26"/>
      <c r="V19" s="26"/>
      <c r="W19" s="26"/>
      <c r="X19" s="26" t="s">
        <v>152</v>
      </c>
      <c r="Y19" s="21" t="s">
        <v>498</v>
      </c>
      <c r="Z19" s="26"/>
      <c r="AA19" s="26"/>
      <c r="AB19" s="26" t="s">
        <v>154</v>
      </c>
      <c r="AC19" s="26" t="s">
        <v>155</v>
      </c>
      <c r="AD19" s="23" t="s">
        <v>156</v>
      </c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 t="s">
        <v>156</v>
      </c>
      <c r="AK19" s="23" t="s">
        <v>133</v>
      </c>
      <c r="AL19" s="10">
        <f t="shared" si="2"/>
        <v>12</v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>
        <f t="shared" si="7"/>
        <v>12</v>
      </c>
      <c r="AU19" s="26"/>
      <c r="AV19" s="23" t="s">
        <v>133</v>
      </c>
      <c r="AW19" s="26"/>
      <c r="AX19" s="26"/>
      <c r="AY19" s="26"/>
      <c r="AZ19" s="21"/>
      <c r="BA19" s="26"/>
      <c r="BB19" s="26"/>
      <c r="BC19" s="26"/>
      <c r="BD19" s="26"/>
      <c r="BE19" s="26"/>
      <c r="BF19" s="26" t="s">
        <v>157</v>
      </c>
      <c r="BG19" s="10">
        <f t="shared" si="8"/>
        <v>2026</v>
      </c>
      <c r="BH19" s="10" t="str">
        <f t="shared" si="9"/>
        <v>Summer</v>
      </c>
      <c r="BI19" s="26"/>
      <c r="BJ19" s="26" t="s">
        <v>1295</v>
      </c>
      <c r="BK19" s="21" t="str">
        <f>IF($BJ19="","",IFERROR(INDEX(InstructorMap!$B:$B, MATCH($BJ19, InstructorMap!$A:$A, 0)),""))</f>
        <v/>
      </c>
      <c r="BL19" s="21" t="str">
        <f>IFERROR(INDEX(_names_lookup!$C:$C,MATCH(BK19,_names_lookup!$A:$A,0)),"")</f>
        <v/>
      </c>
      <c r="BM19" s="26" t="str">
        <f>IFERROR(INDEX(_names_lookup!$B:$B,MATCH(BK19,_names_lookup!$A:$A,0)),"")</f>
        <v/>
      </c>
      <c r="BN19" s="26"/>
      <c r="BO19" s="26" t="s">
        <v>136</v>
      </c>
      <c r="BP19" s="26"/>
      <c r="BQ19" s="26"/>
      <c r="BR19" s="26"/>
      <c r="BS19" s="10" t="str">
        <f t="shared" si="10"/>
        <v/>
      </c>
      <c r="BT19" s="26"/>
      <c r="BU19" s="26"/>
      <c r="BV19" s="26" t="s">
        <v>460</v>
      </c>
      <c r="BW19" s="26"/>
      <c r="BX19" s="26"/>
      <c r="BY19" s="26"/>
      <c r="BZ19" s="26"/>
      <c r="CA19" s="26"/>
      <c r="CB19" s="26"/>
      <c r="CC19" s="26"/>
      <c r="CD19" s="26"/>
      <c r="CE19" s="26"/>
      <c r="CF19" s="26" t="s">
        <v>380</v>
      </c>
      <c r="CG19" s="26" t="s">
        <v>138</v>
      </c>
      <c r="CH19" s="26"/>
      <c r="CI19" s="26" t="s">
        <v>159</v>
      </c>
      <c r="CJ19" s="26"/>
      <c r="CK19" s="26"/>
      <c r="CL19" s="26" t="s">
        <v>139</v>
      </c>
      <c r="CM19" s="26"/>
      <c r="CN19" s="26" t="s">
        <v>395</v>
      </c>
      <c r="CO19" s="26"/>
      <c r="CP19" s="26"/>
      <c r="CQ19" s="26" t="s">
        <v>140</v>
      </c>
      <c r="CR19" s="26" t="s">
        <v>125</v>
      </c>
      <c r="CS19" s="26" t="s">
        <v>125</v>
      </c>
      <c r="CT19" s="26" t="s">
        <v>141</v>
      </c>
      <c r="CU19" s="26"/>
      <c r="CV19" s="26"/>
      <c r="CW19" s="26"/>
      <c r="CX19" s="26"/>
      <c r="CY19" s="26"/>
      <c r="CZ19" s="26"/>
      <c r="DA19" s="26"/>
      <c r="DB19" s="26"/>
      <c r="DC19" s="26" t="s">
        <v>141</v>
      </c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 t="s">
        <v>142</v>
      </c>
      <c r="DQ19" s="26"/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 t="s">
        <v>1302</v>
      </c>
      <c r="I20" s="26" t="s">
        <v>1303</v>
      </c>
      <c r="J20" s="26"/>
      <c r="K20" s="26" t="s">
        <v>460</v>
      </c>
      <c r="L20" s="26">
        <v>680</v>
      </c>
      <c r="M20" s="26" t="s">
        <v>1304</v>
      </c>
      <c r="N20" s="26"/>
      <c r="O20" s="26" t="str">
        <f>IFERROR(INDEX(_courses_lookup!$C:$C,MATCH(K20&amp;L20,_courses_lookup!$E:$E,0)),"")</f>
        <v>Masters Comprehensive Exam</v>
      </c>
      <c r="P20" s="26">
        <f>IFERROR(INDEX(_courses_lookup!$D:$D,MATCH(K20&amp;L20,_courses_lookup!$E:$E,0)),"")</f>
        <v>0</v>
      </c>
      <c r="Q20" s="26"/>
      <c r="R20" s="26"/>
      <c r="S20" s="26" t="s">
        <v>532</v>
      </c>
      <c r="T20" s="26"/>
      <c r="U20" s="26"/>
      <c r="V20" s="26"/>
      <c r="W20" s="26"/>
      <c r="X20" s="26" t="s">
        <v>152</v>
      </c>
      <c r="Y20" s="21" t="s">
        <v>125</v>
      </c>
      <c r="Z20" s="26"/>
      <c r="AA20" s="26"/>
      <c r="AB20" s="26" t="s">
        <v>154</v>
      </c>
      <c r="AC20" s="26" t="s">
        <v>155</v>
      </c>
      <c r="AD20" s="23" t="s">
        <v>156</v>
      </c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 t="s">
        <v>156</v>
      </c>
      <c r="AK20" s="23" t="s">
        <v>133</v>
      </c>
      <c r="AL20" s="10">
        <f t="shared" si="2"/>
        <v>12</v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>
        <f t="shared" si="7"/>
        <v>12</v>
      </c>
      <c r="AU20" s="26"/>
      <c r="AV20" s="23" t="s">
        <v>133</v>
      </c>
      <c r="AW20" s="26"/>
      <c r="AX20" s="26"/>
      <c r="AY20" s="26"/>
      <c r="AZ20" s="21"/>
      <c r="BA20" s="26"/>
      <c r="BB20" s="26"/>
      <c r="BC20" s="26"/>
      <c r="BD20" s="26"/>
      <c r="BE20" s="26"/>
      <c r="BF20" s="26" t="s">
        <v>157</v>
      </c>
      <c r="BG20" s="10">
        <f t="shared" si="8"/>
        <v>2026</v>
      </c>
      <c r="BH20" s="10" t="str">
        <f t="shared" si="9"/>
        <v>Summer</v>
      </c>
      <c r="BI20" s="26"/>
      <c r="BJ20" s="26" t="s">
        <v>1305</v>
      </c>
      <c r="BK20" s="21" t="str">
        <f>IF($BJ20="","",IFERROR(INDEX(InstructorMap!$B:$B, MATCH($BJ20, InstructorMap!$A:$A, 0)),""))</f>
        <v/>
      </c>
      <c r="BL20" s="21" t="str">
        <f>IFERROR(INDEX(_names_lookup!$C:$C,MATCH(BK20,_names_lookup!$A:$A,0)),"")</f>
        <v/>
      </c>
      <c r="BM20" s="26" t="str">
        <f>IFERROR(INDEX(_names_lookup!$B:$B,MATCH(BK20,_names_lookup!$A:$A,0)),"")</f>
        <v/>
      </c>
      <c r="BN20" s="26"/>
      <c r="BO20" s="26" t="s">
        <v>136</v>
      </c>
      <c r="BP20" s="26"/>
      <c r="BQ20" s="26"/>
      <c r="BR20" s="26"/>
      <c r="BS20" s="10" t="str">
        <f t="shared" si="10"/>
        <v/>
      </c>
      <c r="BT20" s="26"/>
      <c r="BU20" s="26"/>
      <c r="BV20" s="26" t="s">
        <v>460</v>
      </c>
      <c r="BW20" s="26"/>
      <c r="BX20" s="26"/>
      <c r="BY20" s="26"/>
      <c r="BZ20" s="26"/>
      <c r="CA20" s="26"/>
      <c r="CB20" s="26"/>
      <c r="CC20" s="26"/>
      <c r="CD20" s="26"/>
      <c r="CE20" s="26"/>
      <c r="CF20" s="26" t="s">
        <v>380</v>
      </c>
      <c r="CG20" s="26" t="s">
        <v>138</v>
      </c>
      <c r="CH20" s="26"/>
      <c r="CI20" s="26" t="s">
        <v>159</v>
      </c>
      <c r="CJ20" s="26"/>
      <c r="CK20" s="26"/>
      <c r="CL20" s="26" t="s">
        <v>139</v>
      </c>
      <c r="CM20" s="26"/>
      <c r="CN20" s="26" t="s">
        <v>395</v>
      </c>
      <c r="CO20" s="26"/>
      <c r="CP20" s="26"/>
      <c r="CQ20" s="26" t="s">
        <v>140</v>
      </c>
      <c r="CR20" s="26" t="s">
        <v>125</v>
      </c>
      <c r="CS20" s="26" t="s">
        <v>125</v>
      </c>
      <c r="CT20" s="26" t="s">
        <v>141</v>
      </c>
      <c r="CU20" s="26"/>
      <c r="CV20" s="26"/>
      <c r="CW20" s="26"/>
      <c r="CX20" s="26"/>
      <c r="CY20" s="26"/>
      <c r="CZ20" s="26"/>
      <c r="DA20" s="26"/>
      <c r="DB20" s="26"/>
      <c r="DC20" s="26" t="s">
        <v>141</v>
      </c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 t="s">
        <v>142</v>
      </c>
      <c r="DQ20" s="26"/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 t="s">
        <v>1306</v>
      </c>
      <c r="I21" s="26" t="s">
        <v>1307</v>
      </c>
      <c r="J21" s="26"/>
      <c r="K21" s="26" t="s">
        <v>460</v>
      </c>
      <c r="L21" s="26">
        <v>695</v>
      </c>
      <c r="M21" s="26" t="s">
        <v>1304</v>
      </c>
      <c r="N21" s="26"/>
      <c r="O21" s="26" t="str">
        <f>IFERROR(INDEX(_courses_lookup!$C:$C,MATCH(K21&amp;L21,_courses_lookup!$E:$E,0)),"")</f>
        <v>Research Project</v>
      </c>
      <c r="P21" s="26">
        <f>IFERROR(INDEX(_courses_lookup!$D:$D,MATCH(K21&amp;L21,_courses_lookup!$E:$E,0)),"")</f>
        <v>0</v>
      </c>
      <c r="Q21" s="26"/>
      <c r="R21" s="26"/>
      <c r="S21" s="26" t="s">
        <v>532</v>
      </c>
      <c r="T21" s="26"/>
      <c r="U21" s="26"/>
      <c r="V21" s="26"/>
      <c r="W21" s="26"/>
      <c r="X21" s="26" t="s">
        <v>152</v>
      </c>
      <c r="Y21" s="21" t="s">
        <v>199</v>
      </c>
      <c r="Z21" s="26"/>
      <c r="AA21" s="26"/>
      <c r="AB21" s="26" t="s">
        <v>154</v>
      </c>
      <c r="AC21" s="26" t="s">
        <v>155</v>
      </c>
      <c r="AD21" s="23" t="s">
        <v>156</v>
      </c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 t="s">
        <v>156</v>
      </c>
      <c r="AK21" s="23" t="s">
        <v>133</v>
      </c>
      <c r="AL21" s="10">
        <f t="shared" si="2"/>
        <v>12</v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>
        <f t="shared" si="7"/>
        <v>12</v>
      </c>
      <c r="AU21" s="26"/>
      <c r="AV21" s="23" t="s">
        <v>133</v>
      </c>
      <c r="AW21" s="26"/>
      <c r="AX21" s="26"/>
      <c r="AY21" s="26"/>
      <c r="AZ21" s="21"/>
      <c r="BA21" s="26"/>
      <c r="BB21" s="26"/>
      <c r="BC21" s="26"/>
      <c r="BD21" s="26"/>
      <c r="BE21" s="26"/>
      <c r="BF21" s="26" t="s">
        <v>157</v>
      </c>
      <c r="BG21" s="10">
        <f t="shared" si="8"/>
        <v>2026</v>
      </c>
      <c r="BH21" s="10" t="str">
        <f t="shared" si="9"/>
        <v>Summer</v>
      </c>
      <c r="BI21" s="26"/>
      <c r="BJ21" s="26" t="s">
        <v>1305</v>
      </c>
      <c r="BK21" s="21" t="str">
        <f>IF($BJ21="","",IFERROR(INDEX(InstructorMap!$B:$B, MATCH($BJ21, InstructorMap!$A:$A, 0)),""))</f>
        <v/>
      </c>
      <c r="BL21" s="21" t="str">
        <f>IFERROR(INDEX(_names_lookup!$C:$C,MATCH(BK21,_names_lookup!$A:$A,0)),"")</f>
        <v/>
      </c>
      <c r="BM21" s="26" t="str">
        <f>IFERROR(INDEX(_names_lookup!$B:$B,MATCH(BK21,_names_lookup!$A:$A,0)),"")</f>
        <v/>
      </c>
      <c r="BN21" s="26"/>
      <c r="BO21" s="26" t="s">
        <v>136</v>
      </c>
      <c r="BP21" s="26"/>
      <c r="BQ21" s="26"/>
      <c r="BR21" s="26"/>
      <c r="BS21" s="10" t="str">
        <f t="shared" si="10"/>
        <v/>
      </c>
      <c r="BT21" s="26"/>
      <c r="BU21" s="26"/>
      <c r="BV21" s="26" t="s">
        <v>460</v>
      </c>
      <c r="BW21" s="26"/>
      <c r="BX21" s="26"/>
      <c r="BY21" s="26"/>
      <c r="BZ21" s="26"/>
      <c r="CA21" s="26"/>
      <c r="CB21" s="26"/>
      <c r="CC21" s="26"/>
      <c r="CD21" s="26"/>
      <c r="CE21" s="26"/>
      <c r="CF21" s="26" t="s">
        <v>380</v>
      </c>
      <c r="CG21" s="26" t="s">
        <v>138</v>
      </c>
      <c r="CH21" s="26"/>
      <c r="CI21" s="26" t="s">
        <v>159</v>
      </c>
      <c r="CJ21" s="26"/>
      <c r="CK21" s="26"/>
      <c r="CL21" s="26" t="s">
        <v>139</v>
      </c>
      <c r="CM21" s="26"/>
      <c r="CN21" s="26"/>
      <c r="CO21" s="26"/>
      <c r="CP21" s="26"/>
      <c r="CQ21" s="26" t="s">
        <v>140</v>
      </c>
      <c r="CR21" s="26" t="s">
        <v>125</v>
      </c>
      <c r="CS21" s="26" t="s">
        <v>125</v>
      </c>
      <c r="CT21" s="26" t="s">
        <v>141</v>
      </c>
      <c r="CU21" s="26"/>
      <c r="CV21" s="26"/>
      <c r="CW21" s="26"/>
      <c r="CX21" s="26"/>
      <c r="CY21" s="26"/>
      <c r="CZ21" s="26"/>
      <c r="DA21" s="26"/>
      <c r="DB21" s="26"/>
      <c r="DC21" s="26" t="s">
        <v>141</v>
      </c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 t="s">
        <v>142</v>
      </c>
      <c r="DQ21" s="26"/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 t="s">
        <v>1308</v>
      </c>
      <c r="I22" s="26" t="s">
        <v>1309</v>
      </c>
      <c r="J22" s="26"/>
      <c r="K22" s="26" t="s">
        <v>460</v>
      </c>
      <c r="L22" s="26">
        <v>697</v>
      </c>
      <c r="M22" s="26" t="s">
        <v>1304</v>
      </c>
      <c r="N22" s="26"/>
      <c r="O22" s="26" t="str">
        <f>IFERROR(INDEX(_courses_lookup!$C:$C,MATCH(K22&amp;L22,_courses_lookup!$E:$E,0)),"")</f>
        <v>Thesis for MA Degree</v>
      </c>
      <c r="P22" s="26">
        <f>IFERROR(INDEX(_courses_lookup!$D:$D,MATCH(K22&amp;L22,_courses_lookup!$E:$E,0)),"")</f>
        <v>0</v>
      </c>
      <c r="Q22" s="26"/>
      <c r="R22" s="26"/>
      <c r="S22" s="26" t="s">
        <v>532</v>
      </c>
      <c r="T22" s="26" t="s">
        <v>125</v>
      </c>
      <c r="U22" s="26"/>
      <c r="V22" s="26"/>
      <c r="W22" s="26"/>
      <c r="X22" s="26" t="s">
        <v>152</v>
      </c>
      <c r="Y22" s="21" t="s">
        <v>498</v>
      </c>
      <c r="Z22" s="26"/>
      <c r="AA22" s="26"/>
      <c r="AB22" s="26" t="s">
        <v>154</v>
      </c>
      <c r="AC22" s="26" t="s">
        <v>155</v>
      </c>
      <c r="AD22" s="23" t="s">
        <v>156</v>
      </c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 t="s">
        <v>156</v>
      </c>
      <c r="AK22" s="23" t="s">
        <v>133</v>
      </c>
      <c r="AL22" s="10">
        <f t="shared" si="2"/>
        <v>12</v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>
        <f t="shared" si="7"/>
        <v>12</v>
      </c>
      <c r="AU22" s="26"/>
      <c r="AV22" s="23" t="s">
        <v>133</v>
      </c>
      <c r="AW22" s="26"/>
      <c r="AX22" s="26"/>
      <c r="AY22" s="26"/>
      <c r="AZ22" s="21"/>
      <c r="BA22" s="26"/>
      <c r="BB22" s="26"/>
      <c r="BC22" s="26"/>
      <c r="BD22" s="26"/>
      <c r="BE22" s="26"/>
      <c r="BF22" s="26" t="s">
        <v>157</v>
      </c>
      <c r="BG22" s="10">
        <f t="shared" si="8"/>
        <v>2026</v>
      </c>
      <c r="BH22" s="10" t="str">
        <f t="shared" si="9"/>
        <v>Summer</v>
      </c>
      <c r="BI22" s="26"/>
      <c r="BJ22" s="26" t="s">
        <v>1305</v>
      </c>
      <c r="BK22" s="21" t="str">
        <f>IF($BJ22="","",IFERROR(INDEX(InstructorMap!$B:$B, MATCH($BJ22, InstructorMap!$A:$A, 0)),""))</f>
        <v/>
      </c>
      <c r="BL22" s="21" t="str">
        <f>IFERROR(INDEX(_names_lookup!$C:$C,MATCH(BK22,_names_lookup!$A:$A,0)),"")</f>
        <v/>
      </c>
      <c r="BM22" s="26" t="str">
        <f>IFERROR(INDEX(_names_lookup!$B:$B,MATCH(BK22,_names_lookup!$A:$A,0)),"")</f>
        <v/>
      </c>
      <c r="BN22" s="26"/>
      <c r="BO22" s="26" t="s">
        <v>136</v>
      </c>
      <c r="BP22" s="26"/>
      <c r="BQ22" s="26"/>
      <c r="BR22" s="26"/>
      <c r="BS22" s="10" t="str">
        <f t="shared" si="10"/>
        <v/>
      </c>
      <c r="BT22" s="26"/>
      <c r="BU22" s="26"/>
      <c r="BV22" s="26" t="s">
        <v>460</v>
      </c>
      <c r="BW22" s="26"/>
      <c r="BX22" s="26"/>
      <c r="BY22" s="26"/>
      <c r="BZ22" s="26"/>
      <c r="CA22" s="26"/>
      <c r="CB22" s="26"/>
      <c r="CC22" s="26"/>
      <c r="CD22" s="26"/>
      <c r="CE22" s="26"/>
      <c r="CF22" s="26" t="s">
        <v>380</v>
      </c>
      <c r="CG22" s="26" t="s">
        <v>138</v>
      </c>
      <c r="CH22" s="26"/>
      <c r="CI22" s="26" t="s">
        <v>159</v>
      </c>
      <c r="CJ22" s="26"/>
      <c r="CK22" s="26"/>
      <c r="CL22" s="26" t="s">
        <v>139</v>
      </c>
      <c r="CM22" s="26"/>
      <c r="CN22" s="26" t="s">
        <v>395</v>
      </c>
      <c r="CO22" s="26"/>
      <c r="CP22" s="26"/>
      <c r="CQ22" s="26" t="s">
        <v>140</v>
      </c>
      <c r="CR22" s="26" t="s">
        <v>125</v>
      </c>
      <c r="CS22" s="26" t="s">
        <v>125</v>
      </c>
      <c r="CT22" s="26" t="s">
        <v>141</v>
      </c>
      <c r="CU22" s="26"/>
      <c r="CV22" s="26"/>
      <c r="CW22" s="26"/>
      <c r="CX22" s="26"/>
      <c r="CY22" s="26"/>
      <c r="CZ22" s="26"/>
      <c r="DA22" s="26"/>
      <c r="DB22" s="26"/>
      <c r="DC22" s="26" t="s">
        <v>141</v>
      </c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 t="s">
        <v>142</v>
      </c>
      <c r="DQ22" s="26"/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 t="s">
        <v>1310</v>
      </c>
      <c r="I23" s="26" t="s">
        <v>1309</v>
      </c>
      <c r="J23" s="26"/>
      <c r="K23" s="26" t="s">
        <v>460</v>
      </c>
      <c r="L23" s="26">
        <v>697</v>
      </c>
      <c r="M23" s="26" t="s">
        <v>1304</v>
      </c>
      <c r="N23" s="26"/>
      <c r="O23" s="26" t="str">
        <f>IFERROR(INDEX(_courses_lookup!$C:$C,MATCH(K23&amp;L23,_courses_lookup!$E:$E,0)),"")</f>
        <v>Thesis for MA Degree</v>
      </c>
      <c r="P23" s="26">
        <f>IFERROR(INDEX(_courses_lookup!$D:$D,MATCH(K23&amp;L23,_courses_lookup!$E:$E,0)),"")</f>
        <v>0</v>
      </c>
      <c r="Q23" s="26"/>
      <c r="R23" s="26"/>
      <c r="S23" s="26" t="s">
        <v>532</v>
      </c>
      <c r="T23" s="26" t="s">
        <v>530</v>
      </c>
      <c r="U23" s="26"/>
      <c r="V23" s="26"/>
      <c r="W23" s="26"/>
      <c r="X23" s="26" t="s">
        <v>152</v>
      </c>
      <c r="Y23" s="21" t="s">
        <v>498</v>
      </c>
      <c r="Z23" s="26"/>
      <c r="AA23" s="26"/>
      <c r="AB23" s="26" t="s">
        <v>154</v>
      </c>
      <c r="AC23" s="26" t="s">
        <v>155</v>
      </c>
      <c r="AD23" s="23" t="s">
        <v>156</v>
      </c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 t="s">
        <v>156</v>
      </c>
      <c r="AK23" s="23" t="s">
        <v>133</v>
      </c>
      <c r="AL23" s="10">
        <f t="shared" si="2"/>
        <v>12</v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>
        <f t="shared" si="7"/>
        <v>12</v>
      </c>
      <c r="AU23" s="26"/>
      <c r="AV23" s="23" t="s">
        <v>133</v>
      </c>
      <c r="AW23" s="26"/>
      <c r="AX23" s="26"/>
      <c r="AY23" s="26"/>
      <c r="AZ23" s="21"/>
      <c r="BA23" s="26"/>
      <c r="BB23" s="26"/>
      <c r="BC23" s="26"/>
      <c r="BD23" s="26"/>
      <c r="BE23" s="26"/>
      <c r="BF23" s="26" t="s">
        <v>157</v>
      </c>
      <c r="BG23" s="10">
        <f t="shared" si="8"/>
        <v>2026</v>
      </c>
      <c r="BH23" s="10" t="str">
        <f t="shared" si="9"/>
        <v>Summer</v>
      </c>
      <c r="BI23" s="26"/>
      <c r="BJ23" s="26" t="s">
        <v>1305</v>
      </c>
      <c r="BK23" s="21" t="str">
        <f>IF($BJ23="","",IFERROR(INDEX(InstructorMap!$B:$B, MATCH($BJ23, InstructorMap!$A:$A, 0)),""))</f>
        <v/>
      </c>
      <c r="BL23" s="21" t="str">
        <f>IFERROR(INDEX(_names_lookup!$C:$C,MATCH(BK23,_names_lookup!$A:$A,0)),"")</f>
        <v/>
      </c>
      <c r="BM23" s="26" t="str">
        <f>IFERROR(INDEX(_names_lookup!$B:$B,MATCH(BK23,_names_lookup!$A:$A,0)),"")</f>
        <v/>
      </c>
      <c r="BN23" s="26"/>
      <c r="BO23" s="26" t="s">
        <v>136</v>
      </c>
      <c r="BP23" s="26"/>
      <c r="BQ23" s="26"/>
      <c r="BR23" s="26"/>
      <c r="BS23" s="10" t="str">
        <f t="shared" si="10"/>
        <v/>
      </c>
      <c r="BT23" s="26"/>
      <c r="BU23" s="26"/>
      <c r="BV23" s="26" t="s">
        <v>460</v>
      </c>
      <c r="BW23" s="26"/>
      <c r="BX23" s="26"/>
      <c r="BY23" s="26"/>
      <c r="BZ23" s="26"/>
      <c r="CA23" s="26"/>
      <c r="CB23" s="26"/>
      <c r="CC23" s="26"/>
      <c r="CD23" s="26"/>
      <c r="CE23" s="26"/>
      <c r="CF23" s="26" t="s">
        <v>380</v>
      </c>
      <c r="CG23" s="26" t="s">
        <v>138</v>
      </c>
      <c r="CH23" s="26"/>
      <c r="CI23" s="26" t="s">
        <v>159</v>
      </c>
      <c r="CJ23" s="26"/>
      <c r="CK23" s="26"/>
      <c r="CL23" s="26" t="s">
        <v>139</v>
      </c>
      <c r="CM23" s="26"/>
      <c r="CN23" s="26" t="s">
        <v>395</v>
      </c>
      <c r="CO23" s="26"/>
      <c r="CP23" s="26"/>
      <c r="CQ23" s="26" t="s">
        <v>140</v>
      </c>
      <c r="CR23" s="26" t="s">
        <v>125</v>
      </c>
      <c r="CS23" s="26" t="s">
        <v>125</v>
      </c>
      <c r="CT23" s="26" t="s">
        <v>141</v>
      </c>
      <c r="CU23" s="26"/>
      <c r="CV23" s="26"/>
      <c r="CW23" s="26"/>
      <c r="CX23" s="26"/>
      <c r="CY23" s="26"/>
      <c r="CZ23" s="26"/>
      <c r="DA23" s="26"/>
      <c r="DB23" s="26"/>
      <c r="DC23" s="26" t="s">
        <v>141</v>
      </c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 t="s">
        <v>142</v>
      </c>
      <c r="DQ23" s="26"/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 t="s">
        <v>1311</v>
      </c>
      <c r="I24" s="26" t="s">
        <v>1309</v>
      </c>
      <c r="J24" s="26"/>
      <c r="K24" s="26" t="s">
        <v>460</v>
      </c>
      <c r="L24" s="26">
        <v>697</v>
      </c>
      <c r="M24" s="26" t="s">
        <v>1304</v>
      </c>
      <c r="N24" s="26"/>
      <c r="O24" s="26" t="str">
        <f>IFERROR(INDEX(_courses_lookup!$C:$C,MATCH(K24&amp;L24,_courses_lookup!$E:$E,0)),"")</f>
        <v>Thesis for MA Degree</v>
      </c>
      <c r="P24" s="26">
        <f>IFERROR(INDEX(_courses_lookup!$D:$D,MATCH(K24&amp;L24,_courses_lookup!$E:$E,0)),"")</f>
        <v>0</v>
      </c>
      <c r="Q24" s="26"/>
      <c r="R24" s="26"/>
      <c r="S24" s="26" t="s">
        <v>532</v>
      </c>
      <c r="T24" s="26" t="s">
        <v>532</v>
      </c>
      <c r="U24" s="26"/>
      <c r="V24" s="26"/>
      <c r="W24" s="26"/>
      <c r="X24" s="26" t="s">
        <v>152</v>
      </c>
      <c r="Y24" s="21" t="s">
        <v>498</v>
      </c>
      <c r="Z24" s="26"/>
      <c r="AA24" s="26"/>
      <c r="AB24" s="26" t="s">
        <v>154</v>
      </c>
      <c r="AC24" s="26" t="s">
        <v>155</v>
      </c>
      <c r="AD24" s="23" t="s">
        <v>156</v>
      </c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 t="s">
        <v>156</v>
      </c>
      <c r="AK24" s="23" t="s">
        <v>133</v>
      </c>
      <c r="AL24" s="10">
        <f t="shared" si="2"/>
        <v>12</v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>
        <f t="shared" si="7"/>
        <v>12</v>
      </c>
      <c r="AU24" s="26"/>
      <c r="AV24" s="23" t="s">
        <v>133</v>
      </c>
      <c r="AW24" s="26"/>
      <c r="AX24" s="26"/>
      <c r="AY24" s="26"/>
      <c r="AZ24" s="21"/>
      <c r="BA24" s="26"/>
      <c r="BB24" s="26"/>
      <c r="BC24" s="26"/>
      <c r="BD24" s="26"/>
      <c r="BE24" s="26"/>
      <c r="BF24" s="26" t="s">
        <v>157</v>
      </c>
      <c r="BG24" s="10">
        <f t="shared" si="8"/>
        <v>2026</v>
      </c>
      <c r="BH24" s="10" t="str">
        <f t="shared" si="9"/>
        <v>Summer</v>
      </c>
      <c r="BI24" s="26"/>
      <c r="BJ24" s="26" t="s">
        <v>1305</v>
      </c>
      <c r="BK24" s="21" t="str">
        <f>IF($BJ24="","",IFERROR(INDEX(InstructorMap!$B:$B, MATCH($BJ24, InstructorMap!$A:$A, 0)),""))</f>
        <v/>
      </c>
      <c r="BL24" s="21" t="str">
        <f>IFERROR(INDEX(_names_lookup!$C:$C,MATCH(BK24,_names_lookup!$A:$A,0)),"")</f>
        <v/>
      </c>
      <c r="BM24" s="26" t="str">
        <f>IFERROR(INDEX(_names_lookup!$B:$B,MATCH(BK24,_names_lookup!$A:$A,0)),"")</f>
        <v/>
      </c>
      <c r="BN24" s="26"/>
      <c r="BO24" s="26" t="s">
        <v>136</v>
      </c>
      <c r="BP24" s="26"/>
      <c r="BQ24" s="26"/>
      <c r="BR24" s="26"/>
      <c r="BS24" s="10" t="str">
        <f t="shared" si="10"/>
        <v/>
      </c>
      <c r="BT24" s="26"/>
      <c r="BU24" s="26"/>
      <c r="BV24" s="26" t="s">
        <v>460</v>
      </c>
      <c r="BW24" s="26"/>
      <c r="BX24" s="26"/>
      <c r="BY24" s="26"/>
      <c r="BZ24" s="26"/>
      <c r="CA24" s="26"/>
      <c r="CB24" s="26"/>
      <c r="CC24" s="26"/>
      <c r="CD24" s="26"/>
      <c r="CE24" s="26"/>
      <c r="CF24" s="26" t="s">
        <v>380</v>
      </c>
      <c r="CG24" s="26" t="s">
        <v>138</v>
      </c>
      <c r="CH24" s="26"/>
      <c r="CI24" s="26" t="s">
        <v>159</v>
      </c>
      <c r="CJ24" s="26"/>
      <c r="CK24" s="26"/>
      <c r="CL24" s="26" t="s">
        <v>139</v>
      </c>
      <c r="CM24" s="26"/>
      <c r="CN24" s="26" t="s">
        <v>395</v>
      </c>
      <c r="CO24" s="26"/>
      <c r="CP24" s="26"/>
      <c r="CQ24" s="26" t="s">
        <v>140</v>
      </c>
      <c r="CR24" s="26" t="s">
        <v>125</v>
      </c>
      <c r="CS24" s="26" t="s">
        <v>125</v>
      </c>
      <c r="CT24" s="26" t="s">
        <v>141</v>
      </c>
      <c r="CU24" s="26"/>
      <c r="CV24" s="26"/>
      <c r="CW24" s="26"/>
      <c r="CX24" s="26"/>
      <c r="CY24" s="26"/>
      <c r="CZ24" s="26"/>
      <c r="DA24" s="26"/>
      <c r="DB24" s="26"/>
      <c r="DC24" s="26" t="s">
        <v>141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 t="s">
        <v>142</v>
      </c>
      <c r="DQ24" s="26"/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 t="s">
        <v>1312</v>
      </c>
      <c r="I25" s="26" t="s">
        <v>1313</v>
      </c>
      <c r="J25" s="26"/>
      <c r="K25" s="26" t="s">
        <v>460</v>
      </c>
      <c r="L25" s="26">
        <v>788</v>
      </c>
      <c r="M25" s="26" t="s">
        <v>1284</v>
      </c>
      <c r="N25" s="26"/>
      <c r="O25" s="26" t="str">
        <f>IFERROR(INDEX(_courses_lookup!$C:$C,MATCH(K25&amp;L25,_courses_lookup!$E:$E,0)),"")</f>
        <v>DMin Prof Dissertation Cont</v>
      </c>
      <c r="P25" s="26">
        <f>IFERROR(INDEX(_courses_lookup!$D:$D,MATCH(K25&amp;L25,_courses_lookup!$E:$E,0)),"")</f>
        <v>0</v>
      </c>
      <c r="Q25" s="26"/>
      <c r="R25" s="26"/>
      <c r="S25" s="26" t="s">
        <v>532</v>
      </c>
      <c r="T25" s="26"/>
      <c r="U25" s="26"/>
      <c r="V25" s="26"/>
      <c r="W25" s="26"/>
      <c r="X25" s="26" t="s">
        <v>152</v>
      </c>
      <c r="Y25" s="21" t="s">
        <v>125</v>
      </c>
      <c r="Z25" s="26"/>
      <c r="AA25" s="26"/>
      <c r="AB25" s="26" t="s">
        <v>154</v>
      </c>
      <c r="AC25" s="26" t="s">
        <v>155</v>
      </c>
      <c r="AD25" s="23" t="s">
        <v>156</v>
      </c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 t="s">
        <v>156</v>
      </c>
      <c r="AK25" s="23" t="s">
        <v>133</v>
      </c>
      <c r="AL25" s="10">
        <f t="shared" si="2"/>
        <v>12</v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>
        <f t="shared" si="7"/>
        <v>12</v>
      </c>
      <c r="AU25" s="26"/>
      <c r="AV25" s="23" t="s">
        <v>133</v>
      </c>
      <c r="AW25" s="26"/>
      <c r="AX25" s="26"/>
      <c r="AY25" s="26"/>
      <c r="AZ25" s="21"/>
      <c r="BA25" s="26"/>
      <c r="BB25" s="26"/>
      <c r="BC25" s="26"/>
      <c r="BD25" s="26"/>
      <c r="BE25" s="26"/>
      <c r="BF25" s="26" t="s">
        <v>157</v>
      </c>
      <c r="BG25" s="10">
        <f t="shared" si="8"/>
        <v>2026</v>
      </c>
      <c r="BH25" s="10" t="str">
        <f t="shared" si="9"/>
        <v>Summer</v>
      </c>
      <c r="BI25" s="26"/>
      <c r="BJ25" s="26" t="s">
        <v>1285</v>
      </c>
      <c r="BK25" s="21" t="str">
        <f>IF($BJ25="","",IFERROR(INDEX(InstructorMap!$B:$B, MATCH($BJ25, InstructorMap!$A:$A, 0)),""))</f>
        <v/>
      </c>
      <c r="BL25" s="21" t="str">
        <f>IFERROR(INDEX(_names_lookup!$C:$C,MATCH(BK25,_names_lookup!$A:$A,0)),"")</f>
        <v/>
      </c>
      <c r="BM25" s="26" t="str">
        <f>IFERROR(INDEX(_names_lookup!$B:$B,MATCH(BK25,_names_lookup!$A:$A,0)),"")</f>
        <v/>
      </c>
      <c r="BN25" s="26"/>
      <c r="BO25" s="26" t="s">
        <v>136</v>
      </c>
      <c r="BP25" s="26"/>
      <c r="BQ25" s="26"/>
      <c r="BR25" s="26"/>
      <c r="BS25" s="10" t="str">
        <f t="shared" si="10"/>
        <v/>
      </c>
      <c r="BT25" s="26"/>
      <c r="BU25" s="26"/>
      <c r="BV25" s="26" t="s">
        <v>460</v>
      </c>
      <c r="BW25" s="26"/>
      <c r="BX25" s="26"/>
      <c r="BY25" s="26"/>
      <c r="BZ25" s="26"/>
      <c r="CA25" s="26"/>
      <c r="CB25" s="26"/>
      <c r="CC25" s="26"/>
      <c r="CD25" s="26"/>
      <c r="CE25" s="26"/>
      <c r="CF25" s="26" t="s">
        <v>380</v>
      </c>
      <c r="CG25" s="26" t="s">
        <v>138</v>
      </c>
      <c r="CH25" s="26"/>
      <c r="CI25" s="26" t="s">
        <v>159</v>
      </c>
      <c r="CJ25" s="26"/>
      <c r="CK25" s="26"/>
      <c r="CL25" s="26" t="s">
        <v>139</v>
      </c>
      <c r="CM25" s="26"/>
      <c r="CN25" s="26" t="s">
        <v>395</v>
      </c>
      <c r="CO25" s="26"/>
      <c r="CP25" s="26"/>
      <c r="CQ25" s="26" t="s">
        <v>140</v>
      </c>
      <c r="CR25" s="26" t="s">
        <v>125</v>
      </c>
      <c r="CS25" s="26" t="s">
        <v>125</v>
      </c>
      <c r="CT25" s="26" t="s">
        <v>141</v>
      </c>
      <c r="CU25" s="26"/>
      <c r="CV25" s="26"/>
      <c r="CW25" s="26"/>
      <c r="CX25" s="26"/>
      <c r="CY25" s="26"/>
      <c r="CZ25" s="26"/>
      <c r="DA25" s="26"/>
      <c r="DB25" s="26"/>
      <c r="DC25" s="26" t="s">
        <v>141</v>
      </c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 t="s">
        <v>142</v>
      </c>
      <c r="DQ25" s="26"/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 t="s">
        <v>1314</v>
      </c>
      <c r="I26" s="26" t="s">
        <v>1315</v>
      </c>
      <c r="J26" s="26"/>
      <c r="K26" s="26" t="s">
        <v>460</v>
      </c>
      <c r="L26" s="26">
        <v>530</v>
      </c>
      <c r="M26" s="26" t="s">
        <v>884</v>
      </c>
      <c r="N26" s="26"/>
      <c r="O26" s="26" t="str">
        <f>IFERROR(INDEX(_courses_lookup!$C:$C,MATCH(K26&amp;L26,_courses_lookup!$E:$E,0)),"")</f>
        <v>Doctrine of the Sanctuary</v>
      </c>
      <c r="P26" s="26">
        <f>IFERROR(INDEX(_courses_lookup!$D:$D,MATCH(K26&amp;L26,_courses_lookup!$E:$E,0)),"")</f>
        <v>0</v>
      </c>
      <c r="Q26" s="26"/>
      <c r="R26" s="26"/>
      <c r="S26" s="26" t="s">
        <v>532</v>
      </c>
      <c r="T26" s="26"/>
      <c r="U26" s="26"/>
      <c r="V26" s="26" t="s">
        <v>619</v>
      </c>
      <c r="W26" s="26"/>
      <c r="X26" s="26"/>
      <c r="Y26" s="21" t="s">
        <v>199</v>
      </c>
      <c r="Z26" s="26" t="s">
        <v>200</v>
      </c>
      <c r="AA26" s="26"/>
      <c r="AB26" s="26" t="s">
        <v>154</v>
      </c>
      <c r="AC26" s="26" t="s">
        <v>155</v>
      </c>
      <c r="AD26" s="23"/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 t="s">
        <v>587</v>
      </c>
      <c r="AK26" s="23" t="s">
        <v>133</v>
      </c>
      <c r="AL26" s="10">
        <f t="shared" si="2"/>
        <v>26</v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>
        <f t="shared" si="7"/>
        <v>26</v>
      </c>
      <c r="AU26" s="26"/>
      <c r="AV26" s="23"/>
      <c r="AW26" s="26"/>
      <c r="AX26" s="26"/>
      <c r="AY26" s="26"/>
      <c r="AZ26" s="21"/>
      <c r="BA26" s="26"/>
      <c r="BB26" s="26"/>
      <c r="BC26" s="26"/>
      <c r="BD26" s="26"/>
      <c r="BE26" s="26"/>
      <c r="BF26" s="26"/>
      <c r="BG26" s="10" t="str">
        <f t="shared" si="8"/>
        <v/>
      </c>
      <c r="BH26" s="10" t="str">
        <f t="shared" si="9"/>
        <v/>
      </c>
      <c r="BI26" s="26"/>
      <c r="BJ26" s="26" t="s">
        <v>1279</v>
      </c>
      <c r="BK26" s="21" t="str">
        <f>IF($BJ26="","",IFERROR(INDEX(InstructorMap!$B:$B, MATCH($BJ26, InstructorMap!$A:$A, 0)),""))</f>
        <v/>
      </c>
      <c r="BL26" s="21" t="str">
        <f>IFERROR(INDEX(_names_lookup!$C:$C,MATCH(BK26,_names_lookup!$A:$A,0)),"")</f>
        <v/>
      </c>
      <c r="BM26" s="26" t="str">
        <f>IFERROR(INDEX(_names_lookup!$B:$B,MATCH(BK26,_names_lookup!$A:$A,0)),"")</f>
        <v/>
      </c>
      <c r="BN26" s="26"/>
      <c r="BO26" s="26"/>
      <c r="BP26" s="26"/>
      <c r="BQ26" s="26"/>
      <c r="BR26" s="26"/>
      <c r="BS26" s="10" t="str">
        <f t="shared" si="10"/>
        <v/>
      </c>
      <c r="BT26" s="26"/>
      <c r="BU26" s="26"/>
      <c r="BV26" s="26" t="s">
        <v>460</v>
      </c>
      <c r="BW26" s="26"/>
      <c r="BX26" s="26"/>
      <c r="BY26" s="26"/>
      <c r="BZ26" s="26"/>
      <c r="CA26" s="26"/>
      <c r="CB26" s="26"/>
      <c r="CC26" s="26"/>
      <c r="CD26" s="26"/>
      <c r="CE26" s="26"/>
      <c r="CF26" s="26" t="s">
        <v>380</v>
      </c>
      <c r="CG26" s="26" t="s">
        <v>138</v>
      </c>
      <c r="CH26" s="26" t="s">
        <v>200</v>
      </c>
      <c r="CI26" s="26" t="s">
        <v>138</v>
      </c>
      <c r="CJ26" s="26"/>
      <c r="CK26" s="26"/>
      <c r="CL26" s="26" t="s">
        <v>139</v>
      </c>
      <c r="CM26" s="26"/>
      <c r="CN26" s="26"/>
      <c r="CO26" s="26"/>
      <c r="CP26" s="26"/>
      <c r="CQ26" s="26" t="s">
        <v>140</v>
      </c>
      <c r="CR26" s="26" t="s">
        <v>125</v>
      </c>
      <c r="CS26" s="26" t="s">
        <v>125</v>
      </c>
      <c r="CT26" s="26"/>
      <c r="CU26" s="26"/>
      <c r="CV26" s="26" t="s">
        <v>587</v>
      </c>
      <c r="CW26" s="26" t="s">
        <v>133</v>
      </c>
      <c r="CX26" s="26" t="s">
        <v>587</v>
      </c>
      <c r="CY26" s="26" t="s">
        <v>133</v>
      </c>
      <c r="CZ26" s="26" t="s">
        <v>1181</v>
      </c>
      <c r="DA26" s="26" t="s">
        <v>591</v>
      </c>
      <c r="DB26" s="26"/>
      <c r="DC26" s="26" t="s">
        <v>141</v>
      </c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 t="s">
        <v>142</v>
      </c>
      <c r="DQ26" s="26"/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 t="s">
        <v>1316</v>
      </c>
      <c r="I27" s="26" t="s">
        <v>1315</v>
      </c>
      <c r="J27" s="26"/>
      <c r="K27" s="26" t="s">
        <v>460</v>
      </c>
      <c r="L27" s="26">
        <v>530</v>
      </c>
      <c r="M27" s="26" t="s">
        <v>884</v>
      </c>
      <c r="N27" s="26"/>
      <c r="O27" s="26" t="str">
        <f>IFERROR(INDEX(_courses_lookup!$C:$C,MATCH(K27&amp;L27,_courses_lookup!$E:$E,0)),"")</f>
        <v>Doctrine of the Sanctuary</v>
      </c>
      <c r="P27" s="26">
        <f>IFERROR(INDEX(_courses_lookup!$D:$D,MATCH(K27&amp;L27,_courses_lookup!$E:$E,0)),"")</f>
        <v>0</v>
      </c>
      <c r="Q27" s="26"/>
      <c r="R27" s="26"/>
      <c r="S27" s="26" t="s">
        <v>532</v>
      </c>
      <c r="T27" s="26"/>
      <c r="U27" s="26"/>
      <c r="V27" s="26" t="s">
        <v>619</v>
      </c>
      <c r="W27" s="26"/>
      <c r="X27" s="26"/>
      <c r="Y27" s="21" t="s">
        <v>199</v>
      </c>
      <c r="Z27" s="26" t="s">
        <v>200</v>
      </c>
      <c r="AA27" s="26"/>
      <c r="AB27" s="26" t="s">
        <v>154</v>
      </c>
      <c r="AC27" s="26" t="s">
        <v>130</v>
      </c>
      <c r="AD27" s="23"/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 t="s">
        <v>587</v>
      </c>
      <c r="AK27" s="23" t="s">
        <v>133</v>
      </c>
      <c r="AL27" s="10">
        <f t="shared" si="2"/>
        <v>26</v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>
        <f t="shared" si="7"/>
        <v>26</v>
      </c>
      <c r="AU27" s="26"/>
      <c r="AV27" s="23"/>
      <c r="AW27" s="26"/>
      <c r="AX27" s="26"/>
      <c r="AY27" s="26"/>
      <c r="AZ27" s="21"/>
      <c r="BA27" s="26"/>
      <c r="BB27" s="26"/>
      <c r="BC27" s="26"/>
      <c r="BD27" s="26"/>
      <c r="BE27" s="26"/>
      <c r="BF27" s="26"/>
      <c r="BG27" s="10" t="str">
        <f t="shared" si="8"/>
        <v/>
      </c>
      <c r="BH27" s="10" t="str">
        <f t="shared" si="9"/>
        <v/>
      </c>
      <c r="BI27" s="26"/>
      <c r="BJ27" s="26"/>
      <c r="BK27" s="21" t="str">
        <f>IF($BJ27="","",IFERROR(INDEX(InstructorMap!$B:$B, MATCH($BJ27, InstructorMap!$A:$A, 0)),""))</f>
        <v/>
      </c>
      <c r="BL27" s="21" t="str">
        <f>IFERROR(INDEX(_names_lookup!$C:$C,MATCH(BK27,_names_lookup!$A:$A,0)),"")</f>
        <v/>
      </c>
      <c r="BM27" s="26" t="str">
        <f>IFERROR(INDEX(_names_lookup!$B:$B,MATCH(BK27,_names_lookup!$A:$A,0)),"")</f>
        <v/>
      </c>
      <c r="BN27" s="26"/>
      <c r="BO27" s="26"/>
      <c r="BP27" s="26"/>
      <c r="BQ27" s="26"/>
      <c r="BR27" s="26"/>
      <c r="BS27" s="10" t="str">
        <f t="shared" si="10"/>
        <v/>
      </c>
      <c r="BT27" s="26"/>
      <c r="BU27" s="26"/>
      <c r="BV27" s="26" t="s">
        <v>460</v>
      </c>
      <c r="BW27" s="26"/>
      <c r="BX27" s="26"/>
      <c r="BY27" s="26"/>
      <c r="BZ27" s="26"/>
      <c r="CA27" s="26"/>
      <c r="CB27" s="26"/>
      <c r="CC27" s="26"/>
      <c r="CD27" s="26"/>
      <c r="CE27" s="26"/>
      <c r="CF27" s="26" t="s">
        <v>380</v>
      </c>
      <c r="CG27" s="26" t="s">
        <v>138</v>
      </c>
      <c r="CH27" s="26" t="s">
        <v>200</v>
      </c>
      <c r="CI27" s="26" t="s">
        <v>138</v>
      </c>
      <c r="CJ27" s="26"/>
      <c r="CK27" s="26"/>
      <c r="CL27" s="26" t="s">
        <v>139</v>
      </c>
      <c r="CM27" s="26"/>
      <c r="CN27" s="26"/>
      <c r="CO27" s="26"/>
      <c r="CP27" s="26"/>
      <c r="CQ27" s="26" t="s">
        <v>140</v>
      </c>
      <c r="CR27" s="26" t="s">
        <v>125</v>
      </c>
      <c r="CS27" s="26" t="s">
        <v>125</v>
      </c>
      <c r="CT27" s="26"/>
      <c r="CU27" s="26"/>
      <c r="CV27" s="26" t="s">
        <v>587</v>
      </c>
      <c r="CW27" s="26" t="s">
        <v>133</v>
      </c>
      <c r="CX27" s="26" t="s">
        <v>587</v>
      </c>
      <c r="CY27" s="26" t="s">
        <v>133</v>
      </c>
      <c r="CZ27" s="26" t="s">
        <v>1181</v>
      </c>
      <c r="DA27" s="26" t="s">
        <v>591</v>
      </c>
      <c r="DB27" s="26"/>
      <c r="DC27" s="26" t="s">
        <v>141</v>
      </c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 t="s">
        <v>142</v>
      </c>
      <c r="DQ27" s="26"/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 t="s">
        <v>1317</v>
      </c>
      <c r="I28" s="26" t="s">
        <v>1318</v>
      </c>
      <c r="J28" s="26"/>
      <c r="K28" s="26" t="s">
        <v>835</v>
      </c>
      <c r="L28" s="26">
        <v>570</v>
      </c>
      <c r="M28" s="26" t="s">
        <v>884</v>
      </c>
      <c r="N28" s="26"/>
      <c r="O28" s="26" t="str">
        <f>IFERROR(INDEX(_courses_lookup!$C:$C,MATCH(K28&amp;L28,_courses_lookup!$E:$E,0)),"")</f>
        <v>Readings in the OT (English)</v>
      </c>
      <c r="P28" s="26">
        <f>IFERROR(INDEX(_courses_lookup!$D:$D,MATCH(K28&amp;L28,_courses_lookup!$E:$E,0)),"")</f>
        <v>0</v>
      </c>
      <c r="Q28" s="26"/>
      <c r="R28" s="26"/>
      <c r="S28" s="26" t="s">
        <v>532</v>
      </c>
      <c r="T28" s="26"/>
      <c r="U28" s="26"/>
      <c r="V28" s="26" t="s">
        <v>619</v>
      </c>
      <c r="W28" s="26"/>
      <c r="X28" s="26"/>
      <c r="Y28" s="21" t="s">
        <v>199</v>
      </c>
      <c r="Z28" s="26" t="s">
        <v>200</v>
      </c>
      <c r="AA28" s="26"/>
      <c r="AB28" s="26" t="s">
        <v>154</v>
      </c>
      <c r="AC28" s="26" t="s">
        <v>155</v>
      </c>
      <c r="AD28" s="23"/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 t="s">
        <v>587</v>
      </c>
      <c r="AK28" s="23" t="s">
        <v>133</v>
      </c>
      <c r="AL28" s="10">
        <f t="shared" si="2"/>
        <v>26</v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>
        <f t="shared" si="7"/>
        <v>26</v>
      </c>
      <c r="AU28" s="26"/>
      <c r="AV28" s="23"/>
      <c r="AW28" s="26"/>
      <c r="AX28" s="26"/>
      <c r="AY28" s="26"/>
      <c r="AZ28" s="21"/>
      <c r="BA28" s="26"/>
      <c r="BB28" s="26"/>
      <c r="BC28" s="26"/>
      <c r="BD28" s="26"/>
      <c r="BE28" s="26"/>
      <c r="BF28" s="26"/>
      <c r="BG28" s="10" t="str">
        <f t="shared" si="8"/>
        <v/>
      </c>
      <c r="BH28" s="10" t="str">
        <f t="shared" si="9"/>
        <v/>
      </c>
      <c r="BI28" s="26"/>
      <c r="BJ28" s="26" t="s">
        <v>1279</v>
      </c>
      <c r="BK28" s="21" t="str">
        <f>IF($BJ28="","",IFERROR(INDEX(InstructorMap!$B:$B, MATCH($BJ28, InstructorMap!$A:$A, 0)),""))</f>
        <v/>
      </c>
      <c r="BL28" s="21" t="str">
        <f>IFERROR(INDEX(_names_lookup!$C:$C,MATCH(BK28,_names_lookup!$A:$A,0)),"")</f>
        <v/>
      </c>
      <c r="BM28" s="26" t="str">
        <f>IFERROR(INDEX(_names_lookup!$B:$B,MATCH(BK28,_names_lookup!$A:$A,0)),"")</f>
        <v/>
      </c>
      <c r="BN28" s="26"/>
      <c r="BO28" s="26"/>
      <c r="BP28" s="26"/>
      <c r="BQ28" s="26"/>
      <c r="BR28" s="26"/>
      <c r="BS28" s="10" t="str">
        <f t="shared" si="10"/>
        <v/>
      </c>
      <c r="BT28" s="26"/>
      <c r="BU28" s="26"/>
      <c r="BV28" s="26" t="s">
        <v>835</v>
      </c>
      <c r="BW28" s="26"/>
      <c r="BX28" s="26"/>
      <c r="BY28" s="26"/>
      <c r="BZ28" s="26"/>
      <c r="CA28" s="26"/>
      <c r="CB28" s="26"/>
      <c r="CC28" s="26"/>
      <c r="CD28" s="26"/>
      <c r="CE28" s="26"/>
      <c r="CF28" s="26" t="s">
        <v>380</v>
      </c>
      <c r="CG28" s="26" t="s">
        <v>138</v>
      </c>
      <c r="CH28" s="26" t="s">
        <v>200</v>
      </c>
      <c r="CI28" s="26" t="s">
        <v>138</v>
      </c>
      <c r="CJ28" s="26"/>
      <c r="CK28" s="26"/>
      <c r="CL28" s="26" t="s">
        <v>139</v>
      </c>
      <c r="CM28" s="26"/>
      <c r="CN28" s="26"/>
      <c r="CO28" s="26"/>
      <c r="CP28" s="26"/>
      <c r="CQ28" s="26" t="s">
        <v>140</v>
      </c>
      <c r="CR28" s="26" t="s">
        <v>125</v>
      </c>
      <c r="CS28" s="26" t="s">
        <v>125</v>
      </c>
      <c r="CT28" s="26"/>
      <c r="CU28" s="26"/>
      <c r="CV28" s="26" t="s">
        <v>587</v>
      </c>
      <c r="CW28" s="26" t="s">
        <v>133</v>
      </c>
      <c r="CX28" s="26" t="s">
        <v>587</v>
      </c>
      <c r="CY28" s="26" t="s">
        <v>133</v>
      </c>
      <c r="CZ28" s="26" t="s">
        <v>1181</v>
      </c>
      <c r="DA28" s="26" t="s">
        <v>591</v>
      </c>
      <c r="DB28" s="26"/>
      <c r="DC28" s="26" t="s">
        <v>141</v>
      </c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 t="s">
        <v>142</v>
      </c>
      <c r="DQ28" s="26"/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 t="s">
        <v>1319</v>
      </c>
      <c r="I29" s="26" t="s">
        <v>1318</v>
      </c>
      <c r="J29" s="26"/>
      <c r="K29" s="26" t="s">
        <v>835</v>
      </c>
      <c r="L29" s="26">
        <v>570</v>
      </c>
      <c r="M29" s="26" t="s">
        <v>884</v>
      </c>
      <c r="N29" s="26"/>
      <c r="O29" s="26" t="str">
        <f>IFERROR(INDEX(_courses_lookup!$C:$C,MATCH(K29&amp;L29,_courses_lookup!$E:$E,0)),"")</f>
        <v>Readings in the OT (English)</v>
      </c>
      <c r="P29" s="26">
        <f>IFERROR(INDEX(_courses_lookup!$D:$D,MATCH(K29&amp;L29,_courses_lookup!$E:$E,0)),"")</f>
        <v>0</v>
      </c>
      <c r="Q29" s="26"/>
      <c r="R29" s="26"/>
      <c r="S29" s="26" t="s">
        <v>532</v>
      </c>
      <c r="T29" s="26"/>
      <c r="U29" s="26"/>
      <c r="V29" s="26" t="s">
        <v>619</v>
      </c>
      <c r="W29" s="26"/>
      <c r="X29" s="26"/>
      <c r="Y29" s="21" t="s">
        <v>199</v>
      </c>
      <c r="Z29" s="26" t="s">
        <v>200</v>
      </c>
      <c r="AA29" s="26"/>
      <c r="AB29" s="26" t="s">
        <v>154</v>
      </c>
      <c r="AC29" s="26" t="s">
        <v>130</v>
      </c>
      <c r="AD29" s="23"/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 t="s">
        <v>587</v>
      </c>
      <c r="AK29" s="23" t="s">
        <v>133</v>
      </c>
      <c r="AL29" s="10">
        <f t="shared" si="2"/>
        <v>26</v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>
        <f t="shared" si="7"/>
        <v>26</v>
      </c>
      <c r="AU29" s="26"/>
      <c r="AV29" s="23"/>
      <c r="AW29" s="26"/>
      <c r="AX29" s="26"/>
      <c r="AY29" s="26"/>
      <c r="AZ29" s="21"/>
      <c r="BA29" s="26"/>
      <c r="BB29" s="26"/>
      <c r="BC29" s="26"/>
      <c r="BD29" s="26"/>
      <c r="BE29" s="26"/>
      <c r="BF29" s="26"/>
      <c r="BG29" s="10" t="str">
        <f t="shared" si="8"/>
        <v/>
      </c>
      <c r="BH29" s="10" t="str">
        <f t="shared" si="9"/>
        <v/>
      </c>
      <c r="BI29" s="26"/>
      <c r="BJ29" s="26"/>
      <c r="BK29" s="21" t="str">
        <f>IF($BJ29="","",IFERROR(INDEX(InstructorMap!$B:$B, MATCH($BJ29, InstructorMap!$A:$A, 0)),""))</f>
        <v/>
      </c>
      <c r="BL29" s="21" t="str">
        <f>IFERROR(INDEX(_names_lookup!$C:$C,MATCH(BK29,_names_lookup!$A:$A,0)),"")</f>
        <v/>
      </c>
      <c r="BM29" s="26" t="str">
        <f>IFERROR(INDEX(_names_lookup!$B:$B,MATCH(BK29,_names_lookup!$A:$A,0)),"")</f>
        <v/>
      </c>
      <c r="BN29" s="26"/>
      <c r="BO29" s="26"/>
      <c r="BP29" s="26"/>
      <c r="BQ29" s="26"/>
      <c r="BR29" s="26"/>
      <c r="BS29" s="10" t="str">
        <f t="shared" si="10"/>
        <v/>
      </c>
      <c r="BT29" s="26"/>
      <c r="BU29" s="26"/>
      <c r="BV29" s="26" t="s">
        <v>835</v>
      </c>
      <c r="BW29" s="26"/>
      <c r="BX29" s="26"/>
      <c r="BY29" s="26"/>
      <c r="BZ29" s="26"/>
      <c r="CA29" s="26"/>
      <c r="CB29" s="26"/>
      <c r="CC29" s="26"/>
      <c r="CD29" s="26"/>
      <c r="CE29" s="26"/>
      <c r="CF29" s="26" t="s">
        <v>380</v>
      </c>
      <c r="CG29" s="26" t="s">
        <v>138</v>
      </c>
      <c r="CH29" s="26" t="s">
        <v>200</v>
      </c>
      <c r="CI29" s="26" t="s">
        <v>138</v>
      </c>
      <c r="CJ29" s="26"/>
      <c r="CK29" s="26"/>
      <c r="CL29" s="26" t="s">
        <v>139</v>
      </c>
      <c r="CM29" s="26"/>
      <c r="CN29" s="26"/>
      <c r="CO29" s="26"/>
      <c r="CP29" s="26"/>
      <c r="CQ29" s="26" t="s">
        <v>140</v>
      </c>
      <c r="CR29" s="26" t="s">
        <v>125</v>
      </c>
      <c r="CS29" s="26" t="s">
        <v>125</v>
      </c>
      <c r="CT29" s="26"/>
      <c r="CU29" s="26"/>
      <c r="CV29" s="26" t="s">
        <v>587</v>
      </c>
      <c r="CW29" s="26" t="s">
        <v>133</v>
      </c>
      <c r="CX29" s="26" t="s">
        <v>587</v>
      </c>
      <c r="CY29" s="26" t="s">
        <v>133</v>
      </c>
      <c r="CZ29" s="26" t="s">
        <v>1181</v>
      </c>
      <c r="DA29" s="26" t="s">
        <v>591</v>
      </c>
      <c r="DB29" s="26"/>
      <c r="DC29" s="26" t="s">
        <v>141</v>
      </c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 t="s">
        <v>142</v>
      </c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 t="s">
        <v>1320</v>
      </c>
      <c r="I30" s="26" t="s">
        <v>1321</v>
      </c>
      <c r="J30" s="26"/>
      <c r="K30" s="26" t="s">
        <v>709</v>
      </c>
      <c r="L30" s="26">
        <v>680</v>
      </c>
      <c r="M30" s="26" t="s">
        <v>1294</v>
      </c>
      <c r="N30" s="26"/>
      <c r="O30" s="26" t="str">
        <f>IFERROR(INDEX(_courses_lookup!$C:$C,MATCH(K30&amp;L30,_courses_lookup!$E:$E,0)),"")</f>
        <v>Greco-Roman World</v>
      </c>
      <c r="P30" s="26">
        <f>IFERROR(INDEX(_courses_lookup!$D:$D,MATCH(K30&amp;L30,_courses_lookup!$E:$E,0)),"")</f>
        <v>0</v>
      </c>
      <c r="Q30" s="26"/>
      <c r="R30" s="26"/>
      <c r="S30" s="26" t="s">
        <v>532</v>
      </c>
      <c r="T30" s="26"/>
      <c r="U30" s="26"/>
      <c r="V30" s="26" t="s">
        <v>619</v>
      </c>
      <c r="W30" s="26"/>
      <c r="X30" s="26"/>
      <c r="Y30" s="21" t="s">
        <v>199</v>
      </c>
      <c r="Z30" s="26" t="s">
        <v>200</v>
      </c>
      <c r="AA30" s="26"/>
      <c r="AB30" s="26" t="s">
        <v>154</v>
      </c>
      <c r="AC30" s="26" t="s">
        <v>155</v>
      </c>
      <c r="AD30" s="23"/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 t="s">
        <v>587</v>
      </c>
      <c r="AK30" s="23" t="s">
        <v>133</v>
      </c>
      <c r="AL30" s="10">
        <f t="shared" si="2"/>
        <v>26</v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>
        <f t="shared" si="7"/>
        <v>26</v>
      </c>
      <c r="AU30" s="26"/>
      <c r="AV30" s="23"/>
      <c r="AW30" s="26"/>
      <c r="AX30" s="26"/>
      <c r="AY30" s="26"/>
      <c r="AZ30" s="21"/>
      <c r="BA30" s="26"/>
      <c r="BB30" s="26"/>
      <c r="BC30" s="26"/>
      <c r="BD30" s="26"/>
      <c r="BE30" s="26"/>
      <c r="BF30" s="26"/>
      <c r="BG30" s="10" t="str">
        <f t="shared" si="8"/>
        <v/>
      </c>
      <c r="BH30" s="10" t="str">
        <f t="shared" si="9"/>
        <v/>
      </c>
      <c r="BI30" s="26"/>
      <c r="BJ30" s="26" t="s">
        <v>1295</v>
      </c>
      <c r="BK30" s="21" t="str">
        <f>IF($BJ30="","",IFERROR(INDEX(InstructorMap!$B:$B, MATCH($BJ30, InstructorMap!$A:$A, 0)),""))</f>
        <v/>
      </c>
      <c r="BL30" s="21" t="str">
        <f>IFERROR(INDEX(_names_lookup!$C:$C,MATCH(BK30,_names_lookup!$A:$A,0)),"")</f>
        <v/>
      </c>
      <c r="BM30" s="26" t="str">
        <f>IFERROR(INDEX(_names_lookup!$B:$B,MATCH(BK30,_names_lookup!$A:$A,0)),"")</f>
        <v/>
      </c>
      <c r="BN30" s="26"/>
      <c r="BO30" s="26" t="s">
        <v>136</v>
      </c>
      <c r="BP30" s="26"/>
      <c r="BQ30" s="26"/>
      <c r="BR30" s="26"/>
      <c r="BS30" s="10" t="str">
        <f t="shared" si="10"/>
        <v/>
      </c>
      <c r="BT30" s="26"/>
      <c r="BU30" s="26"/>
      <c r="BV30" s="26" t="s">
        <v>709</v>
      </c>
      <c r="BW30" s="26"/>
      <c r="BX30" s="26"/>
      <c r="BY30" s="26"/>
      <c r="BZ30" s="26"/>
      <c r="CA30" s="26"/>
      <c r="CB30" s="26"/>
      <c r="CC30" s="26"/>
      <c r="CD30" s="26"/>
      <c r="CE30" s="26"/>
      <c r="CF30" s="26" t="s">
        <v>380</v>
      </c>
      <c r="CG30" s="26" t="s">
        <v>138</v>
      </c>
      <c r="CH30" s="26" t="s">
        <v>200</v>
      </c>
      <c r="CI30" s="26" t="s">
        <v>195</v>
      </c>
      <c r="CJ30" s="26"/>
      <c r="CK30" s="26"/>
      <c r="CL30" s="26" t="s">
        <v>139</v>
      </c>
      <c r="CM30" s="26"/>
      <c r="CN30" s="26" t="s">
        <v>819</v>
      </c>
      <c r="CO30" s="26"/>
      <c r="CP30" s="26"/>
      <c r="CQ30" s="26" t="s">
        <v>140</v>
      </c>
      <c r="CR30" s="26" t="s">
        <v>125</v>
      </c>
      <c r="CS30" s="26" t="s">
        <v>125</v>
      </c>
      <c r="CT30" s="26" t="s">
        <v>141</v>
      </c>
      <c r="CU30" s="26"/>
      <c r="CV30" s="26" t="s">
        <v>587</v>
      </c>
      <c r="CW30" s="26" t="s">
        <v>133</v>
      </c>
      <c r="CX30" s="26" t="s">
        <v>587</v>
      </c>
      <c r="CY30" s="26" t="s">
        <v>133</v>
      </c>
      <c r="CZ30" s="26" t="s">
        <v>1181</v>
      </c>
      <c r="DA30" s="26" t="s">
        <v>591</v>
      </c>
      <c r="DB30" s="26"/>
      <c r="DC30" s="26" t="s">
        <v>141</v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 t="s">
        <v>142</v>
      </c>
      <c r="DQ30" s="26"/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 t="s">
        <v>1322</v>
      </c>
      <c r="I31" s="26" t="s">
        <v>1321</v>
      </c>
      <c r="J31" s="26"/>
      <c r="K31" s="26" t="s">
        <v>709</v>
      </c>
      <c r="L31" s="26">
        <v>680</v>
      </c>
      <c r="M31" s="26" t="s">
        <v>1294</v>
      </c>
      <c r="N31" s="26"/>
      <c r="O31" s="26" t="str">
        <f>IFERROR(INDEX(_courses_lookup!$C:$C,MATCH(K31&amp;L31,_courses_lookup!$E:$E,0)),"")</f>
        <v>Greco-Roman World</v>
      </c>
      <c r="P31" s="26">
        <f>IFERROR(INDEX(_courses_lookup!$D:$D,MATCH(K31&amp;L31,_courses_lookup!$E:$E,0)),"")</f>
        <v>0</v>
      </c>
      <c r="Q31" s="26"/>
      <c r="R31" s="26"/>
      <c r="S31" s="26" t="s">
        <v>532</v>
      </c>
      <c r="T31" s="26"/>
      <c r="U31" s="26"/>
      <c r="V31" s="26" t="s">
        <v>619</v>
      </c>
      <c r="W31" s="26"/>
      <c r="X31" s="26"/>
      <c r="Y31" s="21" t="s">
        <v>199</v>
      </c>
      <c r="Z31" s="26" t="s">
        <v>200</v>
      </c>
      <c r="AA31" s="26"/>
      <c r="AB31" s="26" t="s">
        <v>154</v>
      </c>
      <c r="AC31" s="26" t="s">
        <v>130</v>
      </c>
      <c r="AD31" s="23"/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 t="s">
        <v>587</v>
      </c>
      <c r="AK31" s="23" t="s">
        <v>133</v>
      </c>
      <c r="AL31" s="10">
        <f t="shared" si="2"/>
        <v>26</v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>
        <f t="shared" si="7"/>
        <v>26</v>
      </c>
      <c r="AU31" s="26"/>
      <c r="AV31" s="23"/>
      <c r="AW31" s="26"/>
      <c r="AX31" s="26"/>
      <c r="AY31" s="26"/>
      <c r="AZ31" s="21"/>
      <c r="BA31" s="26"/>
      <c r="BB31" s="26"/>
      <c r="BC31" s="26"/>
      <c r="BD31" s="26"/>
      <c r="BE31" s="26"/>
      <c r="BF31" s="26"/>
      <c r="BG31" s="10" t="str">
        <f t="shared" si="8"/>
        <v/>
      </c>
      <c r="BH31" s="10" t="str">
        <f t="shared" si="9"/>
        <v/>
      </c>
      <c r="BI31" s="26"/>
      <c r="BJ31" s="26"/>
      <c r="BK31" s="21" t="str">
        <f>IF($BJ31="","",IFERROR(INDEX(InstructorMap!$B:$B, MATCH($BJ31, InstructorMap!$A:$A, 0)),""))</f>
        <v/>
      </c>
      <c r="BL31" s="21" t="str">
        <f>IFERROR(INDEX(_names_lookup!$C:$C,MATCH(BK31,_names_lookup!$A:$A,0)),"")</f>
        <v/>
      </c>
      <c r="BM31" s="26" t="str">
        <f>IFERROR(INDEX(_names_lookup!$B:$B,MATCH(BK31,_names_lookup!$A:$A,0)),"")</f>
        <v/>
      </c>
      <c r="BN31" s="26"/>
      <c r="BO31" s="26" t="s">
        <v>136</v>
      </c>
      <c r="BP31" s="26"/>
      <c r="BQ31" s="26"/>
      <c r="BR31" s="26"/>
      <c r="BS31" s="10" t="str">
        <f t="shared" si="10"/>
        <v/>
      </c>
      <c r="BT31" s="26"/>
      <c r="BU31" s="26"/>
      <c r="BV31" s="26" t="s">
        <v>709</v>
      </c>
      <c r="BW31" s="26"/>
      <c r="BX31" s="26"/>
      <c r="BY31" s="26"/>
      <c r="BZ31" s="26"/>
      <c r="CA31" s="26"/>
      <c r="CB31" s="26"/>
      <c r="CC31" s="26"/>
      <c r="CD31" s="26"/>
      <c r="CE31" s="26"/>
      <c r="CF31" s="26" t="s">
        <v>380</v>
      </c>
      <c r="CG31" s="26" t="s">
        <v>138</v>
      </c>
      <c r="CH31" s="26" t="s">
        <v>200</v>
      </c>
      <c r="CI31" s="26" t="s">
        <v>195</v>
      </c>
      <c r="CJ31" s="26"/>
      <c r="CK31" s="26"/>
      <c r="CL31" s="26" t="s">
        <v>139</v>
      </c>
      <c r="CM31" s="26"/>
      <c r="CN31" s="26" t="s">
        <v>819</v>
      </c>
      <c r="CO31" s="26"/>
      <c r="CP31" s="26"/>
      <c r="CQ31" s="26" t="s">
        <v>140</v>
      </c>
      <c r="CR31" s="26" t="s">
        <v>125</v>
      </c>
      <c r="CS31" s="26" t="s">
        <v>125</v>
      </c>
      <c r="CT31" s="26" t="s">
        <v>141</v>
      </c>
      <c r="CU31" s="26"/>
      <c r="CV31" s="26" t="s">
        <v>587</v>
      </c>
      <c r="CW31" s="26" t="s">
        <v>133</v>
      </c>
      <c r="CX31" s="26" t="s">
        <v>587</v>
      </c>
      <c r="CY31" s="26" t="s">
        <v>133</v>
      </c>
      <c r="CZ31" s="26" t="s">
        <v>1181</v>
      </c>
      <c r="DA31" s="26" t="s">
        <v>591</v>
      </c>
      <c r="DB31" s="26"/>
      <c r="DC31" s="26" t="s">
        <v>141</v>
      </c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 t="s">
        <v>142</v>
      </c>
      <c r="DQ31" s="26"/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 t="s">
        <v>1323</v>
      </c>
      <c r="I32" s="26" t="s">
        <v>1324</v>
      </c>
      <c r="J32" s="26"/>
      <c r="K32" s="26" t="s">
        <v>1116</v>
      </c>
      <c r="L32" s="26">
        <v>540</v>
      </c>
      <c r="M32" s="26" t="s">
        <v>1294</v>
      </c>
      <c r="N32" s="26"/>
      <c r="O32" s="26" t="str">
        <f>IFERROR(INDEX(_courses_lookup!$C:$C,MATCH(K32&amp;L32,_courses_lookup!$E:$E,0)),"")</f>
        <v>Doctrine of Salvation</v>
      </c>
      <c r="P32" s="26">
        <f>IFERROR(INDEX(_courses_lookup!$D:$D,MATCH(K32&amp;L32,_courses_lookup!$E:$E,0)),"")</f>
        <v>0</v>
      </c>
      <c r="Q32" s="26"/>
      <c r="R32" s="26"/>
      <c r="S32" s="26" t="s">
        <v>532</v>
      </c>
      <c r="T32" s="26"/>
      <c r="U32" s="26"/>
      <c r="V32" s="26" t="s">
        <v>619</v>
      </c>
      <c r="W32" s="26"/>
      <c r="X32" s="26"/>
      <c r="Y32" s="21" t="s">
        <v>199</v>
      </c>
      <c r="Z32" s="26" t="s">
        <v>200</v>
      </c>
      <c r="AA32" s="26"/>
      <c r="AB32" s="26" t="s">
        <v>154</v>
      </c>
      <c r="AC32" s="26" t="s">
        <v>155</v>
      </c>
      <c r="AD32" s="23"/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 t="s">
        <v>587</v>
      </c>
      <c r="AK32" s="23" t="s">
        <v>133</v>
      </c>
      <c r="AL32" s="10">
        <f t="shared" si="2"/>
        <v>26</v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>
        <f t="shared" si="7"/>
        <v>26</v>
      </c>
      <c r="AU32" s="26"/>
      <c r="AV32" s="23"/>
      <c r="AW32" s="26"/>
      <c r="AX32" s="26"/>
      <c r="AY32" s="26"/>
      <c r="AZ32" s="21"/>
      <c r="BA32" s="26"/>
      <c r="BB32" s="26"/>
      <c r="BC32" s="26"/>
      <c r="BD32" s="26"/>
      <c r="BE32" s="26"/>
      <c r="BF32" s="26"/>
      <c r="BG32" s="10" t="str">
        <f t="shared" si="8"/>
        <v/>
      </c>
      <c r="BH32" s="10" t="str">
        <f t="shared" si="9"/>
        <v/>
      </c>
      <c r="BI32" s="26"/>
      <c r="BJ32" s="26" t="s">
        <v>1295</v>
      </c>
      <c r="BK32" s="21" t="str">
        <f>IF($BJ32="","",IFERROR(INDEX(InstructorMap!$B:$B, MATCH($BJ32, InstructorMap!$A:$A, 0)),""))</f>
        <v/>
      </c>
      <c r="BL32" s="21" t="str">
        <f>IFERROR(INDEX(_names_lookup!$C:$C,MATCH(BK32,_names_lookup!$A:$A,0)),"")</f>
        <v/>
      </c>
      <c r="BM32" s="26" t="str">
        <f>IFERROR(INDEX(_names_lookup!$B:$B,MATCH(BK32,_names_lookup!$A:$A,0)),"")</f>
        <v/>
      </c>
      <c r="BN32" s="26"/>
      <c r="BO32" s="26" t="s">
        <v>136</v>
      </c>
      <c r="BP32" s="26"/>
      <c r="BQ32" s="26"/>
      <c r="BR32" s="26"/>
      <c r="BS32" s="10" t="str">
        <f t="shared" si="10"/>
        <v/>
      </c>
      <c r="BT32" s="26"/>
      <c r="BU32" s="26"/>
      <c r="BV32" s="26" t="s">
        <v>1117</v>
      </c>
      <c r="BW32" s="26"/>
      <c r="BX32" s="26"/>
      <c r="BY32" s="26"/>
      <c r="BZ32" s="26"/>
      <c r="CA32" s="26"/>
      <c r="CB32" s="26"/>
      <c r="CC32" s="26"/>
      <c r="CD32" s="26"/>
      <c r="CE32" s="26"/>
      <c r="CF32" s="26" t="s">
        <v>380</v>
      </c>
      <c r="CG32" s="26" t="s">
        <v>138</v>
      </c>
      <c r="CH32" s="26" t="s">
        <v>200</v>
      </c>
      <c r="CI32" s="26" t="s">
        <v>195</v>
      </c>
      <c r="CJ32" s="26"/>
      <c r="CK32" s="26"/>
      <c r="CL32" s="26" t="s">
        <v>139</v>
      </c>
      <c r="CM32" s="26"/>
      <c r="CN32" s="26"/>
      <c r="CO32" s="26"/>
      <c r="CP32" s="26"/>
      <c r="CQ32" s="26" t="s">
        <v>140</v>
      </c>
      <c r="CR32" s="26" t="s">
        <v>125</v>
      </c>
      <c r="CS32" s="26" t="s">
        <v>125</v>
      </c>
      <c r="CT32" s="26" t="s">
        <v>141</v>
      </c>
      <c r="CU32" s="26"/>
      <c r="CV32" s="26" t="s">
        <v>587</v>
      </c>
      <c r="CW32" s="26" t="s">
        <v>133</v>
      </c>
      <c r="CX32" s="26" t="s">
        <v>587</v>
      </c>
      <c r="CY32" s="26" t="s">
        <v>133</v>
      </c>
      <c r="CZ32" s="26" t="s">
        <v>1181</v>
      </c>
      <c r="DA32" s="26" t="s">
        <v>591</v>
      </c>
      <c r="DB32" s="26"/>
      <c r="DC32" s="26" t="s">
        <v>141</v>
      </c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 t="s">
        <v>142</v>
      </c>
      <c r="DQ32" s="26"/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 t="s">
        <v>1325</v>
      </c>
      <c r="I33" s="26" t="s">
        <v>1324</v>
      </c>
      <c r="J33" s="26"/>
      <c r="K33" s="26" t="s">
        <v>1116</v>
      </c>
      <c r="L33" s="26">
        <v>540</v>
      </c>
      <c r="M33" s="26" t="s">
        <v>1294</v>
      </c>
      <c r="N33" s="26"/>
      <c r="O33" s="26" t="str">
        <f>IFERROR(INDEX(_courses_lookup!$C:$C,MATCH(K33&amp;L33,_courses_lookup!$E:$E,0)),"")</f>
        <v>Doctrine of Salvation</v>
      </c>
      <c r="P33" s="26">
        <f>IFERROR(INDEX(_courses_lookup!$D:$D,MATCH(K33&amp;L33,_courses_lookup!$E:$E,0)),"")</f>
        <v>0</v>
      </c>
      <c r="Q33" s="26"/>
      <c r="R33" s="26"/>
      <c r="S33" s="26" t="s">
        <v>532</v>
      </c>
      <c r="T33" s="26"/>
      <c r="U33" s="26"/>
      <c r="V33" s="26" t="s">
        <v>619</v>
      </c>
      <c r="W33" s="26"/>
      <c r="X33" s="26"/>
      <c r="Y33" s="21" t="s">
        <v>199</v>
      </c>
      <c r="Z33" s="26" t="s">
        <v>200</v>
      </c>
      <c r="AA33" s="26"/>
      <c r="AB33" s="26" t="s">
        <v>154</v>
      </c>
      <c r="AC33" s="26" t="s">
        <v>130</v>
      </c>
      <c r="AD33" s="23"/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 t="s">
        <v>587</v>
      </c>
      <c r="AK33" s="23" t="s">
        <v>133</v>
      </c>
      <c r="AL33" s="10">
        <f t="shared" si="2"/>
        <v>26</v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>
        <f t="shared" si="7"/>
        <v>26</v>
      </c>
      <c r="AU33" s="26"/>
      <c r="AV33" s="23"/>
      <c r="AW33" s="26"/>
      <c r="AX33" s="26"/>
      <c r="AY33" s="26"/>
      <c r="AZ33" s="21"/>
      <c r="BA33" s="26"/>
      <c r="BB33" s="26"/>
      <c r="BC33" s="26"/>
      <c r="BD33" s="26"/>
      <c r="BE33" s="26"/>
      <c r="BF33" s="26"/>
      <c r="BG33" s="10" t="str">
        <f t="shared" si="8"/>
        <v/>
      </c>
      <c r="BH33" s="10" t="str">
        <f t="shared" si="9"/>
        <v/>
      </c>
      <c r="BI33" s="26"/>
      <c r="BJ33" s="26"/>
      <c r="BK33" s="21" t="str">
        <f>IF($BJ33="","",IFERROR(INDEX(InstructorMap!$B:$B, MATCH($BJ33, InstructorMap!$A:$A, 0)),""))</f>
        <v/>
      </c>
      <c r="BL33" s="21" t="str">
        <f>IFERROR(INDEX(_names_lookup!$C:$C,MATCH(BK33,_names_lookup!$A:$A,0)),"")</f>
        <v/>
      </c>
      <c r="BM33" s="26" t="str">
        <f>IFERROR(INDEX(_names_lookup!$B:$B,MATCH(BK33,_names_lookup!$A:$A,0)),"")</f>
        <v/>
      </c>
      <c r="BN33" s="26"/>
      <c r="BO33" s="26" t="s">
        <v>136</v>
      </c>
      <c r="BP33" s="26"/>
      <c r="BQ33" s="26"/>
      <c r="BR33" s="26"/>
      <c r="BS33" s="10" t="str">
        <f t="shared" si="10"/>
        <v/>
      </c>
      <c r="BT33" s="26"/>
      <c r="BU33" s="26"/>
      <c r="BV33" s="26" t="s">
        <v>1117</v>
      </c>
      <c r="BW33" s="26"/>
      <c r="BX33" s="26"/>
      <c r="BY33" s="26"/>
      <c r="BZ33" s="26"/>
      <c r="CA33" s="26"/>
      <c r="CB33" s="26"/>
      <c r="CC33" s="26"/>
      <c r="CD33" s="26"/>
      <c r="CE33" s="26"/>
      <c r="CF33" s="26" t="s">
        <v>380</v>
      </c>
      <c r="CG33" s="26" t="s">
        <v>138</v>
      </c>
      <c r="CH33" s="26" t="s">
        <v>200</v>
      </c>
      <c r="CI33" s="26" t="s">
        <v>195</v>
      </c>
      <c r="CJ33" s="26"/>
      <c r="CK33" s="26"/>
      <c r="CL33" s="26" t="s">
        <v>139</v>
      </c>
      <c r="CM33" s="26"/>
      <c r="CN33" s="26"/>
      <c r="CO33" s="26"/>
      <c r="CP33" s="26"/>
      <c r="CQ33" s="26" t="s">
        <v>140</v>
      </c>
      <c r="CR33" s="26" t="s">
        <v>125</v>
      </c>
      <c r="CS33" s="26" t="s">
        <v>125</v>
      </c>
      <c r="CT33" s="26" t="s">
        <v>141</v>
      </c>
      <c r="CU33" s="26"/>
      <c r="CV33" s="26" t="s">
        <v>587</v>
      </c>
      <c r="CW33" s="26" t="s">
        <v>133</v>
      </c>
      <c r="CX33" s="26" t="s">
        <v>587</v>
      </c>
      <c r="CY33" s="26" t="s">
        <v>133</v>
      </c>
      <c r="CZ33" s="26" t="s">
        <v>1181</v>
      </c>
      <c r="DA33" s="26" t="s">
        <v>591</v>
      </c>
      <c r="DB33" s="26"/>
      <c r="DC33" s="26" t="s">
        <v>141</v>
      </c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 t="s">
        <v>142</v>
      </c>
      <c r="DQ33" s="26"/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 t="s">
        <v>1326</v>
      </c>
      <c r="I34" s="26" t="s">
        <v>1327</v>
      </c>
      <c r="J34" s="26"/>
      <c r="K34" s="26" t="s">
        <v>1116</v>
      </c>
      <c r="L34" s="26">
        <v>616</v>
      </c>
      <c r="M34" s="26" t="s">
        <v>1294</v>
      </c>
      <c r="N34" s="26"/>
      <c r="O34" s="26" t="str">
        <f>IFERROR(INDEX(_courses_lookup!$C:$C,MATCH(K34&amp;L34,_courses_lookup!$E:$E,0)),"")</f>
        <v>Doctrine of God</v>
      </c>
      <c r="P34" s="26">
        <f>IFERROR(INDEX(_courses_lookup!$D:$D,MATCH(K34&amp;L34,_courses_lookup!$E:$E,0)),"")</f>
        <v>0</v>
      </c>
      <c r="Q34" s="26"/>
      <c r="R34" s="26"/>
      <c r="S34" s="26" t="s">
        <v>532</v>
      </c>
      <c r="T34" s="26"/>
      <c r="U34" s="26"/>
      <c r="V34" s="26" t="s">
        <v>619</v>
      </c>
      <c r="W34" s="26"/>
      <c r="X34" s="26"/>
      <c r="Y34" s="21" t="s">
        <v>199</v>
      </c>
      <c r="Z34" s="26" t="s">
        <v>200</v>
      </c>
      <c r="AA34" s="26"/>
      <c r="AB34" s="26" t="s">
        <v>154</v>
      </c>
      <c r="AC34" s="26" t="s">
        <v>155</v>
      </c>
      <c r="AD34" s="23"/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 t="s">
        <v>587</v>
      </c>
      <c r="AK34" s="23" t="s">
        <v>133</v>
      </c>
      <c r="AL34" s="10">
        <f t="shared" si="2"/>
        <v>26</v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>
        <f t="shared" si="7"/>
        <v>26</v>
      </c>
      <c r="AU34" s="26"/>
      <c r="AV34" s="23"/>
      <c r="AW34" s="26"/>
      <c r="AX34" s="26"/>
      <c r="AY34" s="26"/>
      <c r="AZ34" s="21"/>
      <c r="BA34" s="26"/>
      <c r="BB34" s="26"/>
      <c r="BC34" s="26"/>
      <c r="BD34" s="26"/>
      <c r="BE34" s="26"/>
      <c r="BF34" s="26"/>
      <c r="BG34" s="10" t="str">
        <f t="shared" si="8"/>
        <v/>
      </c>
      <c r="BH34" s="10" t="str">
        <f t="shared" si="9"/>
        <v/>
      </c>
      <c r="BI34" s="26"/>
      <c r="BJ34" s="26" t="s">
        <v>1295</v>
      </c>
      <c r="BK34" s="21" t="str">
        <f>IF($BJ34="","",IFERROR(INDEX(InstructorMap!$B:$B, MATCH($BJ34, InstructorMap!$A:$A, 0)),""))</f>
        <v/>
      </c>
      <c r="BL34" s="21" t="str">
        <f>IFERROR(INDEX(_names_lookup!$C:$C,MATCH(BK34,_names_lookup!$A:$A,0)),"")</f>
        <v/>
      </c>
      <c r="BM34" s="26" t="str">
        <f>IFERROR(INDEX(_names_lookup!$B:$B,MATCH(BK34,_names_lookup!$A:$A,0)),"")</f>
        <v/>
      </c>
      <c r="BN34" s="26"/>
      <c r="BO34" s="26" t="s">
        <v>136</v>
      </c>
      <c r="BP34" s="26"/>
      <c r="BQ34" s="26"/>
      <c r="BR34" s="26"/>
      <c r="BS34" s="10" t="str">
        <f t="shared" si="10"/>
        <v/>
      </c>
      <c r="BT34" s="26"/>
      <c r="BU34" s="26"/>
      <c r="BV34" s="26" t="s">
        <v>1117</v>
      </c>
      <c r="BW34" s="26"/>
      <c r="BX34" s="26"/>
      <c r="BY34" s="26"/>
      <c r="BZ34" s="26"/>
      <c r="CA34" s="26"/>
      <c r="CB34" s="26"/>
      <c r="CC34" s="26"/>
      <c r="CD34" s="26"/>
      <c r="CE34" s="26"/>
      <c r="CF34" s="26" t="s">
        <v>380</v>
      </c>
      <c r="CG34" s="26" t="s">
        <v>138</v>
      </c>
      <c r="CH34" s="26" t="s">
        <v>200</v>
      </c>
      <c r="CI34" s="26" t="s">
        <v>195</v>
      </c>
      <c r="CJ34" s="26"/>
      <c r="CK34" s="26"/>
      <c r="CL34" s="26" t="s">
        <v>139</v>
      </c>
      <c r="CM34" s="26"/>
      <c r="CN34" s="26"/>
      <c r="CO34" s="26"/>
      <c r="CP34" s="26"/>
      <c r="CQ34" s="26" t="s">
        <v>140</v>
      </c>
      <c r="CR34" s="26" t="s">
        <v>125</v>
      </c>
      <c r="CS34" s="26" t="s">
        <v>125</v>
      </c>
      <c r="CT34" s="26" t="s">
        <v>141</v>
      </c>
      <c r="CU34" s="26"/>
      <c r="CV34" s="26" t="s">
        <v>587</v>
      </c>
      <c r="CW34" s="26" t="s">
        <v>133</v>
      </c>
      <c r="CX34" s="26" t="s">
        <v>587</v>
      </c>
      <c r="CY34" s="26" t="s">
        <v>133</v>
      </c>
      <c r="CZ34" s="26" t="s">
        <v>1181</v>
      </c>
      <c r="DA34" s="26" t="s">
        <v>591</v>
      </c>
      <c r="DB34" s="26"/>
      <c r="DC34" s="26" t="s">
        <v>141</v>
      </c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 t="s">
        <v>142</v>
      </c>
      <c r="DQ34" s="26"/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 t="s">
        <v>1328</v>
      </c>
      <c r="I35" s="26" t="s">
        <v>1327</v>
      </c>
      <c r="J35" s="26"/>
      <c r="K35" s="26" t="s">
        <v>1116</v>
      </c>
      <c r="L35" s="26">
        <v>616</v>
      </c>
      <c r="M35" s="26" t="s">
        <v>1294</v>
      </c>
      <c r="N35" s="26"/>
      <c r="O35" s="26" t="str">
        <f>IFERROR(INDEX(_courses_lookup!$C:$C,MATCH(K35&amp;L35,_courses_lookup!$E:$E,0)),"")</f>
        <v>Doctrine of God</v>
      </c>
      <c r="P35" s="26">
        <f>IFERROR(INDEX(_courses_lookup!$D:$D,MATCH(K35&amp;L35,_courses_lookup!$E:$E,0)),"")</f>
        <v>0</v>
      </c>
      <c r="Q35" s="26"/>
      <c r="R35" s="26"/>
      <c r="S35" s="26" t="s">
        <v>532</v>
      </c>
      <c r="T35" s="26"/>
      <c r="U35" s="26"/>
      <c r="V35" s="26" t="s">
        <v>619</v>
      </c>
      <c r="W35" s="26"/>
      <c r="X35" s="26"/>
      <c r="Y35" s="21" t="s">
        <v>199</v>
      </c>
      <c r="Z35" s="26" t="s">
        <v>200</v>
      </c>
      <c r="AA35" s="26"/>
      <c r="AB35" s="26" t="s">
        <v>154</v>
      </c>
      <c r="AC35" s="26" t="s">
        <v>155</v>
      </c>
      <c r="AD35" s="23"/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 t="s">
        <v>587</v>
      </c>
      <c r="AK35" s="23" t="s">
        <v>133</v>
      </c>
      <c r="AL35" s="10">
        <f t="shared" si="2"/>
        <v>26</v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>
        <f t="shared" si="7"/>
        <v>26</v>
      </c>
      <c r="AU35" s="26"/>
      <c r="AV35" s="23"/>
      <c r="AW35" s="26"/>
      <c r="AX35" s="26"/>
      <c r="AY35" s="26"/>
      <c r="AZ35" s="21"/>
      <c r="BA35" s="26"/>
      <c r="BB35" s="26"/>
      <c r="BC35" s="26"/>
      <c r="BD35" s="26"/>
      <c r="BE35" s="26"/>
      <c r="BF35" s="26"/>
      <c r="BG35" s="10" t="str">
        <f t="shared" si="8"/>
        <v/>
      </c>
      <c r="BH35" s="10" t="str">
        <f t="shared" si="9"/>
        <v/>
      </c>
      <c r="BI35" s="26"/>
      <c r="BJ35" s="26"/>
      <c r="BK35" s="21" t="str">
        <f>IF($BJ35="","",IFERROR(INDEX(InstructorMap!$B:$B, MATCH($BJ35, InstructorMap!$A:$A, 0)),""))</f>
        <v/>
      </c>
      <c r="BL35" s="21" t="str">
        <f>IFERROR(INDEX(_names_lookup!$C:$C,MATCH(BK35,_names_lookup!$A:$A,0)),"")</f>
        <v/>
      </c>
      <c r="BM35" s="26" t="str">
        <f>IFERROR(INDEX(_names_lookup!$B:$B,MATCH(BK35,_names_lookup!$A:$A,0)),"")</f>
        <v/>
      </c>
      <c r="BN35" s="26"/>
      <c r="BO35" s="26" t="s">
        <v>136</v>
      </c>
      <c r="BP35" s="26"/>
      <c r="BQ35" s="26"/>
      <c r="BR35" s="26"/>
      <c r="BS35" s="10" t="str">
        <f t="shared" si="10"/>
        <v/>
      </c>
      <c r="BT35" s="26"/>
      <c r="BU35" s="26"/>
      <c r="BV35" s="26" t="s">
        <v>1117</v>
      </c>
      <c r="BW35" s="26"/>
      <c r="BX35" s="26"/>
      <c r="BY35" s="26"/>
      <c r="BZ35" s="26"/>
      <c r="CA35" s="26"/>
      <c r="CB35" s="26"/>
      <c r="CC35" s="26"/>
      <c r="CD35" s="26"/>
      <c r="CE35" s="26"/>
      <c r="CF35" s="26" t="s">
        <v>380</v>
      </c>
      <c r="CG35" s="26" t="s">
        <v>138</v>
      </c>
      <c r="CH35" s="26" t="s">
        <v>200</v>
      </c>
      <c r="CI35" s="26" t="s">
        <v>195</v>
      </c>
      <c r="CJ35" s="26"/>
      <c r="CK35" s="26"/>
      <c r="CL35" s="26" t="s">
        <v>139</v>
      </c>
      <c r="CM35" s="26"/>
      <c r="CN35" s="26"/>
      <c r="CO35" s="26"/>
      <c r="CP35" s="26"/>
      <c r="CQ35" s="26" t="s">
        <v>140</v>
      </c>
      <c r="CR35" s="26" t="s">
        <v>125</v>
      </c>
      <c r="CS35" s="26" t="s">
        <v>125</v>
      </c>
      <c r="CT35" s="26" t="s">
        <v>141</v>
      </c>
      <c r="CU35" s="26"/>
      <c r="CV35" s="26" t="s">
        <v>587</v>
      </c>
      <c r="CW35" s="26" t="s">
        <v>133</v>
      </c>
      <c r="CX35" s="26" t="s">
        <v>587</v>
      </c>
      <c r="CY35" s="26" t="s">
        <v>133</v>
      </c>
      <c r="CZ35" s="26" t="s">
        <v>1181</v>
      </c>
      <c r="DA35" s="26" t="s">
        <v>591</v>
      </c>
      <c r="DB35" s="26"/>
      <c r="DC35" s="26" t="s">
        <v>141</v>
      </c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 t="s">
        <v>142</v>
      </c>
      <c r="DQ35" s="26"/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 t="s">
        <v>1329</v>
      </c>
      <c r="I36" s="26" t="s">
        <v>1330</v>
      </c>
      <c r="J36" s="26"/>
      <c r="K36" s="26" t="s">
        <v>460</v>
      </c>
      <c r="L36" s="26">
        <v>680</v>
      </c>
      <c r="M36" s="26" t="s">
        <v>1294</v>
      </c>
      <c r="N36" s="26"/>
      <c r="O36" s="26" t="str">
        <f>IFERROR(INDEX(_courses_lookup!$C:$C,MATCH(K36&amp;L36,_courses_lookup!$E:$E,0)),"")</f>
        <v>Masters Comprehensive Exam</v>
      </c>
      <c r="P36" s="26">
        <f>IFERROR(INDEX(_courses_lookup!$D:$D,MATCH(K36&amp;L36,_courses_lookup!$E:$E,0)),"")</f>
        <v>0</v>
      </c>
      <c r="Q36" s="26"/>
      <c r="R36" s="26"/>
      <c r="S36" s="26" t="s">
        <v>532</v>
      </c>
      <c r="T36" s="26"/>
      <c r="U36" s="26"/>
      <c r="V36" s="26"/>
      <c r="W36" s="26"/>
      <c r="X36" s="26" t="s">
        <v>152</v>
      </c>
      <c r="Y36" s="21" t="s">
        <v>125</v>
      </c>
      <c r="Z36" s="26"/>
      <c r="AA36" s="26"/>
      <c r="AB36" s="26" t="s">
        <v>154</v>
      </c>
      <c r="AC36" s="26" t="s">
        <v>155</v>
      </c>
      <c r="AD36" s="23" t="s">
        <v>156</v>
      </c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 t="s">
        <v>156</v>
      </c>
      <c r="AK36" s="23" t="s">
        <v>133</v>
      </c>
      <c r="AL36" s="10">
        <f t="shared" si="2"/>
        <v>12</v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>
        <f t="shared" si="7"/>
        <v>12</v>
      </c>
      <c r="AU36" s="26"/>
      <c r="AV36" s="23" t="s">
        <v>133</v>
      </c>
      <c r="AW36" s="26"/>
      <c r="AX36" s="26"/>
      <c r="AY36" s="26"/>
      <c r="AZ36" s="21"/>
      <c r="BA36" s="26"/>
      <c r="BB36" s="26"/>
      <c r="BC36" s="26"/>
      <c r="BD36" s="26"/>
      <c r="BE36" s="26"/>
      <c r="BF36" s="26" t="s">
        <v>157</v>
      </c>
      <c r="BG36" s="10">
        <f t="shared" si="8"/>
        <v>2026</v>
      </c>
      <c r="BH36" s="10" t="str">
        <f t="shared" si="9"/>
        <v>Summer</v>
      </c>
      <c r="BI36" s="26"/>
      <c r="BJ36" s="26" t="s">
        <v>1295</v>
      </c>
      <c r="BK36" s="21" t="str">
        <f>IF($BJ36="","",IFERROR(INDEX(InstructorMap!$B:$B, MATCH($BJ36, InstructorMap!$A:$A, 0)),""))</f>
        <v/>
      </c>
      <c r="BL36" s="21" t="str">
        <f>IFERROR(INDEX(_names_lookup!$C:$C,MATCH(BK36,_names_lookup!$A:$A,0)),"")</f>
        <v/>
      </c>
      <c r="BM36" s="26" t="str">
        <f>IFERROR(INDEX(_names_lookup!$B:$B,MATCH(BK36,_names_lookup!$A:$A,0)),"")</f>
        <v/>
      </c>
      <c r="BN36" s="26"/>
      <c r="BO36" s="26" t="s">
        <v>136</v>
      </c>
      <c r="BP36" s="26"/>
      <c r="BQ36" s="26"/>
      <c r="BR36" s="26"/>
      <c r="BS36" s="10" t="str">
        <f t="shared" si="10"/>
        <v/>
      </c>
      <c r="BT36" s="26"/>
      <c r="BU36" s="26"/>
      <c r="BV36" s="26" t="s">
        <v>460</v>
      </c>
      <c r="BW36" s="26"/>
      <c r="BX36" s="26"/>
      <c r="BY36" s="26"/>
      <c r="BZ36" s="26"/>
      <c r="CA36" s="26"/>
      <c r="CB36" s="26"/>
      <c r="CC36" s="26"/>
      <c r="CD36" s="26"/>
      <c r="CE36" s="26"/>
      <c r="CF36" s="26" t="s">
        <v>380</v>
      </c>
      <c r="CG36" s="26" t="s">
        <v>138</v>
      </c>
      <c r="CH36" s="26"/>
      <c r="CI36" s="26" t="s">
        <v>159</v>
      </c>
      <c r="CJ36" s="26"/>
      <c r="CK36" s="26"/>
      <c r="CL36" s="26" t="s">
        <v>139</v>
      </c>
      <c r="CM36" s="26"/>
      <c r="CN36" s="26" t="s">
        <v>395</v>
      </c>
      <c r="CO36" s="26"/>
      <c r="CP36" s="26"/>
      <c r="CQ36" s="26" t="s">
        <v>140</v>
      </c>
      <c r="CR36" s="26" t="s">
        <v>125</v>
      </c>
      <c r="CS36" s="26" t="s">
        <v>125</v>
      </c>
      <c r="CT36" s="26" t="s">
        <v>141</v>
      </c>
      <c r="CU36" s="26"/>
      <c r="CV36" s="26"/>
      <c r="CW36" s="26"/>
      <c r="CX36" s="26"/>
      <c r="CY36" s="26"/>
      <c r="CZ36" s="26"/>
      <c r="DA36" s="26"/>
      <c r="DB36" s="26"/>
      <c r="DC36" s="26" t="s">
        <v>141</v>
      </c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 t="s">
        <v>142</v>
      </c>
      <c r="DQ36" s="26"/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 t="s">
        <v>1331</v>
      </c>
      <c r="I37" s="26" t="s">
        <v>1332</v>
      </c>
      <c r="J37" s="26"/>
      <c r="K37" s="26" t="s">
        <v>605</v>
      </c>
      <c r="L37" s="26">
        <v>618</v>
      </c>
      <c r="M37" s="26" t="s">
        <v>1284</v>
      </c>
      <c r="N37" s="26"/>
      <c r="O37" s="26" t="str">
        <f>IFERROR(INDEX(_courses_lookup!$C:$C,MATCH(K37&amp;L37,_courses_lookup!$E:$E,0)),"")</f>
        <v>Mission to the Cities</v>
      </c>
      <c r="P37" s="26">
        <f>IFERROR(INDEX(_courses_lookup!$D:$D,MATCH(K37&amp;L37,_courses_lookup!$E:$E,0)),"")</f>
        <v>0</v>
      </c>
      <c r="Q37" s="26"/>
      <c r="R37" s="26"/>
      <c r="S37" s="26" t="s">
        <v>532</v>
      </c>
      <c r="T37" s="26"/>
      <c r="U37" s="26"/>
      <c r="V37" s="26" t="s">
        <v>619</v>
      </c>
      <c r="W37" s="26"/>
      <c r="X37" s="26"/>
      <c r="Y37" s="21" t="s">
        <v>190</v>
      </c>
      <c r="Z37" s="26"/>
      <c r="AA37" s="26"/>
      <c r="AB37" s="26" t="s">
        <v>295</v>
      </c>
      <c r="AC37" s="26" t="s">
        <v>155</v>
      </c>
      <c r="AD37" s="23"/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 t="s">
        <v>587</v>
      </c>
      <c r="AK37" s="23" t="s">
        <v>133</v>
      </c>
      <c r="AL37" s="10">
        <f t="shared" si="2"/>
        <v>26</v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>
        <f t="shared" si="7"/>
        <v>26</v>
      </c>
      <c r="AU37" s="26"/>
      <c r="AV37" s="23"/>
      <c r="AW37" s="26"/>
      <c r="AX37" s="26"/>
      <c r="AY37" s="26"/>
      <c r="AZ37" s="21"/>
      <c r="BA37" s="26"/>
      <c r="BB37" s="26"/>
      <c r="BC37" s="26"/>
      <c r="BD37" s="26"/>
      <c r="BE37" s="26"/>
      <c r="BF37" s="26"/>
      <c r="BG37" s="10" t="str">
        <f t="shared" si="8"/>
        <v/>
      </c>
      <c r="BH37" s="10" t="str">
        <f t="shared" si="9"/>
        <v/>
      </c>
      <c r="BI37" s="26"/>
      <c r="BJ37" s="26" t="s">
        <v>1285</v>
      </c>
      <c r="BK37" s="21" t="str">
        <f>IF($BJ37="","",IFERROR(INDEX(InstructorMap!$B:$B, MATCH($BJ37, InstructorMap!$A:$A, 0)),""))</f>
        <v/>
      </c>
      <c r="BL37" s="21" t="str">
        <f>IFERROR(INDEX(_names_lookup!$C:$C,MATCH(BK37,_names_lookup!$A:$A,0)),"")</f>
        <v/>
      </c>
      <c r="BM37" s="26" t="str">
        <f>IFERROR(INDEX(_names_lookup!$B:$B,MATCH(BK37,_names_lookup!$A:$A,0)),"")</f>
        <v/>
      </c>
      <c r="BN37" s="26"/>
      <c r="BO37" s="26" t="s">
        <v>136</v>
      </c>
      <c r="BP37" s="26"/>
      <c r="BQ37" s="26"/>
      <c r="BR37" s="26"/>
      <c r="BS37" s="10" t="str">
        <f t="shared" si="10"/>
        <v/>
      </c>
      <c r="BT37" s="26"/>
      <c r="BU37" s="26"/>
      <c r="BV37" s="26" t="s">
        <v>607</v>
      </c>
      <c r="BW37" s="26"/>
      <c r="BX37" s="26"/>
      <c r="BY37" s="26"/>
      <c r="BZ37" s="26"/>
      <c r="CA37" s="26"/>
      <c r="CB37" s="26"/>
      <c r="CC37" s="26"/>
      <c r="CD37" s="26"/>
      <c r="CE37" s="26"/>
      <c r="CF37" s="26" t="s">
        <v>380</v>
      </c>
      <c r="CG37" s="26" t="s">
        <v>138</v>
      </c>
      <c r="CH37" s="26"/>
      <c r="CI37" s="26" t="s">
        <v>195</v>
      </c>
      <c r="CJ37" s="26"/>
      <c r="CK37" s="26"/>
      <c r="CL37" s="26" t="s">
        <v>139</v>
      </c>
      <c r="CM37" s="26"/>
      <c r="CN37" s="26"/>
      <c r="CO37" s="26"/>
      <c r="CP37" s="26"/>
      <c r="CQ37" s="26" t="s">
        <v>140</v>
      </c>
      <c r="CR37" s="26" t="s">
        <v>125</v>
      </c>
      <c r="CS37" s="26" t="s">
        <v>125</v>
      </c>
      <c r="CT37" s="26" t="s">
        <v>141</v>
      </c>
      <c r="CU37" s="26"/>
      <c r="CV37" s="26" t="s">
        <v>587</v>
      </c>
      <c r="CW37" s="26" t="s">
        <v>133</v>
      </c>
      <c r="CX37" s="26" t="s">
        <v>587</v>
      </c>
      <c r="CY37" s="26" t="s">
        <v>133</v>
      </c>
      <c r="CZ37" s="26" t="s">
        <v>1181</v>
      </c>
      <c r="DA37" s="26" t="s">
        <v>591</v>
      </c>
      <c r="DB37" s="26"/>
      <c r="DC37" s="26" t="s">
        <v>141</v>
      </c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 t="s">
        <v>142</v>
      </c>
      <c r="DQ37" s="26"/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 t="s">
        <v>1333</v>
      </c>
      <c r="I38" s="26" t="s">
        <v>1332</v>
      </c>
      <c r="J38" s="26"/>
      <c r="K38" s="26" t="s">
        <v>605</v>
      </c>
      <c r="L38" s="26">
        <v>618</v>
      </c>
      <c r="M38" s="26" t="s">
        <v>1284</v>
      </c>
      <c r="N38" s="26"/>
      <c r="O38" s="26" t="str">
        <f>IFERROR(INDEX(_courses_lookup!$C:$C,MATCH(K38&amp;L38,_courses_lookup!$E:$E,0)),"")</f>
        <v>Mission to the Cities</v>
      </c>
      <c r="P38" s="26">
        <f>IFERROR(INDEX(_courses_lookup!$D:$D,MATCH(K38&amp;L38,_courses_lookup!$E:$E,0)),"")</f>
        <v>0</v>
      </c>
      <c r="Q38" s="26"/>
      <c r="R38" s="26"/>
      <c r="S38" s="26" t="s">
        <v>532</v>
      </c>
      <c r="T38" s="26"/>
      <c r="U38" s="26"/>
      <c r="V38" s="26" t="s">
        <v>619</v>
      </c>
      <c r="W38" s="26"/>
      <c r="X38" s="26"/>
      <c r="Y38" s="21" t="s">
        <v>190</v>
      </c>
      <c r="Z38" s="26"/>
      <c r="AA38" s="26"/>
      <c r="AB38" s="26" t="s">
        <v>295</v>
      </c>
      <c r="AC38" s="26" t="s">
        <v>130</v>
      </c>
      <c r="AD38" s="23"/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 t="s">
        <v>587</v>
      </c>
      <c r="AK38" s="23" t="s">
        <v>133</v>
      </c>
      <c r="AL38" s="10">
        <f t="shared" si="2"/>
        <v>26</v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>
        <f t="shared" si="7"/>
        <v>26</v>
      </c>
      <c r="AU38" s="26"/>
      <c r="AV38" s="23"/>
      <c r="AW38" s="26"/>
      <c r="AX38" s="26"/>
      <c r="AY38" s="26"/>
      <c r="AZ38" s="21"/>
      <c r="BA38" s="26"/>
      <c r="BB38" s="26"/>
      <c r="BC38" s="26"/>
      <c r="BD38" s="26"/>
      <c r="BE38" s="26"/>
      <c r="BF38" s="26"/>
      <c r="BG38" s="10" t="str">
        <f t="shared" si="8"/>
        <v/>
      </c>
      <c r="BH38" s="10" t="str">
        <f t="shared" si="9"/>
        <v/>
      </c>
      <c r="BI38" s="26"/>
      <c r="BJ38" s="26"/>
      <c r="BK38" s="21" t="str">
        <f>IF($BJ38="","",IFERROR(INDEX(InstructorMap!$B:$B, MATCH($BJ38, InstructorMap!$A:$A, 0)),""))</f>
        <v/>
      </c>
      <c r="BL38" s="21" t="str">
        <f>IFERROR(INDEX(_names_lookup!$C:$C,MATCH(BK38,_names_lookup!$A:$A,0)),"")</f>
        <v/>
      </c>
      <c r="BM38" s="26" t="str">
        <f>IFERROR(INDEX(_names_lookup!$B:$B,MATCH(BK38,_names_lookup!$A:$A,0)),"")</f>
        <v/>
      </c>
      <c r="BN38" s="26"/>
      <c r="BO38" s="26" t="s">
        <v>136</v>
      </c>
      <c r="BP38" s="26"/>
      <c r="BQ38" s="26"/>
      <c r="BR38" s="26"/>
      <c r="BS38" s="10" t="str">
        <f t="shared" si="10"/>
        <v/>
      </c>
      <c r="BT38" s="26"/>
      <c r="BU38" s="26"/>
      <c r="BV38" s="26" t="s">
        <v>607</v>
      </c>
      <c r="BW38" s="26"/>
      <c r="BX38" s="26"/>
      <c r="BY38" s="26"/>
      <c r="BZ38" s="26"/>
      <c r="CA38" s="26"/>
      <c r="CB38" s="26"/>
      <c r="CC38" s="26"/>
      <c r="CD38" s="26"/>
      <c r="CE38" s="26"/>
      <c r="CF38" s="26" t="s">
        <v>380</v>
      </c>
      <c r="CG38" s="26" t="s">
        <v>138</v>
      </c>
      <c r="CH38" s="26"/>
      <c r="CI38" s="26" t="s">
        <v>195</v>
      </c>
      <c r="CJ38" s="26"/>
      <c r="CK38" s="26"/>
      <c r="CL38" s="26" t="s">
        <v>139</v>
      </c>
      <c r="CM38" s="26"/>
      <c r="CN38" s="26"/>
      <c r="CO38" s="26"/>
      <c r="CP38" s="26"/>
      <c r="CQ38" s="26" t="s">
        <v>140</v>
      </c>
      <c r="CR38" s="26" t="s">
        <v>125</v>
      </c>
      <c r="CS38" s="26" t="s">
        <v>125</v>
      </c>
      <c r="CT38" s="26" t="s">
        <v>141</v>
      </c>
      <c r="CU38" s="26"/>
      <c r="CV38" s="26" t="s">
        <v>587</v>
      </c>
      <c r="CW38" s="26" t="s">
        <v>133</v>
      </c>
      <c r="CX38" s="26" t="s">
        <v>587</v>
      </c>
      <c r="CY38" s="26" t="s">
        <v>133</v>
      </c>
      <c r="CZ38" s="26" t="s">
        <v>1181</v>
      </c>
      <c r="DA38" s="26" t="s">
        <v>591</v>
      </c>
      <c r="DB38" s="26"/>
      <c r="DC38" s="26" t="s">
        <v>141</v>
      </c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 t="s">
        <v>142</v>
      </c>
      <c r="DQ38" s="26"/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 t="s">
        <v>1334</v>
      </c>
      <c r="I39" s="26" t="s">
        <v>1335</v>
      </c>
      <c r="J39" s="26"/>
      <c r="K39" s="26" t="s">
        <v>1116</v>
      </c>
      <c r="L39" s="26">
        <v>616</v>
      </c>
      <c r="M39" s="26" t="s">
        <v>1336</v>
      </c>
      <c r="N39" s="26"/>
      <c r="O39" s="26" t="str">
        <f>IFERROR(INDEX(_courses_lookup!$C:$C,MATCH(K39&amp;L39,_courses_lookup!$E:$E,0)),"")</f>
        <v>Doctrine of God</v>
      </c>
      <c r="P39" s="26">
        <f>IFERROR(INDEX(_courses_lookup!$D:$D,MATCH(K39&amp;L39,_courses_lookup!$E:$E,0)),"")</f>
        <v>0</v>
      </c>
      <c r="Q39" s="26"/>
      <c r="R39" s="26"/>
      <c r="S39" s="26" t="s">
        <v>532</v>
      </c>
      <c r="T39" s="26"/>
      <c r="U39" s="26"/>
      <c r="V39" s="26" t="s">
        <v>619</v>
      </c>
      <c r="W39" s="26"/>
      <c r="X39" s="26"/>
      <c r="Y39" s="21" t="s">
        <v>199</v>
      </c>
      <c r="Z39" s="26" t="s">
        <v>200</v>
      </c>
      <c r="AA39" s="26"/>
      <c r="AB39" s="26" t="s">
        <v>154</v>
      </c>
      <c r="AC39" s="26" t="s">
        <v>155</v>
      </c>
      <c r="AD39" s="23"/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 t="s">
        <v>587</v>
      </c>
      <c r="AK39" s="23" t="s">
        <v>133</v>
      </c>
      <c r="AL39" s="10">
        <f t="shared" si="2"/>
        <v>26</v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>
        <f t="shared" si="7"/>
        <v>26</v>
      </c>
      <c r="AU39" s="26"/>
      <c r="AV39" s="23"/>
      <c r="AW39" s="26"/>
      <c r="AX39" s="26"/>
      <c r="AY39" s="26"/>
      <c r="AZ39" s="21"/>
      <c r="BA39" s="26"/>
      <c r="BB39" s="26"/>
      <c r="BC39" s="26"/>
      <c r="BD39" s="26"/>
      <c r="BE39" s="26"/>
      <c r="BF39" s="26"/>
      <c r="BG39" s="10" t="str">
        <f t="shared" si="8"/>
        <v/>
      </c>
      <c r="BH39" s="10" t="str">
        <f t="shared" si="9"/>
        <v/>
      </c>
      <c r="BI39" s="26"/>
      <c r="BJ39" s="26" t="s">
        <v>1337</v>
      </c>
      <c r="BK39" s="21" t="str">
        <f>IF($BJ39="","",IFERROR(INDEX(InstructorMap!$B:$B, MATCH($BJ39, InstructorMap!$A:$A, 0)),""))</f>
        <v/>
      </c>
      <c r="BL39" s="21" t="str">
        <f>IFERROR(INDEX(_names_lookup!$C:$C,MATCH(BK39,_names_lookup!$A:$A,0)),"")</f>
        <v/>
      </c>
      <c r="BM39" s="26" t="str">
        <f>IFERROR(INDEX(_names_lookup!$B:$B,MATCH(BK39,_names_lookup!$A:$A,0)),"")</f>
        <v/>
      </c>
      <c r="BN39" s="26"/>
      <c r="BO39" s="26" t="s">
        <v>136</v>
      </c>
      <c r="BP39" s="26"/>
      <c r="BQ39" s="26"/>
      <c r="BR39" s="26"/>
      <c r="BS39" s="10" t="str">
        <f t="shared" si="10"/>
        <v/>
      </c>
      <c r="BT39" s="26"/>
      <c r="BU39" s="26"/>
      <c r="BV39" s="26" t="s">
        <v>1117</v>
      </c>
      <c r="BW39" s="26"/>
      <c r="BX39" s="26"/>
      <c r="BY39" s="26"/>
      <c r="BZ39" s="26"/>
      <c r="CA39" s="26"/>
      <c r="CB39" s="26"/>
      <c r="CC39" s="26"/>
      <c r="CD39" s="26"/>
      <c r="CE39" s="26"/>
      <c r="CF39" s="26" t="s">
        <v>380</v>
      </c>
      <c r="CG39" s="26" t="s">
        <v>138</v>
      </c>
      <c r="CH39" s="26" t="s">
        <v>200</v>
      </c>
      <c r="CI39" s="26" t="s">
        <v>195</v>
      </c>
      <c r="CJ39" s="26"/>
      <c r="CK39" s="26"/>
      <c r="CL39" s="26" t="s">
        <v>139</v>
      </c>
      <c r="CM39" s="26"/>
      <c r="CN39" s="26"/>
      <c r="CO39" s="26"/>
      <c r="CP39" s="26"/>
      <c r="CQ39" s="26" t="s">
        <v>140</v>
      </c>
      <c r="CR39" s="26" t="s">
        <v>125</v>
      </c>
      <c r="CS39" s="26" t="s">
        <v>125</v>
      </c>
      <c r="CT39" s="26" t="s">
        <v>141</v>
      </c>
      <c r="CU39" s="26"/>
      <c r="CV39" s="26" t="s">
        <v>587</v>
      </c>
      <c r="CW39" s="26" t="s">
        <v>133</v>
      </c>
      <c r="CX39" s="26" t="s">
        <v>587</v>
      </c>
      <c r="CY39" s="26" t="s">
        <v>133</v>
      </c>
      <c r="CZ39" s="26" t="s">
        <v>1181</v>
      </c>
      <c r="DA39" s="26" t="s">
        <v>591</v>
      </c>
      <c r="DB39" s="26"/>
      <c r="DC39" s="26" t="s">
        <v>141</v>
      </c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 t="s">
        <v>142</v>
      </c>
      <c r="DQ39" s="26"/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 t="s">
        <v>1338</v>
      </c>
      <c r="I40" s="26" t="s">
        <v>1335</v>
      </c>
      <c r="J40" s="26"/>
      <c r="K40" s="26" t="s">
        <v>1116</v>
      </c>
      <c r="L40" s="26">
        <v>616</v>
      </c>
      <c r="M40" s="26" t="s">
        <v>1336</v>
      </c>
      <c r="N40" s="26"/>
      <c r="O40" s="26" t="str">
        <f>IFERROR(INDEX(_courses_lookup!$C:$C,MATCH(K40&amp;L40,_courses_lookup!$E:$E,0)),"")</f>
        <v>Doctrine of God</v>
      </c>
      <c r="P40" s="26">
        <f>IFERROR(INDEX(_courses_lookup!$D:$D,MATCH(K40&amp;L40,_courses_lookup!$E:$E,0)),"")</f>
        <v>0</v>
      </c>
      <c r="Q40" s="26"/>
      <c r="R40" s="26"/>
      <c r="S40" s="26" t="s">
        <v>532</v>
      </c>
      <c r="T40" s="26"/>
      <c r="U40" s="26"/>
      <c r="V40" s="26" t="s">
        <v>619</v>
      </c>
      <c r="W40" s="26"/>
      <c r="X40" s="26"/>
      <c r="Y40" s="21" t="s">
        <v>199</v>
      </c>
      <c r="Z40" s="26" t="s">
        <v>200</v>
      </c>
      <c r="AA40" s="26"/>
      <c r="AB40" s="26" t="s">
        <v>154</v>
      </c>
      <c r="AC40" s="26" t="s">
        <v>130</v>
      </c>
      <c r="AD40" s="23"/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 t="s">
        <v>587</v>
      </c>
      <c r="AK40" s="23" t="s">
        <v>133</v>
      </c>
      <c r="AL40" s="10">
        <f t="shared" si="2"/>
        <v>26</v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>
        <f t="shared" si="7"/>
        <v>26</v>
      </c>
      <c r="AU40" s="26"/>
      <c r="AV40" s="23"/>
      <c r="AW40" s="26"/>
      <c r="AX40" s="26"/>
      <c r="AY40" s="26"/>
      <c r="AZ40" s="21"/>
      <c r="BA40" s="26"/>
      <c r="BB40" s="26"/>
      <c r="BC40" s="26"/>
      <c r="BD40" s="26"/>
      <c r="BE40" s="26"/>
      <c r="BF40" s="26"/>
      <c r="BG40" s="10" t="str">
        <f t="shared" si="8"/>
        <v/>
      </c>
      <c r="BH40" s="10" t="str">
        <f t="shared" si="9"/>
        <v/>
      </c>
      <c r="BI40" s="26"/>
      <c r="BJ40" s="26"/>
      <c r="BK40" s="21" t="str">
        <f>IF($BJ40="","",IFERROR(INDEX(InstructorMap!$B:$B, MATCH($BJ40, InstructorMap!$A:$A, 0)),""))</f>
        <v/>
      </c>
      <c r="BL40" s="21" t="str">
        <f>IFERROR(INDEX(_names_lookup!$C:$C,MATCH(BK40,_names_lookup!$A:$A,0)),"")</f>
        <v/>
      </c>
      <c r="BM40" s="26" t="str">
        <f>IFERROR(INDEX(_names_lookup!$B:$B,MATCH(BK40,_names_lookup!$A:$A,0)),"")</f>
        <v/>
      </c>
      <c r="BN40" s="26"/>
      <c r="BO40" s="26" t="s">
        <v>136</v>
      </c>
      <c r="BP40" s="26"/>
      <c r="BQ40" s="26"/>
      <c r="BR40" s="26"/>
      <c r="BS40" s="10" t="str">
        <f t="shared" si="10"/>
        <v/>
      </c>
      <c r="BT40" s="26"/>
      <c r="BU40" s="26"/>
      <c r="BV40" s="26" t="s">
        <v>1117</v>
      </c>
      <c r="BW40" s="26"/>
      <c r="BX40" s="26"/>
      <c r="BY40" s="26"/>
      <c r="BZ40" s="26"/>
      <c r="CA40" s="26"/>
      <c r="CB40" s="26"/>
      <c r="CC40" s="26"/>
      <c r="CD40" s="26"/>
      <c r="CE40" s="26"/>
      <c r="CF40" s="26" t="s">
        <v>380</v>
      </c>
      <c r="CG40" s="26" t="s">
        <v>138</v>
      </c>
      <c r="CH40" s="26" t="s">
        <v>200</v>
      </c>
      <c r="CI40" s="26" t="s">
        <v>195</v>
      </c>
      <c r="CJ40" s="26"/>
      <c r="CK40" s="26"/>
      <c r="CL40" s="26" t="s">
        <v>139</v>
      </c>
      <c r="CM40" s="26"/>
      <c r="CN40" s="26"/>
      <c r="CO40" s="26"/>
      <c r="CP40" s="26"/>
      <c r="CQ40" s="26" t="s">
        <v>140</v>
      </c>
      <c r="CR40" s="26" t="s">
        <v>125</v>
      </c>
      <c r="CS40" s="26" t="s">
        <v>125</v>
      </c>
      <c r="CT40" s="26" t="s">
        <v>141</v>
      </c>
      <c r="CU40" s="26"/>
      <c r="CV40" s="26" t="s">
        <v>587</v>
      </c>
      <c r="CW40" s="26" t="s">
        <v>133</v>
      </c>
      <c r="CX40" s="26" t="s">
        <v>587</v>
      </c>
      <c r="CY40" s="26" t="s">
        <v>133</v>
      </c>
      <c r="CZ40" s="26" t="s">
        <v>1181</v>
      </c>
      <c r="DA40" s="26" t="s">
        <v>591</v>
      </c>
      <c r="DB40" s="26"/>
      <c r="DC40" s="26" t="s">
        <v>141</v>
      </c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 t="s">
        <v>142</v>
      </c>
      <c r="DQ40" s="26"/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 t="s">
        <v>1339</v>
      </c>
      <c r="I41" s="26" t="s">
        <v>1340</v>
      </c>
      <c r="J41" s="26"/>
      <c r="K41" s="26" t="s">
        <v>460</v>
      </c>
      <c r="L41" s="26">
        <v>680</v>
      </c>
      <c r="M41" s="26" t="s">
        <v>884</v>
      </c>
      <c r="N41" s="26"/>
      <c r="O41" s="26" t="str">
        <f>IFERROR(INDEX(_courses_lookup!$C:$C,MATCH(K41&amp;L41,_courses_lookup!$E:$E,0)),"")</f>
        <v>Masters Comprehensive Exam</v>
      </c>
      <c r="P41" s="26">
        <f>IFERROR(INDEX(_courses_lookup!$D:$D,MATCH(K41&amp;L41,_courses_lookup!$E:$E,0)),"")</f>
        <v>0</v>
      </c>
      <c r="Q41" s="26"/>
      <c r="R41" s="26"/>
      <c r="S41" s="26" t="s">
        <v>532</v>
      </c>
      <c r="T41" s="26"/>
      <c r="U41" s="26"/>
      <c r="V41" s="26"/>
      <c r="W41" s="26"/>
      <c r="X41" s="26" t="s">
        <v>152</v>
      </c>
      <c r="Y41" s="26" t="s">
        <v>125</v>
      </c>
      <c r="Z41" s="26"/>
      <c r="AA41" s="26"/>
      <c r="AB41" s="26" t="s">
        <v>154</v>
      </c>
      <c r="AC41" s="26" t="s">
        <v>155</v>
      </c>
      <c r="AD41" s="23" t="s">
        <v>156</v>
      </c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 t="s">
        <v>156</v>
      </c>
      <c r="AK41" s="23" t="s">
        <v>133</v>
      </c>
      <c r="AL41" s="10">
        <f t="shared" si="2"/>
        <v>12</v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>
        <f t="shared" si="7"/>
        <v>12</v>
      </c>
      <c r="AU41" s="26"/>
      <c r="AV41" s="23" t="s">
        <v>133</v>
      </c>
      <c r="AW41" s="26"/>
      <c r="AX41" s="26"/>
      <c r="AY41" s="26"/>
      <c r="AZ41" s="26"/>
      <c r="BA41" s="26"/>
      <c r="BB41" s="26"/>
      <c r="BC41" s="26"/>
      <c r="BD41" s="26"/>
      <c r="BE41" s="26"/>
      <c r="BF41" s="26" t="s">
        <v>157</v>
      </c>
      <c r="BG41" s="10">
        <f t="shared" si="8"/>
        <v>2026</v>
      </c>
      <c r="BH41" s="10" t="str">
        <f t="shared" si="9"/>
        <v>Summer</v>
      </c>
      <c r="BI41" s="26"/>
      <c r="BJ41" s="26" t="s">
        <v>1279</v>
      </c>
      <c r="BK41" s="26" t="s">
        <v>480</v>
      </c>
      <c r="BL41" s="26" t="str">
        <f>IFERROR(INDEX(_names_lookup!$C:$C,MATCH(BK41,_names_lookup!$A:$A,0)),"")</f>
        <v>cvine@andrews.edu</v>
      </c>
      <c r="BM41" s="26" t="str">
        <f>IFERROR(INDEX(_names_lookup!$B:$B,MATCH(BK41,_names_lookup!$A:$A,0)),"")</f>
        <v>000093509</v>
      </c>
      <c r="BN41" s="26"/>
      <c r="BO41" s="26" t="s">
        <v>136</v>
      </c>
      <c r="BP41" s="26"/>
      <c r="BQ41" s="26"/>
      <c r="BR41" s="26"/>
      <c r="BS41" s="10" t="str">
        <f t="shared" si="10"/>
        <v/>
      </c>
      <c r="BT41" s="26"/>
      <c r="BU41" s="26"/>
      <c r="BV41" s="26" t="s">
        <v>460</v>
      </c>
      <c r="BW41" s="26"/>
      <c r="BX41" s="26"/>
      <c r="BY41" s="26"/>
      <c r="BZ41" s="26"/>
      <c r="CA41" s="26"/>
      <c r="CB41" s="26"/>
      <c r="CC41" s="26"/>
      <c r="CD41" s="26"/>
      <c r="CE41" s="26"/>
      <c r="CF41" s="26" t="s">
        <v>380</v>
      </c>
      <c r="CG41" s="26" t="s">
        <v>138</v>
      </c>
      <c r="CH41" s="26"/>
      <c r="CI41" s="26" t="s">
        <v>159</v>
      </c>
      <c r="CJ41" s="26"/>
      <c r="CK41" s="26"/>
      <c r="CL41" s="26" t="s">
        <v>139</v>
      </c>
      <c r="CM41" s="26"/>
      <c r="CN41" s="26" t="s">
        <v>395</v>
      </c>
      <c r="CO41" s="26"/>
      <c r="CP41" s="26"/>
      <c r="CQ41" s="26" t="s">
        <v>140</v>
      </c>
      <c r="CR41" s="26" t="s">
        <v>125</v>
      </c>
      <c r="CS41" s="26" t="s">
        <v>125</v>
      </c>
      <c r="CT41" s="26" t="s">
        <v>141</v>
      </c>
      <c r="CU41" s="26"/>
      <c r="CV41" s="26"/>
      <c r="CW41" s="26"/>
      <c r="CX41" s="26"/>
      <c r="CY41" s="26"/>
      <c r="CZ41" s="26"/>
      <c r="DA41" s="26"/>
      <c r="DB41" s="26"/>
      <c r="DC41" s="26" t="s">
        <v>141</v>
      </c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 t="s">
        <v>142</v>
      </c>
      <c r="DQ41" s="26"/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 t="s">
        <v>1341</v>
      </c>
      <c r="I42" s="26" t="s">
        <v>1342</v>
      </c>
      <c r="J42" s="26"/>
      <c r="K42" s="26" t="s">
        <v>460</v>
      </c>
      <c r="L42" s="26">
        <v>788</v>
      </c>
      <c r="M42" s="26" t="s">
        <v>1343</v>
      </c>
      <c r="N42" s="26"/>
      <c r="O42" s="26" t="str">
        <f>IFERROR(INDEX(_courses_lookup!$C:$C,MATCH(K42&amp;L42,_courses_lookup!$E:$E,0)),"")</f>
        <v>DMin Prof Dissertation Cont</v>
      </c>
      <c r="P42" s="26">
        <f>IFERROR(INDEX(_courses_lookup!$D:$D,MATCH(K42&amp;L42,_courses_lookup!$E:$E,0)),"")</f>
        <v>0</v>
      </c>
      <c r="Q42" s="26"/>
      <c r="R42" s="26"/>
      <c r="S42" s="26" t="s">
        <v>532</v>
      </c>
      <c r="T42" s="26"/>
      <c r="U42" s="26"/>
      <c r="V42" s="26"/>
      <c r="W42" s="26"/>
      <c r="X42" s="26" t="s">
        <v>152</v>
      </c>
      <c r="Y42" s="26" t="s">
        <v>125</v>
      </c>
      <c r="Z42" s="26"/>
      <c r="AA42" s="26"/>
      <c r="AB42" s="26" t="s">
        <v>154</v>
      </c>
      <c r="AC42" s="26" t="s">
        <v>155</v>
      </c>
      <c r="AD42" s="23" t="s">
        <v>156</v>
      </c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 t="s">
        <v>156</v>
      </c>
      <c r="AK42" s="23" t="s">
        <v>133</v>
      </c>
      <c r="AL42" s="10">
        <f t="shared" si="2"/>
        <v>12</v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>
        <f t="shared" si="7"/>
        <v>12</v>
      </c>
      <c r="AU42" s="26"/>
      <c r="AV42" s="23" t="s">
        <v>133</v>
      </c>
      <c r="AW42" s="26"/>
      <c r="AX42" s="26"/>
      <c r="AY42" s="26"/>
      <c r="AZ42" s="26"/>
      <c r="BA42" s="26"/>
      <c r="BB42" s="26"/>
      <c r="BC42" s="26"/>
      <c r="BD42" s="26"/>
      <c r="BE42" s="26"/>
      <c r="BF42" s="26" t="s">
        <v>157</v>
      </c>
      <c r="BG42" s="10">
        <f t="shared" si="8"/>
        <v>2026</v>
      </c>
      <c r="BH42" s="10" t="str">
        <f t="shared" si="9"/>
        <v>Summer</v>
      </c>
      <c r="BI42" s="26"/>
      <c r="BJ42" s="26" t="s">
        <v>1344</v>
      </c>
      <c r="BK42" s="26" t="s">
        <v>1003</v>
      </c>
      <c r="BL42" s="26" t="str">
        <f>IFERROR(INDEX(_names_lookup!$C:$C,MATCH(BK42,_names_lookup!$A:$A,0)),"")</f>
        <v>hyveth@andrews.edu</v>
      </c>
      <c r="BM42" s="26" t="str">
        <f>IFERROR(INDEX(_names_lookup!$B:$B,MATCH(BK42,_names_lookup!$A:$A,0)),"")</f>
        <v>000049271</v>
      </c>
      <c r="BN42" s="26"/>
      <c r="BO42" s="26" t="s">
        <v>136</v>
      </c>
      <c r="BP42" s="26"/>
      <c r="BQ42" s="26"/>
      <c r="BR42" s="26"/>
      <c r="BS42" s="10" t="str">
        <f t="shared" si="10"/>
        <v/>
      </c>
      <c r="BT42" s="26"/>
      <c r="BU42" s="26"/>
      <c r="BV42" s="26" t="s">
        <v>460</v>
      </c>
      <c r="BW42" s="26"/>
      <c r="BX42" s="26"/>
      <c r="BY42" s="26"/>
      <c r="BZ42" s="26"/>
      <c r="CA42" s="26"/>
      <c r="CB42" s="26"/>
      <c r="CC42" s="26"/>
      <c r="CD42" s="26"/>
      <c r="CE42" s="26"/>
      <c r="CF42" s="26" t="s">
        <v>380</v>
      </c>
      <c r="CG42" s="26" t="s">
        <v>138</v>
      </c>
      <c r="CH42" s="26"/>
      <c r="CI42" s="26" t="s">
        <v>159</v>
      </c>
      <c r="CJ42" s="26"/>
      <c r="CK42" s="26"/>
      <c r="CL42" s="26" t="s">
        <v>139</v>
      </c>
      <c r="CM42" s="26"/>
      <c r="CN42" s="26" t="s">
        <v>395</v>
      </c>
      <c r="CO42" s="26"/>
      <c r="CP42" s="26"/>
      <c r="CQ42" s="26" t="s">
        <v>140</v>
      </c>
      <c r="CR42" s="26" t="s">
        <v>125</v>
      </c>
      <c r="CS42" s="26" t="s">
        <v>125</v>
      </c>
      <c r="CT42" s="26" t="s">
        <v>141</v>
      </c>
      <c r="CU42" s="26"/>
      <c r="CV42" s="26"/>
      <c r="CW42" s="26"/>
      <c r="CX42" s="26"/>
      <c r="CY42" s="26"/>
      <c r="CZ42" s="26"/>
      <c r="DA42" s="26"/>
      <c r="DB42" s="26"/>
      <c r="DC42" s="26" t="s">
        <v>141</v>
      </c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 t="s">
        <v>142</v>
      </c>
      <c r="DQ42" s="26"/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 t="s">
        <v>1345</v>
      </c>
      <c r="I43" s="26" t="s">
        <v>1346</v>
      </c>
      <c r="J43" s="26"/>
      <c r="K43" s="26" t="s">
        <v>1116</v>
      </c>
      <c r="L43" s="26">
        <v>540</v>
      </c>
      <c r="M43" s="26" t="s">
        <v>1347</v>
      </c>
      <c r="N43" s="26"/>
      <c r="O43" s="26" t="str">
        <f>IFERROR(INDEX(_courses_lookup!$C:$C,MATCH(K43&amp;L43,_courses_lookup!$E:$E,0)),"")</f>
        <v>Doctrine of Salvation</v>
      </c>
      <c r="P43" s="26">
        <f>IFERROR(INDEX(_courses_lookup!$D:$D,MATCH(K43&amp;L43,_courses_lookup!$E:$E,0)),"")</f>
        <v>0</v>
      </c>
      <c r="Q43" s="26"/>
      <c r="R43" s="26"/>
      <c r="S43" s="26" t="s">
        <v>532</v>
      </c>
      <c r="T43" s="26"/>
      <c r="U43" s="26"/>
      <c r="V43" s="26" t="s">
        <v>619</v>
      </c>
      <c r="W43" s="26"/>
      <c r="X43" s="26"/>
      <c r="Y43" s="26" t="s">
        <v>199</v>
      </c>
      <c r="Z43" s="26" t="s">
        <v>200</v>
      </c>
      <c r="AA43" s="26"/>
      <c r="AB43" s="26" t="s">
        <v>154</v>
      </c>
      <c r="AC43" s="26" t="s">
        <v>155</v>
      </c>
      <c r="AD43" s="23"/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 t="s">
        <v>587</v>
      </c>
      <c r="AK43" s="23" t="s">
        <v>133</v>
      </c>
      <c r="AL43" s="10">
        <f t="shared" si="2"/>
        <v>26</v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>
        <f t="shared" si="7"/>
        <v>26</v>
      </c>
      <c r="AU43" s="26"/>
      <c r="AV43" s="23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10" t="str">
        <f t="shared" si="8"/>
        <v/>
      </c>
      <c r="BH43" s="10" t="str">
        <f t="shared" si="9"/>
        <v/>
      </c>
      <c r="BI43" s="26"/>
      <c r="BJ43" s="26" t="s">
        <v>1348</v>
      </c>
      <c r="BK43" s="26" t="s">
        <v>1349</v>
      </c>
      <c r="BL43" s="26" t="str">
        <f>IFERROR(INDEX(_names_lookup!$C:$C,MATCH(BK43,_names_lookup!$A:$A,0)),"")</f>
        <v>tornalejo@andrews.edu</v>
      </c>
      <c r="BM43" s="26" t="str">
        <f>IFERROR(INDEX(_names_lookup!$B:$B,MATCH(BK43,_names_lookup!$A:$A,0)),"")</f>
        <v>000208503</v>
      </c>
      <c r="BN43" s="26"/>
      <c r="BO43" s="26" t="s">
        <v>136</v>
      </c>
      <c r="BP43" s="26"/>
      <c r="BQ43" s="26"/>
      <c r="BR43" s="26"/>
      <c r="BS43" s="10" t="str">
        <f t="shared" si="10"/>
        <v/>
      </c>
      <c r="BT43" s="26"/>
      <c r="BU43" s="26"/>
      <c r="BV43" s="26" t="s">
        <v>1117</v>
      </c>
      <c r="BW43" s="26"/>
      <c r="BX43" s="26"/>
      <c r="BY43" s="26"/>
      <c r="BZ43" s="26"/>
      <c r="CA43" s="26"/>
      <c r="CB43" s="26"/>
      <c r="CC43" s="26"/>
      <c r="CD43" s="26"/>
      <c r="CE43" s="26"/>
      <c r="CF43" s="26" t="s">
        <v>380</v>
      </c>
      <c r="CG43" s="26" t="s">
        <v>138</v>
      </c>
      <c r="CH43" s="26" t="s">
        <v>200</v>
      </c>
      <c r="CI43" s="26" t="s">
        <v>195</v>
      </c>
      <c r="CJ43" s="26"/>
      <c r="CK43" s="26"/>
      <c r="CL43" s="26" t="s">
        <v>139</v>
      </c>
      <c r="CM43" s="26"/>
      <c r="CN43" s="26"/>
      <c r="CO43" s="26"/>
      <c r="CP43" s="26"/>
      <c r="CQ43" s="26" t="s">
        <v>140</v>
      </c>
      <c r="CR43" s="26" t="s">
        <v>125</v>
      </c>
      <c r="CS43" s="26" t="s">
        <v>125</v>
      </c>
      <c r="CT43" s="26" t="s">
        <v>141</v>
      </c>
      <c r="CU43" s="26"/>
      <c r="CV43" s="26" t="s">
        <v>587</v>
      </c>
      <c r="CW43" s="26" t="s">
        <v>133</v>
      </c>
      <c r="CX43" s="26" t="s">
        <v>587</v>
      </c>
      <c r="CY43" s="26" t="s">
        <v>133</v>
      </c>
      <c r="CZ43" s="26" t="s">
        <v>1181</v>
      </c>
      <c r="DA43" s="26" t="s">
        <v>591</v>
      </c>
      <c r="DB43" s="26"/>
      <c r="DC43" s="26" t="s">
        <v>141</v>
      </c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 t="s">
        <v>142</v>
      </c>
      <c r="DQ43" s="26"/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 t="s">
        <v>1350</v>
      </c>
      <c r="I44" s="26" t="s">
        <v>1346</v>
      </c>
      <c r="J44" s="26"/>
      <c r="K44" s="26" t="s">
        <v>1116</v>
      </c>
      <c r="L44" s="26">
        <v>540</v>
      </c>
      <c r="M44" s="26" t="s">
        <v>1347</v>
      </c>
      <c r="N44" s="26"/>
      <c r="O44" s="26" t="str">
        <f>IFERROR(INDEX(_courses_lookup!$C:$C,MATCH(K44&amp;L44,_courses_lookup!$E:$E,0)),"")</f>
        <v>Doctrine of Salvation</v>
      </c>
      <c r="P44" s="26">
        <f>IFERROR(INDEX(_courses_lookup!$D:$D,MATCH(K44&amp;L44,_courses_lookup!$E:$E,0)),"")</f>
        <v>0</v>
      </c>
      <c r="Q44" s="26"/>
      <c r="R44" s="26"/>
      <c r="S44" s="26" t="s">
        <v>532</v>
      </c>
      <c r="T44" s="26"/>
      <c r="U44" s="26"/>
      <c r="V44" s="26" t="s">
        <v>619</v>
      </c>
      <c r="W44" s="26"/>
      <c r="X44" s="26"/>
      <c r="Y44" s="26" t="s">
        <v>199</v>
      </c>
      <c r="Z44" s="26" t="s">
        <v>200</v>
      </c>
      <c r="AA44" s="26"/>
      <c r="AB44" s="26" t="s">
        <v>154</v>
      </c>
      <c r="AC44" s="26" t="s">
        <v>130</v>
      </c>
      <c r="AD44" s="23"/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 t="s">
        <v>587</v>
      </c>
      <c r="AK44" s="23" t="s">
        <v>133</v>
      </c>
      <c r="AL44" s="10">
        <f t="shared" si="2"/>
        <v>26</v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>
        <f t="shared" si="7"/>
        <v>26</v>
      </c>
      <c r="AU44" s="26"/>
      <c r="AV44" s="23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10" t="str">
        <f t="shared" si="8"/>
        <v/>
      </c>
      <c r="BH44" s="10" t="str">
        <f t="shared" si="9"/>
        <v/>
      </c>
      <c r="BI44" s="26"/>
      <c r="BJ44" s="26"/>
      <c r="BK44" s="26" t="s">
        <v>1349</v>
      </c>
      <c r="BL44" s="26" t="str">
        <f>IFERROR(INDEX(_names_lookup!$C:$C,MATCH(BK44,_names_lookup!$A:$A,0)),"")</f>
        <v>tornalejo@andrews.edu</v>
      </c>
      <c r="BM44" s="26" t="str">
        <f>IFERROR(INDEX(_names_lookup!$B:$B,MATCH(BK44,_names_lookup!$A:$A,0)),"")</f>
        <v>000208503</v>
      </c>
      <c r="BN44" s="26"/>
      <c r="BO44" s="26" t="s">
        <v>136</v>
      </c>
      <c r="BP44" s="26"/>
      <c r="BQ44" s="26"/>
      <c r="BR44" s="26"/>
      <c r="BS44" s="10" t="str">
        <f t="shared" si="10"/>
        <v/>
      </c>
      <c r="BT44" s="26"/>
      <c r="BU44" s="26"/>
      <c r="BV44" s="26" t="s">
        <v>1117</v>
      </c>
      <c r="BW44" s="26"/>
      <c r="BX44" s="26"/>
      <c r="BY44" s="26"/>
      <c r="BZ44" s="26"/>
      <c r="CA44" s="26"/>
      <c r="CB44" s="26"/>
      <c r="CC44" s="26"/>
      <c r="CD44" s="26"/>
      <c r="CE44" s="26"/>
      <c r="CF44" s="26" t="s">
        <v>380</v>
      </c>
      <c r="CG44" s="26" t="s">
        <v>138</v>
      </c>
      <c r="CH44" s="26" t="s">
        <v>200</v>
      </c>
      <c r="CI44" s="26" t="s">
        <v>195</v>
      </c>
      <c r="CJ44" s="26"/>
      <c r="CK44" s="26"/>
      <c r="CL44" s="26" t="s">
        <v>139</v>
      </c>
      <c r="CM44" s="26"/>
      <c r="CN44" s="26"/>
      <c r="CO44" s="26"/>
      <c r="CP44" s="26"/>
      <c r="CQ44" s="26" t="s">
        <v>140</v>
      </c>
      <c r="CR44" s="26" t="s">
        <v>125</v>
      </c>
      <c r="CS44" s="26" t="s">
        <v>125</v>
      </c>
      <c r="CT44" s="26" t="s">
        <v>141</v>
      </c>
      <c r="CU44" s="26"/>
      <c r="CV44" s="26" t="s">
        <v>587</v>
      </c>
      <c r="CW44" s="26" t="s">
        <v>133</v>
      </c>
      <c r="CX44" s="26" t="s">
        <v>587</v>
      </c>
      <c r="CY44" s="26" t="s">
        <v>133</v>
      </c>
      <c r="CZ44" s="26" t="s">
        <v>1181</v>
      </c>
      <c r="DA44" s="26" t="s">
        <v>591</v>
      </c>
      <c r="DB44" s="26"/>
      <c r="DC44" s="26" t="s">
        <v>141</v>
      </c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 t="s">
        <v>142</v>
      </c>
      <c r="DQ44" s="26"/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 t="s">
        <v>1351</v>
      </c>
      <c r="I45" s="26" t="s">
        <v>1352</v>
      </c>
      <c r="J45" s="26"/>
      <c r="K45" s="26" t="s">
        <v>460</v>
      </c>
      <c r="L45" s="26">
        <v>788</v>
      </c>
      <c r="M45" s="26" t="s">
        <v>1353</v>
      </c>
      <c r="N45" s="26"/>
      <c r="O45" s="26" t="str">
        <f>IFERROR(INDEX(_courses_lookup!$C:$C,MATCH(K45&amp;L45,_courses_lookup!$E:$E,0)),"")</f>
        <v>DMin Prof Dissertation Cont</v>
      </c>
      <c r="P45" s="26">
        <f>IFERROR(INDEX(_courses_lookup!$D:$D,MATCH(K45&amp;L45,_courses_lookup!$E:$E,0)),"")</f>
        <v>0</v>
      </c>
      <c r="Q45" s="26"/>
      <c r="R45" s="26"/>
      <c r="S45" s="26" t="s">
        <v>532</v>
      </c>
      <c r="T45" s="26"/>
      <c r="U45" s="26"/>
      <c r="V45" s="26"/>
      <c r="W45" s="26"/>
      <c r="X45" s="26" t="s">
        <v>152</v>
      </c>
      <c r="Y45" s="26" t="s">
        <v>125</v>
      </c>
      <c r="Z45" s="26"/>
      <c r="AA45" s="26"/>
      <c r="AB45" s="26" t="s">
        <v>154</v>
      </c>
      <c r="AC45" s="26" t="s">
        <v>155</v>
      </c>
      <c r="AD45" s="23" t="s">
        <v>156</v>
      </c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 t="s">
        <v>156</v>
      </c>
      <c r="AK45" s="23" t="s">
        <v>133</v>
      </c>
      <c r="AL45" s="10">
        <f t="shared" si="2"/>
        <v>12</v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>
        <f t="shared" si="7"/>
        <v>12</v>
      </c>
      <c r="AU45" s="26"/>
      <c r="AV45" s="23" t="s">
        <v>133</v>
      </c>
      <c r="AW45" s="26"/>
      <c r="AX45" s="26"/>
      <c r="AY45" s="26"/>
      <c r="AZ45" s="26"/>
      <c r="BA45" s="26"/>
      <c r="BB45" s="26"/>
      <c r="BC45" s="26"/>
      <c r="BD45" s="26"/>
      <c r="BE45" s="26"/>
      <c r="BF45" s="26" t="s">
        <v>157</v>
      </c>
      <c r="BG45" s="10">
        <f t="shared" si="8"/>
        <v>2026</v>
      </c>
      <c r="BH45" s="10" t="str">
        <f t="shared" si="9"/>
        <v>Summer</v>
      </c>
      <c r="BI45" s="26"/>
      <c r="BJ45" s="26"/>
      <c r="BK45" s="26" t="s">
        <v>1003</v>
      </c>
      <c r="BL45" s="26" t="str">
        <f>IFERROR(INDEX(_names_lookup!$C:$C,MATCH(BK45,_names_lookup!$A:$A,0)),"")</f>
        <v>hyveth@andrews.edu</v>
      </c>
      <c r="BM45" s="26" t="str">
        <f>IFERROR(INDEX(_names_lookup!$B:$B,MATCH(BK45,_names_lookup!$A:$A,0)),"")</f>
        <v>000049271</v>
      </c>
      <c r="BN45" s="26"/>
      <c r="BO45" s="26" t="s">
        <v>136</v>
      </c>
      <c r="BP45" s="26"/>
      <c r="BQ45" s="26"/>
      <c r="BR45" s="26"/>
      <c r="BS45" s="10" t="str">
        <f t="shared" si="10"/>
        <v/>
      </c>
      <c r="BT45" s="26"/>
      <c r="BU45" s="26"/>
      <c r="BV45" s="26" t="s">
        <v>460</v>
      </c>
      <c r="BW45" s="26"/>
      <c r="BX45" s="26"/>
      <c r="BY45" s="26"/>
      <c r="BZ45" s="26"/>
      <c r="CA45" s="26"/>
      <c r="CB45" s="26"/>
      <c r="CC45" s="26"/>
      <c r="CD45" s="26"/>
      <c r="CE45" s="26"/>
      <c r="CF45" s="26" t="s">
        <v>1354</v>
      </c>
      <c r="CG45" s="26" t="s">
        <v>138</v>
      </c>
      <c r="CH45" s="26"/>
      <c r="CI45" s="26" t="s">
        <v>159</v>
      </c>
      <c r="CJ45" s="26"/>
      <c r="CK45" s="26"/>
      <c r="CL45" s="26" t="s">
        <v>139</v>
      </c>
      <c r="CM45" s="26"/>
      <c r="CN45" s="26" t="s">
        <v>395</v>
      </c>
      <c r="CO45" s="26"/>
      <c r="CP45" s="26"/>
      <c r="CQ45" s="26" t="s">
        <v>140</v>
      </c>
      <c r="CR45" s="26" t="s">
        <v>152</v>
      </c>
      <c r="CS45" s="26" t="s">
        <v>125</v>
      </c>
      <c r="CT45" s="26" t="s">
        <v>141</v>
      </c>
      <c r="CU45" s="26"/>
      <c r="CV45" s="26"/>
      <c r="CW45" s="26"/>
      <c r="CX45" s="26"/>
      <c r="CY45" s="26"/>
      <c r="CZ45" s="26"/>
      <c r="DA45" s="26"/>
      <c r="DB45" s="26"/>
      <c r="DC45" s="26" t="s">
        <v>141</v>
      </c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 t="s">
        <v>142</v>
      </c>
      <c r="DQ45" s="26"/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 t="s">
        <v>1355</v>
      </c>
      <c r="I46" s="26" t="s">
        <v>1356</v>
      </c>
      <c r="J46" s="26"/>
      <c r="K46" s="26" t="s">
        <v>460</v>
      </c>
      <c r="L46" s="26">
        <v>688</v>
      </c>
      <c r="M46" s="26" t="s">
        <v>1347</v>
      </c>
      <c r="N46" s="26"/>
      <c r="O46" s="26" t="str">
        <f>IFERROR(INDEX(_courses_lookup!$C:$C,MATCH(K46&amp;L46,_courses_lookup!$E:$E,0)),"")</f>
        <v>Master's Degree Contin</v>
      </c>
      <c r="P46" s="26">
        <f>IFERROR(INDEX(_courses_lookup!$D:$D,MATCH(K46&amp;L46,_courses_lookup!$E:$E,0)),"")</f>
        <v>0</v>
      </c>
      <c r="Q46" s="26"/>
      <c r="R46" s="26"/>
      <c r="S46" s="26" t="s">
        <v>532</v>
      </c>
      <c r="T46" s="26"/>
      <c r="U46" s="26"/>
      <c r="V46" s="26"/>
      <c r="W46" s="26"/>
      <c r="X46" s="26" t="s">
        <v>152</v>
      </c>
      <c r="Y46" s="26" t="s">
        <v>125</v>
      </c>
      <c r="Z46" s="26"/>
      <c r="AA46" s="26"/>
      <c r="AB46" s="26" t="s">
        <v>154</v>
      </c>
      <c r="AC46" s="26" t="s">
        <v>155</v>
      </c>
      <c r="AD46" s="23" t="s">
        <v>156</v>
      </c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 t="s">
        <v>156</v>
      </c>
      <c r="AK46" s="23" t="s">
        <v>133</v>
      </c>
      <c r="AL46" s="10">
        <f t="shared" si="2"/>
        <v>12</v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>
        <f t="shared" si="7"/>
        <v>12</v>
      </c>
      <c r="AU46" s="26"/>
      <c r="AV46" s="23" t="s">
        <v>133</v>
      </c>
      <c r="AW46" s="26"/>
      <c r="AX46" s="26"/>
      <c r="AY46" s="26"/>
      <c r="AZ46" s="26"/>
      <c r="BA46" s="26"/>
      <c r="BB46" s="26"/>
      <c r="BC46" s="26"/>
      <c r="BD46" s="26"/>
      <c r="BE46" s="26"/>
      <c r="BF46" s="26" t="s">
        <v>157</v>
      </c>
      <c r="BG46" s="10">
        <f t="shared" si="8"/>
        <v>2026</v>
      </c>
      <c r="BH46" s="10" t="str">
        <f t="shared" si="9"/>
        <v>Summer</v>
      </c>
      <c r="BI46" s="26"/>
      <c r="BJ46" s="26"/>
      <c r="BK46" s="26" t="s">
        <v>480</v>
      </c>
      <c r="BL46" s="26" t="str">
        <f>IFERROR(INDEX(_names_lookup!$C:$C,MATCH(BK46,_names_lookup!$A:$A,0)),"")</f>
        <v>cvine@andrews.edu</v>
      </c>
      <c r="BM46" s="26" t="str">
        <f>IFERROR(INDEX(_names_lookup!$B:$B,MATCH(BK46,_names_lookup!$A:$A,0)),"")</f>
        <v>000093509</v>
      </c>
      <c r="BN46" s="26"/>
      <c r="BO46" s="26" t="s">
        <v>136</v>
      </c>
      <c r="BP46" s="26"/>
      <c r="BQ46" s="26"/>
      <c r="BR46" s="26"/>
      <c r="BS46" s="10" t="str">
        <f t="shared" si="10"/>
        <v/>
      </c>
      <c r="BT46" s="26"/>
      <c r="BU46" s="26"/>
      <c r="BV46" s="26" t="s">
        <v>460</v>
      </c>
      <c r="BW46" s="26"/>
      <c r="BX46" s="26"/>
      <c r="BY46" s="26"/>
      <c r="BZ46" s="26" t="s">
        <v>523</v>
      </c>
      <c r="CA46" s="26" t="s">
        <v>524</v>
      </c>
      <c r="CB46" s="26" t="s">
        <v>525</v>
      </c>
      <c r="CC46" s="26"/>
      <c r="CD46" s="26"/>
      <c r="CE46" s="26" t="s">
        <v>142</v>
      </c>
      <c r="CF46" s="26" t="s">
        <v>1357</v>
      </c>
      <c r="CG46" s="26" t="s">
        <v>138</v>
      </c>
      <c r="CH46" s="26"/>
      <c r="CI46" s="26" t="s">
        <v>159</v>
      </c>
      <c r="CJ46" s="26"/>
      <c r="CK46" s="26"/>
      <c r="CL46" s="26" t="s">
        <v>139</v>
      </c>
      <c r="CM46" s="26"/>
      <c r="CN46" s="26" t="s">
        <v>395</v>
      </c>
      <c r="CO46" s="26"/>
      <c r="CP46" s="26"/>
      <c r="CQ46" s="26" t="s">
        <v>140</v>
      </c>
      <c r="CR46" s="26" t="s">
        <v>125</v>
      </c>
      <c r="CS46" s="26" t="s">
        <v>125</v>
      </c>
      <c r="CT46" s="26" t="s">
        <v>141</v>
      </c>
      <c r="CU46" s="26"/>
      <c r="CV46" s="26"/>
      <c r="CW46" s="26"/>
      <c r="CX46" s="26"/>
      <c r="CY46" s="26"/>
      <c r="CZ46" s="26"/>
      <c r="DA46" s="26"/>
      <c r="DB46" s="26"/>
      <c r="DC46" s="26" t="s">
        <v>141</v>
      </c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 t="s">
        <v>142</v>
      </c>
      <c r="DQ46" s="26"/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 t="s">
        <v>1358</v>
      </c>
      <c r="I47" s="26" t="s">
        <v>1359</v>
      </c>
      <c r="J47" s="26"/>
      <c r="K47" s="26" t="s">
        <v>460</v>
      </c>
      <c r="L47" s="26">
        <v>796</v>
      </c>
      <c r="M47" s="26" t="s">
        <v>1035</v>
      </c>
      <c r="N47" s="26"/>
      <c r="O47" s="26" t="str">
        <f>IFERROR(INDEX(_courses_lookup!$C:$C,MATCH(K47&amp;L47,_courses_lookup!$E:$E,0)),"")</f>
        <v>DMin Prof Dissertation</v>
      </c>
      <c r="P47" s="26">
        <f>IFERROR(INDEX(_courses_lookup!$D:$D,MATCH(K47&amp;L47,_courses_lookup!$E:$E,0)),"")</f>
        <v>0</v>
      </c>
      <c r="Q47" s="26"/>
      <c r="R47" s="26"/>
      <c r="S47" s="26" t="s">
        <v>532</v>
      </c>
      <c r="T47" s="26" t="s">
        <v>235</v>
      </c>
      <c r="U47" s="26"/>
      <c r="V47" s="26"/>
      <c r="W47" s="26"/>
      <c r="X47" s="26" t="s">
        <v>152</v>
      </c>
      <c r="Y47" s="26" t="s">
        <v>199</v>
      </c>
      <c r="Z47" s="26" t="s">
        <v>190</v>
      </c>
      <c r="AA47" s="26"/>
      <c r="AB47" s="26" t="s">
        <v>154</v>
      </c>
      <c r="AC47" s="26" t="s">
        <v>155</v>
      </c>
      <c r="AD47" s="23" t="s">
        <v>156</v>
      </c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 t="s">
        <v>156</v>
      </c>
      <c r="AK47" s="23" t="s">
        <v>133</v>
      </c>
      <c r="AL47" s="10">
        <f t="shared" si="2"/>
        <v>12</v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>
        <f t="shared" si="7"/>
        <v>12</v>
      </c>
      <c r="AU47" s="26"/>
      <c r="AV47" s="23" t="s">
        <v>133</v>
      </c>
      <c r="AW47" s="26"/>
      <c r="AX47" s="26"/>
      <c r="AY47" s="26"/>
      <c r="AZ47" s="26"/>
      <c r="BA47" s="26"/>
      <c r="BB47" s="26"/>
      <c r="BC47" s="26"/>
      <c r="BD47" s="26"/>
      <c r="BE47" s="26"/>
      <c r="BF47" s="26" t="s">
        <v>157</v>
      </c>
      <c r="BG47" s="10">
        <f t="shared" si="8"/>
        <v>2026</v>
      </c>
      <c r="BH47" s="10" t="str">
        <f t="shared" si="9"/>
        <v>Summer</v>
      </c>
      <c r="BI47" s="26"/>
      <c r="BJ47" s="26" t="s">
        <v>297</v>
      </c>
      <c r="BK47" s="26" t="s">
        <v>1003</v>
      </c>
      <c r="BL47" s="26" t="str">
        <f>IFERROR(INDEX(_names_lookup!$C:$C,MATCH(BK47,_names_lookup!$A:$A,0)),"")</f>
        <v>hyveth@andrews.edu</v>
      </c>
      <c r="BM47" s="26" t="str">
        <f>IFERROR(INDEX(_names_lookup!$B:$B,MATCH(BK47,_names_lookup!$A:$A,0)),"")</f>
        <v>000049271</v>
      </c>
      <c r="BN47" s="26"/>
      <c r="BO47" s="26" t="s">
        <v>136</v>
      </c>
      <c r="BP47" s="26"/>
      <c r="BQ47" s="26"/>
      <c r="BR47" s="26"/>
      <c r="BS47" s="10" t="str">
        <f t="shared" si="10"/>
        <v/>
      </c>
      <c r="BT47" s="26"/>
      <c r="BU47" s="26"/>
      <c r="BV47" s="26" t="s">
        <v>460</v>
      </c>
      <c r="BW47" s="26"/>
      <c r="BX47" s="26"/>
      <c r="BY47" s="26"/>
      <c r="BZ47" s="26"/>
      <c r="CA47" s="26"/>
      <c r="CB47" s="26"/>
      <c r="CC47" s="26"/>
      <c r="CD47" s="26"/>
      <c r="CE47" s="26"/>
      <c r="CF47" s="26" t="s">
        <v>612</v>
      </c>
      <c r="CG47" s="26" t="s">
        <v>138</v>
      </c>
      <c r="CH47" s="26" t="s">
        <v>190</v>
      </c>
      <c r="CI47" s="26" t="s">
        <v>159</v>
      </c>
      <c r="CJ47" s="26"/>
      <c r="CK47" s="26"/>
      <c r="CL47" s="26" t="s">
        <v>139</v>
      </c>
      <c r="CM47" s="26"/>
      <c r="CN47" s="26" t="s">
        <v>395</v>
      </c>
      <c r="CO47" s="26"/>
      <c r="CP47" s="26"/>
      <c r="CQ47" s="26" t="s">
        <v>140</v>
      </c>
      <c r="CR47" s="26" t="s">
        <v>125</v>
      </c>
      <c r="CS47" s="26" t="s">
        <v>125</v>
      </c>
      <c r="CT47" s="26" t="s">
        <v>141</v>
      </c>
      <c r="CU47" s="26"/>
      <c r="CV47" s="26"/>
      <c r="CW47" s="26"/>
      <c r="CX47" s="26"/>
      <c r="CY47" s="26"/>
      <c r="CZ47" s="26"/>
      <c r="DA47" s="26"/>
      <c r="DB47" s="26"/>
      <c r="DC47" s="26" t="s">
        <v>141</v>
      </c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 t="s">
        <v>142</v>
      </c>
      <c r="DQ47" s="26"/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 t="s">
        <v>1360</v>
      </c>
      <c r="I48" s="26" t="s">
        <v>1361</v>
      </c>
      <c r="J48" s="26"/>
      <c r="K48" s="26" t="s">
        <v>460</v>
      </c>
      <c r="L48" s="26">
        <v>688</v>
      </c>
      <c r="M48" s="26" t="s">
        <v>1304</v>
      </c>
      <c r="N48" s="26"/>
      <c r="O48" s="26" t="str">
        <f>IFERROR(INDEX(_courses_lookup!$C:$C,MATCH(K48&amp;L48,_courses_lookup!$E:$E,0)),"")</f>
        <v>Master's Degree Contin</v>
      </c>
      <c r="P48" s="26">
        <f>IFERROR(INDEX(_courses_lookup!$D:$D,MATCH(K48&amp;L48,_courses_lookup!$E:$E,0)),"")</f>
        <v>0</v>
      </c>
      <c r="Q48" s="26"/>
      <c r="R48" s="26"/>
      <c r="S48" s="26" t="s">
        <v>532</v>
      </c>
      <c r="T48" s="26"/>
      <c r="U48" s="26"/>
      <c r="V48" s="26"/>
      <c r="W48" s="26"/>
      <c r="X48" s="26" t="s">
        <v>152</v>
      </c>
      <c r="Y48" s="26" t="s">
        <v>125</v>
      </c>
      <c r="Z48" s="26"/>
      <c r="AA48" s="26"/>
      <c r="AB48" s="26" t="s">
        <v>154</v>
      </c>
      <c r="AC48" s="26" t="s">
        <v>155</v>
      </c>
      <c r="AD48" s="23" t="s">
        <v>156</v>
      </c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 t="s">
        <v>156</v>
      </c>
      <c r="AK48" s="23" t="s">
        <v>133</v>
      </c>
      <c r="AL48" s="10">
        <f t="shared" si="2"/>
        <v>12</v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>
        <f t="shared" si="7"/>
        <v>12</v>
      </c>
      <c r="AU48" s="26"/>
      <c r="AV48" s="23" t="s">
        <v>133</v>
      </c>
      <c r="AW48" s="26"/>
      <c r="AX48" s="26"/>
      <c r="AY48" s="26"/>
      <c r="AZ48" s="26"/>
      <c r="BA48" s="26"/>
      <c r="BB48" s="26"/>
      <c r="BC48" s="26"/>
      <c r="BD48" s="26"/>
      <c r="BE48" s="26"/>
      <c r="BF48" s="26" t="s">
        <v>157</v>
      </c>
      <c r="BG48" s="10">
        <f t="shared" si="8"/>
        <v>2026</v>
      </c>
      <c r="BH48" s="10" t="str">
        <f t="shared" si="9"/>
        <v>Summer</v>
      </c>
      <c r="BI48" s="26"/>
      <c r="BJ48" s="26" t="s">
        <v>1305</v>
      </c>
      <c r="BK48" s="26" t="s">
        <v>480</v>
      </c>
      <c r="BL48" s="26" t="str">
        <f>IFERROR(INDEX(_names_lookup!$C:$C,MATCH(BK48,_names_lookup!$A:$A,0)),"")</f>
        <v>cvine@andrews.edu</v>
      </c>
      <c r="BM48" s="26" t="str">
        <f>IFERROR(INDEX(_names_lookup!$B:$B,MATCH(BK48,_names_lookup!$A:$A,0)),"")</f>
        <v>000093509</v>
      </c>
      <c r="BN48" s="26"/>
      <c r="BO48" s="26" t="s">
        <v>136</v>
      </c>
      <c r="BP48" s="26"/>
      <c r="BQ48" s="26"/>
      <c r="BR48" s="26"/>
      <c r="BS48" s="10" t="str">
        <f t="shared" si="10"/>
        <v/>
      </c>
      <c r="BT48" s="26"/>
      <c r="BU48" s="26"/>
      <c r="BV48" s="26" t="s">
        <v>460</v>
      </c>
      <c r="BW48" s="26"/>
      <c r="BX48" s="26"/>
      <c r="BY48" s="26"/>
      <c r="BZ48" s="26"/>
      <c r="CA48" s="26"/>
      <c r="CB48" s="26"/>
      <c r="CC48" s="26"/>
      <c r="CD48" s="26"/>
      <c r="CE48" s="26"/>
      <c r="CF48" s="26" t="s">
        <v>207</v>
      </c>
      <c r="CG48" s="26" t="s">
        <v>138</v>
      </c>
      <c r="CH48" s="26"/>
      <c r="CI48" s="26" t="s">
        <v>159</v>
      </c>
      <c r="CJ48" s="26"/>
      <c r="CK48" s="26"/>
      <c r="CL48" s="26" t="s">
        <v>139</v>
      </c>
      <c r="CM48" s="26"/>
      <c r="CN48" s="26" t="s">
        <v>395</v>
      </c>
      <c r="CO48" s="26"/>
      <c r="CP48" s="26"/>
      <c r="CQ48" s="26" t="s">
        <v>140</v>
      </c>
      <c r="CR48" s="26" t="s">
        <v>152</v>
      </c>
      <c r="CS48" s="26" t="s">
        <v>125</v>
      </c>
      <c r="CT48" s="26" t="s">
        <v>141</v>
      </c>
      <c r="CU48" s="26"/>
      <c r="CV48" s="26"/>
      <c r="CW48" s="26"/>
      <c r="CX48" s="26"/>
      <c r="CY48" s="26"/>
      <c r="CZ48" s="26"/>
      <c r="DA48" s="26"/>
      <c r="DB48" s="26"/>
      <c r="DC48" s="26" t="s">
        <v>141</v>
      </c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 t="s">
        <v>142</v>
      </c>
      <c r="DQ48" s="26"/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 t="s">
        <v>1362</v>
      </c>
      <c r="I49" s="26" t="s">
        <v>1363</v>
      </c>
      <c r="J49" s="26"/>
      <c r="K49" s="26" t="s">
        <v>460</v>
      </c>
      <c r="L49" s="26">
        <v>680</v>
      </c>
      <c r="M49" s="26" t="s">
        <v>1284</v>
      </c>
      <c r="N49" s="26"/>
      <c r="O49" s="26" t="str">
        <f>IFERROR(INDEX(_courses_lookup!$C:$C,MATCH(K49&amp;L49,_courses_lookup!$E:$E,0)),"")</f>
        <v>Masters Comprehensive Exam</v>
      </c>
      <c r="P49" s="26">
        <f>IFERROR(INDEX(_courses_lookup!$D:$D,MATCH(K49&amp;L49,_courses_lookup!$E:$E,0)),"")</f>
        <v>0</v>
      </c>
      <c r="Q49" s="26"/>
      <c r="R49" s="26"/>
      <c r="S49" s="26" t="s">
        <v>532</v>
      </c>
      <c r="T49" s="26"/>
      <c r="U49" s="26"/>
      <c r="V49" s="26"/>
      <c r="W49" s="26"/>
      <c r="X49" s="26" t="s">
        <v>152</v>
      </c>
      <c r="Y49" s="26" t="s">
        <v>125</v>
      </c>
      <c r="Z49" s="26"/>
      <c r="AA49" s="26"/>
      <c r="AB49" s="26" t="s">
        <v>154</v>
      </c>
      <c r="AC49" s="26" t="s">
        <v>155</v>
      </c>
      <c r="AD49" s="23" t="s">
        <v>156</v>
      </c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 t="s">
        <v>156</v>
      </c>
      <c r="AK49" s="23" t="s">
        <v>133</v>
      </c>
      <c r="AL49" s="10">
        <f t="shared" si="2"/>
        <v>12</v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>
        <f t="shared" si="7"/>
        <v>12</v>
      </c>
      <c r="AU49" s="26"/>
      <c r="AV49" s="23" t="s">
        <v>133</v>
      </c>
      <c r="AW49" s="26"/>
      <c r="AX49" s="26"/>
      <c r="AY49" s="26"/>
      <c r="AZ49" s="26"/>
      <c r="BA49" s="26"/>
      <c r="BB49" s="26"/>
      <c r="BC49" s="26"/>
      <c r="BD49" s="26"/>
      <c r="BE49" s="26"/>
      <c r="BF49" s="26" t="s">
        <v>157</v>
      </c>
      <c r="BG49" s="10">
        <f t="shared" si="8"/>
        <v>2026</v>
      </c>
      <c r="BH49" s="10" t="str">
        <f t="shared" si="9"/>
        <v>Summer</v>
      </c>
      <c r="BI49" s="26"/>
      <c r="BJ49" s="26" t="s">
        <v>1285</v>
      </c>
      <c r="BK49" s="26" t="s">
        <v>480</v>
      </c>
      <c r="BL49" s="26" t="str">
        <f>IFERROR(INDEX(_names_lookup!$C:$C,MATCH(BK49,_names_lookup!$A:$A,0)),"")</f>
        <v>cvine@andrews.edu</v>
      </c>
      <c r="BM49" s="26" t="str">
        <f>IFERROR(INDEX(_names_lookup!$B:$B,MATCH(BK49,_names_lookup!$A:$A,0)),"")</f>
        <v>000093509</v>
      </c>
      <c r="BN49" s="26"/>
      <c r="BO49" s="26" t="s">
        <v>136</v>
      </c>
      <c r="BP49" s="26"/>
      <c r="BQ49" s="26"/>
      <c r="BR49" s="26"/>
      <c r="BS49" s="10" t="str">
        <f t="shared" si="10"/>
        <v/>
      </c>
      <c r="BT49" s="26"/>
      <c r="BU49" s="26"/>
      <c r="BV49" s="26" t="s">
        <v>460</v>
      </c>
      <c r="BW49" s="26"/>
      <c r="BX49" s="26"/>
      <c r="BY49" s="26"/>
      <c r="BZ49" s="26"/>
      <c r="CA49" s="26"/>
      <c r="CB49" s="26"/>
      <c r="CC49" s="26"/>
      <c r="CD49" s="26"/>
      <c r="CE49" s="26"/>
      <c r="CF49" s="26" t="s">
        <v>756</v>
      </c>
      <c r="CG49" s="26" t="s">
        <v>138</v>
      </c>
      <c r="CH49" s="26"/>
      <c r="CI49" s="26" t="s">
        <v>159</v>
      </c>
      <c r="CJ49" s="26"/>
      <c r="CK49" s="26"/>
      <c r="CL49" s="26" t="s">
        <v>139</v>
      </c>
      <c r="CM49" s="26"/>
      <c r="CN49" s="26" t="s">
        <v>395</v>
      </c>
      <c r="CO49" s="26"/>
      <c r="CP49" s="26"/>
      <c r="CQ49" s="26" t="s">
        <v>140</v>
      </c>
      <c r="CR49" s="26" t="s">
        <v>200</v>
      </c>
      <c r="CS49" s="26" t="s">
        <v>125</v>
      </c>
      <c r="CT49" s="26" t="s">
        <v>141</v>
      </c>
      <c r="CU49" s="26"/>
      <c r="CV49" s="26"/>
      <c r="CW49" s="26"/>
      <c r="CX49" s="26"/>
      <c r="CY49" s="26"/>
      <c r="CZ49" s="26"/>
      <c r="DA49" s="26"/>
      <c r="DB49" s="26"/>
      <c r="DC49" s="26" t="s">
        <v>141</v>
      </c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 t="s">
        <v>142</v>
      </c>
      <c r="DQ49" s="26"/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 t="s">
        <v>1364</v>
      </c>
      <c r="I50" s="26" t="s">
        <v>1365</v>
      </c>
      <c r="J50" s="26"/>
      <c r="K50" s="26" t="s">
        <v>605</v>
      </c>
      <c r="L50" s="26">
        <v>695</v>
      </c>
      <c r="M50" s="26" t="s">
        <v>1304</v>
      </c>
      <c r="N50" s="26"/>
      <c r="O50" s="26" t="str">
        <f>IFERROR(INDEX(_courses_lookup!$C:$C,MATCH(K50&amp;L50,_courses_lookup!$E:$E,0)),"")</f>
        <v>Topics:</v>
      </c>
      <c r="P50" s="26" t="str">
        <f>IFERROR(INDEX(_courses_lookup!$D:$D,MATCH(K50&amp;L50,_courses_lookup!$E:$E,0)),"")</f>
        <v>Topics: Urban Mission</v>
      </c>
      <c r="Q50" s="26"/>
      <c r="R50" s="26"/>
      <c r="S50" s="26" t="s">
        <v>532</v>
      </c>
      <c r="T50" s="26"/>
      <c r="U50" s="26"/>
      <c r="V50" s="26" t="s">
        <v>619</v>
      </c>
      <c r="W50" s="26"/>
      <c r="X50" s="26"/>
      <c r="Y50" s="26" t="s">
        <v>153</v>
      </c>
      <c r="Z50" s="26" t="s">
        <v>200</v>
      </c>
      <c r="AA50" s="26"/>
      <c r="AB50" s="26" t="s">
        <v>154</v>
      </c>
      <c r="AC50" s="26" t="s">
        <v>155</v>
      </c>
      <c r="AD50" s="23"/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 t="s">
        <v>1366</v>
      </c>
      <c r="AK50" s="23" t="s">
        <v>326</v>
      </c>
      <c r="AL50" s="10">
        <f t="shared" si="2"/>
        <v>2</v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>
        <f t="shared" si="7"/>
        <v>2</v>
      </c>
      <c r="AU50" s="26"/>
      <c r="AV50" s="23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10" t="str">
        <f t="shared" si="8"/>
        <v/>
      </c>
      <c r="BH50" s="10" t="str">
        <f t="shared" si="9"/>
        <v/>
      </c>
      <c r="BI50" s="26"/>
      <c r="BJ50" s="26"/>
      <c r="BK50" s="26" t="s">
        <v>441</v>
      </c>
      <c r="BL50" s="26" t="str">
        <f>IFERROR(INDEX(_names_lookup!$C:$C,MATCH(BK50,_names_lookup!$A:$A,0)),"")</f>
        <v/>
      </c>
      <c r="BM50" s="26" t="str">
        <f>IFERROR(INDEX(_names_lookup!$B:$B,MATCH(BK50,_names_lookup!$A:$A,0)),"")</f>
        <v/>
      </c>
      <c r="BN50" s="26"/>
      <c r="BO50" s="26"/>
      <c r="BP50" s="26"/>
      <c r="BQ50" s="26"/>
      <c r="BR50" s="26"/>
      <c r="BS50" s="10" t="str">
        <f t="shared" si="10"/>
        <v/>
      </c>
      <c r="BT50" s="26"/>
      <c r="BU50" s="26"/>
      <c r="BV50" s="26" t="s">
        <v>607</v>
      </c>
      <c r="BW50" s="26"/>
      <c r="BX50" s="26"/>
      <c r="BY50" s="26"/>
      <c r="BZ50" s="26"/>
      <c r="CA50" s="26"/>
      <c r="CB50" s="26"/>
      <c r="CC50" s="26"/>
      <c r="CD50" s="26"/>
      <c r="CE50" s="26"/>
      <c r="CF50" s="26" t="s">
        <v>167</v>
      </c>
      <c r="CG50" s="26" t="s">
        <v>138</v>
      </c>
      <c r="CH50" s="26" t="s">
        <v>200</v>
      </c>
      <c r="CI50" s="26" t="s">
        <v>195</v>
      </c>
      <c r="CJ50" s="26"/>
      <c r="CK50" s="26"/>
      <c r="CL50" s="26" t="s">
        <v>139</v>
      </c>
      <c r="CM50" s="26"/>
      <c r="CN50" s="26"/>
      <c r="CO50" s="26"/>
      <c r="CP50" s="26"/>
      <c r="CQ50" s="26" t="s">
        <v>140</v>
      </c>
      <c r="CR50" s="26" t="s">
        <v>125</v>
      </c>
      <c r="CS50" s="26" t="s">
        <v>125</v>
      </c>
      <c r="CT50" s="26"/>
      <c r="CU50" s="26"/>
      <c r="CV50" s="26" t="s">
        <v>587</v>
      </c>
      <c r="CW50" s="26" t="s">
        <v>133</v>
      </c>
      <c r="CX50" s="26" t="s">
        <v>1366</v>
      </c>
      <c r="CY50" s="26" t="s">
        <v>133</v>
      </c>
      <c r="CZ50" s="26" t="s">
        <v>1181</v>
      </c>
      <c r="DA50" s="26" t="s">
        <v>591</v>
      </c>
      <c r="DB50" s="26"/>
      <c r="DC50" s="26" t="s">
        <v>141</v>
      </c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 t="s">
        <v>142</v>
      </c>
      <c r="DQ50" s="26"/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 t="s">
        <v>1367</v>
      </c>
      <c r="I51" s="26" t="s">
        <v>1365</v>
      </c>
      <c r="J51" s="26"/>
      <c r="K51" s="26" t="s">
        <v>605</v>
      </c>
      <c r="L51" s="26">
        <v>695</v>
      </c>
      <c r="M51" s="26" t="s">
        <v>1304</v>
      </c>
      <c r="N51" s="26"/>
      <c r="O51" s="26" t="str">
        <f>IFERROR(INDEX(_courses_lookup!$C:$C,MATCH(K51&amp;L51,_courses_lookup!$E:$E,0)),"")</f>
        <v>Topics:</v>
      </c>
      <c r="P51" s="26" t="str">
        <f>IFERROR(INDEX(_courses_lookup!$D:$D,MATCH(K51&amp;L51,_courses_lookup!$E:$E,0)),"")</f>
        <v>Topics: Urban Mission</v>
      </c>
      <c r="Q51" s="26"/>
      <c r="R51" s="26"/>
      <c r="S51" s="26" t="s">
        <v>532</v>
      </c>
      <c r="T51" s="26"/>
      <c r="U51" s="26"/>
      <c r="V51" s="26" t="s">
        <v>619</v>
      </c>
      <c r="W51" s="26"/>
      <c r="X51" s="26"/>
      <c r="Y51" s="26" t="s">
        <v>153</v>
      </c>
      <c r="Z51" s="26" t="s">
        <v>200</v>
      </c>
      <c r="AA51" s="26"/>
      <c r="AB51" s="26" t="s">
        <v>154</v>
      </c>
      <c r="AC51" s="26" t="s">
        <v>130</v>
      </c>
      <c r="AD51" s="23"/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 t="s">
        <v>1368</v>
      </c>
      <c r="AK51" s="23" t="s">
        <v>1369</v>
      </c>
      <c r="AL51" s="10">
        <f t="shared" si="2"/>
        <v>31</v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>
        <f t="shared" si="7"/>
        <v>31</v>
      </c>
      <c r="AU51" s="26"/>
      <c r="AV51" s="23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10" t="str">
        <f t="shared" si="8"/>
        <v/>
      </c>
      <c r="BH51" s="10" t="str">
        <f t="shared" si="9"/>
        <v/>
      </c>
      <c r="BI51" s="26"/>
      <c r="BJ51" s="26"/>
      <c r="BK51" s="26" t="s">
        <v>441</v>
      </c>
      <c r="BL51" s="26" t="str">
        <f>IFERROR(INDEX(_names_lookup!$C:$C,MATCH(BK51,_names_lookup!$A:$A,0)),"")</f>
        <v/>
      </c>
      <c r="BM51" s="26" t="str">
        <f>IFERROR(INDEX(_names_lookup!$B:$B,MATCH(BK51,_names_lookup!$A:$A,0)),"")</f>
        <v/>
      </c>
      <c r="BN51" s="26"/>
      <c r="BO51" s="26"/>
      <c r="BP51" s="26"/>
      <c r="BQ51" s="26"/>
      <c r="BR51" s="26"/>
      <c r="BS51" s="10" t="str">
        <f t="shared" si="10"/>
        <v/>
      </c>
      <c r="BT51" s="26"/>
      <c r="BU51" s="26"/>
      <c r="BV51" s="26" t="s">
        <v>607</v>
      </c>
      <c r="BW51" s="26"/>
      <c r="BX51" s="26"/>
      <c r="BY51" s="26"/>
      <c r="BZ51" s="26"/>
      <c r="CA51" s="26"/>
      <c r="CB51" s="26"/>
      <c r="CC51" s="26"/>
      <c r="CD51" s="26"/>
      <c r="CE51" s="26"/>
      <c r="CF51" s="26" t="s">
        <v>167</v>
      </c>
      <c r="CG51" s="26" t="s">
        <v>138</v>
      </c>
      <c r="CH51" s="26" t="s">
        <v>200</v>
      </c>
      <c r="CI51" s="26" t="s">
        <v>195</v>
      </c>
      <c r="CJ51" s="26"/>
      <c r="CK51" s="26"/>
      <c r="CL51" s="26" t="s">
        <v>139</v>
      </c>
      <c r="CM51" s="26"/>
      <c r="CN51" s="26"/>
      <c r="CO51" s="26"/>
      <c r="CP51" s="26"/>
      <c r="CQ51" s="26" t="s">
        <v>140</v>
      </c>
      <c r="CR51" s="26" t="s">
        <v>125</v>
      </c>
      <c r="CS51" s="26" t="s">
        <v>125</v>
      </c>
      <c r="CT51" s="26"/>
      <c r="CU51" s="26"/>
      <c r="CV51" s="26" t="s">
        <v>587</v>
      </c>
      <c r="CW51" s="26" t="s">
        <v>133</v>
      </c>
      <c r="CX51" s="26" t="s">
        <v>1366</v>
      </c>
      <c r="CY51" s="26" t="s">
        <v>133</v>
      </c>
      <c r="CZ51" s="26" t="s">
        <v>1181</v>
      </c>
      <c r="DA51" s="26" t="s">
        <v>591</v>
      </c>
      <c r="DB51" s="26"/>
      <c r="DC51" s="26" t="s">
        <v>141</v>
      </c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 t="s">
        <v>142</v>
      </c>
      <c r="DQ51" s="26"/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 t="s">
        <v>1370</v>
      </c>
      <c r="I52" s="26" t="s">
        <v>1371</v>
      </c>
      <c r="J52" s="26"/>
      <c r="K52" s="26" t="s">
        <v>709</v>
      </c>
      <c r="L52" s="26">
        <v>539</v>
      </c>
      <c r="M52" s="26" t="s">
        <v>1304</v>
      </c>
      <c r="N52" s="26"/>
      <c r="O52" s="26" t="str">
        <f>IFERROR(INDEX(_courses_lookup!$C:$C,MATCH(K52&amp;L52,_courses_lookup!$E:$E,0)),"")</f>
        <v>Readings in Revelation</v>
      </c>
      <c r="P52" s="26">
        <f>IFERROR(INDEX(_courses_lookup!$D:$D,MATCH(K52&amp;L52,_courses_lookup!$E:$E,0)),"")</f>
        <v>0</v>
      </c>
      <c r="Q52" s="26"/>
      <c r="R52" s="26"/>
      <c r="S52" s="26" t="s">
        <v>532</v>
      </c>
      <c r="T52" s="26"/>
      <c r="U52" s="26"/>
      <c r="V52" s="26" t="s">
        <v>619</v>
      </c>
      <c r="W52" s="26"/>
      <c r="X52" s="26"/>
      <c r="Y52" s="26" t="s">
        <v>199</v>
      </c>
      <c r="Z52" s="26" t="s">
        <v>200</v>
      </c>
      <c r="AA52" s="26"/>
      <c r="AB52" s="26" t="s">
        <v>154</v>
      </c>
      <c r="AC52" s="26" t="s">
        <v>155</v>
      </c>
      <c r="AD52" s="23"/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 t="s">
        <v>1366</v>
      </c>
      <c r="AK52" s="23" t="s">
        <v>326</v>
      </c>
      <c r="AL52" s="10">
        <f t="shared" si="2"/>
        <v>2</v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>
        <f t="shared" si="7"/>
        <v>2</v>
      </c>
      <c r="AU52" s="26"/>
      <c r="AV52" s="23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10" t="str">
        <f t="shared" si="8"/>
        <v/>
      </c>
      <c r="BH52" s="10" t="str">
        <f t="shared" si="9"/>
        <v/>
      </c>
      <c r="BI52" s="26"/>
      <c r="BJ52" s="26"/>
      <c r="BK52" s="26" t="s">
        <v>1372</v>
      </c>
      <c r="BL52" s="26" t="str">
        <f>IFERROR(INDEX(_names_lookup!$C:$C,MATCH(BK52,_names_lookup!$A:$A,0)),"")</f>
        <v>agustina@andrews.edu</v>
      </c>
      <c r="BM52" s="26" t="str">
        <f>IFERROR(INDEX(_names_lookup!$B:$B,MATCH(BK52,_names_lookup!$A:$A,0)),"")</f>
        <v>000240618</v>
      </c>
      <c r="BN52" s="26"/>
      <c r="BO52" s="26" t="s">
        <v>136</v>
      </c>
      <c r="BP52" s="26"/>
      <c r="BQ52" s="26"/>
      <c r="BR52" s="26"/>
      <c r="BS52" s="10" t="str">
        <f t="shared" si="10"/>
        <v/>
      </c>
      <c r="BT52" s="26"/>
      <c r="BU52" s="26"/>
      <c r="BV52" s="26" t="s">
        <v>709</v>
      </c>
      <c r="BW52" s="26"/>
      <c r="BX52" s="26"/>
      <c r="BY52" s="26"/>
      <c r="BZ52" s="26"/>
      <c r="CA52" s="26"/>
      <c r="CB52" s="26"/>
      <c r="CC52" s="26"/>
      <c r="CD52" s="26"/>
      <c r="CE52" s="26"/>
      <c r="CF52" s="26" t="s">
        <v>167</v>
      </c>
      <c r="CG52" s="26" t="s">
        <v>138</v>
      </c>
      <c r="CH52" s="26" t="s">
        <v>200</v>
      </c>
      <c r="CI52" s="26" t="s">
        <v>195</v>
      </c>
      <c r="CJ52" s="26"/>
      <c r="CK52" s="26"/>
      <c r="CL52" s="26" t="s">
        <v>139</v>
      </c>
      <c r="CM52" s="26"/>
      <c r="CN52" s="26"/>
      <c r="CO52" s="26"/>
      <c r="CP52" s="26"/>
      <c r="CQ52" s="26" t="s">
        <v>140</v>
      </c>
      <c r="CR52" s="26" t="s">
        <v>125</v>
      </c>
      <c r="CS52" s="26" t="s">
        <v>125</v>
      </c>
      <c r="CT52" s="26" t="s">
        <v>141</v>
      </c>
      <c r="CU52" s="26"/>
      <c r="CV52" s="26" t="s">
        <v>587</v>
      </c>
      <c r="CW52" s="26" t="s">
        <v>1231</v>
      </c>
      <c r="CX52" s="26" t="s">
        <v>1366</v>
      </c>
      <c r="CY52" s="26" t="s">
        <v>1366</v>
      </c>
      <c r="CZ52" s="26" t="s">
        <v>251</v>
      </c>
      <c r="DA52" s="26" t="s">
        <v>591</v>
      </c>
      <c r="DB52" s="26"/>
      <c r="DC52" s="26" t="s">
        <v>141</v>
      </c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 t="s">
        <v>142</v>
      </c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 t="s">
        <v>1373</v>
      </c>
      <c r="I53" s="26" t="s">
        <v>1371</v>
      </c>
      <c r="J53" s="26"/>
      <c r="K53" s="26" t="s">
        <v>709</v>
      </c>
      <c r="L53" s="26">
        <v>539</v>
      </c>
      <c r="M53" s="26" t="s">
        <v>1304</v>
      </c>
      <c r="N53" s="26"/>
      <c r="O53" s="26" t="str">
        <f>IFERROR(INDEX(_courses_lookup!$C:$C,MATCH(K53&amp;L53,_courses_lookup!$E:$E,0)),"")</f>
        <v>Readings in Revelation</v>
      </c>
      <c r="P53" s="26">
        <f>IFERROR(INDEX(_courses_lookup!$D:$D,MATCH(K53&amp;L53,_courses_lookup!$E:$E,0)),"")</f>
        <v>0</v>
      </c>
      <c r="Q53" s="26"/>
      <c r="R53" s="26"/>
      <c r="S53" s="26" t="s">
        <v>532</v>
      </c>
      <c r="T53" s="26"/>
      <c r="U53" s="26"/>
      <c r="V53" s="26" t="s">
        <v>619</v>
      </c>
      <c r="W53" s="26"/>
      <c r="X53" s="26"/>
      <c r="Y53" s="26" t="s">
        <v>199</v>
      </c>
      <c r="Z53" s="26" t="s">
        <v>200</v>
      </c>
      <c r="AA53" s="26"/>
      <c r="AB53" s="26" t="s">
        <v>154</v>
      </c>
      <c r="AC53" s="26" t="s">
        <v>130</v>
      </c>
      <c r="AD53" s="23"/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 t="s">
        <v>1368</v>
      </c>
      <c r="AK53" s="23" t="s">
        <v>1374</v>
      </c>
      <c r="AL53" s="10">
        <f t="shared" si="2"/>
        <v>21</v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>
        <f t="shared" si="7"/>
        <v>21</v>
      </c>
      <c r="AU53" s="26"/>
      <c r="AV53" s="23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10" t="str">
        <f t="shared" si="8"/>
        <v/>
      </c>
      <c r="BH53" s="10" t="str">
        <f t="shared" si="9"/>
        <v/>
      </c>
      <c r="BI53" s="26"/>
      <c r="BJ53" s="26"/>
      <c r="BK53" s="26" t="s">
        <v>1372</v>
      </c>
      <c r="BL53" s="26" t="str">
        <f>IFERROR(INDEX(_names_lookup!$C:$C,MATCH(BK53,_names_lookup!$A:$A,0)),"")</f>
        <v>agustina@andrews.edu</v>
      </c>
      <c r="BM53" s="26" t="str">
        <f>IFERROR(INDEX(_names_lookup!$B:$B,MATCH(BK53,_names_lookup!$A:$A,0)),"")</f>
        <v>000240618</v>
      </c>
      <c r="BN53" s="26"/>
      <c r="BO53" s="26" t="s">
        <v>136</v>
      </c>
      <c r="BP53" s="26"/>
      <c r="BQ53" s="26"/>
      <c r="BR53" s="26"/>
      <c r="BS53" s="10" t="str">
        <f t="shared" si="10"/>
        <v/>
      </c>
      <c r="BT53" s="26"/>
      <c r="BU53" s="26"/>
      <c r="BV53" s="26" t="s">
        <v>709</v>
      </c>
      <c r="BW53" s="26"/>
      <c r="BX53" s="26"/>
      <c r="BY53" s="26"/>
      <c r="BZ53" s="26"/>
      <c r="CA53" s="26"/>
      <c r="CB53" s="26"/>
      <c r="CC53" s="26"/>
      <c r="CD53" s="26"/>
      <c r="CE53" s="26"/>
      <c r="CF53" s="26" t="s">
        <v>167</v>
      </c>
      <c r="CG53" s="26" t="s">
        <v>138</v>
      </c>
      <c r="CH53" s="26" t="s">
        <v>200</v>
      </c>
      <c r="CI53" s="26" t="s">
        <v>195</v>
      </c>
      <c r="CJ53" s="26"/>
      <c r="CK53" s="26"/>
      <c r="CL53" s="26" t="s">
        <v>139</v>
      </c>
      <c r="CM53" s="26"/>
      <c r="CN53" s="26"/>
      <c r="CO53" s="26"/>
      <c r="CP53" s="26"/>
      <c r="CQ53" s="26" t="s">
        <v>140</v>
      </c>
      <c r="CR53" s="26" t="s">
        <v>125</v>
      </c>
      <c r="CS53" s="26" t="s">
        <v>125</v>
      </c>
      <c r="CT53" s="26" t="s">
        <v>141</v>
      </c>
      <c r="CU53" s="26"/>
      <c r="CV53" s="26" t="s">
        <v>587</v>
      </c>
      <c r="CW53" s="26" t="s">
        <v>1231</v>
      </c>
      <c r="CX53" s="26" t="s">
        <v>1366</v>
      </c>
      <c r="CY53" s="26" t="s">
        <v>1366</v>
      </c>
      <c r="CZ53" s="26" t="s">
        <v>251</v>
      </c>
      <c r="DA53" s="26" t="s">
        <v>591</v>
      </c>
      <c r="DB53" s="26"/>
      <c r="DC53" s="26" t="s">
        <v>141</v>
      </c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 t="s">
        <v>142</v>
      </c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 t="s">
        <v>1375</v>
      </c>
      <c r="I54" s="26" t="s">
        <v>1376</v>
      </c>
      <c r="J54" s="26"/>
      <c r="K54" s="26" t="s">
        <v>460</v>
      </c>
      <c r="L54" s="26">
        <v>788</v>
      </c>
      <c r="M54" s="26" t="s">
        <v>1035</v>
      </c>
      <c r="N54" s="26"/>
      <c r="O54" s="26" t="str">
        <f>IFERROR(INDEX(_courses_lookup!$C:$C,MATCH(K54&amp;L54,_courses_lookup!$E:$E,0)),"")</f>
        <v>DMin Prof Dissertation Cont</v>
      </c>
      <c r="P54" s="26">
        <f>IFERROR(INDEX(_courses_lookup!$D:$D,MATCH(K54&amp;L54,_courses_lookup!$E:$E,0)),"")</f>
        <v>0</v>
      </c>
      <c r="Q54" s="26"/>
      <c r="R54" s="26"/>
      <c r="S54" s="26" t="s">
        <v>532</v>
      </c>
      <c r="T54" s="26"/>
      <c r="U54" s="26"/>
      <c r="V54" s="26"/>
      <c r="W54" s="26"/>
      <c r="X54" s="26" t="s">
        <v>152</v>
      </c>
      <c r="Y54" s="26" t="s">
        <v>125</v>
      </c>
      <c r="Z54" s="26"/>
      <c r="AA54" s="26"/>
      <c r="AB54" s="26" t="s">
        <v>154</v>
      </c>
      <c r="AC54" s="26" t="s">
        <v>155</v>
      </c>
      <c r="AD54" s="23" t="s">
        <v>156</v>
      </c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 t="s">
        <v>156</v>
      </c>
      <c r="AK54" s="23" t="s">
        <v>133</v>
      </c>
      <c r="AL54" s="10">
        <f t="shared" si="2"/>
        <v>12</v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>
        <f t="shared" si="7"/>
        <v>12</v>
      </c>
      <c r="AU54" s="26"/>
      <c r="AV54" s="23" t="s">
        <v>133</v>
      </c>
      <c r="AW54" s="26"/>
      <c r="AX54" s="26"/>
      <c r="AY54" s="26"/>
      <c r="AZ54" s="26"/>
      <c r="BA54" s="26"/>
      <c r="BB54" s="26"/>
      <c r="BC54" s="26"/>
      <c r="BD54" s="26"/>
      <c r="BE54" s="26"/>
      <c r="BF54" s="26" t="s">
        <v>157</v>
      </c>
      <c r="BG54" s="10">
        <f t="shared" si="8"/>
        <v>2026</v>
      </c>
      <c r="BH54" s="10" t="str">
        <f t="shared" si="9"/>
        <v>Summer</v>
      </c>
      <c r="BI54" s="26"/>
      <c r="BJ54" s="26"/>
      <c r="BK54" s="26" t="s">
        <v>1003</v>
      </c>
      <c r="BL54" s="26" t="str">
        <f>IFERROR(INDEX(_names_lookup!$C:$C,MATCH(BK54,_names_lookup!$A:$A,0)),"")</f>
        <v>hyveth@andrews.edu</v>
      </c>
      <c r="BM54" s="26" t="str">
        <f>IFERROR(INDEX(_names_lookup!$B:$B,MATCH(BK54,_names_lookup!$A:$A,0)),"")</f>
        <v>000049271</v>
      </c>
      <c r="BN54" s="26"/>
      <c r="BO54" s="26" t="s">
        <v>136</v>
      </c>
      <c r="BP54" s="26"/>
      <c r="BQ54" s="26"/>
      <c r="BR54" s="26"/>
      <c r="BS54" s="10" t="str">
        <f t="shared" si="10"/>
        <v/>
      </c>
      <c r="BT54" s="26"/>
      <c r="BU54" s="26"/>
      <c r="BV54" s="26" t="s">
        <v>460</v>
      </c>
      <c r="BW54" s="26"/>
      <c r="BX54" s="26"/>
      <c r="BY54" s="26"/>
      <c r="BZ54" s="26"/>
      <c r="CA54" s="26"/>
      <c r="CB54" s="26"/>
      <c r="CC54" s="26"/>
      <c r="CD54" s="26"/>
      <c r="CE54" s="26"/>
      <c r="CF54" s="26" t="s">
        <v>545</v>
      </c>
      <c r="CG54" s="26" t="s">
        <v>138</v>
      </c>
      <c r="CH54" s="26"/>
      <c r="CI54" s="26" t="s">
        <v>159</v>
      </c>
      <c r="CJ54" s="26"/>
      <c r="CK54" s="26"/>
      <c r="CL54" s="26" t="s">
        <v>139</v>
      </c>
      <c r="CM54" s="26"/>
      <c r="CN54" s="26" t="s">
        <v>395</v>
      </c>
      <c r="CO54" s="26"/>
      <c r="CP54" s="26"/>
      <c r="CQ54" s="26" t="s">
        <v>140</v>
      </c>
      <c r="CR54" s="26" t="s">
        <v>1211</v>
      </c>
      <c r="CS54" s="26" t="s">
        <v>125</v>
      </c>
      <c r="CT54" s="26" t="s">
        <v>141</v>
      </c>
      <c r="CU54" s="26"/>
      <c r="CV54" s="26"/>
      <c r="CW54" s="26"/>
      <c r="CX54" s="26"/>
      <c r="CY54" s="26"/>
      <c r="CZ54" s="26"/>
      <c r="DA54" s="26"/>
      <c r="DB54" s="26"/>
      <c r="DC54" s="26" t="s">
        <v>141</v>
      </c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 t="s">
        <v>142</v>
      </c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 t="s">
        <v>1377</v>
      </c>
      <c r="I55" s="26" t="s">
        <v>1378</v>
      </c>
      <c r="J55" s="26"/>
      <c r="K55" s="26" t="s">
        <v>123</v>
      </c>
      <c r="L55" s="26">
        <v>624</v>
      </c>
      <c r="M55" s="26" t="s">
        <v>1336</v>
      </c>
      <c r="N55" s="26"/>
      <c r="O55" s="26" t="str">
        <f>IFERROR(INDEX(_courses_lookup!$C:$C,MATCH(K55&amp;L55,_courses_lookup!$E:$E,0)),"")</f>
        <v>Issues in Ellen G White Stdies</v>
      </c>
      <c r="P55" s="26">
        <f>IFERROR(INDEX(_courses_lookup!$D:$D,MATCH(K55&amp;L55,_courses_lookup!$E:$E,0)),"")</f>
        <v>0</v>
      </c>
      <c r="Q55" s="26"/>
      <c r="R55" s="26"/>
      <c r="S55" s="26" t="s">
        <v>532</v>
      </c>
      <c r="T55" s="26"/>
      <c r="U55" s="26"/>
      <c r="V55" s="26" t="s">
        <v>619</v>
      </c>
      <c r="W55" s="26"/>
      <c r="X55" s="26"/>
      <c r="Y55" s="26" t="s">
        <v>199</v>
      </c>
      <c r="Z55" s="26" t="s">
        <v>200</v>
      </c>
      <c r="AA55" s="26"/>
      <c r="AB55" s="26" t="s">
        <v>154</v>
      </c>
      <c r="AC55" s="26" t="s">
        <v>155</v>
      </c>
      <c r="AD55" s="23"/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 t="s">
        <v>316</v>
      </c>
      <c r="AK55" s="23" t="s">
        <v>244</v>
      </c>
      <c r="AL55" s="10">
        <f t="shared" si="2"/>
        <v>1</v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>
        <f t="shared" si="7"/>
        <v>1</v>
      </c>
      <c r="AU55" s="26"/>
      <c r="AV55" s="23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10" t="str">
        <f t="shared" si="8"/>
        <v/>
      </c>
      <c r="BH55" s="10" t="str">
        <f t="shared" si="9"/>
        <v/>
      </c>
      <c r="BI55" s="26"/>
      <c r="BJ55" s="26" t="s">
        <v>1337</v>
      </c>
      <c r="BK55" s="26" t="s">
        <v>177</v>
      </c>
      <c r="BL55" s="26" t="str">
        <f>IFERROR(INDEX(_names_lookup!$C:$C,MATCH(BK55,_names_lookup!$A:$A,0)),"")</f>
        <v>abnerh@andrews.edu</v>
      </c>
      <c r="BM55" s="26" t="str">
        <f>IFERROR(INDEX(_names_lookup!$B:$B,MATCH(BK55,_names_lookup!$A:$A,0)),"")</f>
        <v>000149024</v>
      </c>
      <c r="BN55" s="26"/>
      <c r="BO55" s="26" t="s">
        <v>136</v>
      </c>
      <c r="BP55" s="26"/>
      <c r="BQ55" s="26"/>
      <c r="BR55" s="26"/>
      <c r="BS55" s="10" t="str">
        <f t="shared" si="10"/>
        <v/>
      </c>
      <c r="BT55" s="26"/>
      <c r="BU55" s="26"/>
      <c r="BV55" s="26" t="s">
        <v>123</v>
      </c>
      <c r="BW55" s="26"/>
      <c r="BX55" s="26"/>
      <c r="BY55" s="26"/>
      <c r="BZ55" s="26"/>
      <c r="CA55" s="26"/>
      <c r="CB55" s="26"/>
      <c r="CC55" s="26"/>
      <c r="CD55" s="26"/>
      <c r="CE55" s="26"/>
      <c r="CF55" s="26" t="s">
        <v>316</v>
      </c>
      <c r="CG55" s="26" t="s">
        <v>138</v>
      </c>
      <c r="CH55" s="26" t="s">
        <v>200</v>
      </c>
      <c r="CI55" s="26" t="s">
        <v>195</v>
      </c>
      <c r="CJ55" s="26" t="s">
        <v>254</v>
      </c>
      <c r="CK55" s="26"/>
      <c r="CL55" s="26" t="s">
        <v>139</v>
      </c>
      <c r="CM55" s="26"/>
      <c r="CN55" s="26"/>
      <c r="CO55" s="26"/>
      <c r="CP55" s="26"/>
      <c r="CQ55" s="26" t="s">
        <v>140</v>
      </c>
      <c r="CR55" s="26" t="s">
        <v>569</v>
      </c>
      <c r="CS55" s="26" t="s">
        <v>125</v>
      </c>
      <c r="CT55" s="26" t="s">
        <v>141</v>
      </c>
      <c r="CU55" s="26"/>
      <c r="CV55" s="26" t="s">
        <v>587</v>
      </c>
      <c r="CW55" s="26" t="s">
        <v>133</v>
      </c>
      <c r="CX55" s="26" t="s">
        <v>587</v>
      </c>
      <c r="CY55" s="26" t="s">
        <v>133</v>
      </c>
      <c r="CZ55" s="26" t="s">
        <v>1181</v>
      </c>
      <c r="DA55" s="26" t="s">
        <v>591</v>
      </c>
      <c r="DB55" s="26"/>
      <c r="DC55" s="26" t="s">
        <v>141</v>
      </c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 t="s">
        <v>142</v>
      </c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 t="s">
        <v>1379</v>
      </c>
      <c r="I56" s="26" t="s">
        <v>1378</v>
      </c>
      <c r="J56" s="26"/>
      <c r="K56" s="26" t="s">
        <v>123</v>
      </c>
      <c r="L56" s="26">
        <v>624</v>
      </c>
      <c r="M56" s="26" t="s">
        <v>1336</v>
      </c>
      <c r="N56" s="26"/>
      <c r="O56" s="26" t="str">
        <f>IFERROR(INDEX(_courses_lookup!$C:$C,MATCH(K56&amp;L56,_courses_lookup!$E:$E,0)),"")</f>
        <v>Issues in Ellen G White Stdies</v>
      </c>
      <c r="P56" s="26">
        <f>IFERROR(INDEX(_courses_lookup!$D:$D,MATCH(K56&amp;L56,_courses_lookup!$E:$E,0)),"")</f>
        <v>0</v>
      </c>
      <c r="Q56" s="26"/>
      <c r="R56" s="26"/>
      <c r="S56" s="26" t="s">
        <v>532</v>
      </c>
      <c r="T56" s="26"/>
      <c r="U56" s="26"/>
      <c r="V56" s="26" t="s">
        <v>619</v>
      </c>
      <c r="W56" s="26"/>
      <c r="X56" s="26"/>
      <c r="Y56" s="26" t="s">
        <v>199</v>
      </c>
      <c r="Z56" s="26" t="s">
        <v>200</v>
      </c>
      <c r="AA56" s="26"/>
      <c r="AB56" s="26" t="s">
        <v>154</v>
      </c>
      <c r="AC56" s="26" t="s">
        <v>130</v>
      </c>
      <c r="AD56" s="23"/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 t="s">
        <v>625</v>
      </c>
      <c r="AK56" s="23" t="s">
        <v>1369</v>
      </c>
      <c r="AL56" s="10">
        <f t="shared" si="2"/>
        <v>34</v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>
        <f t="shared" si="7"/>
        <v>34</v>
      </c>
      <c r="AU56" s="26"/>
      <c r="AV56" s="23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10" t="str">
        <f t="shared" si="8"/>
        <v/>
      </c>
      <c r="BH56" s="10" t="str">
        <f t="shared" si="9"/>
        <v/>
      </c>
      <c r="BI56" s="26"/>
      <c r="BJ56" s="26"/>
      <c r="BK56" s="26" t="s">
        <v>177</v>
      </c>
      <c r="BL56" s="26" t="str">
        <f>IFERROR(INDEX(_names_lookup!$C:$C,MATCH(BK56,_names_lookup!$A:$A,0)),"")</f>
        <v>abnerh@andrews.edu</v>
      </c>
      <c r="BM56" s="26" t="str">
        <f>IFERROR(INDEX(_names_lookup!$B:$B,MATCH(BK56,_names_lookup!$A:$A,0)),"")</f>
        <v>000149024</v>
      </c>
      <c r="BN56" s="26"/>
      <c r="BO56" s="26" t="s">
        <v>136</v>
      </c>
      <c r="BP56" s="26"/>
      <c r="BQ56" s="26"/>
      <c r="BR56" s="26"/>
      <c r="BS56" s="10" t="str">
        <f t="shared" si="10"/>
        <v/>
      </c>
      <c r="BT56" s="26"/>
      <c r="BU56" s="26"/>
      <c r="BV56" s="26" t="s">
        <v>123</v>
      </c>
      <c r="BW56" s="26"/>
      <c r="BX56" s="26"/>
      <c r="BY56" s="26"/>
      <c r="BZ56" s="26"/>
      <c r="CA56" s="26"/>
      <c r="CB56" s="26"/>
      <c r="CC56" s="26"/>
      <c r="CD56" s="26"/>
      <c r="CE56" s="26"/>
      <c r="CF56" s="26" t="s">
        <v>316</v>
      </c>
      <c r="CG56" s="26" t="s">
        <v>138</v>
      </c>
      <c r="CH56" s="26" t="s">
        <v>200</v>
      </c>
      <c r="CI56" s="26" t="s">
        <v>195</v>
      </c>
      <c r="CJ56" s="26" t="s">
        <v>254</v>
      </c>
      <c r="CK56" s="26"/>
      <c r="CL56" s="26" t="s">
        <v>139</v>
      </c>
      <c r="CM56" s="26"/>
      <c r="CN56" s="26"/>
      <c r="CO56" s="26"/>
      <c r="CP56" s="26"/>
      <c r="CQ56" s="26" t="s">
        <v>140</v>
      </c>
      <c r="CR56" s="26" t="s">
        <v>569</v>
      </c>
      <c r="CS56" s="26" t="s">
        <v>125</v>
      </c>
      <c r="CT56" s="26" t="s">
        <v>141</v>
      </c>
      <c r="CU56" s="26"/>
      <c r="CV56" s="26" t="s">
        <v>587</v>
      </c>
      <c r="CW56" s="26" t="s">
        <v>133</v>
      </c>
      <c r="CX56" s="26" t="s">
        <v>587</v>
      </c>
      <c r="CY56" s="26" t="s">
        <v>133</v>
      </c>
      <c r="CZ56" s="26" t="s">
        <v>1181</v>
      </c>
      <c r="DA56" s="26" t="s">
        <v>591</v>
      </c>
      <c r="DB56" s="26"/>
      <c r="DC56" s="26" t="s">
        <v>141</v>
      </c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 t="s">
        <v>142</v>
      </c>
      <c r="DQ56" s="26"/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 t="s">
        <v>1380</v>
      </c>
      <c r="I57" s="26" t="s">
        <v>1378</v>
      </c>
      <c r="J57" s="26"/>
      <c r="K57" s="26" t="s">
        <v>123</v>
      </c>
      <c r="L57" s="26">
        <v>624</v>
      </c>
      <c r="M57" s="26" t="s">
        <v>1336</v>
      </c>
      <c r="N57" s="26"/>
      <c r="O57" s="26" t="str">
        <f>IFERROR(INDEX(_courses_lookup!$C:$C,MATCH(K57&amp;L57,_courses_lookup!$E:$E,0)),"")</f>
        <v>Issues in Ellen G White Stdies</v>
      </c>
      <c r="P57" s="26">
        <f>IFERROR(INDEX(_courses_lookup!$D:$D,MATCH(K57&amp;L57,_courses_lookup!$E:$E,0)),"")</f>
        <v>0</v>
      </c>
      <c r="Q57" s="26"/>
      <c r="R57" s="26"/>
      <c r="S57" s="26" t="s">
        <v>532</v>
      </c>
      <c r="T57" s="26"/>
      <c r="U57" s="26"/>
      <c r="V57" s="26" t="s">
        <v>619</v>
      </c>
      <c r="W57" s="26"/>
      <c r="X57" s="26"/>
      <c r="Y57" s="26" t="s">
        <v>199</v>
      </c>
      <c r="Z57" s="26" t="s">
        <v>200</v>
      </c>
      <c r="AA57" s="26"/>
      <c r="AB57" s="26" t="s">
        <v>154</v>
      </c>
      <c r="AC57" s="26" t="s">
        <v>144</v>
      </c>
      <c r="AD57" s="23"/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 t="s">
        <v>587</v>
      </c>
      <c r="AK57" s="23" t="s">
        <v>309</v>
      </c>
      <c r="AL57" s="10">
        <f t="shared" si="2"/>
        <v>17</v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>
        <f t="shared" si="7"/>
        <v>17</v>
      </c>
      <c r="AU57" s="26"/>
      <c r="AV57" s="23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10" t="str">
        <f t="shared" si="8"/>
        <v/>
      </c>
      <c r="BH57" s="10" t="str">
        <f t="shared" si="9"/>
        <v/>
      </c>
      <c r="BI57" s="26"/>
      <c r="BJ57" s="26"/>
      <c r="BK57" s="26" t="s">
        <v>177</v>
      </c>
      <c r="BL57" s="26" t="str">
        <f>IFERROR(INDEX(_names_lookup!$C:$C,MATCH(BK57,_names_lookup!$A:$A,0)),"")</f>
        <v>abnerh@andrews.edu</v>
      </c>
      <c r="BM57" s="26" t="str">
        <f>IFERROR(INDEX(_names_lookup!$B:$B,MATCH(BK57,_names_lookup!$A:$A,0)),"")</f>
        <v>000149024</v>
      </c>
      <c r="BN57" s="26"/>
      <c r="BO57" s="26" t="s">
        <v>136</v>
      </c>
      <c r="BP57" s="26"/>
      <c r="BQ57" s="26"/>
      <c r="BR57" s="26"/>
      <c r="BS57" s="10" t="str">
        <f t="shared" si="10"/>
        <v/>
      </c>
      <c r="BT57" s="26"/>
      <c r="BU57" s="26"/>
      <c r="BV57" s="26" t="s">
        <v>123</v>
      </c>
      <c r="BW57" s="26"/>
      <c r="BX57" s="26"/>
      <c r="BY57" s="26"/>
      <c r="BZ57" s="26"/>
      <c r="CA57" s="26"/>
      <c r="CB57" s="26"/>
      <c r="CC57" s="26"/>
      <c r="CD57" s="26"/>
      <c r="CE57" s="26"/>
      <c r="CF57" s="26" t="s">
        <v>316</v>
      </c>
      <c r="CG57" s="26" t="s">
        <v>138</v>
      </c>
      <c r="CH57" s="26" t="s">
        <v>200</v>
      </c>
      <c r="CI57" s="26" t="s">
        <v>195</v>
      </c>
      <c r="CJ57" s="26" t="s">
        <v>254</v>
      </c>
      <c r="CK57" s="26"/>
      <c r="CL57" s="26" t="s">
        <v>139</v>
      </c>
      <c r="CM57" s="26"/>
      <c r="CN57" s="26"/>
      <c r="CO57" s="26"/>
      <c r="CP57" s="26"/>
      <c r="CQ57" s="26" t="s">
        <v>140</v>
      </c>
      <c r="CR57" s="26" t="s">
        <v>569</v>
      </c>
      <c r="CS57" s="26" t="s">
        <v>125</v>
      </c>
      <c r="CT57" s="26" t="s">
        <v>141</v>
      </c>
      <c r="CU57" s="26"/>
      <c r="CV57" s="26" t="s">
        <v>587</v>
      </c>
      <c r="CW57" s="26" t="s">
        <v>133</v>
      </c>
      <c r="CX57" s="26" t="s">
        <v>587</v>
      </c>
      <c r="CY57" s="26" t="s">
        <v>133</v>
      </c>
      <c r="CZ57" s="26" t="s">
        <v>1181</v>
      </c>
      <c r="DA57" s="26" t="s">
        <v>591</v>
      </c>
      <c r="DB57" s="26"/>
      <c r="DC57" s="26" t="s">
        <v>141</v>
      </c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 t="s">
        <v>142</v>
      </c>
      <c r="DQ57" s="26"/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 t="s">
        <v>1381</v>
      </c>
      <c r="I58" s="26" t="s">
        <v>1382</v>
      </c>
      <c r="J58" s="26"/>
      <c r="K58" s="26" t="s">
        <v>835</v>
      </c>
      <c r="L58" s="26">
        <v>546</v>
      </c>
      <c r="M58" s="26" t="s">
        <v>1284</v>
      </c>
      <c r="N58" s="26"/>
      <c r="O58" s="26" t="str">
        <f>IFERROR(INDEX(_courses_lookup!$C:$C,MATCH(K58&amp;L58,_courses_lookup!$E:$E,0)),"")</f>
        <v>Studies in Daniel (Engl)</v>
      </c>
      <c r="P58" s="26">
        <f>IFERROR(INDEX(_courses_lookup!$D:$D,MATCH(K58&amp;L58,_courses_lookup!$E:$E,0)),"")</f>
        <v>0</v>
      </c>
      <c r="Q58" s="26"/>
      <c r="R58" s="26"/>
      <c r="S58" s="26" t="s">
        <v>532</v>
      </c>
      <c r="T58" s="26"/>
      <c r="U58" s="26"/>
      <c r="V58" s="26" t="s">
        <v>619</v>
      </c>
      <c r="W58" s="26"/>
      <c r="X58" s="26"/>
      <c r="Y58" s="26" t="s">
        <v>199</v>
      </c>
      <c r="Z58" s="26" t="s">
        <v>200</v>
      </c>
      <c r="AA58" s="26"/>
      <c r="AB58" s="26" t="s">
        <v>154</v>
      </c>
      <c r="AC58" s="26" t="s">
        <v>155</v>
      </c>
      <c r="AD58" s="23"/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 t="s">
        <v>326</v>
      </c>
      <c r="AK58" s="23" t="s">
        <v>653</v>
      </c>
      <c r="AL58" s="10">
        <f t="shared" si="2"/>
        <v>1</v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>
        <f t="shared" si="7"/>
        <v>1</v>
      </c>
      <c r="AU58" s="26"/>
      <c r="AV58" s="23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10" t="str">
        <f t="shared" si="8"/>
        <v/>
      </c>
      <c r="BH58" s="10" t="str">
        <f t="shared" si="9"/>
        <v/>
      </c>
      <c r="BI58" s="26"/>
      <c r="BJ58" s="26"/>
      <c r="BK58" s="26" t="s">
        <v>1383</v>
      </c>
      <c r="BL58" s="26" t="str">
        <f>IFERROR(INDEX(_names_lookup!$C:$C,MATCH(BK58,_names_lookup!$A:$A,0)),"")</f>
        <v>moskala@andrews.edu</v>
      </c>
      <c r="BM58" s="26" t="str">
        <f>IFERROR(INDEX(_names_lookup!$B:$B,MATCH(BK58,_names_lookup!$A:$A,0)),"")</f>
        <v>000036790</v>
      </c>
      <c r="BN58" s="26"/>
      <c r="BO58" s="26" t="s">
        <v>136</v>
      </c>
      <c r="BP58" s="26"/>
      <c r="BQ58" s="26"/>
      <c r="BR58" s="26"/>
      <c r="BS58" s="10" t="str">
        <f t="shared" si="10"/>
        <v/>
      </c>
      <c r="BT58" s="26"/>
      <c r="BU58" s="26"/>
      <c r="BV58" s="26" t="s">
        <v>835</v>
      </c>
      <c r="BW58" s="26"/>
      <c r="BX58" s="26"/>
      <c r="BY58" s="26"/>
      <c r="BZ58" s="26"/>
      <c r="CA58" s="26"/>
      <c r="CB58" s="26"/>
      <c r="CC58" s="26"/>
      <c r="CD58" s="26"/>
      <c r="CE58" s="26"/>
      <c r="CF58" s="26" t="s">
        <v>184</v>
      </c>
      <c r="CG58" s="26" t="s">
        <v>138</v>
      </c>
      <c r="CH58" s="26" t="s">
        <v>200</v>
      </c>
      <c r="CI58" s="26" t="s">
        <v>195</v>
      </c>
      <c r="CJ58" s="26"/>
      <c r="CK58" s="26"/>
      <c r="CL58" s="26" t="s">
        <v>139</v>
      </c>
      <c r="CM58" s="26"/>
      <c r="CN58" s="26"/>
      <c r="CO58" s="26"/>
      <c r="CP58" s="26"/>
      <c r="CQ58" s="26" t="s">
        <v>140</v>
      </c>
      <c r="CR58" s="26" t="s">
        <v>569</v>
      </c>
      <c r="CS58" s="26" t="s">
        <v>125</v>
      </c>
      <c r="CT58" s="26" t="s">
        <v>141</v>
      </c>
      <c r="CU58" s="26"/>
      <c r="CV58" s="26" t="s">
        <v>587</v>
      </c>
      <c r="CW58" s="26" t="s">
        <v>970</v>
      </c>
      <c r="CX58" s="26" t="s">
        <v>326</v>
      </c>
      <c r="CY58" s="26" t="s">
        <v>326</v>
      </c>
      <c r="CZ58" s="26" t="s">
        <v>251</v>
      </c>
      <c r="DA58" s="26" t="s">
        <v>591</v>
      </c>
      <c r="DB58" s="26"/>
      <c r="DC58" s="26" t="s">
        <v>141</v>
      </c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 t="s">
        <v>142</v>
      </c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 t="s">
        <v>1384</v>
      </c>
      <c r="I59" s="26" t="s">
        <v>1382</v>
      </c>
      <c r="J59" s="26"/>
      <c r="K59" s="26" t="s">
        <v>835</v>
      </c>
      <c r="L59" s="26">
        <v>546</v>
      </c>
      <c r="M59" s="26" t="s">
        <v>1284</v>
      </c>
      <c r="N59" s="26"/>
      <c r="O59" s="26" t="str">
        <f>IFERROR(INDEX(_courses_lookup!$C:$C,MATCH(K59&amp;L59,_courses_lookup!$E:$E,0)),"")</f>
        <v>Studies in Daniel (Engl)</v>
      </c>
      <c r="P59" s="26">
        <f>IFERROR(INDEX(_courses_lookup!$D:$D,MATCH(K59&amp;L59,_courses_lookup!$E:$E,0)),"")</f>
        <v>0</v>
      </c>
      <c r="Q59" s="26"/>
      <c r="R59" s="26"/>
      <c r="S59" s="26" t="s">
        <v>532</v>
      </c>
      <c r="T59" s="26"/>
      <c r="U59" s="26"/>
      <c r="V59" s="26" t="s">
        <v>619</v>
      </c>
      <c r="W59" s="26"/>
      <c r="X59" s="26"/>
      <c r="Y59" s="26" t="s">
        <v>199</v>
      </c>
      <c r="Z59" s="26" t="s">
        <v>200</v>
      </c>
      <c r="AA59" s="26"/>
      <c r="AB59" s="26" t="s">
        <v>154</v>
      </c>
      <c r="AC59" s="26" t="s">
        <v>130</v>
      </c>
      <c r="AD59" s="23"/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 t="s">
        <v>450</v>
      </c>
      <c r="AK59" s="23" t="s">
        <v>1385</v>
      </c>
      <c r="AL59" s="10">
        <f t="shared" si="2"/>
        <v>22</v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>
        <f t="shared" si="7"/>
        <v>22</v>
      </c>
      <c r="AU59" s="26"/>
      <c r="AV59" s="23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10" t="str">
        <f t="shared" si="8"/>
        <v/>
      </c>
      <c r="BH59" s="10" t="str">
        <f t="shared" si="9"/>
        <v/>
      </c>
      <c r="BI59" s="26"/>
      <c r="BJ59" s="26"/>
      <c r="BK59" s="26" t="s">
        <v>1383</v>
      </c>
      <c r="BL59" s="26" t="str">
        <f>IFERROR(INDEX(_names_lookup!$C:$C,MATCH(BK59,_names_lookup!$A:$A,0)),"")</f>
        <v>moskala@andrews.edu</v>
      </c>
      <c r="BM59" s="26" t="str">
        <f>IFERROR(INDEX(_names_lookup!$B:$B,MATCH(BK59,_names_lookup!$A:$A,0)),"")</f>
        <v>000036790</v>
      </c>
      <c r="BN59" s="26"/>
      <c r="BO59" s="26" t="s">
        <v>136</v>
      </c>
      <c r="BP59" s="26"/>
      <c r="BQ59" s="26"/>
      <c r="BR59" s="26"/>
      <c r="BS59" s="10" t="str">
        <f t="shared" si="10"/>
        <v/>
      </c>
      <c r="BT59" s="26"/>
      <c r="BU59" s="26"/>
      <c r="BV59" s="26" t="s">
        <v>835</v>
      </c>
      <c r="BW59" s="26"/>
      <c r="BX59" s="26"/>
      <c r="BY59" s="26"/>
      <c r="BZ59" s="26"/>
      <c r="CA59" s="26"/>
      <c r="CB59" s="26"/>
      <c r="CC59" s="26"/>
      <c r="CD59" s="26"/>
      <c r="CE59" s="26"/>
      <c r="CF59" s="26" t="s">
        <v>184</v>
      </c>
      <c r="CG59" s="26" t="s">
        <v>138</v>
      </c>
      <c r="CH59" s="26" t="s">
        <v>200</v>
      </c>
      <c r="CI59" s="26" t="s">
        <v>195</v>
      </c>
      <c r="CJ59" s="26"/>
      <c r="CK59" s="26"/>
      <c r="CL59" s="26" t="s">
        <v>139</v>
      </c>
      <c r="CM59" s="26"/>
      <c r="CN59" s="26"/>
      <c r="CO59" s="26"/>
      <c r="CP59" s="26"/>
      <c r="CQ59" s="26" t="s">
        <v>140</v>
      </c>
      <c r="CR59" s="26" t="s">
        <v>569</v>
      </c>
      <c r="CS59" s="26" t="s">
        <v>125</v>
      </c>
      <c r="CT59" s="26" t="s">
        <v>141</v>
      </c>
      <c r="CU59" s="26"/>
      <c r="CV59" s="26" t="s">
        <v>587</v>
      </c>
      <c r="CW59" s="26" t="s">
        <v>970</v>
      </c>
      <c r="CX59" s="26" t="s">
        <v>326</v>
      </c>
      <c r="CY59" s="26" t="s">
        <v>326</v>
      </c>
      <c r="CZ59" s="26" t="s">
        <v>251</v>
      </c>
      <c r="DA59" s="26" t="s">
        <v>591</v>
      </c>
      <c r="DB59" s="26"/>
      <c r="DC59" s="26" t="s">
        <v>141</v>
      </c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 t="s">
        <v>142</v>
      </c>
      <c r="DQ59" s="26"/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 t="s">
        <v>1386</v>
      </c>
      <c r="I60" s="26" t="s">
        <v>1387</v>
      </c>
      <c r="J60" s="26"/>
      <c r="K60" s="26" t="s">
        <v>835</v>
      </c>
      <c r="L60" s="26">
        <v>556</v>
      </c>
      <c r="M60" s="26" t="s">
        <v>1284</v>
      </c>
      <c r="N60" s="26"/>
      <c r="O60" s="26" t="str">
        <f>IFERROR(INDEX(_courses_lookup!$C:$C,MATCH(K60&amp;L60,_courses_lookup!$E:$E,0)),"")</f>
        <v>Readings in Prophets (Engl)</v>
      </c>
      <c r="P60" s="26">
        <f>IFERROR(INDEX(_courses_lookup!$D:$D,MATCH(K60&amp;L60,_courses_lookup!$E:$E,0)),"")</f>
        <v>0</v>
      </c>
      <c r="Q60" s="26"/>
      <c r="R60" s="26"/>
      <c r="S60" s="26" t="s">
        <v>532</v>
      </c>
      <c r="T60" s="26"/>
      <c r="U60" s="26"/>
      <c r="V60" s="26" t="s">
        <v>619</v>
      </c>
      <c r="W60" s="26"/>
      <c r="X60" s="26"/>
      <c r="Y60" s="26" t="s">
        <v>199</v>
      </c>
      <c r="Z60" s="26" t="s">
        <v>200</v>
      </c>
      <c r="AA60" s="26"/>
      <c r="AB60" s="26" t="s">
        <v>154</v>
      </c>
      <c r="AC60" s="26" t="s">
        <v>155</v>
      </c>
      <c r="AD60" s="23"/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 t="s">
        <v>184</v>
      </c>
      <c r="AK60" s="23" t="s">
        <v>970</v>
      </c>
      <c r="AL60" s="10">
        <f t="shared" si="2"/>
        <v>1</v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>
        <f t="shared" si="7"/>
        <v>1</v>
      </c>
      <c r="AU60" s="26"/>
      <c r="AV60" s="23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10" t="str">
        <f t="shared" si="8"/>
        <v/>
      </c>
      <c r="BH60" s="10" t="str">
        <f t="shared" si="9"/>
        <v/>
      </c>
      <c r="BI60" s="26"/>
      <c r="BJ60" s="26" t="s">
        <v>1285</v>
      </c>
      <c r="BK60" s="26" t="s">
        <v>1383</v>
      </c>
      <c r="BL60" s="26" t="str">
        <f>IFERROR(INDEX(_names_lookup!$C:$C,MATCH(BK60,_names_lookup!$A:$A,0)),"")</f>
        <v>moskala@andrews.edu</v>
      </c>
      <c r="BM60" s="26" t="str">
        <f>IFERROR(INDEX(_names_lookup!$B:$B,MATCH(BK60,_names_lookup!$A:$A,0)),"")</f>
        <v>000036790</v>
      </c>
      <c r="BN60" s="26"/>
      <c r="BO60" s="26" t="s">
        <v>136</v>
      </c>
      <c r="BP60" s="26"/>
      <c r="BQ60" s="26"/>
      <c r="BR60" s="26"/>
      <c r="BS60" s="10" t="str">
        <f t="shared" si="10"/>
        <v/>
      </c>
      <c r="BT60" s="26"/>
      <c r="BU60" s="26"/>
      <c r="BV60" s="26" t="s">
        <v>835</v>
      </c>
      <c r="BW60" s="26"/>
      <c r="BX60" s="26"/>
      <c r="BY60" s="26"/>
      <c r="BZ60" s="26"/>
      <c r="CA60" s="26"/>
      <c r="CB60" s="26"/>
      <c r="CC60" s="26"/>
      <c r="CD60" s="26"/>
      <c r="CE60" s="26"/>
      <c r="CF60" s="26" t="s">
        <v>184</v>
      </c>
      <c r="CG60" s="26" t="s">
        <v>138</v>
      </c>
      <c r="CH60" s="26" t="s">
        <v>200</v>
      </c>
      <c r="CI60" s="26" t="s">
        <v>195</v>
      </c>
      <c r="CJ60" s="26"/>
      <c r="CK60" s="26"/>
      <c r="CL60" s="26" t="s">
        <v>139</v>
      </c>
      <c r="CM60" s="26"/>
      <c r="CN60" s="26"/>
      <c r="CO60" s="26"/>
      <c r="CP60" s="26"/>
      <c r="CQ60" s="26" t="s">
        <v>140</v>
      </c>
      <c r="CR60" s="26" t="s">
        <v>191</v>
      </c>
      <c r="CS60" s="26" t="s">
        <v>125</v>
      </c>
      <c r="CT60" s="26" t="s">
        <v>141</v>
      </c>
      <c r="CU60" s="26"/>
      <c r="CV60" s="26" t="s">
        <v>587</v>
      </c>
      <c r="CW60" s="26" t="s">
        <v>647</v>
      </c>
      <c r="CX60" s="26" t="s">
        <v>184</v>
      </c>
      <c r="CY60" s="26" t="s">
        <v>970</v>
      </c>
      <c r="CZ60" s="26" t="s">
        <v>251</v>
      </c>
      <c r="DA60" s="26" t="s">
        <v>591</v>
      </c>
      <c r="DB60" s="26"/>
      <c r="DC60" s="26" t="s">
        <v>141</v>
      </c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 t="s">
        <v>142</v>
      </c>
      <c r="DQ60" s="26"/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 t="s">
        <v>1388</v>
      </c>
      <c r="I61" s="26" t="s">
        <v>1387</v>
      </c>
      <c r="J61" s="26"/>
      <c r="K61" s="26" t="s">
        <v>835</v>
      </c>
      <c r="L61" s="26">
        <v>556</v>
      </c>
      <c r="M61" s="26" t="s">
        <v>1284</v>
      </c>
      <c r="N61" s="26"/>
      <c r="O61" s="26" t="str">
        <f>IFERROR(INDEX(_courses_lookup!$C:$C,MATCH(K61&amp;L61,_courses_lookup!$E:$E,0)),"")</f>
        <v>Readings in Prophets (Engl)</v>
      </c>
      <c r="P61" s="26">
        <f>IFERROR(INDEX(_courses_lookup!$D:$D,MATCH(K61&amp;L61,_courses_lookup!$E:$E,0)),"")</f>
        <v>0</v>
      </c>
      <c r="Q61" s="26"/>
      <c r="R61" s="26"/>
      <c r="S61" s="26" t="s">
        <v>532</v>
      </c>
      <c r="T61" s="26"/>
      <c r="U61" s="26"/>
      <c r="V61" s="26" t="s">
        <v>619</v>
      </c>
      <c r="W61" s="26"/>
      <c r="X61" s="26"/>
      <c r="Y61" s="26" t="s">
        <v>199</v>
      </c>
      <c r="Z61" s="26" t="s">
        <v>200</v>
      </c>
      <c r="AA61" s="26"/>
      <c r="AB61" s="26" t="s">
        <v>154</v>
      </c>
      <c r="AC61" s="26" t="s">
        <v>130</v>
      </c>
      <c r="AD61" s="23"/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 t="s">
        <v>326</v>
      </c>
      <c r="AK61" s="23" t="s">
        <v>1389</v>
      </c>
      <c r="AL61" s="10">
        <f t="shared" si="2"/>
        <v>23</v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>
        <f t="shared" si="7"/>
        <v>23</v>
      </c>
      <c r="AU61" s="26"/>
      <c r="AV61" s="23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10" t="str">
        <f t="shared" si="8"/>
        <v/>
      </c>
      <c r="BH61" s="10" t="str">
        <f t="shared" si="9"/>
        <v/>
      </c>
      <c r="BI61" s="26"/>
      <c r="BJ61" s="26"/>
      <c r="BK61" s="26" t="s">
        <v>1383</v>
      </c>
      <c r="BL61" s="26" t="str">
        <f>IFERROR(INDEX(_names_lookup!$C:$C,MATCH(BK61,_names_lookup!$A:$A,0)),"")</f>
        <v>moskala@andrews.edu</v>
      </c>
      <c r="BM61" s="26" t="str">
        <f>IFERROR(INDEX(_names_lookup!$B:$B,MATCH(BK61,_names_lookup!$A:$A,0)),"")</f>
        <v>000036790</v>
      </c>
      <c r="BN61" s="26"/>
      <c r="BO61" s="26" t="s">
        <v>136</v>
      </c>
      <c r="BP61" s="26"/>
      <c r="BQ61" s="26"/>
      <c r="BR61" s="26"/>
      <c r="BS61" s="10" t="str">
        <f t="shared" si="10"/>
        <v/>
      </c>
      <c r="BT61" s="26"/>
      <c r="BU61" s="26"/>
      <c r="BV61" s="26" t="s">
        <v>835</v>
      </c>
      <c r="BW61" s="26"/>
      <c r="BX61" s="26"/>
      <c r="BY61" s="26"/>
      <c r="BZ61" s="26"/>
      <c r="CA61" s="26"/>
      <c r="CB61" s="26"/>
      <c r="CC61" s="26"/>
      <c r="CD61" s="26"/>
      <c r="CE61" s="26"/>
      <c r="CF61" s="26" t="s">
        <v>184</v>
      </c>
      <c r="CG61" s="26" t="s">
        <v>138</v>
      </c>
      <c r="CH61" s="26" t="s">
        <v>200</v>
      </c>
      <c r="CI61" s="26" t="s">
        <v>195</v>
      </c>
      <c r="CJ61" s="26"/>
      <c r="CK61" s="26"/>
      <c r="CL61" s="26" t="s">
        <v>139</v>
      </c>
      <c r="CM61" s="26"/>
      <c r="CN61" s="26"/>
      <c r="CO61" s="26"/>
      <c r="CP61" s="26"/>
      <c r="CQ61" s="26" t="s">
        <v>140</v>
      </c>
      <c r="CR61" s="26" t="s">
        <v>191</v>
      </c>
      <c r="CS61" s="26" t="s">
        <v>125</v>
      </c>
      <c r="CT61" s="26" t="s">
        <v>141</v>
      </c>
      <c r="CU61" s="26"/>
      <c r="CV61" s="26" t="s">
        <v>587</v>
      </c>
      <c r="CW61" s="26" t="s">
        <v>647</v>
      </c>
      <c r="CX61" s="26" t="s">
        <v>184</v>
      </c>
      <c r="CY61" s="26" t="s">
        <v>970</v>
      </c>
      <c r="CZ61" s="26" t="s">
        <v>251</v>
      </c>
      <c r="DA61" s="26" t="s">
        <v>591</v>
      </c>
      <c r="DB61" s="26"/>
      <c r="DC61" s="26" t="s">
        <v>141</v>
      </c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 t="s">
        <v>142</v>
      </c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 t="s">
        <v>1390</v>
      </c>
      <c r="I62" s="26" t="s">
        <v>1391</v>
      </c>
      <c r="J62" s="26"/>
      <c r="K62" s="26" t="s">
        <v>709</v>
      </c>
      <c r="L62" s="26">
        <v>539</v>
      </c>
      <c r="M62" s="26" t="s">
        <v>1294</v>
      </c>
      <c r="N62" s="26"/>
      <c r="O62" s="26" t="str">
        <f>IFERROR(INDEX(_courses_lookup!$C:$C,MATCH(K62&amp;L62,_courses_lookup!$E:$E,0)),"")</f>
        <v>Readings in Revelation</v>
      </c>
      <c r="P62" s="26">
        <f>IFERROR(INDEX(_courses_lookup!$D:$D,MATCH(K62&amp;L62,_courses_lookup!$E:$E,0)),"")</f>
        <v>0</v>
      </c>
      <c r="Q62" s="26"/>
      <c r="R62" s="26"/>
      <c r="S62" s="26" t="s">
        <v>532</v>
      </c>
      <c r="T62" s="26"/>
      <c r="U62" s="26"/>
      <c r="V62" s="26" t="s">
        <v>619</v>
      </c>
      <c r="W62" s="26"/>
      <c r="X62" s="26"/>
      <c r="Y62" s="26" t="s">
        <v>199</v>
      </c>
      <c r="Z62" s="26" t="s">
        <v>200</v>
      </c>
      <c r="AA62" s="26"/>
      <c r="AB62" s="26" t="s">
        <v>154</v>
      </c>
      <c r="AC62" s="26" t="s">
        <v>155</v>
      </c>
      <c r="AD62" s="23"/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 t="s">
        <v>587</v>
      </c>
      <c r="AK62" s="23" t="s">
        <v>133</v>
      </c>
      <c r="AL62" s="10">
        <f t="shared" si="2"/>
        <v>26</v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>
        <f t="shared" si="7"/>
        <v>26</v>
      </c>
      <c r="AU62" s="26"/>
      <c r="AV62" s="23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10" t="str">
        <f t="shared" si="8"/>
        <v/>
      </c>
      <c r="BH62" s="10" t="str">
        <f t="shared" si="9"/>
        <v/>
      </c>
      <c r="BI62" s="26"/>
      <c r="BJ62" s="26" t="s">
        <v>1295</v>
      </c>
      <c r="BK62" s="26" t="s">
        <v>441</v>
      </c>
      <c r="BL62" s="26" t="str">
        <f>IFERROR(INDEX(_names_lookup!$C:$C,MATCH(BK62,_names_lookup!$A:$A,0)),"")</f>
        <v/>
      </c>
      <c r="BM62" s="26" t="str">
        <f>IFERROR(INDEX(_names_lookup!$B:$B,MATCH(BK62,_names_lookup!$A:$A,0)),"")</f>
        <v/>
      </c>
      <c r="BN62" s="26"/>
      <c r="BO62" s="26"/>
      <c r="BP62" s="26"/>
      <c r="BQ62" s="26"/>
      <c r="BR62" s="26"/>
      <c r="BS62" s="10" t="str">
        <f t="shared" si="10"/>
        <v/>
      </c>
      <c r="BT62" s="26"/>
      <c r="BU62" s="26"/>
      <c r="BV62" s="26" t="s">
        <v>709</v>
      </c>
      <c r="BW62" s="26"/>
      <c r="BX62" s="26"/>
      <c r="BY62" s="26"/>
      <c r="BZ62" s="26"/>
      <c r="CA62" s="26"/>
      <c r="CB62" s="26"/>
      <c r="CC62" s="26"/>
      <c r="CD62" s="26"/>
      <c r="CE62" s="26"/>
      <c r="CF62" s="26" t="s">
        <v>335</v>
      </c>
      <c r="CG62" s="26" t="s">
        <v>138</v>
      </c>
      <c r="CH62" s="26" t="s">
        <v>200</v>
      </c>
      <c r="CI62" s="26" t="s">
        <v>195</v>
      </c>
      <c r="CJ62" s="26"/>
      <c r="CK62" s="26"/>
      <c r="CL62" s="26" t="s">
        <v>139</v>
      </c>
      <c r="CM62" s="26"/>
      <c r="CN62" s="26"/>
      <c r="CO62" s="26"/>
      <c r="CP62" s="26"/>
      <c r="CQ62" s="26" t="s">
        <v>140</v>
      </c>
      <c r="CR62" s="26" t="s">
        <v>125</v>
      </c>
      <c r="CS62" s="26" t="s">
        <v>125</v>
      </c>
      <c r="CT62" s="26"/>
      <c r="CU62" s="26"/>
      <c r="CV62" s="26" t="s">
        <v>587</v>
      </c>
      <c r="CW62" s="26" t="s">
        <v>133</v>
      </c>
      <c r="CX62" s="26" t="s">
        <v>587</v>
      </c>
      <c r="CY62" s="26" t="s">
        <v>133</v>
      </c>
      <c r="CZ62" s="26" t="s">
        <v>1181</v>
      </c>
      <c r="DA62" s="26" t="s">
        <v>591</v>
      </c>
      <c r="DB62" s="26"/>
      <c r="DC62" s="26" t="s">
        <v>141</v>
      </c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 t="s">
        <v>142</v>
      </c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 t="s">
        <v>1392</v>
      </c>
      <c r="I63" s="26" t="s">
        <v>1391</v>
      </c>
      <c r="J63" s="26"/>
      <c r="K63" s="26" t="s">
        <v>709</v>
      </c>
      <c r="L63" s="26">
        <v>539</v>
      </c>
      <c r="M63" s="26" t="s">
        <v>1294</v>
      </c>
      <c r="N63" s="26"/>
      <c r="O63" s="26" t="str">
        <f>IFERROR(INDEX(_courses_lookup!$C:$C,MATCH(K63&amp;L63,_courses_lookup!$E:$E,0)),"")</f>
        <v>Readings in Revelation</v>
      </c>
      <c r="P63" s="26">
        <f>IFERROR(INDEX(_courses_lookup!$D:$D,MATCH(K63&amp;L63,_courses_lookup!$E:$E,0)),"")</f>
        <v>0</v>
      </c>
      <c r="Q63" s="26"/>
      <c r="R63" s="26"/>
      <c r="S63" s="26" t="s">
        <v>532</v>
      </c>
      <c r="T63" s="26"/>
      <c r="U63" s="26"/>
      <c r="V63" s="26" t="s">
        <v>619</v>
      </c>
      <c r="W63" s="26"/>
      <c r="X63" s="26"/>
      <c r="Y63" s="26" t="s">
        <v>199</v>
      </c>
      <c r="Z63" s="26" t="s">
        <v>200</v>
      </c>
      <c r="AA63" s="26"/>
      <c r="AB63" s="26" t="s">
        <v>154</v>
      </c>
      <c r="AC63" s="26" t="s">
        <v>155</v>
      </c>
      <c r="AD63" s="23"/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 t="s">
        <v>587</v>
      </c>
      <c r="AK63" s="23" t="s">
        <v>133</v>
      </c>
      <c r="AL63" s="10">
        <f t="shared" si="2"/>
        <v>26</v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>
        <f t="shared" si="7"/>
        <v>26</v>
      </c>
      <c r="AU63" s="26"/>
      <c r="AV63" s="23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10" t="str">
        <f t="shared" si="8"/>
        <v/>
      </c>
      <c r="BH63" s="10" t="str">
        <f t="shared" si="9"/>
        <v/>
      </c>
      <c r="BI63" s="26"/>
      <c r="BJ63" s="26"/>
      <c r="BK63" s="26" t="s">
        <v>441</v>
      </c>
      <c r="BL63" s="26" t="str">
        <f>IFERROR(INDEX(_names_lookup!$C:$C,MATCH(BK63,_names_lookup!$A:$A,0)),"")</f>
        <v/>
      </c>
      <c r="BM63" s="26" t="str">
        <f>IFERROR(INDEX(_names_lookup!$B:$B,MATCH(BK63,_names_lookup!$A:$A,0)),"")</f>
        <v/>
      </c>
      <c r="BN63" s="26"/>
      <c r="BO63" s="26"/>
      <c r="BP63" s="26"/>
      <c r="BQ63" s="26"/>
      <c r="BR63" s="26"/>
      <c r="BS63" s="10" t="str">
        <f t="shared" si="10"/>
        <v/>
      </c>
      <c r="BT63" s="26"/>
      <c r="BU63" s="26"/>
      <c r="BV63" s="26" t="s">
        <v>709</v>
      </c>
      <c r="BW63" s="26"/>
      <c r="BX63" s="26"/>
      <c r="BY63" s="26"/>
      <c r="BZ63" s="26"/>
      <c r="CA63" s="26"/>
      <c r="CB63" s="26"/>
      <c r="CC63" s="26"/>
      <c r="CD63" s="26"/>
      <c r="CE63" s="26"/>
      <c r="CF63" s="26" t="s">
        <v>335</v>
      </c>
      <c r="CG63" s="26" t="s">
        <v>138</v>
      </c>
      <c r="CH63" s="26" t="s">
        <v>200</v>
      </c>
      <c r="CI63" s="26" t="s">
        <v>195</v>
      </c>
      <c r="CJ63" s="26"/>
      <c r="CK63" s="26"/>
      <c r="CL63" s="26" t="s">
        <v>139</v>
      </c>
      <c r="CM63" s="26"/>
      <c r="CN63" s="26"/>
      <c r="CO63" s="26"/>
      <c r="CP63" s="26"/>
      <c r="CQ63" s="26" t="s">
        <v>140</v>
      </c>
      <c r="CR63" s="26" t="s">
        <v>125</v>
      </c>
      <c r="CS63" s="26" t="s">
        <v>125</v>
      </c>
      <c r="CT63" s="26"/>
      <c r="CU63" s="26"/>
      <c r="CV63" s="26" t="s">
        <v>587</v>
      </c>
      <c r="CW63" s="26" t="s">
        <v>133</v>
      </c>
      <c r="CX63" s="26" t="s">
        <v>587</v>
      </c>
      <c r="CY63" s="26" t="s">
        <v>133</v>
      </c>
      <c r="CZ63" s="26" t="s">
        <v>1181</v>
      </c>
      <c r="DA63" s="26" t="s">
        <v>591</v>
      </c>
      <c r="DB63" s="26"/>
      <c r="DC63" s="26" t="s">
        <v>141</v>
      </c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 t="s">
        <v>142</v>
      </c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 t="s">
        <v>1393</v>
      </c>
      <c r="I64" s="26" t="s">
        <v>1394</v>
      </c>
      <c r="J64" s="26"/>
      <c r="K64" s="26" t="s">
        <v>1116</v>
      </c>
      <c r="L64" s="26">
        <v>639</v>
      </c>
      <c r="M64" s="26" t="s">
        <v>1284</v>
      </c>
      <c r="N64" s="26"/>
      <c r="O64" s="26" t="str">
        <f>IFERROR(INDEX(_courses_lookup!$C:$C,MATCH(K64&amp;L64,_courses_lookup!$E:$E,0)),"")</f>
        <v>Doctrine of the Holy Spirit</v>
      </c>
      <c r="P64" s="26">
        <f>IFERROR(INDEX(_courses_lookup!$D:$D,MATCH(K64&amp;L64,_courses_lookup!$E:$E,0)),"")</f>
        <v>0</v>
      </c>
      <c r="Q64" s="26"/>
      <c r="R64" s="26"/>
      <c r="S64" s="26" t="s">
        <v>532</v>
      </c>
      <c r="T64" s="26"/>
      <c r="U64" s="26"/>
      <c r="V64" s="26" t="s">
        <v>619</v>
      </c>
      <c r="W64" s="26"/>
      <c r="X64" s="26"/>
      <c r="Y64" s="26" t="s">
        <v>199</v>
      </c>
      <c r="Z64" s="26" t="s">
        <v>200</v>
      </c>
      <c r="AA64" s="26"/>
      <c r="AB64" s="26" t="s">
        <v>154</v>
      </c>
      <c r="AC64" s="26" t="s">
        <v>155</v>
      </c>
      <c r="AD64" s="23"/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 t="s">
        <v>587</v>
      </c>
      <c r="AK64" s="23" t="s">
        <v>133</v>
      </c>
      <c r="AL64" s="10">
        <f t="shared" si="2"/>
        <v>26</v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>
        <f t="shared" si="7"/>
        <v>26</v>
      </c>
      <c r="AU64" s="26"/>
      <c r="AV64" s="23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10" t="str">
        <f t="shared" si="8"/>
        <v/>
      </c>
      <c r="BH64" s="10" t="str">
        <f t="shared" si="9"/>
        <v/>
      </c>
      <c r="BI64" s="26"/>
      <c r="BJ64" s="26" t="s">
        <v>1285</v>
      </c>
      <c r="BK64" s="26" t="s">
        <v>441</v>
      </c>
      <c r="BL64" s="26" t="str">
        <f>IFERROR(INDEX(_names_lookup!$C:$C,MATCH(BK64,_names_lookup!$A:$A,0)),"")</f>
        <v/>
      </c>
      <c r="BM64" s="26" t="str">
        <f>IFERROR(INDEX(_names_lookup!$B:$B,MATCH(BK64,_names_lookup!$A:$A,0)),"")</f>
        <v/>
      </c>
      <c r="BN64" s="26"/>
      <c r="BO64" s="26"/>
      <c r="BP64" s="26"/>
      <c r="BQ64" s="26"/>
      <c r="BR64" s="26"/>
      <c r="BS64" s="10" t="str">
        <f t="shared" si="10"/>
        <v/>
      </c>
      <c r="BT64" s="26"/>
      <c r="BU64" s="26"/>
      <c r="BV64" s="26" t="s">
        <v>1117</v>
      </c>
      <c r="BW64" s="26"/>
      <c r="BX64" s="26"/>
      <c r="BY64" s="26"/>
      <c r="BZ64" s="26"/>
      <c r="CA64" s="26"/>
      <c r="CB64" s="26"/>
      <c r="CC64" s="26"/>
      <c r="CD64" s="26"/>
      <c r="CE64" s="26"/>
      <c r="CF64" s="26" t="s">
        <v>335</v>
      </c>
      <c r="CG64" s="26" t="s">
        <v>138</v>
      </c>
      <c r="CH64" s="26" t="s">
        <v>200</v>
      </c>
      <c r="CI64" s="26" t="s">
        <v>195</v>
      </c>
      <c r="CJ64" s="26"/>
      <c r="CK64" s="26"/>
      <c r="CL64" s="26" t="s">
        <v>139</v>
      </c>
      <c r="CM64" s="26"/>
      <c r="CN64" s="26"/>
      <c r="CO64" s="26"/>
      <c r="CP64" s="26"/>
      <c r="CQ64" s="26" t="s">
        <v>140</v>
      </c>
      <c r="CR64" s="26" t="s">
        <v>125</v>
      </c>
      <c r="CS64" s="26" t="s">
        <v>125</v>
      </c>
      <c r="CT64" s="26"/>
      <c r="CU64" s="26"/>
      <c r="CV64" s="26" t="s">
        <v>587</v>
      </c>
      <c r="CW64" s="26" t="s">
        <v>133</v>
      </c>
      <c r="CX64" s="26" t="s">
        <v>587</v>
      </c>
      <c r="CY64" s="26" t="s">
        <v>133</v>
      </c>
      <c r="CZ64" s="26" t="s">
        <v>1181</v>
      </c>
      <c r="DA64" s="26" t="s">
        <v>591</v>
      </c>
      <c r="DB64" s="26"/>
      <c r="DC64" s="26" t="s">
        <v>141</v>
      </c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 t="s">
        <v>142</v>
      </c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 t="s">
        <v>1395</v>
      </c>
      <c r="I65" s="26" t="s">
        <v>1394</v>
      </c>
      <c r="J65" s="26"/>
      <c r="K65" s="26" t="s">
        <v>1116</v>
      </c>
      <c r="L65" s="26">
        <v>639</v>
      </c>
      <c r="M65" s="26" t="s">
        <v>1284</v>
      </c>
      <c r="N65" s="26"/>
      <c r="O65" s="26" t="str">
        <f>IFERROR(INDEX(_courses_lookup!$C:$C,MATCH(K65&amp;L65,_courses_lookup!$E:$E,0)),"")</f>
        <v>Doctrine of the Holy Spirit</v>
      </c>
      <c r="P65" s="26">
        <f>IFERROR(INDEX(_courses_lookup!$D:$D,MATCH(K65&amp;L65,_courses_lookup!$E:$E,0)),"")</f>
        <v>0</v>
      </c>
      <c r="Q65" s="26"/>
      <c r="R65" s="26"/>
      <c r="S65" s="26" t="s">
        <v>532</v>
      </c>
      <c r="T65" s="26"/>
      <c r="U65" s="26"/>
      <c r="V65" s="26" t="s">
        <v>619</v>
      </c>
      <c r="W65" s="26"/>
      <c r="X65" s="26"/>
      <c r="Y65" s="26" t="s">
        <v>199</v>
      </c>
      <c r="Z65" s="26" t="s">
        <v>200</v>
      </c>
      <c r="AA65" s="26"/>
      <c r="AB65" s="26" t="s">
        <v>154</v>
      </c>
      <c r="AC65" s="26" t="s">
        <v>130</v>
      </c>
      <c r="AD65" s="23"/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 t="s">
        <v>587</v>
      </c>
      <c r="AK65" s="23" t="s">
        <v>133</v>
      </c>
      <c r="AL65" s="10">
        <f t="shared" si="2"/>
        <v>26</v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>
        <f t="shared" si="7"/>
        <v>26</v>
      </c>
      <c r="AU65" s="26"/>
      <c r="AV65" s="23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10" t="str">
        <f t="shared" si="8"/>
        <v/>
      </c>
      <c r="BH65" s="10" t="str">
        <f t="shared" si="9"/>
        <v/>
      </c>
      <c r="BI65" s="26"/>
      <c r="BJ65" s="26"/>
      <c r="BK65" s="26" t="s">
        <v>441</v>
      </c>
      <c r="BL65" s="26" t="str">
        <f>IFERROR(INDEX(_names_lookup!$C:$C,MATCH(BK65,_names_lookup!$A:$A,0)),"")</f>
        <v/>
      </c>
      <c r="BM65" s="26" t="str">
        <f>IFERROR(INDEX(_names_lookup!$B:$B,MATCH(BK65,_names_lookup!$A:$A,0)),"")</f>
        <v/>
      </c>
      <c r="BN65" s="26"/>
      <c r="BO65" s="26"/>
      <c r="BP65" s="26"/>
      <c r="BQ65" s="26"/>
      <c r="BR65" s="26"/>
      <c r="BS65" s="10" t="str">
        <f t="shared" si="10"/>
        <v/>
      </c>
      <c r="BT65" s="26"/>
      <c r="BU65" s="26"/>
      <c r="BV65" s="26" t="s">
        <v>1117</v>
      </c>
      <c r="BW65" s="26"/>
      <c r="BX65" s="26"/>
      <c r="BY65" s="26"/>
      <c r="BZ65" s="26"/>
      <c r="CA65" s="26"/>
      <c r="CB65" s="26"/>
      <c r="CC65" s="26"/>
      <c r="CD65" s="26"/>
      <c r="CE65" s="26"/>
      <c r="CF65" s="26" t="s">
        <v>335</v>
      </c>
      <c r="CG65" s="26" t="s">
        <v>138</v>
      </c>
      <c r="CH65" s="26" t="s">
        <v>200</v>
      </c>
      <c r="CI65" s="26" t="s">
        <v>195</v>
      </c>
      <c r="CJ65" s="26"/>
      <c r="CK65" s="26"/>
      <c r="CL65" s="26" t="s">
        <v>139</v>
      </c>
      <c r="CM65" s="26"/>
      <c r="CN65" s="26"/>
      <c r="CO65" s="26"/>
      <c r="CP65" s="26"/>
      <c r="CQ65" s="26" t="s">
        <v>140</v>
      </c>
      <c r="CR65" s="26" t="s">
        <v>125</v>
      </c>
      <c r="CS65" s="26" t="s">
        <v>125</v>
      </c>
      <c r="CT65" s="26"/>
      <c r="CU65" s="26"/>
      <c r="CV65" s="26" t="s">
        <v>587</v>
      </c>
      <c r="CW65" s="26" t="s">
        <v>133</v>
      </c>
      <c r="CX65" s="26" t="s">
        <v>587</v>
      </c>
      <c r="CY65" s="26" t="s">
        <v>133</v>
      </c>
      <c r="CZ65" s="26" t="s">
        <v>1181</v>
      </c>
      <c r="DA65" s="26" t="s">
        <v>591</v>
      </c>
      <c r="DB65" s="26"/>
      <c r="DC65" s="26" t="s">
        <v>141</v>
      </c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 t="s">
        <v>142</v>
      </c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 t="s">
        <v>1396</v>
      </c>
      <c r="I66" s="26" t="s">
        <v>1397</v>
      </c>
      <c r="J66" s="26"/>
      <c r="K66" s="26" t="s">
        <v>123</v>
      </c>
      <c r="L66" s="26">
        <v>574</v>
      </c>
      <c r="M66" s="26" t="s">
        <v>1336</v>
      </c>
      <c r="N66" s="26"/>
      <c r="O66" s="26" t="str">
        <f>IFERROR(INDEX(_courses_lookup!$C:$C,MATCH(K66&amp;L66,_courses_lookup!$E:$E,0)),"")</f>
        <v>Hist of Seventh-day Adv Theo</v>
      </c>
      <c r="P66" s="26">
        <f>IFERROR(INDEX(_courses_lookup!$D:$D,MATCH(K66&amp;L66,_courses_lookup!$E:$E,0)),"")</f>
        <v>0</v>
      </c>
      <c r="Q66" s="26"/>
      <c r="R66" s="26"/>
      <c r="S66" s="26" t="s">
        <v>532</v>
      </c>
      <c r="T66" s="26"/>
      <c r="U66" s="26"/>
      <c r="V66" s="26" t="s">
        <v>619</v>
      </c>
      <c r="W66" s="26"/>
      <c r="X66" s="26"/>
      <c r="Y66" s="26" t="s">
        <v>200</v>
      </c>
      <c r="Z66" s="26"/>
      <c r="AA66" s="26"/>
      <c r="AB66" s="26" t="s">
        <v>154</v>
      </c>
      <c r="AC66" s="26" t="s">
        <v>155</v>
      </c>
      <c r="AD66" s="23"/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 t="s">
        <v>321</v>
      </c>
      <c r="AK66" s="23" t="s">
        <v>645</v>
      </c>
      <c r="AL66" s="10">
        <f t="shared" ref="AL66:AL129" si="13">IF(AND(AJ66&lt;&gt;"",AK66&lt;&gt;""),ROUNDUP((AK66-AJ66)/7,0),"")</f>
        <v>1</v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>
        <f t="shared" ref="AT66:AT129" si="18">IF(AND(AG66="",AQ66=""),AL66,IF(SUM(AG66,AL66,AQ66)=0,"",SUM(AG66,AL66,AQ66)))</f>
        <v>1</v>
      </c>
      <c r="AU66" s="26"/>
      <c r="AV66" s="23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10" t="str">
        <f t="shared" ref="BG66:BG129" si="19">IF(AD66="","",YEAR(AD66)+IF(MONTH(AD66)&gt;=5,1,0))</f>
        <v/>
      </c>
      <c r="BH66" s="10" t="str">
        <f t="shared" ref="BH66:BH129" si="20">IF(AD66="","",IF(AND(MONTH(AD66)=8,DAY(AD66)&gt;=15),"Fall",IF(MONTH(AD66)&gt;8,"Fall",IF(MONTH(AD66)=5,"Summer",IF(MONTH(AD66)=1,"Spring","")))))</f>
        <v/>
      </c>
      <c r="BI66" s="26"/>
      <c r="BJ66" s="26" t="s">
        <v>1337</v>
      </c>
      <c r="BK66" s="26" t="s">
        <v>158</v>
      </c>
      <c r="BL66" s="26" t="str">
        <f>IFERROR(INDEX(_names_lookup!$C:$C,MATCH(BK66,_names_lookup!$A:$A,0)),"")</f>
        <v>denis@andrews.edu</v>
      </c>
      <c r="BM66" s="26" t="str">
        <f>IFERROR(INDEX(_names_lookup!$B:$B,MATCH(BK66,_names_lookup!$A:$A,0)),"")</f>
        <v>000134382</v>
      </c>
      <c r="BN66" s="26"/>
      <c r="BO66" s="26" t="s">
        <v>136</v>
      </c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 t="s">
        <v>123</v>
      </c>
      <c r="BW66" s="26"/>
      <c r="BX66" s="26"/>
      <c r="BY66" s="26"/>
      <c r="BZ66" s="26"/>
      <c r="CA66" s="26"/>
      <c r="CB66" s="26"/>
      <c r="CC66" s="26"/>
      <c r="CD66" s="26"/>
      <c r="CE66" s="26"/>
      <c r="CF66" s="26" t="s">
        <v>1398</v>
      </c>
      <c r="CG66" s="26" t="s">
        <v>138</v>
      </c>
      <c r="CH66" s="26"/>
      <c r="CI66" s="26" t="s">
        <v>195</v>
      </c>
      <c r="CJ66" s="26"/>
      <c r="CK66" s="26"/>
      <c r="CL66" s="26" t="s">
        <v>139</v>
      </c>
      <c r="CM66" s="26"/>
      <c r="CN66" s="26"/>
      <c r="CO66" s="26"/>
      <c r="CP66" s="26"/>
      <c r="CQ66" s="26" t="s">
        <v>140</v>
      </c>
      <c r="CR66" s="26" t="s">
        <v>191</v>
      </c>
      <c r="CS66" s="26" t="s">
        <v>125</v>
      </c>
      <c r="CT66" s="26" t="s">
        <v>141</v>
      </c>
      <c r="CU66" s="26"/>
      <c r="CV66" s="26" t="s">
        <v>587</v>
      </c>
      <c r="CW66" s="26" t="s">
        <v>133</v>
      </c>
      <c r="CX66" s="26" t="s">
        <v>587</v>
      </c>
      <c r="CY66" s="26" t="s">
        <v>133</v>
      </c>
      <c r="CZ66" s="26" t="s">
        <v>1181</v>
      </c>
      <c r="DA66" s="26" t="s">
        <v>591</v>
      </c>
      <c r="DB66" s="26"/>
      <c r="DC66" s="26" t="s">
        <v>141</v>
      </c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 t="s">
        <v>142</v>
      </c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 t="s">
        <v>1399</v>
      </c>
      <c r="I67" s="26" t="s">
        <v>1397</v>
      </c>
      <c r="J67" s="26"/>
      <c r="K67" s="26" t="s">
        <v>123</v>
      </c>
      <c r="L67" s="26">
        <v>574</v>
      </c>
      <c r="M67" s="26" t="s">
        <v>1336</v>
      </c>
      <c r="N67" s="26"/>
      <c r="O67" s="26" t="str">
        <f>IFERROR(INDEX(_courses_lookup!$C:$C,MATCH(K67&amp;L67,_courses_lookup!$E:$E,0)),"")</f>
        <v>Hist of Seventh-day Adv Theo</v>
      </c>
      <c r="P67" s="26">
        <f>IFERROR(INDEX(_courses_lookup!$D:$D,MATCH(K67&amp;L67,_courses_lookup!$E:$E,0)),"")</f>
        <v>0</v>
      </c>
      <c r="Q67" s="26"/>
      <c r="R67" s="26"/>
      <c r="S67" s="26" t="s">
        <v>532</v>
      </c>
      <c r="T67" s="26"/>
      <c r="U67" s="26"/>
      <c r="V67" s="26" t="s">
        <v>619</v>
      </c>
      <c r="W67" s="26"/>
      <c r="X67" s="26"/>
      <c r="Y67" s="26" t="s">
        <v>200</v>
      </c>
      <c r="Z67" s="26"/>
      <c r="AA67" s="26"/>
      <c r="AB67" s="26" t="s">
        <v>154</v>
      </c>
      <c r="AC67" s="26" t="s">
        <v>130</v>
      </c>
      <c r="AD67" s="23"/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 t="s">
        <v>1234</v>
      </c>
      <c r="AK67" s="23" t="s">
        <v>1369</v>
      </c>
      <c r="AL67" s="10">
        <f t="shared" si="13"/>
        <v>33</v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>
        <f t="shared" si="18"/>
        <v>33</v>
      </c>
      <c r="AU67" s="26"/>
      <c r="AV67" s="23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10" t="str">
        <f t="shared" si="19"/>
        <v/>
      </c>
      <c r="BH67" s="10" t="str">
        <f t="shared" si="20"/>
        <v/>
      </c>
      <c r="BI67" s="26"/>
      <c r="BJ67" s="26"/>
      <c r="BK67" s="26" t="s">
        <v>158</v>
      </c>
      <c r="BL67" s="26" t="str">
        <f>IFERROR(INDEX(_names_lookup!$C:$C,MATCH(BK67,_names_lookup!$A:$A,0)),"")</f>
        <v>denis@andrews.edu</v>
      </c>
      <c r="BM67" s="26" t="str">
        <f>IFERROR(INDEX(_names_lookup!$B:$B,MATCH(BK67,_names_lookup!$A:$A,0)),"")</f>
        <v>000134382</v>
      </c>
      <c r="BN67" s="26"/>
      <c r="BO67" s="26" t="s">
        <v>136</v>
      </c>
      <c r="BP67" s="26"/>
      <c r="BQ67" s="26"/>
      <c r="BR67" s="26"/>
      <c r="BS67" s="10" t="str">
        <f t="shared" si="21"/>
        <v/>
      </c>
      <c r="BT67" s="26"/>
      <c r="BU67" s="26"/>
      <c r="BV67" s="26" t="s">
        <v>123</v>
      </c>
      <c r="BW67" s="26"/>
      <c r="BX67" s="26"/>
      <c r="BY67" s="26"/>
      <c r="BZ67" s="26"/>
      <c r="CA67" s="26"/>
      <c r="CB67" s="26"/>
      <c r="CC67" s="26"/>
      <c r="CD67" s="26"/>
      <c r="CE67" s="26"/>
      <c r="CF67" s="26" t="s">
        <v>1398</v>
      </c>
      <c r="CG67" s="26" t="s">
        <v>138</v>
      </c>
      <c r="CH67" s="26"/>
      <c r="CI67" s="26" t="s">
        <v>195</v>
      </c>
      <c r="CJ67" s="26"/>
      <c r="CK67" s="26"/>
      <c r="CL67" s="26" t="s">
        <v>139</v>
      </c>
      <c r="CM67" s="26"/>
      <c r="CN67" s="26"/>
      <c r="CO67" s="26"/>
      <c r="CP67" s="26"/>
      <c r="CQ67" s="26" t="s">
        <v>140</v>
      </c>
      <c r="CR67" s="26" t="s">
        <v>191</v>
      </c>
      <c r="CS67" s="26" t="s">
        <v>125</v>
      </c>
      <c r="CT67" s="26" t="s">
        <v>141</v>
      </c>
      <c r="CU67" s="26"/>
      <c r="CV67" s="26" t="s">
        <v>587</v>
      </c>
      <c r="CW67" s="26" t="s">
        <v>133</v>
      </c>
      <c r="CX67" s="26" t="s">
        <v>587</v>
      </c>
      <c r="CY67" s="26" t="s">
        <v>133</v>
      </c>
      <c r="CZ67" s="26" t="s">
        <v>1181</v>
      </c>
      <c r="DA67" s="26" t="s">
        <v>591</v>
      </c>
      <c r="DB67" s="26"/>
      <c r="DC67" s="26" t="s">
        <v>141</v>
      </c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 t="s">
        <v>142</v>
      </c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 t="s">
        <v>1400</v>
      </c>
      <c r="I68" s="26" t="s">
        <v>1397</v>
      </c>
      <c r="J68" s="26"/>
      <c r="K68" s="26" t="s">
        <v>123</v>
      </c>
      <c r="L68" s="26">
        <v>574</v>
      </c>
      <c r="M68" s="26" t="s">
        <v>1336</v>
      </c>
      <c r="N68" s="26"/>
      <c r="O68" s="26" t="str">
        <f>IFERROR(INDEX(_courses_lookup!$C:$C,MATCH(K68&amp;L68,_courses_lookup!$E:$E,0)),"")</f>
        <v>Hist of Seventh-day Adv Theo</v>
      </c>
      <c r="P68" s="26">
        <f>IFERROR(INDEX(_courses_lookup!$D:$D,MATCH(K68&amp;L68,_courses_lookup!$E:$E,0)),"")</f>
        <v>0</v>
      </c>
      <c r="Q68" s="26"/>
      <c r="R68" s="26"/>
      <c r="S68" s="26" t="s">
        <v>532</v>
      </c>
      <c r="T68" s="26"/>
      <c r="U68" s="26"/>
      <c r="V68" s="26" t="s">
        <v>619</v>
      </c>
      <c r="W68" s="26"/>
      <c r="X68" s="26"/>
      <c r="Y68" s="26" t="s">
        <v>200</v>
      </c>
      <c r="Z68" s="26"/>
      <c r="AA68" s="26"/>
      <c r="AB68" s="26" t="s">
        <v>154</v>
      </c>
      <c r="AC68" s="26" t="s">
        <v>144</v>
      </c>
      <c r="AD68" s="23"/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 t="s">
        <v>587</v>
      </c>
      <c r="AK68" s="23" t="s">
        <v>625</v>
      </c>
      <c r="AL68" s="10">
        <f t="shared" si="13"/>
        <v>18</v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>
        <f t="shared" si="18"/>
        <v>18</v>
      </c>
      <c r="AU68" s="26"/>
      <c r="AV68" s="23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10" t="str">
        <f t="shared" si="19"/>
        <v/>
      </c>
      <c r="BH68" s="10" t="str">
        <f t="shared" si="20"/>
        <v/>
      </c>
      <c r="BI68" s="26"/>
      <c r="BJ68" s="26"/>
      <c r="BK68" s="26" t="s">
        <v>158</v>
      </c>
      <c r="BL68" s="26" t="str">
        <f>IFERROR(INDEX(_names_lookup!$C:$C,MATCH(BK68,_names_lookup!$A:$A,0)),"")</f>
        <v>denis@andrews.edu</v>
      </c>
      <c r="BM68" s="26" t="str">
        <f>IFERROR(INDEX(_names_lookup!$B:$B,MATCH(BK68,_names_lookup!$A:$A,0)),"")</f>
        <v>000134382</v>
      </c>
      <c r="BN68" s="26"/>
      <c r="BO68" s="26" t="s">
        <v>136</v>
      </c>
      <c r="BP68" s="26"/>
      <c r="BQ68" s="26"/>
      <c r="BR68" s="26"/>
      <c r="BS68" s="10" t="str">
        <f t="shared" si="21"/>
        <v/>
      </c>
      <c r="BT68" s="26"/>
      <c r="BU68" s="26"/>
      <c r="BV68" s="26" t="s">
        <v>123</v>
      </c>
      <c r="BW68" s="26"/>
      <c r="BX68" s="26"/>
      <c r="BY68" s="26"/>
      <c r="BZ68" s="26"/>
      <c r="CA68" s="26"/>
      <c r="CB68" s="26"/>
      <c r="CC68" s="26"/>
      <c r="CD68" s="26"/>
      <c r="CE68" s="26"/>
      <c r="CF68" s="26" t="s">
        <v>1398</v>
      </c>
      <c r="CG68" s="26" t="s">
        <v>138</v>
      </c>
      <c r="CH68" s="26"/>
      <c r="CI68" s="26" t="s">
        <v>195</v>
      </c>
      <c r="CJ68" s="26"/>
      <c r="CK68" s="26"/>
      <c r="CL68" s="26" t="s">
        <v>139</v>
      </c>
      <c r="CM68" s="26"/>
      <c r="CN68" s="26"/>
      <c r="CO68" s="26"/>
      <c r="CP68" s="26"/>
      <c r="CQ68" s="26" t="s">
        <v>140</v>
      </c>
      <c r="CR68" s="26" t="s">
        <v>191</v>
      </c>
      <c r="CS68" s="26" t="s">
        <v>125</v>
      </c>
      <c r="CT68" s="26" t="s">
        <v>141</v>
      </c>
      <c r="CU68" s="26"/>
      <c r="CV68" s="26" t="s">
        <v>587</v>
      </c>
      <c r="CW68" s="26" t="s">
        <v>133</v>
      </c>
      <c r="CX68" s="26" t="s">
        <v>587</v>
      </c>
      <c r="CY68" s="26" t="s">
        <v>133</v>
      </c>
      <c r="CZ68" s="26" t="s">
        <v>1181</v>
      </c>
      <c r="DA68" s="26" t="s">
        <v>591</v>
      </c>
      <c r="DB68" s="26"/>
      <c r="DC68" s="26" t="s">
        <v>141</v>
      </c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 t="s">
        <v>142</v>
      </c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 t="s">
        <v>1401</v>
      </c>
      <c r="I69" s="26" t="s">
        <v>1402</v>
      </c>
      <c r="J69" s="26"/>
      <c r="K69" s="26" t="s">
        <v>1116</v>
      </c>
      <c r="L69" s="26">
        <v>616</v>
      </c>
      <c r="M69" s="26" t="s">
        <v>1284</v>
      </c>
      <c r="N69" s="26"/>
      <c r="O69" s="26" t="str">
        <f>IFERROR(INDEX(_courses_lookup!$C:$C,MATCH(K69&amp;L69,_courses_lookup!$E:$E,0)),"")</f>
        <v>Doctrine of God</v>
      </c>
      <c r="P69" s="26">
        <f>IFERROR(INDEX(_courses_lookup!$D:$D,MATCH(K69&amp;L69,_courses_lookup!$E:$E,0)),"")</f>
        <v>0</v>
      </c>
      <c r="Q69" s="26"/>
      <c r="R69" s="26"/>
      <c r="S69" s="26" t="s">
        <v>532</v>
      </c>
      <c r="T69" s="26"/>
      <c r="U69" s="26"/>
      <c r="V69" s="26" t="s">
        <v>619</v>
      </c>
      <c r="W69" s="26"/>
      <c r="X69" s="26"/>
      <c r="Y69" s="26" t="s">
        <v>199</v>
      </c>
      <c r="Z69" s="26" t="s">
        <v>200</v>
      </c>
      <c r="AA69" s="26"/>
      <c r="AB69" s="26" t="s">
        <v>154</v>
      </c>
      <c r="AC69" s="26" t="s">
        <v>155</v>
      </c>
      <c r="AD69" s="23"/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 t="s">
        <v>556</v>
      </c>
      <c r="AK69" s="23" t="s">
        <v>1044</v>
      </c>
      <c r="AL69" s="10">
        <f t="shared" si="13"/>
        <v>1</v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>
        <f t="shared" si="18"/>
        <v>1</v>
      </c>
      <c r="AU69" s="26"/>
      <c r="AV69" s="23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10" t="str">
        <f t="shared" si="19"/>
        <v/>
      </c>
      <c r="BH69" s="10" t="str">
        <f t="shared" si="20"/>
        <v/>
      </c>
      <c r="BI69" s="26"/>
      <c r="BJ69" s="26" t="s">
        <v>1285</v>
      </c>
      <c r="BK69" s="26" t="s">
        <v>1403</v>
      </c>
      <c r="BL69" s="26" t="str">
        <f>IFERROR(INDEX(_names_lookup!$C:$C,MATCH(BK69,_names_lookup!$A:$A,0)),"")</f>
        <v>eugenez@andrews.edu</v>
      </c>
      <c r="BM69" s="26" t="str">
        <f>IFERROR(INDEX(_names_lookup!$B:$B,MATCH(BK69,_names_lookup!$A:$A,0)),"")</f>
        <v>000065636</v>
      </c>
      <c r="BN69" s="26"/>
      <c r="BO69" s="26" t="s">
        <v>136</v>
      </c>
      <c r="BP69" s="26"/>
      <c r="BQ69" s="26"/>
      <c r="BR69" s="26"/>
      <c r="BS69" s="10" t="str">
        <f t="shared" si="21"/>
        <v/>
      </c>
      <c r="BT69" s="26"/>
      <c r="BU69" s="26"/>
      <c r="BV69" s="26" t="s">
        <v>1117</v>
      </c>
      <c r="BW69" s="26"/>
      <c r="BX69" s="26"/>
      <c r="BY69" s="26"/>
      <c r="BZ69" s="26"/>
      <c r="CA69" s="26"/>
      <c r="CB69" s="26"/>
      <c r="CC69" s="26"/>
      <c r="CD69" s="26"/>
      <c r="CE69" s="26"/>
      <c r="CF69" s="26" t="s">
        <v>1404</v>
      </c>
      <c r="CG69" s="26" t="s">
        <v>138</v>
      </c>
      <c r="CH69" s="26" t="s">
        <v>200</v>
      </c>
      <c r="CI69" s="26" t="s">
        <v>195</v>
      </c>
      <c r="CJ69" s="26"/>
      <c r="CK69" s="26"/>
      <c r="CL69" s="26" t="s">
        <v>139</v>
      </c>
      <c r="CM69" s="26"/>
      <c r="CN69" s="26"/>
      <c r="CO69" s="26"/>
      <c r="CP69" s="26"/>
      <c r="CQ69" s="26" t="s">
        <v>140</v>
      </c>
      <c r="CR69" s="26" t="s">
        <v>569</v>
      </c>
      <c r="CS69" s="26" t="s">
        <v>125</v>
      </c>
      <c r="CT69" s="26" t="s">
        <v>141</v>
      </c>
      <c r="CU69" s="26"/>
      <c r="CV69" s="26" t="s">
        <v>587</v>
      </c>
      <c r="CW69" s="26" t="s">
        <v>1036</v>
      </c>
      <c r="CX69" s="26" t="s">
        <v>556</v>
      </c>
      <c r="CY69" s="26" t="s">
        <v>556</v>
      </c>
      <c r="CZ69" s="26" t="s">
        <v>251</v>
      </c>
      <c r="DA69" s="26" t="s">
        <v>591</v>
      </c>
      <c r="DB69" s="26"/>
      <c r="DC69" s="26" t="s">
        <v>141</v>
      </c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 t="s">
        <v>142</v>
      </c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 t="s">
        <v>1405</v>
      </c>
      <c r="I70" s="26" t="s">
        <v>1402</v>
      </c>
      <c r="J70" s="26"/>
      <c r="K70" s="26" t="s">
        <v>1116</v>
      </c>
      <c r="L70" s="26">
        <v>616</v>
      </c>
      <c r="M70" s="26" t="s">
        <v>1284</v>
      </c>
      <c r="N70" s="26"/>
      <c r="O70" s="26" t="str">
        <f>IFERROR(INDEX(_courses_lookup!$C:$C,MATCH(K70&amp;L70,_courses_lookup!$E:$E,0)),"")</f>
        <v>Doctrine of God</v>
      </c>
      <c r="P70" s="26">
        <f>IFERROR(INDEX(_courses_lookup!$D:$D,MATCH(K70&amp;L70,_courses_lookup!$E:$E,0)),"")</f>
        <v>0</v>
      </c>
      <c r="Q70" s="26"/>
      <c r="R70" s="26"/>
      <c r="S70" s="26" t="s">
        <v>532</v>
      </c>
      <c r="T70" s="26"/>
      <c r="U70" s="26"/>
      <c r="V70" s="26" t="s">
        <v>619</v>
      </c>
      <c r="W70" s="26"/>
      <c r="X70" s="26"/>
      <c r="Y70" s="26" t="s">
        <v>199</v>
      </c>
      <c r="Z70" s="26" t="s">
        <v>200</v>
      </c>
      <c r="AA70" s="26"/>
      <c r="AB70" s="26" t="s">
        <v>154</v>
      </c>
      <c r="AC70" s="26" t="s">
        <v>130</v>
      </c>
      <c r="AD70" s="23"/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 t="s">
        <v>1185</v>
      </c>
      <c r="AK70" s="23" t="s">
        <v>1406</v>
      </c>
      <c r="AL70" s="10">
        <f t="shared" si="13"/>
        <v>22</v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>
        <f t="shared" si="18"/>
        <v>22</v>
      </c>
      <c r="AU70" s="26"/>
      <c r="AV70" s="23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10" t="str">
        <f t="shared" si="19"/>
        <v/>
      </c>
      <c r="BH70" s="10" t="str">
        <f t="shared" si="20"/>
        <v/>
      </c>
      <c r="BI70" s="26"/>
      <c r="BJ70" s="26"/>
      <c r="BK70" s="26" t="s">
        <v>1403</v>
      </c>
      <c r="BL70" s="26" t="str">
        <f>IFERROR(INDEX(_names_lookup!$C:$C,MATCH(BK70,_names_lookup!$A:$A,0)),"")</f>
        <v>eugenez@andrews.edu</v>
      </c>
      <c r="BM70" s="26" t="str">
        <f>IFERROR(INDEX(_names_lookup!$B:$B,MATCH(BK70,_names_lookup!$A:$A,0)),"")</f>
        <v>000065636</v>
      </c>
      <c r="BN70" s="26"/>
      <c r="BO70" s="26" t="s">
        <v>136</v>
      </c>
      <c r="BP70" s="26"/>
      <c r="BQ70" s="26"/>
      <c r="BR70" s="26"/>
      <c r="BS70" s="10" t="str">
        <f t="shared" si="21"/>
        <v/>
      </c>
      <c r="BT70" s="26"/>
      <c r="BU70" s="26"/>
      <c r="BV70" s="26" t="s">
        <v>1117</v>
      </c>
      <c r="BW70" s="26"/>
      <c r="BX70" s="26"/>
      <c r="BY70" s="26"/>
      <c r="BZ70" s="26"/>
      <c r="CA70" s="26"/>
      <c r="CB70" s="26"/>
      <c r="CC70" s="26"/>
      <c r="CD70" s="26"/>
      <c r="CE70" s="26"/>
      <c r="CF70" s="26" t="s">
        <v>1404</v>
      </c>
      <c r="CG70" s="26" t="s">
        <v>138</v>
      </c>
      <c r="CH70" s="26" t="s">
        <v>200</v>
      </c>
      <c r="CI70" s="26" t="s">
        <v>195</v>
      </c>
      <c r="CJ70" s="26"/>
      <c r="CK70" s="26"/>
      <c r="CL70" s="26" t="s">
        <v>139</v>
      </c>
      <c r="CM70" s="26"/>
      <c r="CN70" s="26"/>
      <c r="CO70" s="26"/>
      <c r="CP70" s="26"/>
      <c r="CQ70" s="26" t="s">
        <v>140</v>
      </c>
      <c r="CR70" s="26" t="s">
        <v>569</v>
      </c>
      <c r="CS70" s="26" t="s">
        <v>125</v>
      </c>
      <c r="CT70" s="26" t="s">
        <v>141</v>
      </c>
      <c r="CU70" s="26"/>
      <c r="CV70" s="26" t="s">
        <v>587</v>
      </c>
      <c r="CW70" s="26" t="s">
        <v>1036</v>
      </c>
      <c r="CX70" s="26" t="s">
        <v>556</v>
      </c>
      <c r="CY70" s="26" t="s">
        <v>556</v>
      </c>
      <c r="CZ70" s="26" t="s">
        <v>251</v>
      </c>
      <c r="DA70" s="26" t="s">
        <v>591</v>
      </c>
      <c r="DB70" s="26"/>
      <c r="DC70" s="26" t="s">
        <v>141</v>
      </c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 t="s">
        <v>142</v>
      </c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 t="s">
        <v>1407</v>
      </c>
      <c r="I71" s="26" t="s">
        <v>1408</v>
      </c>
      <c r="J71" s="26"/>
      <c r="K71" s="26" t="s">
        <v>605</v>
      </c>
      <c r="L71" s="26">
        <v>695</v>
      </c>
      <c r="M71" s="26" t="s">
        <v>1284</v>
      </c>
      <c r="N71" s="26"/>
      <c r="O71" s="26" t="str">
        <f>IFERROR(INDEX(_courses_lookup!$C:$C,MATCH(K71&amp;L71,_courses_lookup!$E:$E,0)),"")</f>
        <v>Topics:</v>
      </c>
      <c r="P71" s="26" t="str">
        <f>IFERROR(INDEX(_courses_lookup!$D:$D,MATCH(K71&amp;L71,_courses_lookup!$E:$E,0)),"")</f>
        <v>Topics: Urban Mission</v>
      </c>
      <c r="Q71" s="26"/>
      <c r="R71" s="26"/>
      <c r="S71" s="26" t="s">
        <v>532</v>
      </c>
      <c r="T71" s="26"/>
      <c r="U71" s="26"/>
      <c r="V71" s="26" t="s">
        <v>619</v>
      </c>
      <c r="W71" s="26"/>
      <c r="X71" s="26"/>
      <c r="Y71" s="26" t="s">
        <v>153</v>
      </c>
      <c r="Z71" s="26" t="s">
        <v>200</v>
      </c>
      <c r="AA71" s="26"/>
      <c r="AB71" s="26" t="s">
        <v>154</v>
      </c>
      <c r="AC71" s="26" t="s">
        <v>155</v>
      </c>
      <c r="AD71" s="23"/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 t="s">
        <v>442</v>
      </c>
      <c r="AK71" s="23" t="s">
        <v>425</v>
      </c>
      <c r="AL71" s="10">
        <f t="shared" si="13"/>
        <v>1</v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>
        <f t="shared" si="18"/>
        <v>1</v>
      </c>
      <c r="AU71" s="26"/>
      <c r="AV71" s="23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10" t="str">
        <f t="shared" si="19"/>
        <v/>
      </c>
      <c r="BH71" s="10" t="str">
        <f t="shared" si="20"/>
        <v/>
      </c>
      <c r="BI71" s="26"/>
      <c r="BJ71" s="26" t="s">
        <v>1285</v>
      </c>
      <c r="BK71" s="26" t="s">
        <v>1409</v>
      </c>
      <c r="BL71" s="26" t="str">
        <f>IFERROR(INDEX(_names_lookup!$C:$C,MATCH(BK71,_names_lookup!$A:$A,0)),"")</f>
        <v>makhti@andrews.edu</v>
      </c>
      <c r="BM71" s="26" t="str">
        <f>IFERROR(INDEX(_names_lookup!$B:$B,MATCH(BK71,_names_lookup!$A:$A,0)),"")</f>
        <v>000160361</v>
      </c>
      <c r="BN71" s="26"/>
      <c r="BO71" s="26" t="s">
        <v>136</v>
      </c>
      <c r="BP71" s="26"/>
      <c r="BQ71" s="26"/>
      <c r="BR71" s="26"/>
      <c r="BS71" s="10" t="str">
        <f t="shared" si="21"/>
        <v/>
      </c>
      <c r="BT71" s="26"/>
      <c r="BU71" s="26"/>
      <c r="BV71" s="26" t="s">
        <v>607</v>
      </c>
      <c r="BW71" s="26"/>
      <c r="BX71" s="26"/>
      <c r="BY71" s="26"/>
      <c r="BZ71" s="26"/>
      <c r="CA71" s="26"/>
      <c r="CB71" s="26"/>
      <c r="CC71" s="26"/>
      <c r="CD71" s="26"/>
      <c r="CE71" s="26"/>
      <c r="CF71" s="26" t="s">
        <v>1410</v>
      </c>
      <c r="CG71" s="26" t="s">
        <v>138</v>
      </c>
      <c r="CH71" s="26" t="s">
        <v>200</v>
      </c>
      <c r="CI71" s="26" t="s">
        <v>195</v>
      </c>
      <c r="CJ71" s="26"/>
      <c r="CK71" s="26"/>
      <c r="CL71" s="26" t="s">
        <v>139</v>
      </c>
      <c r="CM71" s="26"/>
      <c r="CN71" s="26"/>
      <c r="CO71" s="26"/>
      <c r="CP71" s="26"/>
      <c r="CQ71" s="26" t="s">
        <v>140</v>
      </c>
      <c r="CR71" s="26" t="s">
        <v>1104</v>
      </c>
      <c r="CS71" s="26" t="s">
        <v>125</v>
      </c>
      <c r="CT71" s="26" t="s">
        <v>141</v>
      </c>
      <c r="CU71" s="26"/>
      <c r="CV71" s="26" t="s">
        <v>587</v>
      </c>
      <c r="CW71" s="26" t="s">
        <v>413</v>
      </c>
      <c r="CX71" s="26" t="s">
        <v>442</v>
      </c>
      <c r="CY71" s="26" t="s">
        <v>442</v>
      </c>
      <c r="CZ71" s="26" t="s">
        <v>251</v>
      </c>
      <c r="DA71" s="26" t="s">
        <v>591</v>
      </c>
      <c r="DB71" s="26"/>
      <c r="DC71" s="26" t="s">
        <v>141</v>
      </c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 t="s">
        <v>142</v>
      </c>
      <c r="DQ71" s="26"/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 t="s">
        <v>1411</v>
      </c>
      <c r="I72" s="26" t="s">
        <v>1408</v>
      </c>
      <c r="J72" s="26"/>
      <c r="K72" s="26" t="s">
        <v>605</v>
      </c>
      <c r="L72" s="26">
        <v>695</v>
      </c>
      <c r="M72" s="26" t="s">
        <v>1284</v>
      </c>
      <c r="N72" s="26"/>
      <c r="O72" s="26" t="str">
        <f>IFERROR(INDEX(_courses_lookup!$C:$C,MATCH(K72&amp;L72,_courses_lookup!$E:$E,0)),"")</f>
        <v>Topics:</v>
      </c>
      <c r="P72" s="26" t="str">
        <f>IFERROR(INDEX(_courses_lookup!$D:$D,MATCH(K72&amp;L72,_courses_lookup!$E:$E,0)),"")</f>
        <v>Topics: Urban Mission</v>
      </c>
      <c r="Q72" s="26"/>
      <c r="R72" s="26"/>
      <c r="S72" s="26" t="s">
        <v>532</v>
      </c>
      <c r="T72" s="26"/>
      <c r="U72" s="26"/>
      <c r="V72" s="26" t="s">
        <v>619</v>
      </c>
      <c r="W72" s="26"/>
      <c r="X72" s="26"/>
      <c r="Y72" s="26" t="s">
        <v>153</v>
      </c>
      <c r="Z72" s="26" t="s">
        <v>200</v>
      </c>
      <c r="AA72" s="26"/>
      <c r="AB72" s="26" t="s">
        <v>154</v>
      </c>
      <c r="AC72" s="26" t="s">
        <v>130</v>
      </c>
      <c r="AD72" s="23"/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 t="s">
        <v>1047</v>
      </c>
      <c r="AK72" s="23" t="s">
        <v>1412</v>
      </c>
      <c r="AL72" s="10">
        <f t="shared" si="13"/>
        <v>20</v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>
        <f t="shared" si="18"/>
        <v>20</v>
      </c>
      <c r="AU72" s="26"/>
      <c r="AV72" s="23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10" t="str">
        <f t="shared" si="19"/>
        <v/>
      </c>
      <c r="BH72" s="10" t="str">
        <f t="shared" si="20"/>
        <v/>
      </c>
      <c r="BI72" s="26"/>
      <c r="BJ72" s="26"/>
      <c r="BK72" s="26" t="s">
        <v>1409</v>
      </c>
      <c r="BL72" s="26" t="str">
        <f>IFERROR(INDEX(_names_lookup!$C:$C,MATCH(BK72,_names_lookup!$A:$A,0)),"")</f>
        <v>makhti@andrews.edu</v>
      </c>
      <c r="BM72" s="26" t="str">
        <f>IFERROR(INDEX(_names_lookup!$B:$B,MATCH(BK72,_names_lookup!$A:$A,0)),"")</f>
        <v>000160361</v>
      </c>
      <c r="BN72" s="26"/>
      <c r="BO72" s="26" t="s">
        <v>136</v>
      </c>
      <c r="BP72" s="26"/>
      <c r="BQ72" s="26"/>
      <c r="BR72" s="26"/>
      <c r="BS72" s="10" t="str">
        <f t="shared" si="21"/>
        <v/>
      </c>
      <c r="BT72" s="26"/>
      <c r="BU72" s="26"/>
      <c r="BV72" s="26" t="s">
        <v>607</v>
      </c>
      <c r="BW72" s="26"/>
      <c r="BX72" s="26"/>
      <c r="BY72" s="26"/>
      <c r="BZ72" s="26"/>
      <c r="CA72" s="26"/>
      <c r="CB72" s="26"/>
      <c r="CC72" s="26"/>
      <c r="CD72" s="26"/>
      <c r="CE72" s="26"/>
      <c r="CF72" s="26" t="s">
        <v>1410</v>
      </c>
      <c r="CG72" s="26" t="s">
        <v>138</v>
      </c>
      <c r="CH72" s="26" t="s">
        <v>200</v>
      </c>
      <c r="CI72" s="26" t="s">
        <v>195</v>
      </c>
      <c r="CJ72" s="26"/>
      <c r="CK72" s="26"/>
      <c r="CL72" s="26" t="s">
        <v>139</v>
      </c>
      <c r="CM72" s="26"/>
      <c r="CN72" s="26"/>
      <c r="CO72" s="26"/>
      <c r="CP72" s="26"/>
      <c r="CQ72" s="26" t="s">
        <v>140</v>
      </c>
      <c r="CR72" s="26" t="s">
        <v>1104</v>
      </c>
      <c r="CS72" s="26" t="s">
        <v>125</v>
      </c>
      <c r="CT72" s="26" t="s">
        <v>141</v>
      </c>
      <c r="CU72" s="26"/>
      <c r="CV72" s="26" t="s">
        <v>587</v>
      </c>
      <c r="CW72" s="26" t="s">
        <v>413</v>
      </c>
      <c r="CX72" s="26" t="s">
        <v>442</v>
      </c>
      <c r="CY72" s="26" t="s">
        <v>442</v>
      </c>
      <c r="CZ72" s="26" t="s">
        <v>251</v>
      </c>
      <c r="DA72" s="26" t="s">
        <v>591</v>
      </c>
      <c r="DB72" s="26"/>
      <c r="DC72" s="26" t="s">
        <v>141</v>
      </c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 t="s">
        <v>142</v>
      </c>
      <c r="DQ72" s="26"/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/>
      <c r="I73" s="26"/>
      <c r="J73" s="26"/>
      <c r="K73" s="26"/>
      <c r="L73" s="26"/>
      <c r="M73" s="26"/>
      <c r="N73" s="26"/>
      <c r="O73" s="26" t="str">
        <f>IFERROR(INDEX(_courses_lookup!$C:$C,MATCH(K73&amp;L73,_courses_lookup!$E:$E,0)),"")</f>
        <v/>
      </c>
      <c r="P73" s="26" t="str">
        <f>IFERROR(INDEX(_courses_lookup!$D:$D,MATCH(K73&amp;L73,_courses_lookup!$E:$E,0)),"")</f>
        <v/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3"/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/>
      <c r="AK73" s="23"/>
      <c r="AL73" s="10" t="str">
        <f t="shared" si="13"/>
        <v/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 t="str">
        <f t="shared" si="18"/>
        <v/>
      </c>
      <c r="AU73" s="26"/>
      <c r="AV73" s="23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10" t="str">
        <f t="shared" si="19"/>
        <v/>
      </c>
      <c r="BH73" s="10" t="str">
        <f t="shared" si="20"/>
        <v/>
      </c>
      <c r="BI73" s="26"/>
      <c r="BJ73" s="26"/>
      <c r="BK73" s="26"/>
      <c r="BL73" s="26" t="str">
        <f>IFERROR(INDEX(_names_lookup!$C:$C,MATCH(BK73,_names_lookup!$A:$A,0)),"")</f>
        <v/>
      </c>
      <c r="BM73" s="26" t="str">
        <f>IFERROR(INDEX(_names_lookup!$B:$B,MATCH(BK73,_names_lookup!$A:$A,0)),"")</f>
        <v/>
      </c>
      <c r="BN73" s="26"/>
      <c r="BO73" s="26"/>
      <c r="BP73" s="26"/>
      <c r="BQ73" s="26"/>
      <c r="BR73" s="26"/>
      <c r="BS73" s="10" t="str">
        <f t="shared" si="21"/>
        <v/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/>
      <c r="I74" s="26"/>
      <c r="J74" s="26"/>
      <c r="K74" s="26"/>
      <c r="L74" s="26"/>
      <c r="M74" s="26"/>
      <c r="N74" s="26"/>
      <c r="O74" s="26" t="str">
        <f>IFERROR(INDEX(_courses_lookup!$C:$C,MATCH(K74&amp;L74,_courses_lookup!$E:$E,0)),"")</f>
        <v/>
      </c>
      <c r="P74" s="26" t="str">
        <f>IFERROR(INDEX(_courses_lookup!$D:$D,MATCH(K74&amp;L74,_courses_lookup!$E:$E,0)),"")</f>
        <v/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3"/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/>
      <c r="AK74" s="23"/>
      <c r="AL74" s="10" t="str">
        <f t="shared" si="13"/>
        <v/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 t="str">
        <f t="shared" si="18"/>
        <v/>
      </c>
      <c r="AU74" s="26"/>
      <c r="AV74" s="23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10" t="str">
        <f t="shared" si="19"/>
        <v/>
      </c>
      <c r="BH74" s="10" t="str">
        <f t="shared" si="20"/>
        <v/>
      </c>
      <c r="BI74" s="26"/>
      <c r="BJ74" s="26"/>
      <c r="BK74" s="26"/>
      <c r="BL74" s="26" t="str">
        <f>IFERROR(INDEX(_names_lookup!$C:$C,MATCH(BK74,_names_lookup!$A:$A,0)),"")</f>
        <v/>
      </c>
      <c r="BM74" s="26" t="str">
        <f>IFERROR(INDEX(_names_lookup!$B:$B,MATCH(BK74,_names_lookup!$A:$A,0)),"")</f>
        <v/>
      </c>
      <c r="BN74" s="26"/>
      <c r="BO74" s="26"/>
      <c r="BP74" s="26"/>
      <c r="BQ74" s="26"/>
      <c r="BR74" s="26"/>
      <c r="BS74" s="10" t="str">
        <f t="shared" si="21"/>
        <v/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9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900-000000000000}">
          <x14:formula1>
            <xm:f>DropDownMenu!$A$2:$A$19</xm:f>
          </x14:formula1>
          <xm:sqref>G2:G5000</xm:sqref>
        </x14:dataValidation>
        <x14:dataValidation type="list" allowBlank="1" xr:uid="{00000000-0002-0000-0900-000001000000}">
          <x14:formula1>
            <xm:f>DropDownMenu!$B$2:$B$564</xm:f>
          </x14:formula1>
          <xm:sqref>H2:H5000</xm:sqref>
        </x14:dataValidation>
        <x14:dataValidation type="list" allowBlank="1" xr:uid="{00000000-0002-0000-0900-000002000000}">
          <x14:formula1>
            <xm:f>DropDownMenu!$C$2:$C$352</xm:f>
          </x14:formula1>
          <xm:sqref>I2:I5000</xm:sqref>
        </x14:dataValidation>
        <x14:dataValidation type="list" allowBlank="1" xr:uid="{00000000-0002-0000-0900-000003000000}">
          <x14:formula1>
            <xm:f>DropDownMenu!$D$2:$D$10</xm:f>
          </x14:formula1>
          <xm:sqref>K2:K5000</xm:sqref>
        </x14:dataValidation>
        <x14:dataValidation type="list" allowBlank="1" xr:uid="{00000000-0002-0000-0900-000004000000}">
          <x14:formula1>
            <xm:f>DropDownMenu!$E$2:$E$267</xm:f>
          </x14:formula1>
          <xm:sqref>L2:L5000</xm:sqref>
        </x14:dataValidation>
        <x14:dataValidation type="list" allowBlank="1" xr:uid="{00000000-0002-0000-0900-000005000000}">
          <x14:formula1>
            <xm:f>DropDownMenu!$F$2:$F$45</xm:f>
          </x14:formula1>
          <xm:sqref>M2:M5000</xm:sqref>
        </x14:dataValidation>
        <x14:dataValidation type="list" allowBlank="1" xr:uid="{00000000-0002-0000-0900-000006000000}">
          <x14:formula1>
            <xm:f>DropDownMenu!$G$2:$G$16</xm:f>
          </x14:formula1>
          <xm:sqref>N2:N5000</xm:sqref>
        </x14:dataValidation>
        <x14:dataValidation type="list" allowBlank="1" xr:uid="{00000000-0002-0000-0900-000007000000}">
          <x14:formula1>
            <xm:f>DropDownMenu!$H$2:$H$490</xm:f>
          </x14:formula1>
          <xm:sqref>O2:O5000</xm:sqref>
        </x14:dataValidation>
        <x14:dataValidation type="list" allowBlank="1" xr:uid="{00000000-0002-0000-0900-000008000000}">
          <x14:formula1>
            <xm:f>DropDownMenu!$I$2:$I$1103</xm:f>
          </x14:formula1>
          <xm:sqref>P2:P5000</xm:sqref>
        </x14:dataValidation>
        <x14:dataValidation type="list" allowBlank="1" xr:uid="{00000000-0002-0000-0900-000009000000}">
          <x14:formula1>
            <xm:f>DropDownMenu!$J$2:$J$45</xm:f>
          </x14:formula1>
          <xm:sqref>R2:R5000</xm:sqref>
        </x14:dataValidation>
        <x14:dataValidation type="list" allowBlank="1" xr:uid="{00000000-0002-0000-0900-00000A000000}">
          <x14:formula1>
            <xm:f>DropDownMenu!$K$2:$K$6</xm:f>
          </x14:formula1>
          <xm:sqref>S2:S5000</xm:sqref>
        </x14:dataValidation>
        <x14:dataValidation type="list" allowBlank="1" xr:uid="{00000000-0002-0000-0900-00000B000000}">
          <x14:formula1>
            <xm:f>DropDownMenu!$L$2:$L$7</xm:f>
          </x14:formula1>
          <xm:sqref>T2:T5000</xm:sqref>
        </x14:dataValidation>
        <x14:dataValidation type="list" allowBlank="1" xr:uid="{00000000-0002-0000-0900-00000C000000}">
          <x14:formula1>
            <xm:f>DropDownMenu!$M$2:$M$12</xm:f>
          </x14:formula1>
          <xm:sqref>U2:U5000</xm:sqref>
        </x14:dataValidation>
        <x14:dataValidation type="list" allowBlank="1" xr:uid="{00000000-0002-0000-0900-00000D000000}">
          <x14:formula1>
            <xm:f>DropDownMenu!$N$2:$N$13</xm:f>
          </x14:formula1>
          <xm:sqref>V2:V5000</xm:sqref>
        </x14:dataValidation>
        <x14:dataValidation type="list" allowBlank="1" xr:uid="{00000000-0002-0000-0900-00000E000000}">
          <x14:formula1>
            <xm:f>DropDownMenu!$O$2:$O$5</xm:f>
          </x14:formula1>
          <xm:sqref>W2:W5000</xm:sqref>
        </x14:dataValidation>
        <x14:dataValidation type="list" allowBlank="1" xr:uid="{00000000-0002-0000-0900-00000F000000}">
          <x14:formula1>
            <xm:f>DropDownMenu!$P$2:$P$6</xm:f>
          </x14:formula1>
          <xm:sqref>X2:X5000</xm:sqref>
        </x14:dataValidation>
        <x14:dataValidation type="list" allowBlank="1" xr:uid="{00000000-0002-0000-0900-000010000000}">
          <x14:formula1>
            <xm:f>DropDownMenu!$Q$2:$Q$26</xm:f>
          </x14:formula1>
          <xm:sqref>Y2:Y5000</xm:sqref>
        </x14:dataValidation>
        <x14:dataValidation type="list" allowBlank="1" xr:uid="{00000000-0002-0000-0900-000011000000}">
          <x14:formula1>
            <xm:f>DropDownMenu!$R$2:$R$26</xm:f>
          </x14:formula1>
          <xm:sqref>Z2:Z5000</xm:sqref>
        </x14:dataValidation>
        <x14:dataValidation type="list" allowBlank="1" xr:uid="{00000000-0002-0000-0900-000012000000}">
          <x14:formula1>
            <xm:f>DropDownMenu!$S$2:$S$9</xm:f>
          </x14:formula1>
          <xm:sqref>AA2:AA5000</xm:sqref>
        </x14:dataValidation>
        <x14:dataValidation type="list" allowBlank="1" xr:uid="{00000000-0002-0000-0900-000013000000}">
          <x14:formula1>
            <xm:f>DropDownMenu!$T$2:$T$15</xm:f>
          </x14:formula1>
          <xm:sqref>AB2:AB5000</xm:sqref>
        </x14:dataValidation>
        <x14:dataValidation type="list" allowBlank="1" xr:uid="{00000000-0002-0000-0900-000014000000}">
          <x14:formula1>
            <xm:f>DropDownMenu!$U$2:$U$6</xm:f>
          </x14:formula1>
          <xm:sqref>AC2:AC5000</xm:sqref>
        </x14:dataValidation>
        <x14:dataValidation type="list" allowBlank="1" xr:uid="{00000000-0002-0000-0900-000015000000}">
          <x14:formula1>
            <xm:f>DropDownMenu!$V$2:$V$7</xm:f>
          </x14:formula1>
          <xm:sqref>AD2:AD5000</xm:sqref>
        </x14:dataValidation>
        <x14:dataValidation type="list" allowBlank="1" xr:uid="{00000000-0002-0000-0900-000016000000}">
          <x14:formula1>
            <xm:f>DropDownMenu!$W$2:$W$2</xm:f>
          </x14:formula1>
          <xm:sqref>AG2:AG5000</xm:sqref>
        </x14:dataValidation>
        <x14:dataValidation type="list" allowBlank="1" xr:uid="{00000000-0002-0000-0900-000017000000}">
          <x14:formula1>
            <xm:f>DropDownMenu!$X$2:$X$2</xm:f>
          </x14:formula1>
          <xm:sqref>AH2:AH5000</xm:sqref>
        </x14:dataValidation>
        <x14:dataValidation type="list" allowBlank="1" xr:uid="{00000000-0002-0000-0900-000018000000}">
          <x14:formula1>
            <xm:f>DropDownMenu!$Y$2:$Y$2</xm:f>
          </x14:formula1>
          <xm:sqref>AI2:AI5000</xm:sqref>
        </x14:dataValidation>
        <x14:dataValidation type="list" allowBlank="1" xr:uid="{00000000-0002-0000-0900-000019000000}">
          <x14:formula1>
            <xm:f>DropDownMenu!$Z$2:$Z$49</xm:f>
          </x14:formula1>
          <xm:sqref>AJ2:AJ5000</xm:sqref>
        </x14:dataValidation>
        <x14:dataValidation type="list" allowBlank="1" xr:uid="{00000000-0002-0000-0900-00001A000000}">
          <x14:formula1>
            <xm:f>DropDownMenu!$AA$2:$AA$52</xm:f>
          </x14:formula1>
          <xm:sqref>AK2:AK5000</xm:sqref>
        </x14:dataValidation>
        <x14:dataValidation type="list" allowBlank="1" xr:uid="{00000000-0002-0000-0900-00001B000000}">
          <x14:formula1>
            <xm:f>DropDownMenu!$AB$2:$AB$2</xm:f>
          </x14:formula1>
          <xm:sqref>AL2:AL5000</xm:sqref>
        </x14:dataValidation>
        <x14:dataValidation type="list" allowBlank="1" xr:uid="{00000000-0002-0000-0900-00001C000000}">
          <x14:formula1>
            <xm:f>DropDownMenu!$AC$2:$AC$2</xm:f>
          </x14:formula1>
          <xm:sqref>AM2:AM5000</xm:sqref>
        </x14:dataValidation>
        <x14:dataValidation type="list" allowBlank="1" xr:uid="{00000000-0002-0000-0900-00001D000000}">
          <x14:formula1>
            <xm:f>DropDownMenu!$AD$2:$AD$2</xm:f>
          </x14:formula1>
          <xm:sqref>AN2:AN5000</xm:sqref>
        </x14:dataValidation>
        <x14:dataValidation type="list" allowBlank="1" xr:uid="{00000000-0002-0000-0900-00001E000000}">
          <x14:formula1>
            <xm:f>DropDownMenu!$AE$2:$AE$2</xm:f>
          </x14:formula1>
          <xm:sqref>AQ2:AQ5000</xm:sqref>
        </x14:dataValidation>
        <x14:dataValidation type="list" allowBlank="1" xr:uid="{00000000-0002-0000-0900-00001F000000}">
          <x14:formula1>
            <xm:f>DropDownMenu!$AF$2:$AF$2</xm:f>
          </x14:formula1>
          <xm:sqref>AR2:AR5000</xm:sqref>
        </x14:dataValidation>
        <x14:dataValidation type="list" allowBlank="1" xr:uid="{00000000-0002-0000-0900-000020000000}">
          <x14:formula1>
            <xm:f>DropDownMenu!$AG$2:$AG$2</xm:f>
          </x14:formula1>
          <xm:sqref>AS2:AS5000</xm:sqref>
        </x14:dataValidation>
        <x14:dataValidation type="list" allowBlank="1" xr:uid="{00000000-0002-0000-0900-000021000000}">
          <x14:formula1>
            <xm:f>DropDownMenu!$AH$2:$AH$2</xm:f>
          </x14:formula1>
          <xm:sqref>AT2:AT5000</xm:sqref>
        </x14:dataValidation>
        <x14:dataValidation type="list" allowBlank="1" xr:uid="{00000000-0002-0000-0900-000022000000}">
          <x14:formula1>
            <xm:f>DropDownMenu!$AI$2:$AI$2</xm:f>
          </x14:formula1>
          <xm:sqref>AU2:AU5000</xm:sqref>
        </x14:dataValidation>
        <x14:dataValidation type="list" allowBlank="1" xr:uid="{00000000-0002-0000-0900-000023000000}">
          <x14:formula1>
            <xm:f>DropDownMenu!$AJ$2:$AJ$9</xm:f>
          </x14:formula1>
          <xm:sqref>AV2:AV5000</xm:sqref>
        </x14:dataValidation>
        <x14:dataValidation type="list" allowBlank="1" xr:uid="{00000000-0002-0000-0900-000024000000}">
          <x14:formula1>
            <xm:f>DropDownMenu!$AK$2:$AK$6</xm:f>
          </x14:formula1>
          <xm:sqref>AW2:AW5000</xm:sqref>
        </x14:dataValidation>
        <x14:dataValidation type="list" allowBlank="1" xr:uid="{00000000-0002-0000-0900-000025000000}">
          <x14:formula1>
            <xm:f>DropDownMenu!$AL$2:$AL$11</xm:f>
          </x14:formula1>
          <xm:sqref>AX2:AX5000</xm:sqref>
        </x14:dataValidation>
        <x14:dataValidation type="list" allowBlank="1" xr:uid="{00000000-0002-0000-0900-000026000000}">
          <x14:formula1>
            <xm:f>DropDownMenu!$AM$2:$AM$2</xm:f>
          </x14:formula1>
          <xm:sqref>AY2:AY5000</xm:sqref>
        </x14:dataValidation>
        <x14:dataValidation type="list" allowBlank="1" xr:uid="{00000000-0002-0000-0900-000027000000}">
          <x14:formula1>
            <xm:f>DropDownMenu!$AN$2:$AN$2</xm:f>
          </x14:formula1>
          <xm:sqref>AZ2:AZ5000</xm:sqref>
        </x14:dataValidation>
        <x14:dataValidation type="list" allowBlank="1" xr:uid="{00000000-0002-0000-0900-000028000000}">
          <x14:formula1>
            <xm:f>DropDownMenu!$AO$2:$AO$2</xm:f>
          </x14:formula1>
          <xm:sqref>BA2:BA5000</xm:sqref>
        </x14:dataValidation>
        <x14:dataValidation type="list" allowBlank="1" xr:uid="{00000000-0002-0000-0900-000029000000}">
          <x14:formula1>
            <xm:f>DropDownMenu!$AP$2:$AP$2</xm:f>
          </x14:formula1>
          <xm:sqref>BB2:BB5000</xm:sqref>
        </x14:dataValidation>
        <x14:dataValidation type="list" allowBlank="1" xr:uid="{00000000-0002-0000-0900-00002A000000}">
          <x14:formula1>
            <xm:f>DropDownMenu!$AQ$2:$AQ$2</xm:f>
          </x14:formula1>
          <xm:sqref>BC2:BC5000</xm:sqref>
        </x14:dataValidation>
        <x14:dataValidation type="list" allowBlank="1" xr:uid="{00000000-0002-0000-0900-00002B000000}">
          <x14:formula1>
            <xm:f>DropDownMenu!$AR$2:$AR$5</xm:f>
          </x14:formula1>
          <xm:sqref>BF2:BF5000</xm:sqref>
        </x14:dataValidation>
        <x14:dataValidation type="list" allowBlank="1" xr:uid="{00000000-0002-0000-0900-00002C000000}">
          <x14:formula1>
            <xm:f>DropDownMenu!$AS$2:$AS$37</xm:f>
          </x14:formula1>
          <xm:sqref>BG2:BG5000</xm:sqref>
        </x14:dataValidation>
        <x14:dataValidation type="list" allowBlank="1" xr:uid="{00000000-0002-0000-0900-00002D000000}">
          <x14:formula1>
            <xm:f>DropDownMenu!$AT$2:$AT$4</xm:f>
          </x14:formula1>
          <xm:sqref>BH2:BH5000</xm:sqref>
        </x14:dataValidation>
        <x14:dataValidation type="list" allowBlank="1" xr:uid="{00000000-0002-0000-0900-00002E000000}">
          <x14:formula1>
            <xm:f>DropDownMenu!$AU$2:$AU$13</xm:f>
          </x14:formula1>
          <xm:sqref>BI2:BI5000</xm:sqref>
        </x14:dataValidation>
        <x14:dataValidation type="list" allowBlank="1" xr:uid="{00000000-0002-0000-0900-00002F000000}">
          <x14:formula1>
            <xm:f>DropDownMenu!$AV$2:$AV$34</xm:f>
          </x14:formula1>
          <xm:sqref>BJ2:BJ5000</xm:sqref>
        </x14:dataValidation>
        <x14:dataValidation type="list" allowBlank="1" xr:uid="{00000000-0002-0000-0900-000030000000}">
          <x14:formula1>
            <xm:f>DropDownMenu!$AW$2:$AW$261</xm:f>
          </x14:formula1>
          <xm:sqref>BK2:BK5000</xm:sqref>
        </x14:dataValidation>
        <x14:dataValidation type="list" allowBlank="1" xr:uid="{00000000-0002-0000-0900-000031000000}">
          <x14:formula1>
            <xm:f>DropDownMenu!$AX$2:$AX$256</xm:f>
          </x14:formula1>
          <xm:sqref>BL2:BL5000</xm:sqref>
        </x14:dataValidation>
        <x14:dataValidation type="list" allowBlank="1" xr:uid="{00000000-0002-0000-0900-000032000000}">
          <x14:formula1>
            <xm:f>DropDownMenu!$AY$2:$AY$261</xm:f>
          </x14:formula1>
          <xm:sqref>BM2:BM5000</xm:sqref>
        </x14:dataValidation>
        <x14:dataValidation type="list" allowBlank="1" xr:uid="{00000000-0002-0000-0900-000033000000}">
          <x14:formula1>
            <xm:f>DropDownMenu!$AZ$2:$AZ$3</xm:f>
          </x14:formula1>
          <xm:sqref>BN2:BN5000</xm:sqref>
        </x14:dataValidation>
        <x14:dataValidation type="list" allowBlank="1" xr:uid="{00000000-0002-0000-0900-000034000000}">
          <x14:formula1>
            <xm:f>DropDownMenu!$BA$2:$BA$4</xm:f>
          </x14:formula1>
          <xm:sqref>BO2:BO5000</xm:sqref>
        </x14:dataValidation>
        <x14:dataValidation type="list" allowBlank="1" xr:uid="{00000000-0002-0000-0900-000035000000}">
          <x14:formula1>
            <xm:f>DropDownMenu!$BB$2:$BB$6</xm:f>
          </x14:formula1>
          <xm:sqref>BP2:BP5000</xm:sqref>
        </x14:dataValidation>
        <x14:dataValidation type="list" allowBlank="1" xr:uid="{00000000-0002-0000-0900-000036000000}">
          <x14:formula1>
            <xm:f>DropDownMenu!$BC$2:$BC$4</xm:f>
          </x14:formula1>
          <xm:sqref>BQ2:BQ5000</xm:sqref>
        </x14:dataValidation>
        <x14:dataValidation type="list" allowBlank="1" xr:uid="{00000000-0002-0000-0900-000037000000}">
          <x14:formula1>
            <xm:f>DropDownMenu!$BD$2:$BD$3</xm:f>
          </x14:formula1>
          <xm:sqref>BR2:BR5000</xm:sqref>
        </x14:dataValidation>
        <x14:dataValidation type="list" allowBlank="1" xr:uid="{00000000-0002-0000-0900-000038000000}">
          <x14:formula1>
            <xm:f>DropDownMenu!$BE$2:$BE$3</xm:f>
          </x14:formula1>
          <xm:sqref>BT2:BT5000</xm:sqref>
        </x14:dataValidation>
        <x14:dataValidation type="list" allowBlank="1" xr:uid="{00000000-0002-0000-0900-000039000000}">
          <x14:formula1>
            <xm:f>DropDownMenu!$BF$2:$BF$11</xm:f>
          </x14:formula1>
          <xm:sqref>BU2:BU5000</xm:sqref>
        </x14:dataValidation>
        <x14:dataValidation type="list" allowBlank="1" xr:uid="{00000000-0002-0000-0900-00003A000000}">
          <x14:formula1>
            <xm:f>DropDownMenu!$BG$2:$BG$9</xm:f>
          </x14:formula1>
          <xm:sqref>BV2:BV5000</xm:sqref>
        </x14:dataValidation>
        <x14:dataValidation type="list" allowBlank="1" xr:uid="{00000000-0002-0000-0900-00003B000000}">
          <x14:formula1>
            <xm:f>DropDownMenu!$BH$2:$BH$2</xm:f>
          </x14:formula1>
          <xm:sqref>BW2:BW5000</xm:sqref>
        </x14:dataValidation>
        <x14:dataValidation type="list" allowBlank="1" xr:uid="{00000000-0002-0000-0900-00003C000000}">
          <x14:formula1>
            <xm:f>DropDownMenu!$BI$2:$BI$2</xm:f>
          </x14:formula1>
          <xm:sqref>BX2:BX5000</xm:sqref>
        </x14:dataValidation>
        <x14:dataValidation type="list" allowBlank="1" xr:uid="{00000000-0002-0000-0900-00003D000000}">
          <x14:formula1>
            <xm:f>DropDownMenu!$BJ$2:$BJ$2</xm:f>
          </x14:formula1>
          <xm:sqref>BY2:BY5000</xm:sqref>
        </x14:dataValidation>
        <x14:dataValidation type="list" allowBlank="1" xr:uid="{00000000-0002-0000-0900-00003E000000}">
          <x14:formula1>
            <xm:f>DropDownMenu!$BK$2:$BK$9</xm:f>
          </x14:formula1>
          <xm:sqref>BZ2:BZ5000</xm:sqref>
        </x14:dataValidation>
        <x14:dataValidation type="list" allowBlank="1" xr:uid="{00000000-0002-0000-0900-00003F000000}">
          <x14:formula1>
            <xm:f>DropDownMenu!$BL$2:$BL$11</xm:f>
          </x14:formula1>
          <xm:sqref>CA2:CA5000</xm:sqref>
        </x14:dataValidation>
        <x14:dataValidation type="list" allowBlank="1" xr:uid="{00000000-0002-0000-0900-000040000000}">
          <x14:formula1>
            <xm:f>DropDownMenu!$BM$2:$BM$3</xm:f>
          </x14:formula1>
          <xm:sqref>CB2:CB5000</xm:sqref>
        </x14:dataValidation>
        <x14:dataValidation type="list" allowBlank="1" xr:uid="{00000000-0002-0000-0900-000041000000}">
          <x14:formula1>
            <xm:f>DropDownMenu!$BN$2:$BN$4</xm:f>
          </x14:formula1>
          <xm:sqref>CC2:CC5000</xm:sqref>
        </x14:dataValidation>
        <x14:dataValidation type="list" allowBlank="1" xr:uid="{00000000-0002-0000-0900-000042000000}">
          <x14:formula1>
            <xm:f>DropDownMenu!$BO$2:$BO$2</xm:f>
          </x14:formula1>
          <xm:sqref>CE2:CE5000</xm:sqref>
        </x14:dataValidation>
        <x14:dataValidation type="list" allowBlank="1" xr:uid="{00000000-0002-0000-0900-000043000000}">
          <x14:formula1>
            <xm:f>DropDownMenu!$BP$2:$BP$81</xm:f>
          </x14:formula1>
          <xm:sqref>CF2:CF5000</xm:sqref>
        </x14:dataValidation>
        <x14:dataValidation type="list" allowBlank="1" xr:uid="{00000000-0002-0000-0900-000044000000}">
          <x14:formula1>
            <xm:f>DropDownMenu!$BQ$2:$BQ$3</xm:f>
          </x14:formula1>
          <xm:sqref>CG2:CG5000</xm:sqref>
        </x14:dataValidation>
        <x14:dataValidation type="list" allowBlank="1" xr:uid="{00000000-0002-0000-0900-000045000000}">
          <x14:formula1>
            <xm:f>DropDownMenu!$BR$2:$BR$7</xm:f>
          </x14:formula1>
          <xm:sqref>CH2:CH5000</xm:sqref>
        </x14:dataValidation>
        <x14:dataValidation type="list" allowBlank="1" xr:uid="{00000000-0002-0000-0900-000046000000}">
          <x14:formula1>
            <xm:f>DropDownMenu!$BS$2:$BS$9</xm:f>
          </x14:formula1>
          <xm:sqref>CI2:CI5000</xm:sqref>
        </x14:dataValidation>
        <x14:dataValidation type="list" allowBlank="1" xr:uid="{00000000-0002-0000-0900-000047000000}">
          <x14:formula1>
            <xm:f>DropDownMenu!$BT$2:$BT$9</xm:f>
          </x14:formula1>
          <xm:sqref>CJ2:CJ5000</xm:sqref>
        </x14:dataValidation>
        <x14:dataValidation type="list" allowBlank="1" xr:uid="{00000000-0002-0000-0900-000048000000}">
          <x14:formula1>
            <xm:f>DropDownMenu!$BU$2:$BU$3</xm:f>
          </x14:formula1>
          <xm:sqref>CK2:CK5000</xm:sqref>
        </x14:dataValidation>
        <x14:dataValidation type="list" allowBlank="1" xr:uid="{00000000-0002-0000-0900-000049000000}">
          <x14:formula1>
            <xm:f>DropDownMenu!$BV$2:$BV$2</xm:f>
          </x14:formula1>
          <xm:sqref>CL2:CL5000</xm:sqref>
        </x14:dataValidation>
        <x14:dataValidation type="list" allowBlank="1" xr:uid="{00000000-0002-0000-0900-00004A000000}">
          <x14:formula1>
            <xm:f>DropDownMenu!$BW$2:$BW$29</xm:f>
          </x14:formula1>
          <xm:sqref>CN2:CN5000</xm:sqref>
        </x14:dataValidation>
        <x14:dataValidation type="list" allowBlank="1" xr:uid="{00000000-0002-0000-0900-00004B000000}">
          <x14:formula1>
            <xm:f>DropDownMenu!$BX$2:$BX$2</xm:f>
          </x14:formula1>
          <xm:sqref>CQ2:CQ5000</xm:sqref>
        </x14:dataValidation>
        <x14:dataValidation type="list" allowBlank="1" xr:uid="{00000000-0002-0000-0900-00004C000000}">
          <x14:formula1>
            <xm:f>DropDownMenu!$BY$2:$BY$33</xm:f>
          </x14:formula1>
          <xm:sqref>CR2:CR5000</xm:sqref>
        </x14:dataValidation>
        <x14:dataValidation type="list" allowBlank="1" xr:uid="{00000000-0002-0000-0900-00004D000000}">
          <x14:formula1>
            <xm:f>DropDownMenu!$BZ$2:$BZ$2</xm:f>
          </x14:formula1>
          <xm:sqref>CS2:CS5000</xm:sqref>
        </x14:dataValidation>
        <x14:dataValidation type="list" allowBlank="1" xr:uid="{00000000-0002-0000-0900-00004E000000}">
          <x14:formula1>
            <xm:f>DropDownMenu!$CA$2:$CA$2</xm:f>
          </x14:formula1>
          <xm:sqref>CT2:CT5000</xm:sqref>
        </x14:dataValidation>
        <x14:dataValidation type="list" allowBlank="1" xr:uid="{00000000-0002-0000-0900-00004F000000}">
          <x14:formula1>
            <xm:f>DropDownMenu!$CB$2:$CB$2</xm:f>
          </x14:formula1>
          <xm:sqref>CU2:CU5000</xm:sqref>
        </x14:dataValidation>
        <x14:dataValidation type="list" allowBlank="1" xr:uid="{00000000-0002-0000-0900-000050000000}">
          <x14:formula1>
            <xm:f>DropDownMenu!$CC$2:$CC$2</xm:f>
          </x14:formula1>
          <xm:sqref>CV2:CV5000</xm:sqref>
        </x14:dataValidation>
        <x14:dataValidation type="list" allowBlank="1" xr:uid="{00000000-0002-0000-0900-000051000000}">
          <x14:formula1>
            <xm:f>DropDownMenu!$CD$2:$CD$8</xm:f>
          </x14:formula1>
          <xm:sqref>CW2:CW5000</xm:sqref>
        </x14:dataValidation>
        <x14:dataValidation type="list" allowBlank="1" xr:uid="{00000000-0002-0000-0900-000052000000}">
          <x14:formula1>
            <xm:f>DropDownMenu!$CE$2:$CE$8</xm:f>
          </x14:formula1>
          <xm:sqref>CX2:CX5000</xm:sqref>
        </x14:dataValidation>
        <x14:dataValidation type="list" allowBlank="1" xr:uid="{00000000-0002-0000-0900-000053000000}">
          <x14:formula1>
            <xm:f>DropDownMenu!$CF$2:$CF$8</xm:f>
          </x14:formula1>
          <xm:sqref>CY2:CY5000</xm:sqref>
        </x14:dataValidation>
        <x14:dataValidation type="list" allowBlank="1" xr:uid="{00000000-0002-0000-0900-000054000000}">
          <x14:formula1>
            <xm:f>DropDownMenu!$CG$2:$CG$6</xm:f>
          </x14:formula1>
          <xm:sqref>CZ2:CZ5000</xm:sqref>
        </x14:dataValidation>
        <x14:dataValidation type="list" allowBlank="1" xr:uid="{00000000-0002-0000-0900-000055000000}">
          <x14:formula1>
            <xm:f>DropDownMenu!$CH$2:$CH$2</xm:f>
          </x14:formula1>
          <xm:sqref>DA2:DA5000</xm:sqref>
        </x14:dataValidation>
        <x14:dataValidation type="list" allowBlank="1" xr:uid="{00000000-0002-0000-0900-000056000000}">
          <x14:formula1>
            <xm:f>DropDownMenu!$CI$2:$CI$2</xm:f>
          </x14:formula1>
          <xm:sqref>DB2:DB5000</xm:sqref>
        </x14:dataValidation>
        <x14:dataValidation type="list" allowBlank="1" xr:uid="{00000000-0002-0000-0900-000057000000}">
          <x14:formula1>
            <xm:f>DropDownMenu!$CJ$2:$CJ$2</xm:f>
          </x14:formula1>
          <xm:sqref>DC2:DC5000</xm:sqref>
        </x14:dataValidation>
        <x14:dataValidation type="list" allowBlank="1" xr:uid="{00000000-0002-0000-0900-000058000000}">
          <x14:formula1>
            <xm:f>DropDownMenu!$CK$2:$CK$2</xm:f>
          </x14:formula1>
          <xm:sqref>DD2:DD5000</xm:sqref>
        </x14:dataValidation>
        <x14:dataValidation type="list" allowBlank="1" xr:uid="{00000000-0002-0000-0900-000059000000}">
          <x14:formula1>
            <xm:f>DropDownMenu!$CL$2:$CL$2</xm:f>
          </x14:formula1>
          <xm:sqref>DE2:DE5000</xm:sqref>
        </x14:dataValidation>
        <x14:dataValidation type="list" allowBlank="1" xr:uid="{00000000-0002-0000-0900-00005A000000}">
          <x14:formula1>
            <xm:f>DropDownMenu!$CM$2:$CM$2</xm:f>
          </x14:formula1>
          <xm:sqref>DK2:DK5000</xm:sqref>
        </x14:dataValidation>
        <x14:dataValidation type="list" allowBlank="1" xr:uid="{00000000-0002-0000-0900-00005B000000}">
          <x14:formula1>
            <xm:f>DropDownMenu!$CN$2:$CN$2</xm:f>
          </x14:formula1>
          <xm:sqref>DL2:DL5000</xm:sqref>
        </x14:dataValidation>
        <x14:dataValidation type="list" allowBlank="1" xr:uid="{00000000-0002-0000-0900-00005C000000}">
          <x14:formula1>
            <xm:f>DropDownMenu!$CO$2:$CO$2</xm:f>
          </x14:formula1>
          <xm:sqref>DN2:DN5000</xm:sqref>
        </x14:dataValidation>
        <x14:dataValidation type="list" allowBlank="1" xr:uid="{00000000-0002-0000-0900-00005D000000}">
          <x14:formula1>
            <xm:f>DropDownMenu!$CP$2:$CP$5</xm:f>
          </x14:formula1>
          <xm:sqref>DO2:DO5000</xm:sqref>
        </x14:dataValidation>
        <x14:dataValidation type="list" allowBlank="1" xr:uid="{00000000-0002-0000-09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 summaryRight="0"/>
  </sheetPr>
  <dimension ref="A1:DQ300"/>
  <sheetViews>
    <sheetView zoomScale="139" workbookViewId="0">
      <pane xSplit="7" ySplit="1" topLeftCell="H2" activePane="bottomRight" state="frozen"/>
      <selection pane="topRight"/>
      <selection pane="bottomLeft"/>
      <selection pane="bottomRight" activeCell="G12" sqref="G12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4" t="s">
        <v>32</v>
      </c>
      <c r="AH1" s="15" t="s">
        <v>33</v>
      </c>
      <c r="AI1" s="14" t="s">
        <v>34</v>
      </c>
      <c r="AJ1" s="12" t="s">
        <v>35</v>
      </c>
      <c r="AK1" s="12" t="s">
        <v>36</v>
      </c>
      <c r="AL1" s="14" t="s">
        <v>37</v>
      </c>
      <c r="AM1" s="15" t="s">
        <v>38</v>
      </c>
      <c r="AN1" s="14" t="s">
        <v>39</v>
      </c>
      <c r="AO1" s="12" t="s">
        <v>40</v>
      </c>
      <c r="AP1" s="12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4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5" t="s">
        <v>65</v>
      </c>
      <c r="BO1" s="12" t="s">
        <v>66</v>
      </c>
      <c r="BP1" s="12" t="s">
        <v>67</v>
      </c>
      <c r="BQ1" s="15" t="s">
        <v>68</v>
      </c>
      <c r="BR1" s="15" t="s">
        <v>69</v>
      </c>
      <c r="BS1" s="14" t="s">
        <v>70</v>
      </c>
      <c r="BT1" s="15" t="s">
        <v>71</v>
      </c>
      <c r="BU1" s="15" t="s">
        <v>72</v>
      </c>
      <c r="BV1" s="15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</row>
    <row r="2" spans="1:121" ht="16" customHeight="1" x14ac:dyDescent="0.2">
      <c r="A2" s="20"/>
      <c r="B2" s="20"/>
      <c r="C2" s="20"/>
      <c r="D2" s="20"/>
      <c r="E2" s="20"/>
      <c r="F2" s="20"/>
      <c r="G2" s="30"/>
      <c r="H2" s="26" t="s">
        <v>1312</v>
      </c>
      <c r="I2" s="26" t="s">
        <v>1313</v>
      </c>
      <c r="J2" s="26"/>
      <c r="K2" s="26" t="s">
        <v>460</v>
      </c>
      <c r="L2" s="26">
        <v>788</v>
      </c>
      <c r="M2" s="26" t="s">
        <v>1284</v>
      </c>
      <c r="N2" s="26"/>
      <c r="O2" s="26" t="str">
        <f>IFERROR(INDEX(_courses_lookup!$C:$C,MATCH(K2&amp;L2,_courses_lookup!$E:$E,0)),"")</f>
        <v>DMin Prof Dissertation Cont</v>
      </c>
      <c r="P2" s="26">
        <f>IFERROR(INDEX(_courses_lookup!$D:$D,MATCH(K2&amp;L2,_courses_lookup!$E:$E,0)),"")</f>
        <v>0</v>
      </c>
      <c r="Q2" s="26"/>
      <c r="R2" s="26"/>
      <c r="S2" s="26" t="s">
        <v>532</v>
      </c>
      <c r="T2" s="26"/>
      <c r="U2" s="26"/>
      <c r="V2" s="26"/>
      <c r="W2" s="26"/>
      <c r="X2" s="26" t="s">
        <v>152</v>
      </c>
      <c r="Y2" s="26" t="s">
        <v>125</v>
      </c>
      <c r="Z2" s="26"/>
      <c r="AA2" s="26"/>
      <c r="AB2" s="26" t="s">
        <v>154</v>
      </c>
      <c r="AC2" s="26" t="s">
        <v>155</v>
      </c>
      <c r="AD2" s="23" t="s">
        <v>156</v>
      </c>
      <c r="AE2" s="23"/>
      <c r="AF2" s="23"/>
      <c r="AG2" s="10" t="str">
        <f t="shared" ref="AG2:AG65" si="0">IF(AND(AE2&lt;&gt;"",AF2&lt;&gt;""),ROUNDUP((AF2-AE2)/7,0),"")</f>
        <v/>
      </c>
      <c r="AH2" s="26"/>
      <c r="AI2" s="10" t="str">
        <f t="shared" ref="AI2:AI65" si="1">IFERROR(IF(AG2*AH2=0,"",AG2*AH2),"")</f>
        <v/>
      </c>
      <c r="AJ2" s="23" t="s">
        <v>156</v>
      </c>
      <c r="AK2" s="23" t="s">
        <v>133</v>
      </c>
      <c r="AL2" s="10">
        <f t="shared" ref="AL2:AL65" si="2">IF(AND(AJ2&lt;&gt;"",AK2&lt;&gt;""),ROUNDUP((AK2-AJ2)/7,0),"")</f>
        <v>12</v>
      </c>
      <c r="AM2" s="26"/>
      <c r="AN2" s="10" t="str">
        <f t="shared" ref="AN2:AN65" si="3">IFERROR(IF(AL2*AM2=0,"",AL2*AM2),"")</f>
        <v/>
      </c>
      <c r="AO2" s="23"/>
      <c r="AP2" s="23"/>
      <c r="AQ2" s="10" t="str">
        <f t="shared" ref="AQ2:AQ65" si="4">IF(AND(AO2&lt;&gt;"",AP2&lt;&gt;""),ROUNDUP((AP2-AO2)/7,0),"")</f>
        <v/>
      </c>
      <c r="AR2" s="10" t="str">
        <f t="shared" ref="AR2:AR65" si="5">IFERROR(IF((AU2-(AI2+AN2))/AQ2=0,"",ROUNDUP((AU2-(AI2+AN2))/AQ2,0)),"")</f>
        <v/>
      </c>
      <c r="AS2" s="10" t="str">
        <f t="shared" ref="AS2:AS65" si="6">IFERROR(IF((AU2-(AI2+AN2))=0,"",(AU2-(AI2+AN2))),"")</f>
        <v/>
      </c>
      <c r="AT2" s="10">
        <f t="shared" ref="AT2:AT65" si="7">IF(AND(AG2="",AQ2=""),AL2,IF(SUM(AG2,AL2,AQ2)=0,"",SUM(AG2,AL2,AQ2)))</f>
        <v>12</v>
      </c>
      <c r="AU2" s="26"/>
      <c r="AV2" s="23" t="s">
        <v>133</v>
      </c>
      <c r="AW2" s="26"/>
      <c r="AX2" s="26"/>
      <c r="AY2" s="26"/>
      <c r="AZ2" s="26"/>
      <c r="BA2" s="26"/>
      <c r="BB2" s="26"/>
      <c r="BC2" s="26"/>
      <c r="BD2" s="26"/>
      <c r="BE2" s="26"/>
      <c r="BF2" s="26" t="s">
        <v>157</v>
      </c>
      <c r="BG2" s="10">
        <f t="shared" ref="BG2:BG65" si="8">IF(AD2="","",YEAR(AD2)+IF(MONTH(AD2)&gt;=5,1,0))</f>
        <v>2026</v>
      </c>
      <c r="BH2" s="10" t="str">
        <f t="shared" ref="BH2:BH65" si="9">IF(AD2="","",IF(AND(MONTH(AD2)=8,DAY(AD2)&gt;=15),"Fall",IF(MONTH(AD2)&gt;8,"Fall",IF(MONTH(AD2)=5,"Summer",IF(MONTH(AD2)=1,"Spring","")))))</f>
        <v>Summer</v>
      </c>
      <c r="BI2" s="26"/>
      <c r="BJ2" s="26" t="s">
        <v>1285</v>
      </c>
      <c r="BK2" s="26" t="s">
        <v>1003</v>
      </c>
      <c r="BL2" s="26" t="str">
        <f>IFERROR(INDEX(_names_lookup!$C:$C,MATCH(BK2,_names_lookup!$A:$A,0)),"")</f>
        <v>hyveth@andrews.edu</v>
      </c>
      <c r="BM2" s="26" t="str">
        <f>IFERROR(INDEX(_names_lookup!$B:$B,MATCH(BK2,_names_lookup!$A:$A,0)),"")</f>
        <v>000049271</v>
      </c>
      <c r="BN2" s="26"/>
      <c r="BO2" s="26" t="s">
        <v>136</v>
      </c>
      <c r="BP2" s="26"/>
      <c r="BQ2" s="26"/>
      <c r="BR2" s="26"/>
      <c r="BS2" s="10" t="str">
        <f t="shared" ref="BS2:BS65" si="10">IFERROR(IF(BR2*AA2=0,"",BR2*AA2),"")</f>
        <v/>
      </c>
      <c r="BT2" s="26"/>
      <c r="BU2" s="26"/>
      <c r="BV2" s="26" t="s">
        <v>460</v>
      </c>
      <c r="BW2" s="26"/>
      <c r="BX2" s="26"/>
      <c r="BY2" s="26"/>
      <c r="BZ2" s="26"/>
      <c r="CA2" s="26"/>
      <c r="CB2" s="26"/>
      <c r="CC2" s="26"/>
      <c r="CD2" s="26"/>
      <c r="CE2" s="26"/>
      <c r="CF2" s="26" t="s">
        <v>380</v>
      </c>
      <c r="CG2" s="26" t="s">
        <v>138</v>
      </c>
      <c r="CH2" s="26"/>
      <c r="CI2" s="26" t="s">
        <v>159</v>
      </c>
      <c r="CJ2" s="26"/>
      <c r="CK2" s="26"/>
      <c r="CL2" s="26" t="s">
        <v>139</v>
      </c>
      <c r="CM2" s="26"/>
      <c r="CN2" s="26" t="s">
        <v>395</v>
      </c>
      <c r="CO2" s="26"/>
      <c r="CP2" s="26"/>
      <c r="CQ2" s="26" t="s">
        <v>140</v>
      </c>
      <c r="CR2" s="26" t="s">
        <v>125</v>
      </c>
      <c r="CS2" s="26" t="s">
        <v>125</v>
      </c>
      <c r="CT2" s="26" t="s">
        <v>141</v>
      </c>
      <c r="CU2" s="26"/>
      <c r="CV2" s="26"/>
      <c r="CW2" s="26"/>
      <c r="CX2" s="26"/>
      <c r="CY2" s="26"/>
      <c r="CZ2" s="26"/>
      <c r="DA2" s="26"/>
      <c r="DB2" s="26"/>
      <c r="DC2" s="26" t="s">
        <v>141</v>
      </c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 t="s">
        <v>142</v>
      </c>
      <c r="DQ2" s="26"/>
    </row>
    <row r="3" spans="1:121" ht="16" customHeight="1" x14ac:dyDescent="0.2">
      <c r="A3" s="20"/>
      <c r="B3" s="20"/>
      <c r="C3" s="20"/>
      <c r="D3" s="20"/>
      <c r="E3" s="20"/>
      <c r="F3" s="20"/>
      <c r="G3" s="30"/>
      <c r="H3" s="26" t="s">
        <v>1341</v>
      </c>
      <c r="I3" s="26" t="s">
        <v>1342</v>
      </c>
      <c r="J3" s="26"/>
      <c r="K3" s="26" t="s">
        <v>460</v>
      </c>
      <c r="L3" s="26">
        <v>788</v>
      </c>
      <c r="M3" s="26" t="s">
        <v>1343</v>
      </c>
      <c r="N3" s="26"/>
      <c r="O3" s="26" t="str">
        <f>IFERROR(INDEX(_courses_lookup!$C:$C,MATCH(K3&amp;L3,_courses_lookup!$E:$E,0)),"")</f>
        <v>DMin Prof Dissertation Cont</v>
      </c>
      <c r="P3" s="26">
        <f>IFERROR(INDEX(_courses_lookup!$D:$D,MATCH(K3&amp;L3,_courses_lookup!$E:$E,0)),"")</f>
        <v>0</v>
      </c>
      <c r="Q3" s="26"/>
      <c r="R3" s="26"/>
      <c r="S3" s="26" t="s">
        <v>532</v>
      </c>
      <c r="T3" s="26"/>
      <c r="U3" s="26"/>
      <c r="V3" s="26"/>
      <c r="W3" s="26"/>
      <c r="X3" s="26" t="s">
        <v>152</v>
      </c>
      <c r="Y3" s="26" t="s">
        <v>125</v>
      </c>
      <c r="Z3" s="26"/>
      <c r="AA3" s="26"/>
      <c r="AB3" s="26" t="s">
        <v>154</v>
      </c>
      <c r="AC3" s="26" t="s">
        <v>155</v>
      </c>
      <c r="AD3" s="23" t="s">
        <v>156</v>
      </c>
      <c r="AE3" s="23"/>
      <c r="AF3" s="23"/>
      <c r="AG3" s="10" t="str">
        <f t="shared" si="0"/>
        <v/>
      </c>
      <c r="AH3" s="26"/>
      <c r="AI3" s="10" t="str">
        <f t="shared" si="1"/>
        <v/>
      </c>
      <c r="AJ3" s="23" t="s">
        <v>156</v>
      </c>
      <c r="AK3" s="23" t="s">
        <v>133</v>
      </c>
      <c r="AL3" s="10">
        <f t="shared" si="2"/>
        <v>12</v>
      </c>
      <c r="AM3" s="26"/>
      <c r="AN3" s="10" t="str">
        <f t="shared" si="3"/>
        <v/>
      </c>
      <c r="AO3" s="23"/>
      <c r="AP3" s="23"/>
      <c r="AQ3" s="10" t="str">
        <f t="shared" si="4"/>
        <v/>
      </c>
      <c r="AR3" s="10" t="str">
        <f t="shared" si="5"/>
        <v/>
      </c>
      <c r="AS3" s="10" t="str">
        <f t="shared" si="6"/>
        <v/>
      </c>
      <c r="AT3" s="10">
        <f t="shared" si="7"/>
        <v>12</v>
      </c>
      <c r="AU3" s="26"/>
      <c r="AV3" s="23" t="s">
        <v>133</v>
      </c>
      <c r="AW3" s="26"/>
      <c r="AX3" s="26"/>
      <c r="AY3" s="26"/>
      <c r="AZ3" s="26"/>
      <c r="BA3" s="26"/>
      <c r="BB3" s="26"/>
      <c r="BC3" s="26"/>
      <c r="BD3" s="26"/>
      <c r="BE3" s="26"/>
      <c r="BF3" s="26" t="s">
        <v>157</v>
      </c>
      <c r="BG3" s="10">
        <f t="shared" si="8"/>
        <v>2026</v>
      </c>
      <c r="BH3" s="10" t="str">
        <f t="shared" si="9"/>
        <v>Summer</v>
      </c>
      <c r="BI3" s="26"/>
      <c r="BJ3" s="26" t="s">
        <v>1344</v>
      </c>
      <c r="BK3" s="26" t="s">
        <v>1003</v>
      </c>
      <c r="BL3" s="26" t="str">
        <f>IFERROR(INDEX(_names_lookup!$C:$C,MATCH(BK3,_names_lookup!$A:$A,0)),"")</f>
        <v>hyveth@andrews.edu</v>
      </c>
      <c r="BM3" s="26" t="str">
        <f>IFERROR(INDEX(_names_lookup!$B:$B,MATCH(BK3,_names_lookup!$A:$A,0)),"")</f>
        <v>000049271</v>
      </c>
      <c r="BN3" s="26"/>
      <c r="BO3" s="26" t="s">
        <v>136</v>
      </c>
      <c r="BP3" s="26"/>
      <c r="BQ3" s="26"/>
      <c r="BR3" s="26"/>
      <c r="BS3" s="10" t="str">
        <f t="shared" si="10"/>
        <v/>
      </c>
      <c r="BT3" s="26"/>
      <c r="BU3" s="26"/>
      <c r="BV3" s="26" t="s">
        <v>460</v>
      </c>
      <c r="BW3" s="26"/>
      <c r="BX3" s="26"/>
      <c r="BY3" s="26"/>
      <c r="BZ3" s="26"/>
      <c r="CA3" s="26"/>
      <c r="CB3" s="26"/>
      <c r="CC3" s="26"/>
      <c r="CD3" s="26"/>
      <c r="CE3" s="26"/>
      <c r="CF3" s="26" t="s">
        <v>380</v>
      </c>
      <c r="CG3" s="26" t="s">
        <v>138</v>
      </c>
      <c r="CH3" s="26"/>
      <c r="CI3" s="26" t="s">
        <v>159</v>
      </c>
      <c r="CJ3" s="26"/>
      <c r="CK3" s="26"/>
      <c r="CL3" s="26" t="s">
        <v>139</v>
      </c>
      <c r="CM3" s="26"/>
      <c r="CN3" s="26" t="s">
        <v>395</v>
      </c>
      <c r="CO3" s="26"/>
      <c r="CP3" s="26"/>
      <c r="CQ3" s="26" t="s">
        <v>140</v>
      </c>
      <c r="CR3" s="26" t="s">
        <v>125</v>
      </c>
      <c r="CS3" s="26" t="s">
        <v>125</v>
      </c>
      <c r="CT3" s="26" t="s">
        <v>141</v>
      </c>
      <c r="CU3" s="26"/>
      <c r="CV3" s="26"/>
      <c r="CW3" s="26"/>
      <c r="CX3" s="26"/>
      <c r="CY3" s="26"/>
      <c r="CZ3" s="26"/>
      <c r="DA3" s="26"/>
      <c r="DB3" s="26"/>
      <c r="DC3" s="26" t="s">
        <v>141</v>
      </c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 t="s">
        <v>142</v>
      </c>
      <c r="DQ3" s="26"/>
    </row>
    <row r="4" spans="1:121" ht="16" customHeight="1" x14ac:dyDescent="0.2">
      <c r="A4" s="20"/>
      <c r="B4" s="20"/>
      <c r="C4" s="20"/>
      <c r="D4" s="20"/>
      <c r="E4" s="20"/>
      <c r="F4" s="20"/>
      <c r="G4" s="30"/>
      <c r="H4" s="26" t="s">
        <v>1351</v>
      </c>
      <c r="I4" s="26" t="s">
        <v>1352</v>
      </c>
      <c r="J4" s="26"/>
      <c r="K4" s="26" t="s">
        <v>460</v>
      </c>
      <c r="L4" s="26">
        <v>788</v>
      </c>
      <c r="M4" s="26" t="s">
        <v>1353</v>
      </c>
      <c r="N4" s="26"/>
      <c r="O4" s="26" t="str">
        <f>IFERROR(INDEX(_courses_lookup!$C:$C,MATCH(K4&amp;L4,_courses_lookup!$E:$E,0)),"")</f>
        <v>DMin Prof Dissertation Cont</v>
      </c>
      <c r="P4" s="26">
        <f>IFERROR(INDEX(_courses_lookup!$D:$D,MATCH(K4&amp;L4,_courses_lookup!$E:$E,0)),"")</f>
        <v>0</v>
      </c>
      <c r="Q4" s="26"/>
      <c r="R4" s="26"/>
      <c r="S4" s="26" t="s">
        <v>532</v>
      </c>
      <c r="T4" s="26"/>
      <c r="U4" s="26"/>
      <c r="V4" s="26"/>
      <c r="W4" s="26"/>
      <c r="X4" s="26" t="s">
        <v>152</v>
      </c>
      <c r="Y4" s="26" t="s">
        <v>125</v>
      </c>
      <c r="Z4" s="26"/>
      <c r="AA4" s="26"/>
      <c r="AB4" s="26" t="s">
        <v>154</v>
      </c>
      <c r="AC4" s="26" t="s">
        <v>155</v>
      </c>
      <c r="AD4" s="23" t="s">
        <v>156</v>
      </c>
      <c r="AE4" s="23"/>
      <c r="AF4" s="23"/>
      <c r="AG4" s="10" t="str">
        <f t="shared" si="0"/>
        <v/>
      </c>
      <c r="AH4" s="26"/>
      <c r="AI4" s="10" t="str">
        <f t="shared" si="1"/>
        <v/>
      </c>
      <c r="AJ4" s="23" t="s">
        <v>156</v>
      </c>
      <c r="AK4" s="23" t="s">
        <v>133</v>
      </c>
      <c r="AL4" s="10">
        <f t="shared" si="2"/>
        <v>12</v>
      </c>
      <c r="AM4" s="26"/>
      <c r="AN4" s="10" t="str">
        <f t="shared" si="3"/>
        <v/>
      </c>
      <c r="AO4" s="23"/>
      <c r="AP4" s="23"/>
      <c r="AQ4" s="10" t="str">
        <f t="shared" si="4"/>
        <v/>
      </c>
      <c r="AR4" s="10" t="str">
        <f t="shared" si="5"/>
        <v/>
      </c>
      <c r="AS4" s="10" t="str">
        <f t="shared" si="6"/>
        <v/>
      </c>
      <c r="AT4" s="10">
        <f t="shared" si="7"/>
        <v>12</v>
      </c>
      <c r="AU4" s="26"/>
      <c r="AV4" s="23" t="s">
        <v>133</v>
      </c>
      <c r="AW4" s="26"/>
      <c r="AX4" s="26"/>
      <c r="AY4" s="26"/>
      <c r="AZ4" s="26"/>
      <c r="BA4" s="26"/>
      <c r="BB4" s="26"/>
      <c r="BC4" s="26"/>
      <c r="BD4" s="26"/>
      <c r="BE4" s="26"/>
      <c r="BF4" s="26" t="s">
        <v>157</v>
      </c>
      <c r="BG4" s="10">
        <f t="shared" si="8"/>
        <v>2026</v>
      </c>
      <c r="BH4" s="10" t="str">
        <f t="shared" si="9"/>
        <v>Summer</v>
      </c>
      <c r="BI4" s="26"/>
      <c r="BJ4" s="26"/>
      <c r="BK4" s="26" t="s">
        <v>1003</v>
      </c>
      <c r="BL4" s="26" t="str">
        <f>IFERROR(INDEX(_names_lookup!$C:$C,MATCH(BK4,_names_lookup!$A:$A,0)),"")</f>
        <v>hyveth@andrews.edu</v>
      </c>
      <c r="BM4" s="26" t="str">
        <f>IFERROR(INDEX(_names_lookup!$B:$B,MATCH(BK4,_names_lookup!$A:$A,0)),"")</f>
        <v>000049271</v>
      </c>
      <c r="BN4" s="26"/>
      <c r="BO4" s="26" t="s">
        <v>136</v>
      </c>
      <c r="BP4" s="26"/>
      <c r="BQ4" s="26"/>
      <c r="BR4" s="26"/>
      <c r="BS4" s="10" t="str">
        <f t="shared" si="10"/>
        <v/>
      </c>
      <c r="BT4" s="26"/>
      <c r="BU4" s="26"/>
      <c r="BV4" s="26" t="s">
        <v>460</v>
      </c>
      <c r="BW4" s="26"/>
      <c r="BX4" s="26"/>
      <c r="BY4" s="26"/>
      <c r="BZ4" s="26"/>
      <c r="CA4" s="26"/>
      <c r="CB4" s="26"/>
      <c r="CC4" s="26"/>
      <c r="CD4" s="26"/>
      <c r="CE4" s="26"/>
      <c r="CF4" s="26" t="s">
        <v>1354</v>
      </c>
      <c r="CG4" s="26" t="s">
        <v>138</v>
      </c>
      <c r="CH4" s="26"/>
      <c r="CI4" s="26" t="s">
        <v>159</v>
      </c>
      <c r="CJ4" s="26"/>
      <c r="CK4" s="26"/>
      <c r="CL4" s="26" t="s">
        <v>139</v>
      </c>
      <c r="CM4" s="26"/>
      <c r="CN4" s="26" t="s">
        <v>395</v>
      </c>
      <c r="CO4" s="26"/>
      <c r="CP4" s="26"/>
      <c r="CQ4" s="26" t="s">
        <v>140</v>
      </c>
      <c r="CR4" s="26" t="s">
        <v>152</v>
      </c>
      <c r="CS4" s="26" t="s">
        <v>125</v>
      </c>
      <c r="CT4" s="26" t="s">
        <v>141</v>
      </c>
      <c r="CU4" s="26"/>
      <c r="CV4" s="26"/>
      <c r="CW4" s="26"/>
      <c r="CX4" s="26"/>
      <c r="CY4" s="26"/>
      <c r="CZ4" s="26"/>
      <c r="DA4" s="26"/>
      <c r="DB4" s="26"/>
      <c r="DC4" s="26" t="s">
        <v>141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 t="s">
        <v>142</v>
      </c>
      <c r="DQ4" s="26"/>
    </row>
    <row r="5" spans="1:121" ht="16" customHeight="1" x14ac:dyDescent="0.2">
      <c r="A5" s="20"/>
      <c r="B5" s="20"/>
      <c r="C5" s="20"/>
      <c r="D5" s="20"/>
      <c r="E5" s="20"/>
      <c r="F5" s="20"/>
      <c r="G5" s="30"/>
      <c r="H5" s="26" t="s">
        <v>1358</v>
      </c>
      <c r="I5" s="26" t="s">
        <v>1359</v>
      </c>
      <c r="J5" s="26"/>
      <c r="K5" s="26" t="s">
        <v>460</v>
      </c>
      <c r="L5" s="26">
        <v>796</v>
      </c>
      <c r="M5" s="26" t="s">
        <v>1035</v>
      </c>
      <c r="N5" s="26"/>
      <c r="O5" s="26" t="str">
        <f>IFERROR(INDEX(_courses_lookup!$C:$C,MATCH(K5&amp;L5,_courses_lookup!$E:$E,0)),"")</f>
        <v>DMin Prof Dissertation</v>
      </c>
      <c r="P5" s="26">
        <f>IFERROR(INDEX(_courses_lookup!$D:$D,MATCH(K5&amp;L5,_courses_lookup!$E:$E,0)),"")</f>
        <v>0</v>
      </c>
      <c r="Q5" s="26"/>
      <c r="R5" s="26"/>
      <c r="S5" s="26" t="s">
        <v>532</v>
      </c>
      <c r="T5" s="26" t="s">
        <v>235</v>
      </c>
      <c r="U5" s="26"/>
      <c r="V5" s="26"/>
      <c r="W5" s="26"/>
      <c r="X5" s="26" t="s">
        <v>152</v>
      </c>
      <c r="Y5" s="26" t="s">
        <v>199</v>
      </c>
      <c r="Z5" s="26" t="s">
        <v>190</v>
      </c>
      <c r="AA5" s="26"/>
      <c r="AB5" s="26" t="s">
        <v>154</v>
      </c>
      <c r="AC5" s="26" t="s">
        <v>155</v>
      </c>
      <c r="AD5" s="23" t="s">
        <v>156</v>
      </c>
      <c r="AE5" s="23"/>
      <c r="AF5" s="23"/>
      <c r="AG5" s="10" t="str">
        <f t="shared" si="0"/>
        <v/>
      </c>
      <c r="AH5" s="26"/>
      <c r="AI5" s="10" t="str">
        <f t="shared" si="1"/>
        <v/>
      </c>
      <c r="AJ5" s="23" t="s">
        <v>156</v>
      </c>
      <c r="AK5" s="23" t="s">
        <v>133</v>
      </c>
      <c r="AL5" s="10">
        <f t="shared" si="2"/>
        <v>12</v>
      </c>
      <c r="AM5" s="26"/>
      <c r="AN5" s="10" t="str">
        <f t="shared" si="3"/>
        <v/>
      </c>
      <c r="AO5" s="23"/>
      <c r="AP5" s="23"/>
      <c r="AQ5" s="10" t="str">
        <f t="shared" si="4"/>
        <v/>
      </c>
      <c r="AR5" s="10" t="str">
        <f t="shared" si="5"/>
        <v/>
      </c>
      <c r="AS5" s="10" t="str">
        <f t="shared" si="6"/>
        <v/>
      </c>
      <c r="AT5" s="10">
        <f t="shared" si="7"/>
        <v>12</v>
      </c>
      <c r="AU5" s="26"/>
      <c r="AV5" s="23" t="s">
        <v>133</v>
      </c>
      <c r="AW5" s="26"/>
      <c r="AX5" s="26"/>
      <c r="AY5" s="26"/>
      <c r="AZ5" s="26"/>
      <c r="BA5" s="26"/>
      <c r="BB5" s="26"/>
      <c r="BC5" s="26"/>
      <c r="BD5" s="26"/>
      <c r="BE5" s="26"/>
      <c r="BF5" s="26" t="s">
        <v>157</v>
      </c>
      <c r="BG5" s="10">
        <f t="shared" si="8"/>
        <v>2026</v>
      </c>
      <c r="BH5" s="10" t="str">
        <f t="shared" si="9"/>
        <v>Summer</v>
      </c>
      <c r="BI5" s="26"/>
      <c r="BJ5" s="26" t="s">
        <v>297</v>
      </c>
      <c r="BK5" s="26" t="s">
        <v>1003</v>
      </c>
      <c r="BL5" s="26" t="str">
        <f>IFERROR(INDEX(_names_lookup!$C:$C,MATCH(BK5,_names_lookup!$A:$A,0)),"")</f>
        <v>hyveth@andrews.edu</v>
      </c>
      <c r="BM5" s="26" t="str">
        <f>IFERROR(INDEX(_names_lookup!$B:$B,MATCH(BK5,_names_lookup!$A:$A,0)),"")</f>
        <v>000049271</v>
      </c>
      <c r="BN5" s="26"/>
      <c r="BO5" s="26" t="s">
        <v>136</v>
      </c>
      <c r="BP5" s="26"/>
      <c r="BQ5" s="26"/>
      <c r="BR5" s="26"/>
      <c r="BS5" s="10" t="str">
        <f t="shared" si="10"/>
        <v/>
      </c>
      <c r="BT5" s="26"/>
      <c r="BU5" s="26"/>
      <c r="BV5" s="26" t="s">
        <v>460</v>
      </c>
      <c r="BW5" s="26"/>
      <c r="BX5" s="26"/>
      <c r="BY5" s="26"/>
      <c r="BZ5" s="26"/>
      <c r="CA5" s="26"/>
      <c r="CB5" s="26"/>
      <c r="CC5" s="26"/>
      <c r="CD5" s="26"/>
      <c r="CE5" s="26"/>
      <c r="CF5" s="26" t="s">
        <v>612</v>
      </c>
      <c r="CG5" s="26" t="s">
        <v>138</v>
      </c>
      <c r="CH5" s="26" t="s">
        <v>190</v>
      </c>
      <c r="CI5" s="26" t="s">
        <v>159</v>
      </c>
      <c r="CJ5" s="26"/>
      <c r="CK5" s="26"/>
      <c r="CL5" s="26" t="s">
        <v>139</v>
      </c>
      <c r="CM5" s="26"/>
      <c r="CN5" s="26" t="s">
        <v>395</v>
      </c>
      <c r="CO5" s="26"/>
      <c r="CP5" s="26"/>
      <c r="CQ5" s="26" t="s">
        <v>140</v>
      </c>
      <c r="CR5" s="26" t="s">
        <v>125</v>
      </c>
      <c r="CS5" s="26" t="s">
        <v>125</v>
      </c>
      <c r="CT5" s="26" t="s">
        <v>141</v>
      </c>
      <c r="CU5" s="26"/>
      <c r="CV5" s="26"/>
      <c r="CW5" s="26"/>
      <c r="CX5" s="26"/>
      <c r="CY5" s="26"/>
      <c r="CZ5" s="26"/>
      <c r="DA5" s="26"/>
      <c r="DB5" s="26"/>
      <c r="DC5" s="26" t="s">
        <v>141</v>
      </c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 t="s">
        <v>142</v>
      </c>
      <c r="DQ5" s="26"/>
    </row>
    <row r="6" spans="1:121" ht="16" customHeight="1" x14ac:dyDescent="0.2">
      <c r="A6" s="20"/>
      <c r="B6" s="20"/>
      <c r="C6" s="20"/>
      <c r="D6" s="20"/>
      <c r="E6" s="20"/>
      <c r="F6" s="20"/>
      <c r="G6" s="30"/>
      <c r="H6" s="26" t="s">
        <v>1170</v>
      </c>
      <c r="I6" s="26" t="s">
        <v>1171</v>
      </c>
      <c r="J6" s="26"/>
      <c r="K6" s="26" t="s">
        <v>460</v>
      </c>
      <c r="L6" s="26">
        <v>796</v>
      </c>
      <c r="M6" s="26" t="s">
        <v>1172</v>
      </c>
      <c r="N6" s="26"/>
      <c r="O6" s="26" t="str">
        <f>IFERROR(INDEX(_courses_lookup!$C:$C,MATCH(K6&amp;L6,_courses_lookup!$E:$E,0)),"")</f>
        <v>DMin Prof Dissertation</v>
      </c>
      <c r="P6" s="26">
        <f>IFERROR(INDEX(_courses_lookup!$D:$D,MATCH(K6&amp;L6,_courses_lookup!$E:$E,0)),"")</f>
        <v>0</v>
      </c>
      <c r="Q6" s="26"/>
      <c r="R6" s="26"/>
      <c r="S6" s="26" t="s">
        <v>1173</v>
      </c>
      <c r="T6" s="26" t="s">
        <v>235</v>
      </c>
      <c r="U6" s="26"/>
      <c r="V6" s="26"/>
      <c r="W6" s="26"/>
      <c r="X6" s="26" t="s">
        <v>152</v>
      </c>
      <c r="Y6" s="26" t="s">
        <v>199</v>
      </c>
      <c r="Z6" s="26" t="s">
        <v>200</v>
      </c>
      <c r="AA6" s="26"/>
      <c r="AB6" s="26" t="s">
        <v>154</v>
      </c>
      <c r="AC6" s="26" t="s">
        <v>155</v>
      </c>
      <c r="AD6" s="23" t="s">
        <v>156</v>
      </c>
      <c r="AE6" s="23"/>
      <c r="AF6" s="23"/>
      <c r="AG6" s="10" t="str">
        <f t="shared" si="0"/>
        <v/>
      </c>
      <c r="AH6" s="26"/>
      <c r="AI6" s="10" t="str">
        <f t="shared" si="1"/>
        <v/>
      </c>
      <c r="AJ6" s="23" t="s">
        <v>156</v>
      </c>
      <c r="AK6" s="23" t="s">
        <v>133</v>
      </c>
      <c r="AL6" s="10">
        <f t="shared" si="2"/>
        <v>12</v>
      </c>
      <c r="AM6" s="26"/>
      <c r="AN6" s="10" t="str">
        <f t="shared" si="3"/>
        <v/>
      </c>
      <c r="AO6" s="23"/>
      <c r="AP6" s="23"/>
      <c r="AQ6" s="10" t="str">
        <f t="shared" si="4"/>
        <v/>
      </c>
      <c r="AR6" s="10" t="str">
        <f t="shared" si="5"/>
        <v/>
      </c>
      <c r="AS6" s="10" t="str">
        <f t="shared" si="6"/>
        <v/>
      </c>
      <c r="AT6" s="10">
        <f t="shared" si="7"/>
        <v>12</v>
      </c>
      <c r="AU6" s="26"/>
      <c r="AV6" s="23" t="s">
        <v>133</v>
      </c>
      <c r="AW6" s="26"/>
      <c r="AX6" s="26"/>
      <c r="AY6" s="26"/>
      <c r="AZ6" s="26"/>
      <c r="BA6" s="26"/>
      <c r="BB6" s="26"/>
      <c r="BC6" s="26"/>
      <c r="BD6" s="26"/>
      <c r="BE6" s="26"/>
      <c r="BF6" s="26" t="s">
        <v>157</v>
      </c>
      <c r="BG6" s="10">
        <f t="shared" si="8"/>
        <v>2026</v>
      </c>
      <c r="BH6" s="10" t="str">
        <f t="shared" si="9"/>
        <v>Summer</v>
      </c>
      <c r="BI6" s="26"/>
      <c r="BJ6" s="26" t="s">
        <v>297</v>
      </c>
      <c r="BK6" s="26" t="s">
        <v>1003</v>
      </c>
      <c r="BL6" s="26" t="str">
        <f>IFERROR(INDEX(_names_lookup!$C:$C,MATCH(BK6,_names_lookup!$A:$A,0)),"")</f>
        <v>hyveth@andrews.edu</v>
      </c>
      <c r="BM6" s="26" t="str">
        <f>IFERROR(INDEX(_names_lookup!$B:$B,MATCH(BK6,_names_lookup!$A:$A,0)),"")</f>
        <v>000049271</v>
      </c>
      <c r="BN6" s="26"/>
      <c r="BO6" s="26" t="s">
        <v>136</v>
      </c>
      <c r="BP6" s="26"/>
      <c r="BQ6" s="26"/>
      <c r="BR6" s="26"/>
      <c r="BS6" s="10" t="str">
        <f t="shared" si="10"/>
        <v/>
      </c>
      <c r="BT6" s="26"/>
      <c r="BU6" s="26"/>
      <c r="BV6" s="26" t="s">
        <v>460</v>
      </c>
      <c r="BW6" s="26"/>
      <c r="BX6" s="26"/>
      <c r="BY6" s="26"/>
      <c r="BZ6" s="26"/>
      <c r="CA6" s="26"/>
      <c r="CB6" s="26"/>
      <c r="CC6" s="26"/>
      <c r="CD6" s="26"/>
      <c r="CE6" s="26"/>
      <c r="CF6" s="26" t="s">
        <v>612</v>
      </c>
      <c r="CG6" s="26" t="s">
        <v>138</v>
      </c>
      <c r="CH6" s="26" t="s">
        <v>200</v>
      </c>
      <c r="CI6" s="26" t="s">
        <v>159</v>
      </c>
      <c r="CJ6" s="26"/>
      <c r="CK6" s="26"/>
      <c r="CL6" s="26" t="s">
        <v>139</v>
      </c>
      <c r="CM6" s="26"/>
      <c r="CN6" s="26" t="s">
        <v>395</v>
      </c>
      <c r="CO6" s="26"/>
      <c r="CP6" s="26"/>
      <c r="CQ6" s="26" t="s">
        <v>140</v>
      </c>
      <c r="CR6" s="26" t="s">
        <v>125</v>
      </c>
      <c r="CS6" s="26" t="s">
        <v>125</v>
      </c>
      <c r="CT6" s="26" t="s">
        <v>141</v>
      </c>
      <c r="CU6" s="26"/>
      <c r="CV6" s="26"/>
      <c r="CW6" s="26"/>
      <c r="CX6" s="26"/>
      <c r="CY6" s="26"/>
      <c r="CZ6" s="26"/>
      <c r="DA6" s="26"/>
      <c r="DB6" s="26"/>
      <c r="DC6" s="26" t="s">
        <v>141</v>
      </c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 t="s">
        <v>142</v>
      </c>
      <c r="DQ6" s="26"/>
    </row>
    <row r="7" spans="1:121" ht="16" customHeight="1" x14ac:dyDescent="0.2">
      <c r="A7" s="20"/>
      <c r="B7" s="20"/>
      <c r="C7" s="20"/>
      <c r="D7" s="20"/>
      <c r="E7" s="20"/>
      <c r="F7" s="20"/>
      <c r="G7" s="30"/>
      <c r="H7" s="26" t="s">
        <v>1174</v>
      </c>
      <c r="I7" s="26" t="s">
        <v>1175</v>
      </c>
      <c r="J7" s="26"/>
      <c r="K7" s="26" t="s">
        <v>460</v>
      </c>
      <c r="L7" s="26">
        <v>796</v>
      </c>
      <c r="M7" s="26" t="s">
        <v>1176</v>
      </c>
      <c r="N7" s="26"/>
      <c r="O7" s="26" t="str">
        <f>IFERROR(INDEX(_courses_lookup!$C:$C,MATCH(K7&amp;L7,_courses_lookup!$E:$E,0)),"")</f>
        <v>DMin Prof Dissertation</v>
      </c>
      <c r="P7" s="26">
        <f>IFERROR(INDEX(_courses_lookup!$D:$D,MATCH(K7&amp;L7,_courses_lookup!$E:$E,0)),"")</f>
        <v>0</v>
      </c>
      <c r="Q7" s="26"/>
      <c r="R7" s="26"/>
      <c r="S7" s="26" t="s">
        <v>1173</v>
      </c>
      <c r="T7" s="26"/>
      <c r="U7" s="26"/>
      <c r="V7" s="26"/>
      <c r="W7" s="26"/>
      <c r="X7" s="26" t="s">
        <v>152</v>
      </c>
      <c r="Y7" s="26" t="s">
        <v>199</v>
      </c>
      <c r="Z7" s="26" t="s">
        <v>190</v>
      </c>
      <c r="AA7" s="26"/>
      <c r="AB7" s="26" t="s">
        <v>154</v>
      </c>
      <c r="AC7" s="26" t="s">
        <v>155</v>
      </c>
      <c r="AD7" s="23" t="s">
        <v>156</v>
      </c>
      <c r="AE7" s="23"/>
      <c r="AF7" s="23"/>
      <c r="AG7" s="10" t="str">
        <f t="shared" si="0"/>
        <v/>
      </c>
      <c r="AH7" s="26"/>
      <c r="AI7" s="10" t="str">
        <f t="shared" si="1"/>
        <v/>
      </c>
      <c r="AJ7" s="23" t="s">
        <v>156</v>
      </c>
      <c r="AK7" s="23" t="s">
        <v>133</v>
      </c>
      <c r="AL7" s="10">
        <f t="shared" si="2"/>
        <v>12</v>
      </c>
      <c r="AM7" s="26"/>
      <c r="AN7" s="10" t="str">
        <f t="shared" si="3"/>
        <v/>
      </c>
      <c r="AO7" s="23"/>
      <c r="AP7" s="23"/>
      <c r="AQ7" s="10" t="str">
        <f t="shared" si="4"/>
        <v/>
      </c>
      <c r="AR7" s="10" t="str">
        <f t="shared" si="5"/>
        <v/>
      </c>
      <c r="AS7" s="10" t="str">
        <f t="shared" si="6"/>
        <v/>
      </c>
      <c r="AT7" s="10">
        <f t="shared" si="7"/>
        <v>12</v>
      </c>
      <c r="AU7" s="26"/>
      <c r="AV7" s="23" t="s">
        <v>133</v>
      </c>
      <c r="AW7" s="26"/>
      <c r="AX7" s="26"/>
      <c r="AY7" s="26"/>
      <c r="AZ7" s="26"/>
      <c r="BA7" s="26"/>
      <c r="BB7" s="26"/>
      <c r="BC7" s="26"/>
      <c r="BD7" s="26"/>
      <c r="BE7" s="26"/>
      <c r="BF7" s="26" t="s">
        <v>157</v>
      </c>
      <c r="BG7" s="10">
        <f t="shared" si="8"/>
        <v>2026</v>
      </c>
      <c r="BH7" s="10" t="str">
        <f t="shared" si="9"/>
        <v>Summer</v>
      </c>
      <c r="BI7" s="26"/>
      <c r="BJ7" s="26" t="s">
        <v>297</v>
      </c>
      <c r="BK7" s="26" t="s">
        <v>1003</v>
      </c>
      <c r="BL7" s="26" t="str">
        <f>IFERROR(INDEX(_names_lookup!$C:$C,MATCH(BK7,_names_lookup!$A:$A,0)),"")</f>
        <v>hyveth@andrews.edu</v>
      </c>
      <c r="BM7" s="26" t="str">
        <f>IFERROR(INDEX(_names_lookup!$B:$B,MATCH(BK7,_names_lookup!$A:$A,0)),"")</f>
        <v>000049271</v>
      </c>
      <c r="BN7" s="26"/>
      <c r="BO7" s="26" t="s">
        <v>136</v>
      </c>
      <c r="BP7" s="26"/>
      <c r="BQ7" s="26"/>
      <c r="BR7" s="26"/>
      <c r="BS7" s="10" t="str">
        <f t="shared" si="10"/>
        <v/>
      </c>
      <c r="BT7" s="26"/>
      <c r="BU7" s="26"/>
      <c r="BV7" s="26" t="s">
        <v>460</v>
      </c>
      <c r="BW7" s="26"/>
      <c r="BX7" s="26"/>
      <c r="BY7" s="26"/>
      <c r="BZ7" s="26"/>
      <c r="CA7" s="26"/>
      <c r="CB7" s="26"/>
      <c r="CC7" s="26"/>
      <c r="CD7" s="26"/>
      <c r="CE7" s="26"/>
      <c r="CF7" s="26" t="s">
        <v>612</v>
      </c>
      <c r="CG7" s="26" t="s">
        <v>138</v>
      </c>
      <c r="CH7" s="26" t="s">
        <v>190</v>
      </c>
      <c r="CI7" s="26" t="s">
        <v>159</v>
      </c>
      <c r="CJ7" s="26"/>
      <c r="CK7" s="26"/>
      <c r="CL7" s="26" t="s">
        <v>139</v>
      </c>
      <c r="CM7" s="26"/>
      <c r="CN7" s="26" t="s">
        <v>395</v>
      </c>
      <c r="CO7" s="26"/>
      <c r="CP7" s="26"/>
      <c r="CQ7" s="26" t="s">
        <v>140</v>
      </c>
      <c r="CR7" s="26" t="s">
        <v>125</v>
      </c>
      <c r="CS7" s="26" t="s">
        <v>125</v>
      </c>
      <c r="CT7" s="26" t="s">
        <v>141</v>
      </c>
      <c r="CU7" s="26"/>
      <c r="CV7" s="26"/>
      <c r="CW7" s="26"/>
      <c r="CX7" s="26"/>
      <c r="CY7" s="26"/>
      <c r="CZ7" s="26"/>
      <c r="DA7" s="26"/>
      <c r="DB7" s="26"/>
      <c r="DC7" s="26" t="s">
        <v>141</v>
      </c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 t="s">
        <v>142</v>
      </c>
      <c r="DQ7" s="26"/>
    </row>
    <row r="8" spans="1:121" ht="16" customHeight="1" x14ac:dyDescent="0.2">
      <c r="A8" s="20"/>
      <c r="B8" s="20"/>
      <c r="C8" s="20"/>
      <c r="D8" s="20"/>
      <c r="E8" s="20"/>
      <c r="F8" s="20"/>
      <c r="G8" s="30"/>
      <c r="H8" s="26" t="s">
        <v>1375</v>
      </c>
      <c r="I8" s="26" t="s">
        <v>1376</v>
      </c>
      <c r="J8" s="26"/>
      <c r="K8" s="26" t="s">
        <v>460</v>
      </c>
      <c r="L8" s="26">
        <v>788</v>
      </c>
      <c r="M8" s="26" t="s">
        <v>1035</v>
      </c>
      <c r="N8" s="26"/>
      <c r="O8" s="26" t="str">
        <f>IFERROR(INDEX(_courses_lookup!$C:$C,MATCH(K8&amp;L8,_courses_lookup!$E:$E,0)),"")</f>
        <v>DMin Prof Dissertation Cont</v>
      </c>
      <c r="P8" s="26">
        <f>IFERROR(INDEX(_courses_lookup!$D:$D,MATCH(K8&amp;L8,_courses_lookup!$E:$E,0)),"")</f>
        <v>0</v>
      </c>
      <c r="Q8" s="26"/>
      <c r="R8" s="26"/>
      <c r="S8" s="26" t="s">
        <v>532</v>
      </c>
      <c r="T8" s="26"/>
      <c r="U8" s="26"/>
      <c r="V8" s="26"/>
      <c r="W8" s="26"/>
      <c r="X8" s="26" t="s">
        <v>152</v>
      </c>
      <c r="Y8" s="26" t="s">
        <v>125</v>
      </c>
      <c r="Z8" s="26"/>
      <c r="AA8" s="26"/>
      <c r="AB8" s="26" t="s">
        <v>154</v>
      </c>
      <c r="AC8" s="26" t="s">
        <v>155</v>
      </c>
      <c r="AD8" s="23" t="s">
        <v>156</v>
      </c>
      <c r="AE8" s="23"/>
      <c r="AF8" s="23"/>
      <c r="AG8" s="10" t="str">
        <f t="shared" si="0"/>
        <v/>
      </c>
      <c r="AH8" s="26"/>
      <c r="AI8" s="10" t="str">
        <f t="shared" si="1"/>
        <v/>
      </c>
      <c r="AJ8" s="23" t="s">
        <v>156</v>
      </c>
      <c r="AK8" s="23" t="s">
        <v>133</v>
      </c>
      <c r="AL8" s="10">
        <f t="shared" si="2"/>
        <v>12</v>
      </c>
      <c r="AM8" s="26"/>
      <c r="AN8" s="10" t="str">
        <f t="shared" si="3"/>
        <v/>
      </c>
      <c r="AO8" s="23"/>
      <c r="AP8" s="23"/>
      <c r="AQ8" s="10" t="str">
        <f t="shared" si="4"/>
        <v/>
      </c>
      <c r="AR8" s="10" t="str">
        <f t="shared" si="5"/>
        <v/>
      </c>
      <c r="AS8" s="10" t="str">
        <f t="shared" si="6"/>
        <v/>
      </c>
      <c r="AT8" s="10">
        <f t="shared" si="7"/>
        <v>12</v>
      </c>
      <c r="AU8" s="26"/>
      <c r="AV8" s="23" t="s">
        <v>133</v>
      </c>
      <c r="AW8" s="26"/>
      <c r="AX8" s="26"/>
      <c r="AY8" s="26"/>
      <c r="AZ8" s="26"/>
      <c r="BA8" s="26"/>
      <c r="BB8" s="26"/>
      <c r="BC8" s="26"/>
      <c r="BD8" s="26"/>
      <c r="BE8" s="26"/>
      <c r="BF8" s="26" t="s">
        <v>157</v>
      </c>
      <c r="BG8" s="10">
        <f t="shared" si="8"/>
        <v>2026</v>
      </c>
      <c r="BH8" s="10" t="str">
        <f t="shared" si="9"/>
        <v>Summer</v>
      </c>
      <c r="BI8" s="26"/>
      <c r="BJ8" s="26"/>
      <c r="BK8" s="26" t="s">
        <v>1003</v>
      </c>
      <c r="BL8" s="26" t="str">
        <f>IFERROR(INDEX(_names_lookup!$C:$C,MATCH(BK8,_names_lookup!$A:$A,0)),"")</f>
        <v>hyveth@andrews.edu</v>
      </c>
      <c r="BM8" s="26" t="str">
        <f>IFERROR(INDEX(_names_lookup!$B:$B,MATCH(BK8,_names_lookup!$A:$A,0)),"")</f>
        <v>000049271</v>
      </c>
      <c r="BN8" s="26"/>
      <c r="BO8" s="26" t="s">
        <v>136</v>
      </c>
      <c r="BP8" s="26"/>
      <c r="BQ8" s="26"/>
      <c r="BR8" s="26"/>
      <c r="BS8" s="10" t="str">
        <f t="shared" si="10"/>
        <v/>
      </c>
      <c r="BT8" s="26"/>
      <c r="BU8" s="26"/>
      <c r="BV8" s="26" t="s">
        <v>460</v>
      </c>
      <c r="BW8" s="26"/>
      <c r="BX8" s="26"/>
      <c r="BY8" s="26"/>
      <c r="BZ8" s="26"/>
      <c r="CA8" s="26"/>
      <c r="CB8" s="26"/>
      <c r="CC8" s="26"/>
      <c r="CD8" s="26"/>
      <c r="CE8" s="26"/>
      <c r="CF8" s="26" t="s">
        <v>545</v>
      </c>
      <c r="CG8" s="26" t="s">
        <v>138</v>
      </c>
      <c r="CH8" s="26"/>
      <c r="CI8" s="26" t="s">
        <v>159</v>
      </c>
      <c r="CJ8" s="26"/>
      <c r="CK8" s="26"/>
      <c r="CL8" s="26" t="s">
        <v>139</v>
      </c>
      <c r="CM8" s="26"/>
      <c r="CN8" s="26" t="s">
        <v>395</v>
      </c>
      <c r="CO8" s="26"/>
      <c r="CP8" s="26"/>
      <c r="CQ8" s="26" t="s">
        <v>140</v>
      </c>
      <c r="CR8" s="26" t="s">
        <v>1211</v>
      </c>
      <c r="CS8" s="26" t="s">
        <v>125</v>
      </c>
      <c r="CT8" s="26" t="s">
        <v>141</v>
      </c>
      <c r="CU8" s="26"/>
      <c r="CV8" s="26"/>
      <c r="CW8" s="26"/>
      <c r="CX8" s="26"/>
      <c r="CY8" s="26"/>
      <c r="CZ8" s="26"/>
      <c r="DA8" s="26"/>
      <c r="DB8" s="26"/>
      <c r="DC8" s="26" t="s">
        <v>141</v>
      </c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 t="s">
        <v>142</v>
      </c>
      <c r="DQ8" s="26"/>
    </row>
    <row r="9" spans="1:121" ht="16" customHeight="1" x14ac:dyDescent="0.2">
      <c r="A9" s="20"/>
      <c r="B9" s="20"/>
      <c r="C9" s="20"/>
      <c r="D9" s="20"/>
      <c r="E9" s="20"/>
      <c r="F9" s="20"/>
      <c r="G9" s="30"/>
      <c r="H9" s="26" t="s">
        <v>1413</v>
      </c>
      <c r="I9" s="26" t="s">
        <v>1414</v>
      </c>
      <c r="J9" s="26"/>
      <c r="K9" s="26" t="s">
        <v>460</v>
      </c>
      <c r="L9" s="26">
        <v>788</v>
      </c>
      <c r="M9" s="26" t="s">
        <v>371</v>
      </c>
      <c r="N9" s="26"/>
      <c r="O9" s="26" t="str">
        <f>IFERROR(INDEX(_courses_lookup!$C:$C,MATCH(K9&amp;L9,_courses_lookup!$E:$E,0)),"")</f>
        <v>DMin Prof Dissertation Cont</v>
      </c>
      <c r="P9" s="26">
        <f>IFERROR(INDEX(_courses_lookup!$D:$D,MATCH(K9&amp;L9,_courses_lookup!$E:$E,0)),"")</f>
        <v>0</v>
      </c>
      <c r="Q9" s="26"/>
      <c r="R9" s="26"/>
      <c r="S9" s="26" t="s">
        <v>125</v>
      </c>
      <c r="T9" s="26"/>
      <c r="U9" s="26"/>
      <c r="V9" s="26"/>
      <c r="W9" s="26"/>
      <c r="X9" s="26" t="s">
        <v>152</v>
      </c>
      <c r="Y9" s="26" t="s">
        <v>125</v>
      </c>
      <c r="Z9" s="26"/>
      <c r="AA9" s="26"/>
      <c r="AB9" s="26" t="s">
        <v>154</v>
      </c>
      <c r="AC9" s="26" t="s">
        <v>155</v>
      </c>
      <c r="AD9" s="23" t="s">
        <v>156</v>
      </c>
      <c r="AE9" s="23"/>
      <c r="AF9" s="23"/>
      <c r="AG9" s="10" t="str">
        <f t="shared" si="0"/>
        <v/>
      </c>
      <c r="AH9" s="26"/>
      <c r="AI9" s="10" t="str">
        <f t="shared" si="1"/>
        <v/>
      </c>
      <c r="AJ9" s="23" t="s">
        <v>156</v>
      </c>
      <c r="AK9" s="23" t="s">
        <v>133</v>
      </c>
      <c r="AL9" s="10">
        <f t="shared" si="2"/>
        <v>12</v>
      </c>
      <c r="AM9" s="26"/>
      <c r="AN9" s="10" t="str">
        <f t="shared" si="3"/>
        <v/>
      </c>
      <c r="AO9" s="23"/>
      <c r="AP9" s="23"/>
      <c r="AQ9" s="10" t="str">
        <f t="shared" si="4"/>
        <v/>
      </c>
      <c r="AR9" s="10" t="str">
        <f t="shared" si="5"/>
        <v/>
      </c>
      <c r="AS9" s="10" t="str">
        <f t="shared" si="6"/>
        <v/>
      </c>
      <c r="AT9" s="10">
        <f t="shared" si="7"/>
        <v>12</v>
      </c>
      <c r="AU9" s="26"/>
      <c r="AV9" s="23" t="s">
        <v>133</v>
      </c>
      <c r="AW9" s="26"/>
      <c r="AX9" s="26"/>
      <c r="AY9" s="26"/>
      <c r="AZ9" s="26"/>
      <c r="BA9" s="26"/>
      <c r="BB9" s="26"/>
      <c r="BC9" s="26"/>
      <c r="BD9" s="26"/>
      <c r="BE9" s="26"/>
      <c r="BF9" s="26" t="s">
        <v>157</v>
      </c>
      <c r="BG9" s="10">
        <f t="shared" si="8"/>
        <v>2026</v>
      </c>
      <c r="BH9" s="10" t="str">
        <f t="shared" si="9"/>
        <v>Summer</v>
      </c>
      <c r="BI9" s="26"/>
      <c r="BJ9" s="26"/>
      <c r="BK9" s="26" t="s">
        <v>1003</v>
      </c>
      <c r="BL9" s="26" t="str">
        <f>IFERROR(INDEX(_names_lookup!$C:$C,MATCH(BK9,_names_lookup!$A:$A,0)),"")</f>
        <v>hyveth@andrews.edu</v>
      </c>
      <c r="BM9" s="26" t="str">
        <f>IFERROR(INDEX(_names_lookup!$B:$B,MATCH(BK9,_names_lookup!$A:$A,0)),"")</f>
        <v>000049271</v>
      </c>
      <c r="BN9" s="26"/>
      <c r="BO9" s="26" t="s">
        <v>136</v>
      </c>
      <c r="BP9" s="26"/>
      <c r="BQ9" s="26"/>
      <c r="BR9" s="26"/>
      <c r="BS9" s="10" t="str">
        <f t="shared" si="10"/>
        <v/>
      </c>
      <c r="BT9" s="26"/>
      <c r="BU9" s="26"/>
      <c r="BV9" s="26" t="s">
        <v>460</v>
      </c>
      <c r="BW9" s="26"/>
      <c r="BX9" s="26"/>
      <c r="BY9" s="26"/>
      <c r="BZ9" s="26" t="s">
        <v>861</v>
      </c>
      <c r="CA9" s="26" t="s">
        <v>862</v>
      </c>
      <c r="CB9" s="26" t="s">
        <v>525</v>
      </c>
      <c r="CC9" s="26" t="s">
        <v>259</v>
      </c>
      <c r="CD9" s="26"/>
      <c r="CE9" s="26" t="s">
        <v>142</v>
      </c>
      <c r="CF9" s="26" t="s">
        <v>578</v>
      </c>
      <c r="CG9" s="26" t="s">
        <v>138</v>
      </c>
      <c r="CH9" s="26"/>
      <c r="CI9" s="26" t="s">
        <v>159</v>
      </c>
      <c r="CJ9" s="26"/>
      <c r="CK9" s="26"/>
      <c r="CL9" s="26" t="s">
        <v>139</v>
      </c>
      <c r="CM9" s="26"/>
      <c r="CN9" s="26" t="s">
        <v>395</v>
      </c>
      <c r="CO9" s="26"/>
      <c r="CP9" s="26"/>
      <c r="CQ9" s="26" t="s">
        <v>140</v>
      </c>
      <c r="CR9" s="26" t="s">
        <v>134</v>
      </c>
      <c r="CS9" s="26" t="s">
        <v>125</v>
      </c>
      <c r="CT9" s="26" t="s">
        <v>141</v>
      </c>
      <c r="CU9" s="26"/>
      <c r="CV9" s="26"/>
      <c r="CW9" s="26"/>
      <c r="CX9" s="26"/>
      <c r="CY9" s="26"/>
      <c r="CZ9" s="26"/>
      <c r="DA9" s="26"/>
      <c r="DB9" s="26"/>
      <c r="DC9" s="26" t="s">
        <v>141</v>
      </c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 t="s">
        <v>142</v>
      </c>
      <c r="DQ9" s="26"/>
    </row>
    <row r="10" spans="1:121" ht="16" customHeight="1" x14ac:dyDescent="0.2">
      <c r="A10" s="20"/>
      <c r="B10" s="20"/>
      <c r="C10" s="20"/>
      <c r="D10" s="20"/>
      <c r="E10" s="20"/>
      <c r="F10" s="20"/>
      <c r="G10" s="30"/>
      <c r="H10" s="26" t="s">
        <v>1252</v>
      </c>
      <c r="I10" s="26" t="s">
        <v>1253</v>
      </c>
      <c r="J10" s="26"/>
      <c r="K10" s="26" t="s">
        <v>460</v>
      </c>
      <c r="L10" s="26">
        <v>788</v>
      </c>
      <c r="M10" s="26" t="s">
        <v>1176</v>
      </c>
      <c r="N10" s="26"/>
      <c r="O10" s="26" t="str">
        <f>IFERROR(INDEX(_courses_lookup!$C:$C,MATCH(K10&amp;L10,_courses_lookup!$E:$E,0)),"")</f>
        <v>DMin Prof Dissertation Cont</v>
      </c>
      <c r="P10" s="26">
        <f>IFERROR(INDEX(_courses_lookup!$D:$D,MATCH(K10&amp;L10,_courses_lookup!$E:$E,0)),"")</f>
        <v>0</v>
      </c>
      <c r="Q10" s="26"/>
      <c r="R10" s="26"/>
      <c r="S10" s="26" t="s">
        <v>1173</v>
      </c>
      <c r="T10" s="26"/>
      <c r="U10" s="26"/>
      <c r="V10" s="26"/>
      <c r="W10" s="26"/>
      <c r="X10" s="26" t="s">
        <v>152</v>
      </c>
      <c r="Y10" s="26" t="s">
        <v>125</v>
      </c>
      <c r="Z10" s="26"/>
      <c r="AA10" s="26"/>
      <c r="AB10" s="26" t="s">
        <v>154</v>
      </c>
      <c r="AC10" s="26" t="s">
        <v>155</v>
      </c>
      <c r="AD10" s="23" t="s">
        <v>156</v>
      </c>
      <c r="AE10" s="23"/>
      <c r="AF10" s="23"/>
      <c r="AG10" s="10" t="str">
        <f t="shared" si="0"/>
        <v/>
      </c>
      <c r="AH10" s="26"/>
      <c r="AI10" s="10" t="str">
        <f t="shared" si="1"/>
        <v/>
      </c>
      <c r="AJ10" s="23" t="s">
        <v>156</v>
      </c>
      <c r="AK10" s="23" t="s">
        <v>133</v>
      </c>
      <c r="AL10" s="10">
        <f t="shared" si="2"/>
        <v>12</v>
      </c>
      <c r="AM10" s="26"/>
      <c r="AN10" s="10" t="str">
        <f t="shared" si="3"/>
        <v/>
      </c>
      <c r="AO10" s="23"/>
      <c r="AP10" s="23"/>
      <c r="AQ10" s="10" t="str">
        <f t="shared" si="4"/>
        <v/>
      </c>
      <c r="AR10" s="10" t="str">
        <f t="shared" si="5"/>
        <v/>
      </c>
      <c r="AS10" s="10" t="str">
        <f t="shared" si="6"/>
        <v/>
      </c>
      <c r="AT10" s="10">
        <f t="shared" si="7"/>
        <v>12</v>
      </c>
      <c r="AU10" s="26"/>
      <c r="AV10" s="23" t="s">
        <v>133</v>
      </c>
      <c r="AW10" s="26"/>
      <c r="AX10" s="26"/>
      <c r="AY10" s="26"/>
      <c r="AZ10" s="26"/>
      <c r="BA10" s="26"/>
      <c r="BB10" s="26"/>
      <c r="BC10" s="26"/>
      <c r="BD10" s="26"/>
      <c r="BE10" s="26"/>
      <c r="BF10" s="26" t="s">
        <v>157</v>
      </c>
      <c r="BG10" s="10">
        <f t="shared" si="8"/>
        <v>2026</v>
      </c>
      <c r="BH10" s="10" t="str">
        <f t="shared" si="9"/>
        <v>Summer</v>
      </c>
      <c r="BI10" s="26"/>
      <c r="BJ10" s="26"/>
      <c r="BK10" s="26" t="s">
        <v>1003</v>
      </c>
      <c r="BL10" s="26" t="str">
        <f>IFERROR(INDEX(_names_lookup!$C:$C,MATCH(BK10,_names_lookup!$A:$A,0)),"")</f>
        <v>hyveth@andrews.edu</v>
      </c>
      <c r="BM10" s="26" t="str">
        <f>IFERROR(INDEX(_names_lookup!$B:$B,MATCH(BK10,_names_lookup!$A:$A,0)),"")</f>
        <v>000049271</v>
      </c>
      <c r="BN10" s="26"/>
      <c r="BO10" s="26" t="s">
        <v>136</v>
      </c>
      <c r="BP10" s="26"/>
      <c r="BQ10" s="26"/>
      <c r="BR10" s="26"/>
      <c r="BS10" s="10" t="str">
        <f t="shared" si="10"/>
        <v/>
      </c>
      <c r="BT10" s="26"/>
      <c r="BU10" s="26"/>
      <c r="BV10" s="26" t="s">
        <v>460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 t="s">
        <v>1254</v>
      </c>
      <c r="CG10" s="26" t="s">
        <v>138</v>
      </c>
      <c r="CH10" s="26"/>
      <c r="CI10" s="26" t="s">
        <v>159</v>
      </c>
      <c r="CJ10" s="26"/>
      <c r="CK10" s="26"/>
      <c r="CL10" s="26" t="s">
        <v>139</v>
      </c>
      <c r="CM10" s="26"/>
      <c r="CN10" s="26" t="s">
        <v>395</v>
      </c>
      <c r="CO10" s="26"/>
      <c r="CP10" s="26"/>
      <c r="CQ10" s="26" t="s">
        <v>140</v>
      </c>
      <c r="CR10" s="26" t="s">
        <v>1255</v>
      </c>
      <c r="CS10" s="26" t="s">
        <v>125</v>
      </c>
      <c r="CT10" s="26" t="s">
        <v>141</v>
      </c>
      <c r="CU10" s="26"/>
      <c r="CV10" s="26"/>
      <c r="CW10" s="26"/>
      <c r="CX10" s="26"/>
      <c r="CY10" s="26"/>
      <c r="CZ10" s="26"/>
      <c r="DA10" s="26"/>
      <c r="DB10" s="26"/>
      <c r="DC10" s="26" t="s">
        <v>141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 t="s">
        <v>142</v>
      </c>
      <c r="DQ10" s="26"/>
    </row>
    <row r="11" spans="1:121" ht="16" customHeight="1" x14ac:dyDescent="0.2">
      <c r="A11" s="20"/>
      <c r="B11" s="20"/>
      <c r="C11" s="20"/>
      <c r="D11" s="20"/>
      <c r="E11" s="20"/>
      <c r="F11" s="20"/>
      <c r="G11" s="30"/>
      <c r="H11" s="26"/>
      <c r="I11" s="26"/>
      <c r="J11" s="26"/>
      <c r="K11" s="26"/>
      <c r="L11" s="26"/>
      <c r="M11" s="26"/>
      <c r="N11" s="26"/>
      <c r="O11" s="26" t="str">
        <f>IFERROR(INDEX(_courses_lookup!$C:$C,MATCH(K11&amp;L11,_courses_lookup!$E:$E,0)),"")</f>
        <v/>
      </c>
      <c r="P11" s="26" t="str">
        <f>IFERROR(INDEX(_courses_lookup!$D:$D,MATCH(K11&amp;L11,_courses_lookup!$E:$E,0)),"")</f>
        <v/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3"/>
      <c r="AE11" s="23"/>
      <c r="AF11" s="23"/>
      <c r="AG11" s="10" t="str">
        <f t="shared" si="0"/>
        <v/>
      </c>
      <c r="AH11" s="26"/>
      <c r="AI11" s="10" t="str">
        <f t="shared" si="1"/>
        <v/>
      </c>
      <c r="AJ11" s="23"/>
      <c r="AK11" s="23"/>
      <c r="AL11" s="10" t="str">
        <f t="shared" si="2"/>
        <v/>
      </c>
      <c r="AM11" s="26"/>
      <c r="AN11" s="10" t="str">
        <f t="shared" si="3"/>
        <v/>
      </c>
      <c r="AO11" s="23"/>
      <c r="AP11" s="23"/>
      <c r="AQ11" s="10" t="str">
        <f t="shared" si="4"/>
        <v/>
      </c>
      <c r="AR11" s="10" t="str">
        <f t="shared" si="5"/>
        <v/>
      </c>
      <c r="AS11" s="10" t="str">
        <f t="shared" si="6"/>
        <v/>
      </c>
      <c r="AT11" s="10" t="str">
        <f t="shared" si="7"/>
        <v/>
      </c>
      <c r="AU11" s="26"/>
      <c r="AV11" s="23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10" t="str">
        <f t="shared" si="8"/>
        <v/>
      </c>
      <c r="BH11" s="10" t="str">
        <f t="shared" si="9"/>
        <v/>
      </c>
      <c r="BI11" s="26"/>
      <c r="BJ11" s="26"/>
      <c r="BK11" s="26"/>
      <c r="BL11" s="26" t="str">
        <f>IFERROR(INDEX(_names_lookup!$C:$C,MATCH(BK11,_names_lookup!$A:$A,0)),"")</f>
        <v/>
      </c>
      <c r="BM11" s="26" t="str">
        <f>IFERROR(INDEX(_names_lookup!$B:$B,MATCH(BK11,_names_lookup!$A:$A,0)),"")</f>
        <v/>
      </c>
      <c r="BN11" s="26"/>
      <c r="BO11" s="26"/>
      <c r="BP11" s="26"/>
      <c r="BQ11" s="26"/>
      <c r="BR11" s="26"/>
      <c r="BS11" s="10" t="str">
        <f t="shared" si="10"/>
        <v/>
      </c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</row>
    <row r="12" spans="1:121" ht="16" customHeight="1" x14ac:dyDescent="0.2">
      <c r="A12" s="20"/>
      <c r="B12" s="20"/>
      <c r="C12" s="20"/>
      <c r="D12" s="20"/>
      <c r="E12" s="20"/>
      <c r="F12" s="20"/>
      <c r="G12" s="30"/>
      <c r="H12" s="26"/>
      <c r="I12" s="26"/>
      <c r="J12" s="26"/>
      <c r="K12" s="26"/>
      <c r="L12" s="26"/>
      <c r="M12" s="26"/>
      <c r="N12" s="26"/>
      <c r="O12" s="26" t="str">
        <f>IFERROR(INDEX(_courses_lookup!$C:$C,MATCH(K12&amp;L12,_courses_lookup!$E:$E,0)),"")</f>
        <v/>
      </c>
      <c r="P12" s="26" t="str">
        <f>IFERROR(INDEX(_courses_lookup!$D:$D,MATCH(K12&amp;L12,_courses_lookup!$E:$E,0)),"")</f>
        <v/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3"/>
      <c r="AE12" s="23"/>
      <c r="AF12" s="23"/>
      <c r="AG12" s="10" t="str">
        <f t="shared" si="0"/>
        <v/>
      </c>
      <c r="AH12" s="26"/>
      <c r="AI12" s="10" t="str">
        <f t="shared" si="1"/>
        <v/>
      </c>
      <c r="AJ12" s="23"/>
      <c r="AK12" s="23"/>
      <c r="AL12" s="10" t="str">
        <f t="shared" si="2"/>
        <v/>
      </c>
      <c r="AM12" s="26"/>
      <c r="AN12" s="10" t="str">
        <f t="shared" si="3"/>
        <v/>
      </c>
      <c r="AO12" s="23"/>
      <c r="AP12" s="23"/>
      <c r="AQ12" s="10" t="str">
        <f t="shared" si="4"/>
        <v/>
      </c>
      <c r="AR12" s="10" t="str">
        <f t="shared" si="5"/>
        <v/>
      </c>
      <c r="AS12" s="10" t="str">
        <f t="shared" si="6"/>
        <v/>
      </c>
      <c r="AT12" s="10" t="str">
        <f t="shared" si="7"/>
        <v/>
      </c>
      <c r="AU12" s="26"/>
      <c r="AV12" s="23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10" t="str">
        <f t="shared" si="8"/>
        <v/>
      </c>
      <c r="BH12" s="10" t="str">
        <f t="shared" si="9"/>
        <v/>
      </c>
      <c r="BI12" s="26"/>
      <c r="BJ12" s="26"/>
      <c r="BK12" s="26"/>
      <c r="BL12" s="26" t="str">
        <f>IFERROR(INDEX(_names_lookup!$C:$C,MATCH(BK12,_names_lookup!$A:$A,0)),"")</f>
        <v/>
      </c>
      <c r="BM12" s="26" t="str">
        <f>IFERROR(INDEX(_names_lookup!$B:$B,MATCH(BK12,_names_lookup!$A:$A,0)),"")</f>
        <v/>
      </c>
      <c r="BN12" s="26"/>
      <c r="BO12" s="26"/>
      <c r="BP12" s="26"/>
      <c r="BQ12" s="26"/>
      <c r="BR12" s="26"/>
      <c r="BS12" s="10" t="str">
        <f t="shared" si="10"/>
        <v/>
      </c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</row>
    <row r="13" spans="1:121" ht="16" customHeight="1" x14ac:dyDescent="0.2">
      <c r="A13" s="20"/>
      <c r="B13" s="20"/>
      <c r="C13" s="20"/>
      <c r="D13" s="20"/>
      <c r="E13" s="20"/>
      <c r="F13" s="20"/>
      <c r="G13" s="30"/>
      <c r="H13" s="26"/>
      <c r="I13" s="26"/>
      <c r="J13" s="26"/>
      <c r="K13" s="26"/>
      <c r="L13" s="26"/>
      <c r="M13" s="26"/>
      <c r="N13" s="26"/>
      <c r="O13" s="26" t="str">
        <f>IFERROR(INDEX(_courses_lookup!$C:$C,MATCH(K13&amp;L13,_courses_lookup!$E:$E,0)),"")</f>
        <v/>
      </c>
      <c r="P13" s="26" t="str">
        <f>IFERROR(INDEX(_courses_lookup!$D:$D,MATCH(K13&amp;L13,_courses_lookup!$E:$E,0)),"")</f>
        <v/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3"/>
      <c r="AE13" s="23"/>
      <c r="AF13" s="23"/>
      <c r="AG13" s="10" t="str">
        <f t="shared" si="0"/>
        <v/>
      </c>
      <c r="AH13" s="26"/>
      <c r="AI13" s="10" t="str">
        <f t="shared" si="1"/>
        <v/>
      </c>
      <c r="AJ13" s="23"/>
      <c r="AK13" s="23"/>
      <c r="AL13" s="10" t="str">
        <f t="shared" si="2"/>
        <v/>
      </c>
      <c r="AM13" s="26"/>
      <c r="AN13" s="10" t="str">
        <f t="shared" si="3"/>
        <v/>
      </c>
      <c r="AO13" s="23"/>
      <c r="AP13" s="23"/>
      <c r="AQ13" s="10" t="str">
        <f t="shared" si="4"/>
        <v/>
      </c>
      <c r="AR13" s="10" t="str">
        <f t="shared" si="5"/>
        <v/>
      </c>
      <c r="AS13" s="10" t="str">
        <f t="shared" si="6"/>
        <v/>
      </c>
      <c r="AT13" s="10" t="str">
        <f t="shared" si="7"/>
        <v/>
      </c>
      <c r="AU13" s="26"/>
      <c r="AV13" s="23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10" t="str">
        <f t="shared" si="8"/>
        <v/>
      </c>
      <c r="BH13" s="10" t="str">
        <f t="shared" si="9"/>
        <v/>
      </c>
      <c r="BI13" s="26"/>
      <c r="BJ13" s="26"/>
      <c r="BK13" s="26"/>
      <c r="BL13" s="26" t="str">
        <f>IFERROR(INDEX(_names_lookup!$C:$C,MATCH(BK13,_names_lookup!$A:$A,0)),"")</f>
        <v/>
      </c>
      <c r="BM13" s="26" t="str">
        <f>IFERROR(INDEX(_names_lookup!$B:$B,MATCH(BK13,_names_lookup!$A:$A,0)),"")</f>
        <v/>
      </c>
      <c r="BN13" s="26"/>
      <c r="BO13" s="26"/>
      <c r="BP13" s="26"/>
      <c r="BQ13" s="26"/>
      <c r="BR13" s="26"/>
      <c r="BS13" s="10" t="str">
        <f t="shared" si="10"/>
        <v/>
      </c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</row>
    <row r="14" spans="1:121" ht="16" customHeight="1" x14ac:dyDescent="0.2">
      <c r="A14" s="20"/>
      <c r="B14" s="20"/>
      <c r="C14" s="20"/>
      <c r="D14" s="20"/>
      <c r="E14" s="20"/>
      <c r="F14" s="20"/>
      <c r="G14" s="30"/>
      <c r="H14" s="26"/>
      <c r="I14" s="26"/>
      <c r="J14" s="26"/>
      <c r="K14" s="26"/>
      <c r="L14" s="26"/>
      <c r="M14" s="26"/>
      <c r="N14" s="26"/>
      <c r="O14" s="26" t="str">
        <f>IFERROR(INDEX(_courses_lookup!$C:$C,MATCH(K14&amp;L14,_courses_lookup!$E:$E,0)),"")</f>
        <v/>
      </c>
      <c r="P14" s="26" t="str">
        <f>IFERROR(INDEX(_courses_lookup!$D:$D,MATCH(K14&amp;L14,_courses_lookup!$E:$E,0)),"")</f>
        <v/>
      </c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3"/>
      <c r="AE14" s="23"/>
      <c r="AF14" s="23"/>
      <c r="AG14" s="10" t="str">
        <f t="shared" si="0"/>
        <v/>
      </c>
      <c r="AH14" s="26"/>
      <c r="AI14" s="10" t="str">
        <f t="shared" si="1"/>
        <v/>
      </c>
      <c r="AJ14" s="23"/>
      <c r="AK14" s="23"/>
      <c r="AL14" s="10" t="str">
        <f t="shared" si="2"/>
        <v/>
      </c>
      <c r="AM14" s="26"/>
      <c r="AN14" s="10" t="str">
        <f t="shared" si="3"/>
        <v/>
      </c>
      <c r="AO14" s="23"/>
      <c r="AP14" s="23"/>
      <c r="AQ14" s="10" t="str">
        <f t="shared" si="4"/>
        <v/>
      </c>
      <c r="AR14" s="10" t="str">
        <f t="shared" si="5"/>
        <v/>
      </c>
      <c r="AS14" s="10" t="str">
        <f t="shared" si="6"/>
        <v/>
      </c>
      <c r="AT14" s="10" t="str">
        <f t="shared" si="7"/>
        <v/>
      </c>
      <c r="AU14" s="26"/>
      <c r="AV14" s="23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10" t="str">
        <f t="shared" si="8"/>
        <v/>
      </c>
      <c r="BH14" s="10" t="str">
        <f t="shared" si="9"/>
        <v/>
      </c>
      <c r="BI14" s="26"/>
      <c r="BJ14" s="26"/>
      <c r="BK14" s="26"/>
      <c r="BL14" s="26" t="str">
        <f>IFERROR(INDEX(_names_lookup!$C:$C,MATCH(BK14,_names_lookup!$A:$A,0)),"")</f>
        <v/>
      </c>
      <c r="BM14" s="26" t="str">
        <f>IFERROR(INDEX(_names_lookup!$B:$B,MATCH(BK14,_names_lookup!$A:$A,0)),"")</f>
        <v/>
      </c>
      <c r="BN14" s="26"/>
      <c r="BO14" s="26"/>
      <c r="BP14" s="26"/>
      <c r="BQ14" s="26"/>
      <c r="BR14" s="26"/>
      <c r="BS14" s="10" t="str">
        <f t="shared" si="10"/>
        <v/>
      </c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</row>
    <row r="15" spans="1:121" ht="16" customHeight="1" x14ac:dyDescent="0.2">
      <c r="A15" s="20"/>
      <c r="B15" s="20"/>
      <c r="C15" s="20"/>
      <c r="D15" s="20"/>
      <c r="E15" s="20"/>
      <c r="F15" s="20"/>
      <c r="G15" s="30"/>
      <c r="H15" s="26"/>
      <c r="I15" s="26"/>
      <c r="J15" s="26"/>
      <c r="K15" s="26"/>
      <c r="L15" s="26"/>
      <c r="M15" s="26"/>
      <c r="N15" s="26"/>
      <c r="O15" s="26" t="str">
        <f>IFERROR(INDEX(_courses_lookup!$C:$C,MATCH(K15&amp;L15,_courses_lookup!$E:$E,0)),"")</f>
        <v/>
      </c>
      <c r="P15" s="26" t="str">
        <f>IFERROR(INDEX(_courses_lookup!$D:$D,MATCH(K15&amp;L15,_courses_lookup!$E:$E,0)),"")</f>
        <v/>
      </c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3"/>
      <c r="AE15" s="23"/>
      <c r="AF15" s="23"/>
      <c r="AG15" s="10" t="str">
        <f t="shared" si="0"/>
        <v/>
      </c>
      <c r="AH15" s="26"/>
      <c r="AI15" s="10" t="str">
        <f t="shared" si="1"/>
        <v/>
      </c>
      <c r="AJ15" s="23"/>
      <c r="AK15" s="23"/>
      <c r="AL15" s="10" t="str">
        <f t="shared" si="2"/>
        <v/>
      </c>
      <c r="AM15" s="26"/>
      <c r="AN15" s="10" t="str">
        <f t="shared" si="3"/>
        <v/>
      </c>
      <c r="AO15" s="23"/>
      <c r="AP15" s="23"/>
      <c r="AQ15" s="10" t="str">
        <f t="shared" si="4"/>
        <v/>
      </c>
      <c r="AR15" s="10" t="str">
        <f t="shared" si="5"/>
        <v/>
      </c>
      <c r="AS15" s="10" t="str">
        <f t="shared" si="6"/>
        <v/>
      </c>
      <c r="AT15" s="10" t="str">
        <f t="shared" si="7"/>
        <v/>
      </c>
      <c r="AU15" s="26"/>
      <c r="AV15" s="23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10" t="str">
        <f t="shared" si="8"/>
        <v/>
      </c>
      <c r="BH15" s="10" t="str">
        <f t="shared" si="9"/>
        <v/>
      </c>
      <c r="BI15" s="26"/>
      <c r="BJ15" s="26"/>
      <c r="BK15" s="26"/>
      <c r="BL15" s="26" t="str">
        <f>IFERROR(INDEX(_names_lookup!$C:$C,MATCH(BK15,_names_lookup!$A:$A,0)),"")</f>
        <v/>
      </c>
      <c r="BM15" s="26" t="str">
        <f>IFERROR(INDEX(_names_lookup!$B:$B,MATCH(BK15,_names_lookup!$A:$A,0)),"")</f>
        <v/>
      </c>
      <c r="BN15" s="26"/>
      <c r="BO15" s="26"/>
      <c r="BP15" s="26"/>
      <c r="BQ15" s="26"/>
      <c r="BR15" s="26"/>
      <c r="BS15" s="10" t="str">
        <f t="shared" si="10"/>
        <v/>
      </c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</row>
    <row r="16" spans="1:121" ht="16" customHeight="1" x14ac:dyDescent="0.2">
      <c r="A16" s="20"/>
      <c r="B16" s="20"/>
      <c r="C16" s="20"/>
      <c r="D16" s="20"/>
      <c r="E16" s="20"/>
      <c r="F16" s="20"/>
      <c r="G16" s="30"/>
      <c r="H16" s="26"/>
      <c r="I16" s="26"/>
      <c r="J16" s="26"/>
      <c r="K16" s="26"/>
      <c r="L16" s="26"/>
      <c r="M16" s="26"/>
      <c r="N16" s="26"/>
      <c r="O16" s="26" t="str">
        <f>IFERROR(INDEX(_courses_lookup!$C:$C,MATCH(K16&amp;L16,_courses_lookup!$E:$E,0)),"")</f>
        <v/>
      </c>
      <c r="P16" s="26" t="str">
        <f>IFERROR(INDEX(_courses_lookup!$D:$D,MATCH(K16&amp;L16,_courses_lookup!$E:$E,0)),"")</f>
        <v/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3"/>
      <c r="AE16" s="23"/>
      <c r="AF16" s="23"/>
      <c r="AG16" s="10" t="str">
        <f t="shared" si="0"/>
        <v/>
      </c>
      <c r="AH16" s="26"/>
      <c r="AI16" s="10" t="str">
        <f t="shared" si="1"/>
        <v/>
      </c>
      <c r="AJ16" s="23"/>
      <c r="AK16" s="23"/>
      <c r="AL16" s="10" t="str">
        <f t="shared" si="2"/>
        <v/>
      </c>
      <c r="AM16" s="26"/>
      <c r="AN16" s="10" t="str">
        <f t="shared" si="3"/>
        <v/>
      </c>
      <c r="AO16" s="23"/>
      <c r="AP16" s="23"/>
      <c r="AQ16" s="10" t="str">
        <f t="shared" si="4"/>
        <v/>
      </c>
      <c r="AR16" s="10" t="str">
        <f t="shared" si="5"/>
        <v/>
      </c>
      <c r="AS16" s="10" t="str">
        <f t="shared" si="6"/>
        <v/>
      </c>
      <c r="AT16" s="10" t="str">
        <f t="shared" si="7"/>
        <v/>
      </c>
      <c r="AU16" s="26"/>
      <c r="AV16" s="23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10" t="str">
        <f t="shared" si="8"/>
        <v/>
      </c>
      <c r="BH16" s="10" t="str">
        <f t="shared" si="9"/>
        <v/>
      </c>
      <c r="BI16" s="26"/>
      <c r="BJ16" s="26"/>
      <c r="BK16" s="26"/>
      <c r="BL16" s="26" t="str">
        <f>IFERROR(INDEX(_names_lookup!$C:$C,MATCH(BK16,_names_lookup!$A:$A,0)),"")</f>
        <v/>
      </c>
      <c r="BM16" s="26" t="str">
        <f>IFERROR(INDEX(_names_lookup!$B:$B,MATCH(BK16,_names_lookup!$A:$A,0)),"")</f>
        <v/>
      </c>
      <c r="BN16" s="26"/>
      <c r="BO16" s="26"/>
      <c r="BP16" s="26"/>
      <c r="BQ16" s="26"/>
      <c r="BR16" s="26"/>
      <c r="BS16" s="10" t="str">
        <f t="shared" si="10"/>
        <v/>
      </c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</row>
    <row r="17" spans="1:121" ht="16" customHeight="1" x14ac:dyDescent="0.2">
      <c r="A17" s="20"/>
      <c r="B17" s="20"/>
      <c r="C17" s="20"/>
      <c r="D17" s="20"/>
      <c r="E17" s="20"/>
      <c r="F17" s="20"/>
      <c r="G17" s="30"/>
      <c r="H17" s="26"/>
      <c r="I17" s="26"/>
      <c r="J17" s="26"/>
      <c r="K17" s="26"/>
      <c r="L17" s="26"/>
      <c r="M17" s="26"/>
      <c r="N17" s="26"/>
      <c r="O17" s="26" t="str">
        <f>IFERROR(INDEX(_courses_lookup!$C:$C,MATCH(K17&amp;L17,_courses_lookup!$E:$E,0)),"")</f>
        <v/>
      </c>
      <c r="P17" s="26" t="str">
        <f>IFERROR(INDEX(_courses_lookup!$D:$D,MATCH(K17&amp;L17,_courses_lookup!$E:$E,0)),"")</f>
        <v/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3"/>
      <c r="AE17" s="23"/>
      <c r="AF17" s="23"/>
      <c r="AG17" s="10" t="str">
        <f t="shared" si="0"/>
        <v/>
      </c>
      <c r="AH17" s="26"/>
      <c r="AI17" s="10" t="str">
        <f t="shared" si="1"/>
        <v/>
      </c>
      <c r="AJ17" s="23"/>
      <c r="AK17" s="23"/>
      <c r="AL17" s="10" t="str">
        <f t="shared" si="2"/>
        <v/>
      </c>
      <c r="AM17" s="26"/>
      <c r="AN17" s="10" t="str">
        <f t="shared" si="3"/>
        <v/>
      </c>
      <c r="AO17" s="23"/>
      <c r="AP17" s="23"/>
      <c r="AQ17" s="10" t="str">
        <f t="shared" si="4"/>
        <v/>
      </c>
      <c r="AR17" s="10" t="str">
        <f t="shared" si="5"/>
        <v/>
      </c>
      <c r="AS17" s="10" t="str">
        <f t="shared" si="6"/>
        <v/>
      </c>
      <c r="AT17" s="10" t="str">
        <f t="shared" si="7"/>
        <v/>
      </c>
      <c r="AU17" s="26"/>
      <c r="AV17" s="23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10" t="str">
        <f t="shared" si="8"/>
        <v/>
      </c>
      <c r="BH17" s="10" t="str">
        <f t="shared" si="9"/>
        <v/>
      </c>
      <c r="BI17" s="26"/>
      <c r="BJ17" s="26"/>
      <c r="BK17" s="26"/>
      <c r="BL17" s="26" t="str">
        <f>IFERROR(INDEX(_names_lookup!$C:$C,MATCH(BK17,_names_lookup!$A:$A,0)),"")</f>
        <v/>
      </c>
      <c r="BM17" s="26" t="str">
        <f>IFERROR(INDEX(_names_lookup!$B:$B,MATCH(BK17,_names_lookup!$A:$A,0)),"")</f>
        <v/>
      </c>
      <c r="BN17" s="26"/>
      <c r="BO17" s="26"/>
      <c r="BP17" s="26"/>
      <c r="BQ17" s="26"/>
      <c r="BR17" s="26"/>
      <c r="BS17" s="10" t="str">
        <f t="shared" si="10"/>
        <v/>
      </c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</row>
    <row r="18" spans="1:121" ht="16" customHeight="1" x14ac:dyDescent="0.2">
      <c r="A18" s="20"/>
      <c r="B18" s="20"/>
      <c r="C18" s="20"/>
      <c r="D18" s="20"/>
      <c r="E18" s="20"/>
      <c r="F18" s="20"/>
      <c r="G18" s="30"/>
      <c r="H18" s="26"/>
      <c r="I18" s="26"/>
      <c r="J18" s="26"/>
      <c r="K18" s="26"/>
      <c r="L18" s="26"/>
      <c r="M18" s="26"/>
      <c r="N18" s="26"/>
      <c r="O18" s="26" t="str">
        <f>IFERROR(INDEX(_courses_lookup!$C:$C,MATCH(K18&amp;L18,_courses_lookup!$E:$E,0)),"")</f>
        <v/>
      </c>
      <c r="P18" s="26" t="str">
        <f>IFERROR(INDEX(_courses_lookup!$D:$D,MATCH(K18&amp;L18,_courses_lookup!$E:$E,0)),"")</f>
        <v/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3"/>
      <c r="AE18" s="23"/>
      <c r="AF18" s="23"/>
      <c r="AG18" s="10" t="str">
        <f t="shared" si="0"/>
        <v/>
      </c>
      <c r="AH18" s="26"/>
      <c r="AI18" s="10" t="str">
        <f t="shared" si="1"/>
        <v/>
      </c>
      <c r="AJ18" s="23"/>
      <c r="AK18" s="23"/>
      <c r="AL18" s="10" t="str">
        <f t="shared" si="2"/>
        <v/>
      </c>
      <c r="AM18" s="26"/>
      <c r="AN18" s="10" t="str">
        <f t="shared" si="3"/>
        <v/>
      </c>
      <c r="AO18" s="23"/>
      <c r="AP18" s="23"/>
      <c r="AQ18" s="10" t="str">
        <f t="shared" si="4"/>
        <v/>
      </c>
      <c r="AR18" s="10" t="str">
        <f t="shared" si="5"/>
        <v/>
      </c>
      <c r="AS18" s="10" t="str">
        <f t="shared" si="6"/>
        <v/>
      </c>
      <c r="AT18" s="10" t="str">
        <f t="shared" si="7"/>
        <v/>
      </c>
      <c r="AU18" s="26"/>
      <c r="AV18" s="23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10" t="str">
        <f t="shared" si="8"/>
        <v/>
      </c>
      <c r="BH18" s="10" t="str">
        <f t="shared" si="9"/>
        <v/>
      </c>
      <c r="BI18" s="26"/>
      <c r="BJ18" s="26"/>
      <c r="BK18" s="26"/>
      <c r="BL18" s="26" t="str">
        <f>IFERROR(INDEX(_names_lookup!$C:$C,MATCH(BK18,_names_lookup!$A:$A,0)),"")</f>
        <v/>
      </c>
      <c r="BM18" s="26" t="str">
        <f>IFERROR(INDEX(_names_lookup!$B:$B,MATCH(BK18,_names_lookup!$A:$A,0)),"")</f>
        <v/>
      </c>
      <c r="BN18" s="26"/>
      <c r="BO18" s="26"/>
      <c r="BP18" s="26"/>
      <c r="BQ18" s="26"/>
      <c r="BR18" s="26"/>
      <c r="BS18" s="10" t="str">
        <f t="shared" si="10"/>
        <v/>
      </c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</row>
    <row r="19" spans="1:121" ht="16" customHeight="1" x14ac:dyDescent="0.2">
      <c r="A19" s="20"/>
      <c r="B19" s="20"/>
      <c r="C19" s="20"/>
      <c r="D19" s="20"/>
      <c r="E19" s="20"/>
      <c r="F19" s="20"/>
      <c r="G19" s="30"/>
      <c r="H19" s="26"/>
      <c r="I19" s="26"/>
      <c r="J19" s="26"/>
      <c r="K19" s="26"/>
      <c r="L19" s="26"/>
      <c r="M19" s="26"/>
      <c r="N19" s="26"/>
      <c r="O19" s="26" t="str">
        <f>IFERROR(INDEX(_courses_lookup!$C:$C,MATCH(K19&amp;L19,_courses_lookup!$E:$E,0)),"")</f>
        <v/>
      </c>
      <c r="P19" s="26" t="str">
        <f>IFERROR(INDEX(_courses_lookup!$D:$D,MATCH(K19&amp;L19,_courses_lookup!$E:$E,0)),"")</f>
        <v/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3"/>
      <c r="AE19" s="23"/>
      <c r="AF19" s="23"/>
      <c r="AG19" s="10" t="str">
        <f t="shared" si="0"/>
        <v/>
      </c>
      <c r="AH19" s="26"/>
      <c r="AI19" s="10" t="str">
        <f t="shared" si="1"/>
        <v/>
      </c>
      <c r="AJ19" s="23"/>
      <c r="AK19" s="23"/>
      <c r="AL19" s="10" t="str">
        <f t="shared" si="2"/>
        <v/>
      </c>
      <c r="AM19" s="26"/>
      <c r="AN19" s="10" t="str">
        <f t="shared" si="3"/>
        <v/>
      </c>
      <c r="AO19" s="23"/>
      <c r="AP19" s="23"/>
      <c r="AQ19" s="10" t="str">
        <f t="shared" si="4"/>
        <v/>
      </c>
      <c r="AR19" s="10" t="str">
        <f t="shared" si="5"/>
        <v/>
      </c>
      <c r="AS19" s="10" t="str">
        <f t="shared" si="6"/>
        <v/>
      </c>
      <c r="AT19" s="10" t="str">
        <f t="shared" si="7"/>
        <v/>
      </c>
      <c r="AU19" s="26"/>
      <c r="AV19" s="23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10" t="str">
        <f t="shared" si="8"/>
        <v/>
      </c>
      <c r="BH19" s="10" t="str">
        <f t="shared" si="9"/>
        <v/>
      </c>
      <c r="BI19" s="26"/>
      <c r="BJ19" s="26"/>
      <c r="BK19" s="26"/>
      <c r="BL19" s="26" t="str">
        <f>IFERROR(INDEX(_names_lookup!$C:$C,MATCH(BK19,_names_lookup!$A:$A,0)),"")</f>
        <v/>
      </c>
      <c r="BM19" s="26" t="str">
        <f>IFERROR(INDEX(_names_lookup!$B:$B,MATCH(BK19,_names_lookup!$A:$A,0)),"")</f>
        <v/>
      </c>
      <c r="BN19" s="26"/>
      <c r="BO19" s="26"/>
      <c r="BP19" s="26"/>
      <c r="BQ19" s="26"/>
      <c r="BR19" s="26"/>
      <c r="BS19" s="10" t="str">
        <f t="shared" si="10"/>
        <v/>
      </c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</row>
    <row r="20" spans="1:121" ht="16" customHeight="1" x14ac:dyDescent="0.2">
      <c r="A20" s="20"/>
      <c r="B20" s="20"/>
      <c r="C20" s="20"/>
      <c r="D20" s="20"/>
      <c r="E20" s="20"/>
      <c r="F20" s="20"/>
      <c r="G20" s="30"/>
      <c r="H20" s="26"/>
      <c r="I20" s="26"/>
      <c r="J20" s="26"/>
      <c r="K20" s="26"/>
      <c r="L20" s="26"/>
      <c r="M20" s="26"/>
      <c r="N20" s="26"/>
      <c r="O20" s="26" t="str">
        <f>IFERROR(INDEX(_courses_lookup!$C:$C,MATCH(K20&amp;L20,_courses_lookup!$E:$E,0)),"")</f>
        <v/>
      </c>
      <c r="P20" s="26" t="str">
        <f>IFERROR(INDEX(_courses_lookup!$D:$D,MATCH(K20&amp;L20,_courses_lookup!$E:$E,0)),"")</f>
        <v/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3"/>
      <c r="AE20" s="23"/>
      <c r="AF20" s="23"/>
      <c r="AG20" s="10" t="str">
        <f t="shared" si="0"/>
        <v/>
      </c>
      <c r="AH20" s="26"/>
      <c r="AI20" s="10" t="str">
        <f t="shared" si="1"/>
        <v/>
      </c>
      <c r="AJ20" s="23"/>
      <c r="AK20" s="23"/>
      <c r="AL20" s="10" t="str">
        <f t="shared" si="2"/>
        <v/>
      </c>
      <c r="AM20" s="26"/>
      <c r="AN20" s="10" t="str">
        <f t="shared" si="3"/>
        <v/>
      </c>
      <c r="AO20" s="23"/>
      <c r="AP20" s="23"/>
      <c r="AQ20" s="10" t="str">
        <f t="shared" si="4"/>
        <v/>
      </c>
      <c r="AR20" s="10" t="str">
        <f t="shared" si="5"/>
        <v/>
      </c>
      <c r="AS20" s="10" t="str">
        <f t="shared" si="6"/>
        <v/>
      </c>
      <c r="AT20" s="10" t="str">
        <f t="shared" si="7"/>
        <v/>
      </c>
      <c r="AU20" s="26"/>
      <c r="AV20" s="23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10" t="str">
        <f t="shared" si="8"/>
        <v/>
      </c>
      <c r="BH20" s="10" t="str">
        <f t="shared" si="9"/>
        <v/>
      </c>
      <c r="BI20" s="26"/>
      <c r="BJ20" s="26"/>
      <c r="BK20" s="26"/>
      <c r="BL20" s="26" t="str">
        <f>IFERROR(INDEX(_names_lookup!$C:$C,MATCH(BK20,_names_lookup!$A:$A,0)),"")</f>
        <v/>
      </c>
      <c r="BM20" s="26" t="str">
        <f>IFERROR(INDEX(_names_lookup!$B:$B,MATCH(BK20,_names_lookup!$A:$A,0)),"")</f>
        <v/>
      </c>
      <c r="BN20" s="26"/>
      <c r="BO20" s="26"/>
      <c r="BP20" s="26"/>
      <c r="BQ20" s="26"/>
      <c r="BR20" s="26"/>
      <c r="BS20" s="10" t="str">
        <f t="shared" si="10"/>
        <v/>
      </c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</row>
    <row r="21" spans="1:121" ht="16" customHeight="1" x14ac:dyDescent="0.2">
      <c r="A21" s="20"/>
      <c r="B21" s="20"/>
      <c r="C21" s="20"/>
      <c r="D21" s="20"/>
      <c r="E21" s="20"/>
      <c r="F21" s="20"/>
      <c r="G21" s="30"/>
      <c r="H21" s="26"/>
      <c r="I21" s="26"/>
      <c r="J21" s="26"/>
      <c r="K21" s="26"/>
      <c r="L21" s="26"/>
      <c r="M21" s="26"/>
      <c r="N21" s="26"/>
      <c r="O21" s="26" t="str">
        <f>IFERROR(INDEX(_courses_lookup!$C:$C,MATCH(K21&amp;L21,_courses_lookup!$E:$E,0)),"")</f>
        <v/>
      </c>
      <c r="P21" s="26" t="str">
        <f>IFERROR(INDEX(_courses_lookup!$D:$D,MATCH(K21&amp;L21,_courses_lookup!$E:$E,0)),"")</f>
        <v/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3"/>
      <c r="AE21" s="23"/>
      <c r="AF21" s="23"/>
      <c r="AG21" s="10" t="str">
        <f t="shared" si="0"/>
        <v/>
      </c>
      <c r="AH21" s="26"/>
      <c r="AI21" s="10" t="str">
        <f t="shared" si="1"/>
        <v/>
      </c>
      <c r="AJ21" s="23"/>
      <c r="AK21" s="23"/>
      <c r="AL21" s="10" t="str">
        <f t="shared" si="2"/>
        <v/>
      </c>
      <c r="AM21" s="26"/>
      <c r="AN21" s="10" t="str">
        <f t="shared" si="3"/>
        <v/>
      </c>
      <c r="AO21" s="23"/>
      <c r="AP21" s="23"/>
      <c r="AQ21" s="10" t="str">
        <f t="shared" si="4"/>
        <v/>
      </c>
      <c r="AR21" s="10" t="str">
        <f t="shared" si="5"/>
        <v/>
      </c>
      <c r="AS21" s="10" t="str">
        <f t="shared" si="6"/>
        <v/>
      </c>
      <c r="AT21" s="10" t="str">
        <f t="shared" si="7"/>
        <v/>
      </c>
      <c r="AU21" s="26"/>
      <c r="AV21" s="23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10" t="str">
        <f t="shared" si="8"/>
        <v/>
      </c>
      <c r="BH21" s="10" t="str">
        <f t="shared" si="9"/>
        <v/>
      </c>
      <c r="BI21" s="26"/>
      <c r="BJ21" s="26"/>
      <c r="BK21" s="26"/>
      <c r="BL21" s="26" t="str">
        <f>IFERROR(INDEX(_names_lookup!$C:$C,MATCH(BK21,_names_lookup!$A:$A,0)),"")</f>
        <v/>
      </c>
      <c r="BM21" s="26" t="str">
        <f>IFERROR(INDEX(_names_lookup!$B:$B,MATCH(BK21,_names_lookup!$A:$A,0)),"")</f>
        <v/>
      </c>
      <c r="BN21" s="26"/>
      <c r="BO21" s="26"/>
      <c r="BP21" s="26"/>
      <c r="BQ21" s="26"/>
      <c r="BR21" s="26"/>
      <c r="BS21" s="10" t="str">
        <f t="shared" si="10"/>
        <v/>
      </c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</row>
    <row r="22" spans="1:121" ht="16" customHeight="1" x14ac:dyDescent="0.2">
      <c r="A22" s="20"/>
      <c r="B22" s="20"/>
      <c r="C22" s="20"/>
      <c r="D22" s="20"/>
      <c r="E22" s="20"/>
      <c r="F22" s="20"/>
      <c r="G22" s="30"/>
      <c r="H22" s="26"/>
      <c r="I22" s="26"/>
      <c r="J22" s="26"/>
      <c r="K22" s="26"/>
      <c r="L22" s="26"/>
      <c r="M22" s="26"/>
      <c r="N22" s="26"/>
      <c r="O22" s="26" t="str">
        <f>IFERROR(INDEX(_courses_lookup!$C:$C,MATCH(K22&amp;L22,_courses_lookup!$E:$E,0)),"")</f>
        <v/>
      </c>
      <c r="P22" s="26" t="str">
        <f>IFERROR(INDEX(_courses_lookup!$D:$D,MATCH(K22&amp;L22,_courses_lookup!$E:$E,0)),"")</f>
        <v/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3"/>
      <c r="AE22" s="23"/>
      <c r="AF22" s="23"/>
      <c r="AG22" s="10" t="str">
        <f t="shared" si="0"/>
        <v/>
      </c>
      <c r="AH22" s="26"/>
      <c r="AI22" s="10" t="str">
        <f t="shared" si="1"/>
        <v/>
      </c>
      <c r="AJ22" s="23"/>
      <c r="AK22" s="23"/>
      <c r="AL22" s="10" t="str">
        <f t="shared" si="2"/>
        <v/>
      </c>
      <c r="AM22" s="26"/>
      <c r="AN22" s="10" t="str">
        <f t="shared" si="3"/>
        <v/>
      </c>
      <c r="AO22" s="23"/>
      <c r="AP22" s="23"/>
      <c r="AQ22" s="10" t="str">
        <f t="shared" si="4"/>
        <v/>
      </c>
      <c r="AR22" s="10" t="str">
        <f t="shared" si="5"/>
        <v/>
      </c>
      <c r="AS22" s="10" t="str">
        <f t="shared" si="6"/>
        <v/>
      </c>
      <c r="AT22" s="10" t="str">
        <f t="shared" si="7"/>
        <v/>
      </c>
      <c r="AU22" s="26"/>
      <c r="AV22" s="23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10" t="str">
        <f t="shared" si="8"/>
        <v/>
      </c>
      <c r="BH22" s="10" t="str">
        <f t="shared" si="9"/>
        <v/>
      </c>
      <c r="BI22" s="26"/>
      <c r="BJ22" s="26"/>
      <c r="BK22" s="26"/>
      <c r="BL22" s="26" t="str">
        <f>IFERROR(INDEX(_names_lookup!$C:$C,MATCH(BK22,_names_lookup!$A:$A,0)),"")</f>
        <v/>
      </c>
      <c r="BM22" s="26" t="str">
        <f>IFERROR(INDEX(_names_lookup!$B:$B,MATCH(BK22,_names_lookup!$A:$A,0)),"")</f>
        <v/>
      </c>
      <c r="BN22" s="26"/>
      <c r="BO22" s="26"/>
      <c r="BP22" s="26"/>
      <c r="BQ22" s="26"/>
      <c r="BR22" s="26"/>
      <c r="BS22" s="10" t="str">
        <f t="shared" si="10"/>
        <v/>
      </c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</row>
    <row r="23" spans="1:121" ht="16" customHeight="1" x14ac:dyDescent="0.2">
      <c r="A23" s="20"/>
      <c r="B23" s="20"/>
      <c r="C23" s="20"/>
      <c r="D23" s="20"/>
      <c r="E23" s="20"/>
      <c r="F23" s="20"/>
      <c r="G23" s="30"/>
      <c r="H23" s="26"/>
      <c r="I23" s="26"/>
      <c r="J23" s="26"/>
      <c r="K23" s="26"/>
      <c r="L23" s="26"/>
      <c r="M23" s="26"/>
      <c r="N23" s="26"/>
      <c r="O23" s="26" t="str">
        <f>IFERROR(INDEX(_courses_lookup!$C:$C,MATCH(K23&amp;L23,_courses_lookup!$E:$E,0)),"")</f>
        <v/>
      </c>
      <c r="P23" s="26" t="str">
        <f>IFERROR(INDEX(_courses_lookup!$D:$D,MATCH(K23&amp;L23,_courses_lookup!$E:$E,0)),"")</f>
        <v/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3"/>
      <c r="AE23" s="23"/>
      <c r="AF23" s="23"/>
      <c r="AG23" s="10" t="str">
        <f t="shared" si="0"/>
        <v/>
      </c>
      <c r="AH23" s="26"/>
      <c r="AI23" s="10" t="str">
        <f t="shared" si="1"/>
        <v/>
      </c>
      <c r="AJ23" s="23"/>
      <c r="AK23" s="23"/>
      <c r="AL23" s="10" t="str">
        <f t="shared" si="2"/>
        <v/>
      </c>
      <c r="AM23" s="26"/>
      <c r="AN23" s="10" t="str">
        <f t="shared" si="3"/>
        <v/>
      </c>
      <c r="AO23" s="23"/>
      <c r="AP23" s="23"/>
      <c r="AQ23" s="10" t="str">
        <f t="shared" si="4"/>
        <v/>
      </c>
      <c r="AR23" s="10" t="str">
        <f t="shared" si="5"/>
        <v/>
      </c>
      <c r="AS23" s="10" t="str">
        <f t="shared" si="6"/>
        <v/>
      </c>
      <c r="AT23" s="10" t="str">
        <f t="shared" si="7"/>
        <v/>
      </c>
      <c r="AU23" s="26"/>
      <c r="AV23" s="23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10" t="str">
        <f t="shared" si="8"/>
        <v/>
      </c>
      <c r="BH23" s="10" t="str">
        <f t="shared" si="9"/>
        <v/>
      </c>
      <c r="BI23" s="26"/>
      <c r="BJ23" s="26"/>
      <c r="BK23" s="26"/>
      <c r="BL23" s="26" t="str">
        <f>IFERROR(INDEX(_names_lookup!$C:$C,MATCH(BK23,_names_lookup!$A:$A,0)),"")</f>
        <v/>
      </c>
      <c r="BM23" s="26" t="str">
        <f>IFERROR(INDEX(_names_lookup!$B:$B,MATCH(BK23,_names_lookup!$A:$A,0)),"")</f>
        <v/>
      </c>
      <c r="BN23" s="26"/>
      <c r="BO23" s="26"/>
      <c r="BP23" s="26"/>
      <c r="BQ23" s="26"/>
      <c r="BR23" s="26"/>
      <c r="BS23" s="10" t="str">
        <f t="shared" si="10"/>
        <v/>
      </c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</row>
    <row r="24" spans="1:121" ht="16" customHeight="1" x14ac:dyDescent="0.2">
      <c r="A24" s="20"/>
      <c r="B24" s="20"/>
      <c r="C24" s="20"/>
      <c r="D24" s="20"/>
      <c r="E24" s="20"/>
      <c r="F24" s="20"/>
      <c r="G24" s="30"/>
      <c r="H24" s="26"/>
      <c r="I24" s="26"/>
      <c r="J24" s="26"/>
      <c r="K24" s="26"/>
      <c r="L24" s="26"/>
      <c r="M24" s="26"/>
      <c r="N24" s="26"/>
      <c r="O24" s="26" t="str">
        <f>IFERROR(INDEX(_courses_lookup!$C:$C,MATCH(K24&amp;L24,_courses_lookup!$E:$E,0)),"")</f>
        <v/>
      </c>
      <c r="P24" s="26" t="str">
        <f>IFERROR(INDEX(_courses_lookup!$D:$D,MATCH(K24&amp;L24,_courses_lookup!$E:$E,0)),"")</f>
        <v/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3"/>
      <c r="AE24" s="23"/>
      <c r="AF24" s="23"/>
      <c r="AG24" s="10" t="str">
        <f t="shared" si="0"/>
        <v/>
      </c>
      <c r="AH24" s="26"/>
      <c r="AI24" s="10" t="str">
        <f t="shared" si="1"/>
        <v/>
      </c>
      <c r="AJ24" s="23"/>
      <c r="AK24" s="23"/>
      <c r="AL24" s="10" t="str">
        <f t="shared" si="2"/>
        <v/>
      </c>
      <c r="AM24" s="26"/>
      <c r="AN24" s="10" t="str">
        <f t="shared" si="3"/>
        <v/>
      </c>
      <c r="AO24" s="23"/>
      <c r="AP24" s="23"/>
      <c r="AQ24" s="10" t="str">
        <f t="shared" si="4"/>
        <v/>
      </c>
      <c r="AR24" s="10" t="str">
        <f t="shared" si="5"/>
        <v/>
      </c>
      <c r="AS24" s="10" t="str">
        <f t="shared" si="6"/>
        <v/>
      </c>
      <c r="AT24" s="10" t="str">
        <f t="shared" si="7"/>
        <v/>
      </c>
      <c r="AU24" s="26"/>
      <c r="AV24" s="23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10" t="str">
        <f t="shared" si="8"/>
        <v/>
      </c>
      <c r="BH24" s="10" t="str">
        <f t="shared" si="9"/>
        <v/>
      </c>
      <c r="BI24" s="26"/>
      <c r="BJ24" s="26"/>
      <c r="BK24" s="26"/>
      <c r="BL24" s="26" t="str">
        <f>IFERROR(INDEX(_names_lookup!$C:$C,MATCH(BK24,_names_lookup!$A:$A,0)),"")</f>
        <v/>
      </c>
      <c r="BM24" s="26" t="str">
        <f>IFERROR(INDEX(_names_lookup!$B:$B,MATCH(BK24,_names_lookup!$A:$A,0)),"")</f>
        <v/>
      </c>
      <c r="BN24" s="26"/>
      <c r="BO24" s="26"/>
      <c r="BP24" s="26"/>
      <c r="BQ24" s="26"/>
      <c r="BR24" s="26"/>
      <c r="BS24" s="10" t="str">
        <f t="shared" si="10"/>
        <v/>
      </c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</row>
    <row r="25" spans="1:121" ht="16" customHeight="1" x14ac:dyDescent="0.2">
      <c r="A25" s="20"/>
      <c r="B25" s="20"/>
      <c r="C25" s="20"/>
      <c r="D25" s="20"/>
      <c r="E25" s="20"/>
      <c r="F25" s="20"/>
      <c r="G25" s="30"/>
      <c r="H25" s="26"/>
      <c r="I25" s="26"/>
      <c r="J25" s="26"/>
      <c r="K25" s="26"/>
      <c r="L25" s="26"/>
      <c r="M25" s="26"/>
      <c r="N25" s="26"/>
      <c r="O25" s="26" t="str">
        <f>IFERROR(INDEX(_courses_lookup!$C:$C,MATCH(K25&amp;L25,_courses_lookup!$E:$E,0)),"")</f>
        <v/>
      </c>
      <c r="P25" s="26" t="str">
        <f>IFERROR(INDEX(_courses_lookup!$D:$D,MATCH(K25&amp;L25,_courses_lookup!$E:$E,0)),"")</f>
        <v/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3"/>
      <c r="AE25" s="23"/>
      <c r="AF25" s="23"/>
      <c r="AG25" s="10" t="str">
        <f t="shared" si="0"/>
        <v/>
      </c>
      <c r="AH25" s="26"/>
      <c r="AI25" s="10" t="str">
        <f t="shared" si="1"/>
        <v/>
      </c>
      <c r="AJ25" s="23"/>
      <c r="AK25" s="23"/>
      <c r="AL25" s="10" t="str">
        <f t="shared" si="2"/>
        <v/>
      </c>
      <c r="AM25" s="26"/>
      <c r="AN25" s="10" t="str">
        <f t="shared" si="3"/>
        <v/>
      </c>
      <c r="AO25" s="23"/>
      <c r="AP25" s="23"/>
      <c r="AQ25" s="10" t="str">
        <f t="shared" si="4"/>
        <v/>
      </c>
      <c r="AR25" s="10" t="str">
        <f t="shared" si="5"/>
        <v/>
      </c>
      <c r="AS25" s="10" t="str">
        <f t="shared" si="6"/>
        <v/>
      </c>
      <c r="AT25" s="10" t="str">
        <f t="shared" si="7"/>
        <v/>
      </c>
      <c r="AU25" s="26"/>
      <c r="AV25" s="23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10" t="str">
        <f t="shared" si="8"/>
        <v/>
      </c>
      <c r="BH25" s="10" t="str">
        <f t="shared" si="9"/>
        <v/>
      </c>
      <c r="BI25" s="26"/>
      <c r="BJ25" s="26"/>
      <c r="BK25" s="26"/>
      <c r="BL25" s="26" t="str">
        <f>IFERROR(INDEX(_names_lookup!$C:$C,MATCH(BK25,_names_lookup!$A:$A,0)),"")</f>
        <v/>
      </c>
      <c r="BM25" s="26" t="str">
        <f>IFERROR(INDEX(_names_lookup!$B:$B,MATCH(BK25,_names_lookup!$A:$A,0)),"")</f>
        <v/>
      </c>
      <c r="BN25" s="26"/>
      <c r="BO25" s="26"/>
      <c r="BP25" s="26"/>
      <c r="BQ25" s="26"/>
      <c r="BR25" s="26"/>
      <c r="BS25" s="10" t="str">
        <f t="shared" si="10"/>
        <v/>
      </c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</row>
    <row r="26" spans="1:121" ht="16" customHeight="1" x14ac:dyDescent="0.2">
      <c r="A26" s="20"/>
      <c r="B26" s="20"/>
      <c r="C26" s="20"/>
      <c r="D26" s="20"/>
      <c r="E26" s="20"/>
      <c r="F26" s="20"/>
      <c r="G26" s="30"/>
      <c r="H26" s="26"/>
      <c r="I26" s="26"/>
      <c r="J26" s="26"/>
      <c r="K26" s="26"/>
      <c r="L26" s="26"/>
      <c r="M26" s="26"/>
      <c r="N26" s="26"/>
      <c r="O26" s="26" t="str">
        <f>IFERROR(INDEX(_courses_lookup!$C:$C,MATCH(K26&amp;L26,_courses_lookup!$E:$E,0)),"")</f>
        <v/>
      </c>
      <c r="P26" s="26" t="str">
        <f>IFERROR(INDEX(_courses_lookup!$D:$D,MATCH(K26&amp;L26,_courses_lookup!$E:$E,0)),"")</f>
        <v/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3"/>
      <c r="AE26" s="23"/>
      <c r="AF26" s="23"/>
      <c r="AG26" s="10" t="str">
        <f t="shared" si="0"/>
        <v/>
      </c>
      <c r="AH26" s="26"/>
      <c r="AI26" s="10" t="str">
        <f t="shared" si="1"/>
        <v/>
      </c>
      <c r="AJ26" s="23"/>
      <c r="AK26" s="23"/>
      <c r="AL26" s="10" t="str">
        <f t="shared" si="2"/>
        <v/>
      </c>
      <c r="AM26" s="26"/>
      <c r="AN26" s="10" t="str">
        <f t="shared" si="3"/>
        <v/>
      </c>
      <c r="AO26" s="23"/>
      <c r="AP26" s="23"/>
      <c r="AQ26" s="10" t="str">
        <f t="shared" si="4"/>
        <v/>
      </c>
      <c r="AR26" s="10" t="str">
        <f t="shared" si="5"/>
        <v/>
      </c>
      <c r="AS26" s="10" t="str">
        <f t="shared" si="6"/>
        <v/>
      </c>
      <c r="AT26" s="10" t="str">
        <f t="shared" si="7"/>
        <v/>
      </c>
      <c r="AU26" s="26"/>
      <c r="AV26" s="23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10" t="str">
        <f t="shared" si="8"/>
        <v/>
      </c>
      <c r="BH26" s="10" t="str">
        <f t="shared" si="9"/>
        <v/>
      </c>
      <c r="BI26" s="26"/>
      <c r="BJ26" s="26"/>
      <c r="BK26" s="26"/>
      <c r="BL26" s="26" t="str">
        <f>IFERROR(INDEX(_names_lookup!$C:$C,MATCH(BK26,_names_lookup!$A:$A,0)),"")</f>
        <v/>
      </c>
      <c r="BM26" s="26" t="str">
        <f>IFERROR(INDEX(_names_lookup!$B:$B,MATCH(BK26,_names_lookup!$A:$A,0)),"")</f>
        <v/>
      </c>
      <c r="BN26" s="26"/>
      <c r="BO26" s="26"/>
      <c r="BP26" s="26"/>
      <c r="BQ26" s="26"/>
      <c r="BR26" s="26"/>
      <c r="BS26" s="10" t="str">
        <f t="shared" si="10"/>
        <v/>
      </c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</row>
    <row r="27" spans="1:121" ht="16" customHeight="1" x14ac:dyDescent="0.2">
      <c r="A27" s="20"/>
      <c r="B27" s="20"/>
      <c r="C27" s="20"/>
      <c r="D27" s="20"/>
      <c r="E27" s="20"/>
      <c r="F27" s="20"/>
      <c r="G27" s="30"/>
      <c r="H27" s="26"/>
      <c r="I27" s="26"/>
      <c r="J27" s="26"/>
      <c r="K27" s="26"/>
      <c r="L27" s="26"/>
      <c r="M27" s="26"/>
      <c r="N27" s="26"/>
      <c r="O27" s="26" t="str">
        <f>IFERROR(INDEX(_courses_lookup!$C:$C,MATCH(K27&amp;L27,_courses_lookup!$E:$E,0)),"")</f>
        <v/>
      </c>
      <c r="P27" s="26" t="str">
        <f>IFERROR(INDEX(_courses_lookup!$D:$D,MATCH(K27&amp;L27,_courses_lookup!$E:$E,0)),"")</f>
        <v/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3"/>
      <c r="AE27" s="23"/>
      <c r="AF27" s="23"/>
      <c r="AG27" s="10" t="str">
        <f t="shared" si="0"/>
        <v/>
      </c>
      <c r="AH27" s="26"/>
      <c r="AI27" s="10" t="str">
        <f t="shared" si="1"/>
        <v/>
      </c>
      <c r="AJ27" s="23"/>
      <c r="AK27" s="23"/>
      <c r="AL27" s="10" t="str">
        <f t="shared" si="2"/>
        <v/>
      </c>
      <c r="AM27" s="26"/>
      <c r="AN27" s="10" t="str">
        <f t="shared" si="3"/>
        <v/>
      </c>
      <c r="AO27" s="23"/>
      <c r="AP27" s="23"/>
      <c r="AQ27" s="10" t="str">
        <f t="shared" si="4"/>
        <v/>
      </c>
      <c r="AR27" s="10" t="str">
        <f t="shared" si="5"/>
        <v/>
      </c>
      <c r="AS27" s="10" t="str">
        <f t="shared" si="6"/>
        <v/>
      </c>
      <c r="AT27" s="10" t="str">
        <f t="shared" si="7"/>
        <v/>
      </c>
      <c r="AU27" s="26"/>
      <c r="AV27" s="23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10" t="str">
        <f t="shared" si="8"/>
        <v/>
      </c>
      <c r="BH27" s="10" t="str">
        <f t="shared" si="9"/>
        <v/>
      </c>
      <c r="BI27" s="26"/>
      <c r="BJ27" s="26"/>
      <c r="BK27" s="26"/>
      <c r="BL27" s="26" t="str">
        <f>IFERROR(INDEX(_names_lookup!$C:$C,MATCH(BK27,_names_lookup!$A:$A,0)),"")</f>
        <v/>
      </c>
      <c r="BM27" s="26" t="str">
        <f>IFERROR(INDEX(_names_lookup!$B:$B,MATCH(BK27,_names_lookup!$A:$A,0)),"")</f>
        <v/>
      </c>
      <c r="BN27" s="26"/>
      <c r="BO27" s="26"/>
      <c r="BP27" s="26"/>
      <c r="BQ27" s="26"/>
      <c r="BR27" s="26"/>
      <c r="BS27" s="10" t="str">
        <f t="shared" si="10"/>
        <v/>
      </c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</row>
    <row r="28" spans="1:121" ht="16" customHeight="1" x14ac:dyDescent="0.2">
      <c r="A28" s="20"/>
      <c r="B28" s="20"/>
      <c r="C28" s="20"/>
      <c r="D28" s="20"/>
      <c r="E28" s="20"/>
      <c r="F28" s="20"/>
      <c r="G28" s="30"/>
      <c r="H28" s="26"/>
      <c r="I28" s="26"/>
      <c r="J28" s="26"/>
      <c r="K28" s="26"/>
      <c r="L28" s="26"/>
      <c r="M28" s="26"/>
      <c r="N28" s="26"/>
      <c r="O28" s="26" t="str">
        <f>IFERROR(INDEX(_courses_lookup!$C:$C,MATCH(K28&amp;L28,_courses_lookup!$E:$E,0)),"")</f>
        <v/>
      </c>
      <c r="P28" s="26" t="str">
        <f>IFERROR(INDEX(_courses_lookup!$D:$D,MATCH(K28&amp;L28,_courses_lookup!$E:$E,0)),"")</f>
        <v/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3"/>
      <c r="AE28" s="23"/>
      <c r="AF28" s="23"/>
      <c r="AG28" s="10" t="str">
        <f t="shared" si="0"/>
        <v/>
      </c>
      <c r="AH28" s="26"/>
      <c r="AI28" s="10" t="str">
        <f t="shared" si="1"/>
        <v/>
      </c>
      <c r="AJ28" s="23"/>
      <c r="AK28" s="23"/>
      <c r="AL28" s="10" t="str">
        <f t="shared" si="2"/>
        <v/>
      </c>
      <c r="AM28" s="26"/>
      <c r="AN28" s="10" t="str">
        <f t="shared" si="3"/>
        <v/>
      </c>
      <c r="AO28" s="23"/>
      <c r="AP28" s="23"/>
      <c r="AQ28" s="10" t="str">
        <f t="shared" si="4"/>
        <v/>
      </c>
      <c r="AR28" s="10" t="str">
        <f t="shared" si="5"/>
        <v/>
      </c>
      <c r="AS28" s="10" t="str">
        <f t="shared" si="6"/>
        <v/>
      </c>
      <c r="AT28" s="10" t="str">
        <f t="shared" si="7"/>
        <v/>
      </c>
      <c r="AU28" s="26"/>
      <c r="AV28" s="23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10" t="str">
        <f t="shared" si="8"/>
        <v/>
      </c>
      <c r="BH28" s="10" t="str">
        <f t="shared" si="9"/>
        <v/>
      </c>
      <c r="BI28" s="26"/>
      <c r="BJ28" s="26"/>
      <c r="BK28" s="26"/>
      <c r="BL28" s="26" t="str">
        <f>IFERROR(INDEX(_names_lookup!$C:$C,MATCH(BK28,_names_lookup!$A:$A,0)),"")</f>
        <v/>
      </c>
      <c r="BM28" s="26" t="str">
        <f>IFERROR(INDEX(_names_lookup!$B:$B,MATCH(BK28,_names_lookup!$A:$A,0)),"")</f>
        <v/>
      </c>
      <c r="BN28" s="26"/>
      <c r="BO28" s="26"/>
      <c r="BP28" s="26"/>
      <c r="BQ28" s="26"/>
      <c r="BR28" s="26"/>
      <c r="BS28" s="10" t="str">
        <f t="shared" si="10"/>
        <v/>
      </c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</row>
    <row r="29" spans="1:121" ht="16" customHeight="1" x14ac:dyDescent="0.2">
      <c r="A29" s="20"/>
      <c r="B29" s="20"/>
      <c r="C29" s="20"/>
      <c r="D29" s="20"/>
      <c r="E29" s="20"/>
      <c r="F29" s="20"/>
      <c r="G29" s="30"/>
      <c r="H29" s="26"/>
      <c r="I29" s="26"/>
      <c r="J29" s="26"/>
      <c r="K29" s="26"/>
      <c r="L29" s="26"/>
      <c r="M29" s="26"/>
      <c r="N29" s="26"/>
      <c r="O29" s="26" t="str">
        <f>IFERROR(INDEX(_courses_lookup!$C:$C,MATCH(K29&amp;L29,_courses_lookup!$E:$E,0)),"")</f>
        <v/>
      </c>
      <c r="P29" s="26" t="str">
        <f>IFERROR(INDEX(_courses_lookup!$D:$D,MATCH(K29&amp;L29,_courses_lookup!$E:$E,0)),"")</f>
        <v/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3"/>
      <c r="AE29" s="23"/>
      <c r="AF29" s="23"/>
      <c r="AG29" s="10" t="str">
        <f t="shared" si="0"/>
        <v/>
      </c>
      <c r="AH29" s="26"/>
      <c r="AI29" s="10" t="str">
        <f t="shared" si="1"/>
        <v/>
      </c>
      <c r="AJ29" s="23"/>
      <c r="AK29" s="23"/>
      <c r="AL29" s="10" t="str">
        <f t="shared" si="2"/>
        <v/>
      </c>
      <c r="AM29" s="26"/>
      <c r="AN29" s="10" t="str">
        <f t="shared" si="3"/>
        <v/>
      </c>
      <c r="AO29" s="23"/>
      <c r="AP29" s="23"/>
      <c r="AQ29" s="10" t="str">
        <f t="shared" si="4"/>
        <v/>
      </c>
      <c r="AR29" s="10" t="str">
        <f t="shared" si="5"/>
        <v/>
      </c>
      <c r="AS29" s="10" t="str">
        <f t="shared" si="6"/>
        <v/>
      </c>
      <c r="AT29" s="10" t="str">
        <f t="shared" si="7"/>
        <v/>
      </c>
      <c r="AU29" s="26"/>
      <c r="AV29" s="23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10" t="str">
        <f t="shared" si="8"/>
        <v/>
      </c>
      <c r="BH29" s="10" t="str">
        <f t="shared" si="9"/>
        <v/>
      </c>
      <c r="BI29" s="26"/>
      <c r="BJ29" s="26"/>
      <c r="BK29" s="26"/>
      <c r="BL29" s="26" t="str">
        <f>IFERROR(INDEX(_names_lookup!$C:$C,MATCH(BK29,_names_lookup!$A:$A,0)),"")</f>
        <v/>
      </c>
      <c r="BM29" s="26" t="str">
        <f>IFERROR(INDEX(_names_lookup!$B:$B,MATCH(BK29,_names_lookup!$A:$A,0)),"")</f>
        <v/>
      </c>
      <c r="BN29" s="26"/>
      <c r="BO29" s="26"/>
      <c r="BP29" s="26"/>
      <c r="BQ29" s="26"/>
      <c r="BR29" s="26"/>
      <c r="BS29" s="10" t="str">
        <f t="shared" si="10"/>
        <v/>
      </c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</row>
    <row r="30" spans="1:121" ht="16" customHeight="1" x14ac:dyDescent="0.2">
      <c r="A30" s="20"/>
      <c r="B30" s="20"/>
      <c r="C30" s="20"/>
      <c r="D30" s="20"/>
      <c r="E30" s="20"/>
      <c r="F30" s="20"/>
      <c r="G30" s="30"/>
      <c r="H30" s="26"/>
      <c r="I30" s="26"/>
      <c r="J30" s="26"/>
      <c r="K30" s="26"/>
      <c r="L30" s="26"/>
      <c r="M30" s="26"/>
      <c r="N30" s="26"/>
      <c r="O30" s="26" t="str">
        <f>IFERROR(INDEX(_courses_lookup!$C:$C,MATCH(K30&amp;L30,_courses_lookup!$E:$E,0)),"")</f>
        <v/>
      </c>
      <c r="P30" s="26" t="str">
        <f>IFERROR(INDEX(_courses_lookup!$D:$D,MATCH(K30&amp;L30,_courses_lookup!$E:$E,0)),"")</f>
        <v/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3"/>
      <c r="AE30" s="23"/>
      <c r="AF30" s="23"/>
      <c r="AG30" s="10" t="str">
        <f t="shared" si="0"/>
        <v/>
      </c>
      <c r="AH30" s="26"/>
      <c r="AI30" s="10" t="str">
        <f t="shared" si="1"/>
        <v/>
      </c>
      <c r="AJ30" s="23"/>
      <c r="AK30" s="23"/>
      <c r="AL30" s="10" t="str">
        <f t="shared" si="2"/>
        <v/>
      </c>
      <c r="AM30" s="26"/>
      <c r="AN30" s="10" t="str">
        <f t="shared" si="3"/>
        <v/>
      </c>
      <c r="AO30" s="23"/>
      <c r="AP30" s="23"/>
      <c r="AQ30" s="10" t="str">
        <f t="shared" si="4"/>
        <v/>
      </c>
      <c r="AR30" s="10" t="str">
        <f t="shared" si="5"/>
        <v/>
      </c>
      <c r="AS30" s="10" t="str">
        <f t="shared" si="6"/>
        <v/>
      </c>
      <c r="AT30" s="10" t="str">
        <f t="shared" si="7"/>
        <v/>
      </c>
      <c r="AU30" s="26"/>
      <c r="AV30" s="23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10" t="str">
        <f t="shared" si="8"/>
        <v/>
      </c>
      <c r="BH30" s="10" t="str">
        <f t="shared" si="9"/>
        <v/>
      </c>
      <c r="BI30" s="26"/>
      <c r="BJ30" s="26"/>
      <c r="BK30" s="26"/>
      <c r="BL30" s="26" t="str">
        <f>IFERROR(INDEX(_names_lookup!$C:$C,MATCH(BK30,_names_lookup!$A:$A,0)),"")</f>
        <v/>
      </c>
      <c r="BM30" s="26" t="str">
        <f>IFERROR(INDEX(_names_lookup!$B:$B,MATCH(BK30,_names_lookup!$A:$A,0)),"")</f>
        <v/>
      </c>
      <c r="BN30" s="26"/>
      <c r="BO30" s="26"/>
      <c r="BP30" s="26"/>
      <c r="BQ30" s="26"/>
      <c r="BR30" s="26"/>
      <c r="BS30" s="10" t="str">
        <f t="shared" si="10"/>
        <v/>
      </c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</row>
    <row r="31" spans="1:121" ht="16" customHeight="1" x14ac:dyDescent="0.2">
      <c r="A31" s="20"/>
      <c r="B31" s="20"/>
      <c r="C31" s="20"/>
      <c r="D31" s="20"/>
      <c r="E31" s="20"/>
      <c r="F31" s="20"/>
      <c r="G31" s="30"/>
      <c r="H31" s="26"/>
      <c r="I31" s="26"/>
      <c r="J31" s="26"/>
      <c r="K31" s="26"/>
      <c r="L31" s="26"/>
      <c r="M31" s="26"/>
      <c r="N31" s="26"/>
      <c r="O31" s="26" t="str">
        <f>IFERROR(INDEX(_courses_lookup!$C:$C,MATCH(K31&amp;L31,_courses_lookup!$E:$E,0)),"")</f>
        <v/>
      </c>
      <c r="P31" s="26" t="str">
        <f>IFERROR(INDEX(_courses_lookup!$D:$D,MATCH(K31&amp;L31,_courses_lookup!$E:$E,0)),"")</f>
        <v/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3"/>
      <c r="AE31" s="23"/>
      <c r="AF31" s="23"/>
      <c r="AG31" s="10" t="str">
        <f t="shared" si="0"/>
        <v/>
      </c>
      <c r="AH31" s="26"/>
      <c r="AI31" s="10" t="str">
        <f t="shared" si="1"/>
        <v/>
      </c>
      <c r="AJ31" s="23"/>
      <c r="AK31" s="23"/>
      <c r="AL31" s="10" t="str">
        <f t="shared" si="2"/>
        <v/>
      </c>
      <c r="AM31" s="26"/>
      <c r="AN31" s="10" t="str">
        <f t="shared" si="3"/>
        <v/>
      </c>
      <c r="AO31" s="23"/>
      <c r="AP31" s="23"/>
      <c r="AQ31" s="10" t="str">
        <f t="shared" si="4"/>
        <v/>
      </c>
      <c r="AR31" s="10" t="str">
        <f t="shared" si="5"/>
        <v/>
      </c>
      <c r="AS31" s="10" t="str">
        <f t="shared" si="6"/>
        <v/>
      </c>
      <c r="AT31" s="10" t="str">
        <f t="shared" si="7"/>
        <v/>
      </c>
      <c r="AU31" s="26"/>
      <c r="AV31" s="23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10" t="str">
        <f t="shared" si="8"/>
        <v/>
      </c>
      <c r="BH31" s="10" t="str">
        <f t="shared" si="9"/>
        <v/>
      </c>
      <c r="BI31" s="26"/>
      <c r="BJ31" s="26"/>
      <c r="BK31" s="26"/>
      <c r="BL31" s="26" t="str">
        <f>IFERROR(INDEX(_names_lookup!$C:$C,MATCH(BK31,_names_lookup!$A:$A,0)),"")</f>
        <v/>
      </c>
      <c r="BM31" s="26" t="str">
        <f>IFERROR(INDEX(_names_lookup!$B:$B,MATCH(BK31,_names_lookup!$A:$A,0)),"")</f>
        <v/>
      </c>
      <c r="BN31" s="26"/>
      <c r="BO31" s="26"/>
      <c r="BP31" s="26"/>
      <c r="BQ31" s="26"/>
      <c r="BR31" s="26"/>
      <c r="BS31" s="10" t="str">
        <f t="shared" si="10"/>
        <v/>
      </c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</row>
    <row r="32" spans="1:121" ht="16" customHeight="1" x14ac:dyDescent="0.2">
      <c r="A32" s="20"/>
      <c r="B32" s="20"/>
      <c r="C32" s="20"/>
      <c r="D32" s="20"/>
      <c r="E32" s="20"/>
      <c r="F32" s="20"/>
      <c r="G32" s="30"/>
      <c r="H32" s="26"/>
      <c r="I32" s="26"/>
      <c r="J32" s="26"/>
      <c r="K32" s="26"/>
      <c r="L32" s="26"/>
      <c r="M32" s="26"/>
      <c r="N32" s="26"/>
      <c r="O32" s="26" t="str">
        <f>IFERROR(INDEX(_courses_lookup!$C:$C,MATCH(K32&amp;L32,_courses_lookup!$E:$E,0)),"")</f>
        <v/>
      </c>
      <c r="P32" s="26" t="str">
        <f>IFERROR(INDEX(_courses_lookup!$D:$D,MATCH(K32&amp;L32,_courses_lookup!$E:$E,0)),"")</f>
        <v/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3"/>
      <c r="AE32" s="23"/>
      <c r="AF32" s="23"/>
      <c r="AG32" s="10" t="str">
        <f t="shared" si="0"/>
        <v/>
      </c>
      <c r="AH32" s="26"/>
      <c r="AI32" s="10" t="str">
        <f t="shared" si="1"/>
        <v/>
      </c>
      <c r="AJ32" s="23"/>
      <c r="AK32" s="23"/>
      <c r="AL32" s="10" t="str">
        <f t="shared" si="2"/>
        <v/>
      </c>
      <c r="AM32" s="26"/>
      <c r="AN32" s="10" t="str">
        <f t="shared" si="3"/>
        <v/>
      </c>
      <c r="AO32" s="23"/>
      <c r="AP32" s="23"/>
      <c r="AQ32" s="10" t="str">
        <f t="shared" si="4"/>
        <v/>
      </c>
      <c r="AR32" s="10" t="str">
        <f t="shared" si="5"/>
        <v/>
      </c>
      <c r="AS32" s="10" t="str">
        <f t="shared" si="6"/>
        <v/>
      </c>
      <c r="AT32" s="10" t="str">
        <f t="shared" si="7"/>
        <v/>
      </c>
      <c r="AU32" s="26"/>
      <c r="AV32" s="23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10" t="str">
        <f t="shared" si="8"/>
        <v/>
      </c>
      <c r="BH32" s="10" t="str">
        <f t="shared" si="9"/>
        <v/>
      </c>
      <c r="BI32" s="26"/>
      <c r="BJ32" s="26"/>
      <c r="BK32" s="26"/>
      <c r="BL32" s="26" t="str">
        <f>IFERROR(INDEX(_names_lookup!$C:$C,MATCH(BK32,_names_lookup!$A:$A,0)),"")</f>
        <v/>
      </c>
      <c r="BM32" s="26" t="str">
        <f>IFERROR(INDEX(_names_lookup!$B:$B,MATCH(BK32,_names_lookup!$A:$A,0)),"")</f>
        <v/>
      </c>
      <c r="BN32" s="26"/>
      <c r="BO32" s="26"/>
      <c r="BP32" s="26"/>
      <c r="BQ32" s="26"/>
      <c r="BR32" s="26"/>
      <c r="BS32" s="10" t="str">
        <f t="shared" si="10"/>
        <v/>
      </c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</row>
    <row r="33" spans="1:121" ht="16" customHeight="1" x14ac:dyDescent="0.2">
      <c r="A33" s="20"/>
      <c r="B33" s="20"/>
      <c r="C33" s="20"/>
      <c r="D33" s="20"/>
      <c r="E33" s="20"/>
      <c r="F33" s="20"/>
      <c r="G33" s="30"/>
      <c r="H33" s="26"/>
      <c r="I33" s="26"/>
      <c r="J33" s="26"/>
      <c r="K33" s="26"/>
      <c r="L33" s="26"/>
      <c r="M33" s="26"/>
      <c r="N33" s="26"/>
      <c r="O33" s="26" t="str">
        <f>IFERROR(INDEX(_courses_lookup!$C:$C,MATCH(K33&amp;L33,_courses_lookup!$E:$E,0)),"")</f>
        <v/>
      </c>
      <c r="P33" s="26" t="str">
        <f>IFERROR(INDEX(_courses_lookup!$D:$D,MATCH(K33&amp;L33,_courses_lookup!$E:$E,0)),"")</f>
        <v/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3"/>
      <c r="AE33" s="23"/>
      <c r="AF33" s="23"/>
      <c r="AG33" s="10" t="str">
        <f t="shared" si="0"/>
        <v/>
      </c>
      <c r="AH33" s="26"/>
      <c r="AI33" s="10" t="str">
        <f t="shared" si="1"/>
        <v/>
      </c>
      <c r="AJ33" s="23"/>
      <c r="AK33" s="23"/>
      <c r="AL33" s="10" t="str">
        <f t="shared" si="2"/>
        <v/>
      </c>
      <c r="AM33" s="26"/>
      <c r="AN33" s="10" t="str">
        <f t="shared" si="3"/>
        <v/>
      </c>
      <c r="AO33" s="23"/>
      <c r="AP33" s="23"/>
      <c r="AQ33" s="10" t="str">
        <f t="shared" si="4"/>
        <v/>
      </c>
      <c r="AR33" s="10" t="str">
        <f t="shared" si="5"/>
        <v/>
      </c>
      <c r="AS33" s="10" t="str">
        <f t="shared" si="6"/>
        <v/>
      </c>
      <c r="AT33" s="10" t="str">
        <f t="shared" si="7"/>
        <v/>
      </c>
      <c r="AU33" s="26"/>
      <c r="AV33" s="23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10" t="str">
        <f t="shared" si="8"/>
        <v/>
      </c>
      <c r="BH33" s="10" t="str">
        <f t="shared" si="9"/>
        <v/>
      </c>
      <c r="BI33" s="26"/>
      <c r="BJ33" s="26"/>
      <c r="BK33" s="26"/>
      <c r="BL33" s="26" t="str">
        <f>IFERROR(INDEX(_names_lookup!$C:$C,MATCH(BK33,_names_lookup!$A:$A,0)),"")</f>
        <v/>
      </c>
      <c r="BM33" s="26" t="str">
        <f>IFERROR(INDEX(_names_lookup!$B:$B,MATCH(BK33,_names_lookup!$A:$A,0)),"")</f>
        <v/>
      </c>
      <c r="BN33" s="26"/>
      <c r="BO33" s="26"/>
      <c r="BP33" s="26"/>
      <c r="BQ33" s="26"/>
      <c r="BR33" s="26"/>
      <c r="BS33" s="10" t="str">
        <f t="shared" si="10"/>
        <v/>
      </c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</row>
    <row r="34" spans="1:121" ht="16" customHeight="1" x14ac:dyDescent="0.2">
      <c r="A34" s="20"/>
      <c r="B34" s="20"/>
      <c r="C34" s="20"/>
      <c r="D34" s="20"/>
      <c r="E34" s="20"/>
      <c r="F34" s="20"/>
      <c r="G34" s="30"/>
      <c r="H34" s="26"/>
      <c r="I34" s="26"/>
      <c r="J34" s="26"/>
      <c r="K34" s="26"/>
      <c r="L34" s="26"/>
      <c r="M34" s="26"/>
      <c r="N34" s="26"/>
      <c r="O34" s="26" t="str">
        <f>IFERROR(INDEX(_courses_lookup!$C:$C,MATCH(K34&amp;L34,_courses_lookup!$E:$E,0)),"")</f>
        <v/>
      </c>
      <c r="P34" s="26" t="str">
        <f>IFERROR(INDEX(_courses_lookup!$D:$D,MATCH(K34&amp;L34,_courses_lookup!$E:$E,0)),"")</f>
        <v/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3"/>
      <c r="AE34" s="23"/>
      <c r="AF34" s="23"/>
      <c r="AG34" s="10" t="str">
        <f t="shared" si="0"/>
        <v/>
      </c>
      <c r="AH34" s="26"/>
      <c r="AI34" s="10" t="str">
        <f t="shared" si="1"/>
        <v/>
      </c>
      <c r="AJ34" s="23"/>
      <c r="AK34" s="23"/>
      <c r="AL34" s="10" t="str">
        <f t="shared" si="2"/>
        <v/>
      </c>
      <c r="AM34" s="26"/>
      <c r="AN34" s="10" t="str">
        <f t="shared" si="3"/>
        <v/>
      </c>
      <c r="AO34" s="23"/>
      <c r="AP34" s="23"/>
      <c r="AQ34" s="10" t="str">
        <f t="shared" si="4"/>
        <v/>
      </c>
      <c r="AR34" s="10" t="str">
        <f t="shared" si="5"/>
        <v/>
      </c>
      <c r="AS34" s="10" t="str">
        <f t="shared" si="6"/>
        <v/>
      </c>
      <c r="AT34" s="10" t="str">
        <f t="shared" si="7"/>
        <v/>
      </c>
      <c r="AU34" s="26"/>
      <c r="AV34" s="23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10" t="str">
        <f t="shared" si="8"/>
        <v/>
      </c>
      <c r="BH34" s="10" t="str">
        <f t="shared" si="9"/>
        <v/>
      </c>
      <c r="BI34" s="26"/>
      <c r="BJ34" s="26"/>
      <c r="BK34" s="26"/>
      <c r="BL34" s="26" t="str">
        <f>IFERROR(INDEX(_names_lookup!$C:$C,MATCH(BK34,_names_lookup!$A:$A,0)),"")</f>
        <v/>
      </c>
      <c r="BM34" s="26" t="str">
        <f>IFERROR(INDEX(_names_lookup!$B:$B,MATCH(BK34,_names_lookup!$A:$A,0)),"")</f>
        <v/>
      </c>
      <c r="BN34" s="26"/>
      <c r="BO34" s="26"/>
      <c r="BP34" s="26"/>
      <c r="BQ34" s="26"/>
      <c r="BR34" s="26"/>
      <c r="BS34" s="10" t="str">
        <f t="shared" si="10"/>
        <v/>
      </c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</row>
    <row r="35" spans="1:121" ht="16" customHeight="1" x14ac:dyDescent="0.2">
      <c r="A35" s="20"/>
      <c r="B35" s="20"/>
      <c r="C35" s="20"/>
      <c r="D35" s="20"/>
      <c r="E35" s="20"/>
      <c r="F35" s="20"/>
      <c r="G35" s="30"/>
      <c r="H35" s="26"/>
      <c r="I35" s="26"/>
      <c r="J35" s="26"/>
      <c r="K35" s="26"/>
      <c r="L35" s="26"/>
      <c r="M35" s="26"/>
      <c r="N35" s="26"/>
      <c r="O35" s="26" t="str">
        <f>IFERROR(INDEX(_courses_lookup!$C:$C,MATCH(K35&amp;L35,_courses_lookup!$E:$E,0)),"")</f>
        <v/>
      </c>
      <c r="P35" s="26" t="str">
        <f>IFERROR(INDEX(_courses_lookup!$D:$D,MATCH(K35&amp;L35,_courses_lookup!$E:$E,0)),"")</f>
        <v/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3"/>
      <c r="AE35" s="23"/>
      <c r="AF35" s="23"/>
      <c r="AG35" s="10" t="str">
        <f t="shared" si="0"/>
        <v/>
      </c>
      <c r="AH35" s="26"/>
      <c r="AI35" s="10" t="str">
        <f t="shared" si="1"/>
        <v/>
      </c>
      <c r="AJ35" s="23"/>
      <c r="AK35" s="23"/>
      <c r="AL35" s="10" t="str">
        <f t="shared" si="2"/>
        <v/>
      </c>
      <c r="AM35" s="26"/>
      <c r="AN35" s="10" t="str">
        <f t="shared" si="3"/>
        <v/>
      </c>
      <c r="AO35" s="23"/>
      <c r="AP35" s="23"/>
      <c r="AQ35" s="10" t="str">
        <f t="shared" si="4"/>
        <v/>
      </c>
      <c r="AR35" s="10" t="str">
        <f t="shared" si="5"/>
        <v/>
      </c>
      <c r="AS35" s="10" t="str">
        <f t="shared" si="6"/>
        <v/>
      </c>
      <c r="AT35" s="10" t="str">
        <f t="shared" si="7"/>
        <v/>
      </c>
      <c r="AU35" s="26"/>
      <c r="AV35" s="23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10" t="str">
        <f t="shared" si="8"/>
        <v/>
      </c>
      <c r="BH35" s="10" t="str">
        <f t="shared" si="9"/>
        <v/>
      </c>
      <c r="BI35" s="26"/>
      <c r="BJ35" s="26"/>
      <c r="BK35" s="26"/>
      <c r="BL35" s="26" t="str">
        <f>IFERROR(INDEX(_names_lookup!$C:$C,MATCH(BK35,_names_lookup!$A:$A,0)),"")</f>
        <v/>
      </c>
      <c r="BM35" s="26" t="str">
        <f>IFERROR(INDEX(_names_lookup!$B:$B,MATCH(BK35,_names_lookup!$A:$A,0)),"")</f>
        <v/>
      </c>
      <c r="BN35" s="26"/>
      <c r="BO35" s="26"/>
      <c r="BP35" s="26"/>
      <c r="BQ35" s="26"/>
      <c r="BR35" s="26"/>
      <c r="BS35" s="10" t="str">
        <f t="shared" si="10"/>
        <v/>
      </c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</row>
    <row r="36" spans="1:121" ht="16" customHeight="1" x14ac:dyDescent="0.2">
      <c r="A36" s="20"/>
      <c r="B36" s="20"/>
      <c r="C36" s="20"/>
      <c r="D36" s="20"/>
      <c r="E36" s="20"/>
      <c r="F36" s="20"/>
      <c r="G36" s="30"/>
      <c r="H36" s="26"/>
      <c r="I36" s="26"/>
      <c r="J36" s="26"/>
      <c r="K36" s="26"/>
      <c r="L36" s="26"/>
      <c r="M36" s="26"/>
      <c r="N36" s="26"/>
      <c r="O36" s="26" t="str">
        <f>IFERROR(INDEX(_courses_lookup!$C:$C,MATCH(K36&amp;L36,_courses_lookup!$E:$E,0)),"")</f>
        <v/>
      </c>
      <c r="P36" s="26" t="str">
        <f>IFERROR(INDEX(_courses_lookup!$D:$D,MATCH(K36&amp;L36,_courses_lookup!$E:$E,0)),"")</f>
        <v/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3"/>
      <c r="AE36" s="23"/>
      <c r="AF36" s="23"/>
      <c r="AG36" s="10" t="str">
        <f t="shared" si="0"/>
        <v/>
      </c>
      <c r="AH36" s="26"/>
      <c r="AI36" s="10" t="str">
        <f t="shared" si="1"/>
        <v/>
      </c>
      <c r="AJ36" s="23"/>
      <c r="AK36" s="23"/>
      <c r="AL36" s="10" t="str">
        <f t="shared" si="2"/>
        <v/>
      </c>
      <c r="AM36" s="26"/>
      <c r="AN36" s="10" t="str">
        <f t="shared" si="3"/>
        <v/>
      </c>
      <c r="AO36" s="23"/>
      <c r="AP36" s="23"/>
      <c r="AQ36" s="10" t="str">
        <f t="shared" si="4"/>
        <v/>
      </c>
      <c r="AR36" s="10" t="str">
        <f t="shared" si="5"/>
        <v/>
      </c>
      <c r="AS36" s="10" t="str">
        <f t="shared" si="6"/>
        <v/>
      </c>
      <c r="AT36" s="10" t="str">
        <f t="shared" si="7"/>
        <v/>
      </c>
      <c r="AU36" s="26"/>
      <c r="AV36" s="23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10" t="str">
        <f t="shared" si="8"/>
        <v/>
      </c>
      <c r="BH36" s="10" t="str">
        <f t="shared" si="9"/>
        <v/>
      </c>
      <c r="BI36" s="26"/>
      <c r="BJ36" s="26"/>
      <c r="BK36" s="26"/>
      <c r="BL36" s="26" t="str">
        <f>IFERROR(INDEX(_names_lookup!$C:$C,MATCH(BK36,_names_lookup!$A:$A,0)),"")</f>
        <v/>
      </c>
      <c r="BM36" s="26" t="str">
        <f>IFERROR(INDEX(_names_lookup!$B:$B,MATCH(BK36,_names_lookup!$A:$A,0)),"")</f>
        <v/>
      </c>
      <c r="BN36" s="26"/>
      <c r="BO36" s="26"/>
      <c r="BP36" s="26"/>
      <c r="BQ36" s="26"/>
      <c r="BR36" s="26"/>
      <c r="BS36" s="10" t="str">
        <f t="shared" si="10"/>
        <v/>
      </c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</row>
    <row r="37" spans="1:121" ht="16" customHeight="1" x14ac:dyDescent="0.2">
      <c r="A37" s="20"/>
      <c r="B37" s="20"/>
      <c r="C37" s="20"/>
      <c r="D37" s="20"/>
      <c r="E37" s="20"/>
      <c r="F37" s="20"/>
      <c r="G37" s="30"/>
      <c r="H37" s="26"/>
      <c r="I37" s="26"/>
      <c r="J37" s="26"/>
      <c r="K37" s="26"/>
      <c r="L37" s="26"/>
      <c r="M37" s="26"/>
      <c r="N37" s="26"/>
      <c r="O37" s="26" t="str">
        <f>IFERROR(INDEX(_courses_lookup!$C:$C,MATCH(K37&amp;L37,_courses_lookup!$E:$E,0)),"")</f>
        <v/>
      </c>
      <c r="P37" s="26" t="str">
        <f>IFERROR(INDEX(_courses_lookup!$D:$D,MATCH(K37&amp;L37,_courses_lookup!$E:$E,0)),"")</f>
        <v/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3"/>
      <c r="AE37" s="23"/>
      <c r="AF37" s="23"/>
      <c r="AG37" s="10" t="str">
        <f t="shared" si="0"/>
        <v/>
      </c>
      <c r="AH37" s="26"/>
      <c r="AI37" s="10" t="str">
        <f t="shared" si="1"/>
        <v/>
      </c>
      <c r="AJ37" s="23"/>
      <c r="AK37" s="23"/>
      <c r="AL37" s="10" t="str">
        <f t="shared" si="2"/>
        <v/>
      </c>
      <c r="AM37" s="26"/>
      <c r="AN37" s="10" t="str">
        <f t="shared" si="3"/>
        <v/>
      </c>
      <c r="AO37" s="23"/>
      <c r="AP37" s="23"/>
      <c r="AQ37" s="10" t="str">
        <f t="shared" si="4"/>
        <v/>
      </c>
      <c r="AR37" s="10" t="str">
        <f t="shared" si="5"/>
        <v/>
      </c>
      <c r="AS37" s="10" t="str">
        <f t="shared" si="6"/>
        <v/>
      </c>
      <c r="AT37" s="10" t="str">
        <f t="shared" si="7"/>
        <v/>
      </c>
      <c r="AU37" s="26"/>
      <c r="AV37" s="23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10" t="str">
        <f t="shared" si="8"/>
        <v/>
      </c>
      <c r="BH37" s="10" t="str">
        <f t="shared" si="9"/>
        <v/>
      </c>
      <c r="BI37" s="26"/>
      <c r="BJ37" s="26"/>
      <c r="BK37" s="26"/>
      <c r="BL37" s="26" t="str">
        <f>IFERROR(INDEX(_names_lookup!$C:$C,MATCH(BK37,_names_lookup!$A:$A,0)),"")</f>
        <v/>
      </c>
      <c r="BM37" s="26" t="str">
        <f>IFERROR(INDEX(_names_lookup!$B:$B,MATCH(BK37,_names_lookup!$A:$A,0)),"")</f>
        <v/>
      </c>
      <c r="BN37" s="26"/>
      <c r="BO37" s="26"/>
      <c r="BP37" s="26"/>
      <c r="BQ37" s="26"/>
      <c r="BR37" s="26"/>
      <c r="BS37" s="10" t="str">
        <f t="shared" si="10"/>
        <v/>
      </c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</row>
    <row r="38" spans="1:121" ht="16" customHeight="1" x14ac:dyDescent="0.2">
      <c r="A38" s="20"/>
      <c r="B38" s="20"/>
      <c r="C38" s="20"/>
      <c r="D38" s="20"/>
      <c r="E38" s="20"/>
      <c r="F38" s="20"/>
      <c r="G38" s="30"/>
      <c r="H38" s="26"/>
      <c r="I38" s="26"/>
      <c r="J38" s="26"/>
      <c r="K38" s="26"/>
      <c r="L38" s="26"/>
      <c r="M38" s="26"/>
      <c r="N38" s="26"/>
      <c r="O38" s="26" t="str">
        <f>IFERROR(INDEX(_courses_lookup!$C:$C,MATCH(K38&amp;L38,_courses_lookup!$E:$E,0)),"")</f>
        <v/>
      </c>
      <c r="P38" s="26" t="str">
        <f>IFERROR(INDEX(_courses_lookup!$D:$D,MATCH(K38&amp;L38,_courses_lookup!$E:$E,0)),"")</f>
        <v/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3"/>
      <c r="AE38" s="23"/>
      <c r="AF38" s="23"/>
      <c r="AG38" s="10" t="str">
        <f t="shared" si="0"/>
        <v/>
      </c>
      <c r="AH38" s="26"/>
      <c r="AI38" s="10" t="str">
        <f t="shared" si="1"/>
        <v/>
      </c>
      <c r="AJ38" s="23"/>
      <c r="AK38" s="23"/>
      <c r="AL38" s="10" t="str">
        <f t="shared" si="2"/>
        <v/>
      </c>
      <c r="AM38" s="26"/>
      <c r="AN38" s="10" t="str">
        <f t="shared" si="3"/>
        <v/>
      </c>
      <c r="AO38" s="23"/>
      <c r="AP38" s="23"/>
      <c r="AQ38" s="10" t="str">
        <f t="shared" si="4"/>
        <v/>
      </c>
      <c r="AR38" s="10" t="str">
        <f t="shared" si="5"/>
        <v/>
      </c>
      <c r="AS38" s="10" t="str">
        <f t="shared" si="6"/>
        <v/>
      </c>
      <c r="AT38" s="10" t="str">
        <f t="shared" si="7"/>
        <v/>
      </c>
      <c r="AU38" s="26"/>
      <c r="AV38" s="23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10" t="str">
        <f t="shared" si="8"/>
        <v/>
      </c>
      <c r="BH38" s="10" t="str">
        <f t="shared" si="9"/>
        <v/>
      </c>
      <c r="BI38" s="26"/>
      <c r="BJ38" s="26"/>
      <c r="BK38" s="26"/>
      <c r="BL38" s="26" t="str">
        <f>IFERROR(INDEX(_names_lookup!$C:$C,MATCH(BK38,_names_lookup!$A:$A,0)),"")</f>
        <v/>
      </c>
      <c r="BM38" s="26" t="str">
        <f>IFERROR(INDEX(_names_lookup!$B:$B,MATCH(BK38,_names_lookup!$A:$A,0)),"")</f>
        <v/>
      </c>
      <c r="BN38" s="26"/>
      <c r="BO38" s="26"/>
      <c r="BP38" s="26"/>
      <c r="BQ38" s="26"/>
      <c r="BR38" s="26"/>
      <c r="BS38" s="10" t="str">
        <f t="shared" si="10"/>
        <v/>
      </c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</row>
    <row r="39" spans="1:121" ht="16" customHeight="1" x14ac:dyDescent="0.2">
      <c r="A39" s="20"/>
      <c r="B39" s="20"/>
      <c r="C39" s="20"/>
      <c r="D39" s="20"/>
      <c r="E39" s="20"/>
      <c r="F39" s="20"/>
      <c r="G39" s="30"/>
      <c r="H39" s="26"/>
      <c r="I39" s="26"/>
      <c r="J39" s="26"/>
      <c r="K39" s="26"/>
      <c r="L39" s="26"/>
      <c r="M39" s="26"/>
      <c r="N39" s="26"/>
      <c r="O39" s="26" t="str">
        <f>IFERROR(INDEX(_courses_lookup!$C:$C,MATCH(K39&amp;L39,_courses_lookup!$E:$E,0)),"")</f>
        <v/>
      </c>
      <c r="P39" s="26" t="str">
        <f>IFERROR(INDEX(_courses_lookup!$D:$D,MATCH(K39&amp;L39,_courses_lookup!$E:$E,0)),"")</f>
        <v/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3"/>
      <c r="AE39" s="23"/>
      <c r="AF39" s="23"/>
      <c r="AG39" s="10" t="str">
        <f t="shared" si="0"/>
        <v/>
      </c>
      <c r="AH39" s="26"/>
      <c r="AI39" s="10" t="str">
        <f t="shared" si="1"/>
        <v/>
      </c>
      <c r="AJ39" s="23"/>
      <c r="AK39" s="23"/>
      <c r="AL39" s="10" t="str">
        <f t="shared" si="2"/>
        <v/>
      </c>
      <c r="AM39" s="26"/>
      <c r="AN39" s="10" t="str">
        <f t="shared" si="3"/>
        <v/>
      </c>
      <c r="AO39" s="23"/>
      <c r="AP39" s="23"/>
      <c r="AQ39" s="10" t="str">
        <f t="shared" si="4"/>
        <v/>
      </c>
      <c r="AR39" s="10" t="str">
        <f t="shared" si="5"/>
        <v/>
      </c>
      <c r="AS39" s="10" t="str">
        <f t="shared" si="6"/>
        <v/>
      </c>
      <c r="AT39" s="10" t="str">
        <f t="shared" si="7"/>
        <v/>
      </c>
      <c r="AU39" s="26"/>
      <c r="AV39" s="23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10" t="str">
        <f t="shared" si="8"/>
        <v/>
      </c>
      <c r="BH39" s="10" t="str">
        <f t="shared" si="9"/>
        <v/>
      </c>
      <c r="BI39" s="26"/>
      <c r="BJ39" s="26"/>
      <c r="BK39" s="26"/>
      <c r="BL39" s="26" t="str">
        <f>IFERROR(INDEX(_names_lookup!$C:$C,MATCH(BK39,_names_lookup!$A:$A,0)),"")</f>
        <v/>
      </c>
      <c r="BM39" s="26" t="str">
        <f>IFERROR(INDEX(_names_lookup!$B:$B,MATCH(BK39,_names_lookup!$A:$A,0)),"")</f>
        <v/>
      </c>
      <c r="BN39" s="26"/>
      <c r="BO39" s="26"/>
      <c r="BP39" s="26"/>
      <c r="BQ39" s="26"/>
      <c r="BR39" s="26"/>
      <c r="BS39" s="10" t="str">
        <f t="shared" si="10"/>
        <v/>
      </c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</row>
    <row r="40" spans="1:121" ht="16" customHeight="1" x14ac:dyDescent="0.2">
      <c r="A40" s="20"/>
      <c r="B40" s="20"/>
      <c r="C40" s="20"/>
      <c r="D40" s="20"/>
      <c r="E40" s="20"/>
      <c r="F40" s="20"/>
      <c r="G40" s="30"/>
      <c r="H40" s="26"/>
      <c r="I40" s="26"/>
      <c r="J40" s="26"/>
      <c r="K40" s="26"/>
      <c r="L40" s="26"/>
      <c r="M40" s="26"/>
      <c r="N40" s="26"/>
      <c r="O40" s="26" t="str">
        <f>IFERROR(INDEX(_courses_lookup!$C:$C,MATCH(K40&amp;L40,_courses_lookup!$E:$E,0)),"")</f>
        <v/>
      </c>
      <c r="P40" s="26" t="str">
        <f>IFERROR(INDEX(_courses_lookup!$D:$D,MATCH(K40&amp;L40,_courses_lookup!$E:$E,0)),"")</f>
        <v/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3"/>
      <c r="AE40" s="23"/>
      <c r="AF40" s="23"/>
      <c r="AG40" s="10" t="str">
        <f t="shared" si="0"/>
        <v/>
      </c>
      <c r="AH40" s="26"/>
      <c r="AI40" s="10" t="str">
        <f t="shared" si="1"/>
        <v/>
      </c>
      <c r="AJ40" s="23"/>
      <c r="AK40" s="23"/>
      <c r="AL40" s="10" t="str">
        <f t="shared" si="2"/>
        <v/>
      </c>
      <c r="AM40" s="26"/>
      <c r="AN40" s="10" t="str">
        <f t="shared" si="3"/>
        <v/>
      </c>
      <c r="AO40" s="23"/>
      <c r="AP40" s="23"/>
      <c r="AQ40" s="10" t="str">
        <f t="shared" si="4"/>
        <v/>
      </c>
      <c r="AR40" s="10" t="str">
        <f t="shared" si="5"/>
        <v/>
      </c>
      <c r="AS40" s="10" t="str">
        <f t="shared" si="6"/>
        <v/>
      </c>
      <c r="AT40" s="10" t="str">
        <f t="shared" si="7"/>
        <v/>
      </c>
      <c r="AU40" s="26"/>
      <c r="AV40" s="23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10" t="str">
        <f t="shared" si="8"/>
        <v/>
      </c>
      <c r="BH40" s="10" t="str">
        <f t="shared" si="9"/>
        <v/>
      </c>
      <c r="BI40" s="26"/>
      <c r="BJ40" s="26"/>
      <c r="BK40" s="26"/>
      <c r="BL40" s="26" t="str">
        <f>IFERROR(INDEX(_names_lookup!$C:$C,MATCH(BK40,_names_lookup!$A:$A,0)),"")</f>
        <v/>
      </c>
      <c r="BM40" s="26" t="str">
        <f>IFERROR(INDEX(_names_lookup!$B:$B,MATCH(BK40,_names_lookup!$A:$A,0)),"")</f>
        <v/>
      </c>
      <c r="BN40" s="26"/>
      <c r="BO40" s="26"/>
      <c r="BP40" s="26"/>
      <c r="BQ40" s="26"/>
      <c r="BR40" s="26"/>
      <c r="BS40" s="10" t="str">
        <f t="shared" si="10"/>
        <v/>
      </c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</row>
    <row r="41" spans="1:121" ht="16" customHeight="1" x14ac:dyDescent="0.2">
      <c r="A41" s="20"/>
      <c r="B41" s="20"/>
      <c r="C41" s="20"/>
      <c r="D41" s="20"/>
      <c r="E41" s="20"/>
      <c r="F41" s="20"/>
      <c r="G41" s="30"/>
      <c r="H41" s="26"/>
      <c r="I41" s="26"/>
      <c r="J41" s="26"/>
      <c r="K41" s="26"/>
      <c r="L41" s="26"/>
      <c r="M41" s="26"/>
      <c r="N41" s="26"/>
      <c r="O41" s="26" t="str">
        <f>IFERROR(INDEX(_courses_lookup!$C:$C,MATCH(K41&amp;L41,_courses_lookup!$E:$E,0)),"")</f>
        <v/>
      </c>
      <c r="P41" s="26" t="str">
        <f>IFERROR(INDEX(_courses_lookup!$D:$D,MATCH(K41&amp;L41,_courses_lookup!$E:$E,0)),"")</f>
        <v/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3"/>
      <c r="AE41" s="23"/>
      <c r="AF41" s="23"/>
      <c r="AG41" s="10" t="str">
        <f t="shared" si="0"/>
        <v/>
      </c>
      <c r="AH41" s="26"/>
      <c r="AI41" s="10" t="str">
        <f t="shared" si="1"/>
        <v/>
      </c>
      <c r="AJ41" s="23"/>
      <c r="AK41" s="23"/>
      <c r="AL41" s="10" t="str">
        <f t="shared" si="2"/>
        <v/>
      </c>
      <c r="AM41" s="26"/>
      <c r="AN41" s="10" t="str">
        <f t="shared" si="3"/>
        <v/>
      </c>
      <c r="AO41" s="23"/>
      <c r="AP41" s="23"/>
      <c r="AQ41" s="10" t="str">
        <f t="shared" si="4"/>
        <v/>
      </c>
      <c r="AR41" s="10" t="str">
        <f t="shared" si="5"/>
        <v/>
      </c>
      <c r="AS41" s="10" t="str">
        <f t="shared" si="6"/>
        <v/>
      </c>
      <c r="AT41" s="10" t="str">
        <f t="shared" si="7"/>
        <v/>
      </c>
      <c r="AU41" s="26"/>
      <c r="AV41" s="23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10" t="str">
        <f t="shared" si="8"/>
        <v/>
      </c>
      <c r="BH41" s="10" t="str">
        <f t="shared" si="9"/>
        <v/>
      </c>
      <c r="BI41" s="26"/>
      <c r="BJ41" s="26"/>
      <c r="BK41" s="26"/>
      <c r="BL41" s="26" t="str">
        <f>IFERROR(INDEX(_names_lookup!$C:$C,MATCH(BK41,_names_lookup!$A:$A,0)),"")</f>
        <v/>
      </c>
      <c r="BM41" s="26" t="str">
        <f>IFERROR(INDEX(_names_lookup!$B:$B,MATCH(BK41,_names_lookup!$A:$A,0)),"")</f>
        <v/>
      </c>
      <c r="BN41" s="26"/>
      <c r="BO41" s="26"/>
      <c r="BP41" s="26"/>
      <c r="BQ41" s="26"/>
      <c r="BR41" s="26"/>
      <c r="BS41" s="10" t="str">
        <f t="shared" si="10"/>
        <v/>
      </c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</row>
    <row r="42" spans="1:121" ht="16" customHeight="1" x14ac:dyDescent="0.2">
      <c r="A42" s="20"/>
      <c r="B42" s="20"/>
      <c r="C42" s="20"/>
      <c r="D42" s="20"/>
      <c r="E42" s="20"/>
      <c r="F42" s="20"/>
      <c r="G42" s="30"/>
      <c r="H42" s="26"/>
      <c r="I42" s="26"/>
      <c r="J42" s="26"/>
      <c r="K42" s="26"/>
      <c r="L42" s="26"/>
      <c r="M42" s="26"/>
      <c r="N42" s="26"/>
      <c r="O42" s="26" t="str">
        <f>IFERROR(INDEX(_courses_lookup!$C:$C,MATCH(K42&amp;L42,_courses_lookup!$E:$E,0)),"")</f>
        <v/>
      </c>
      <c r="P42" s="26" t="str">
        <f>IFERROR(INDEX(_courses_lookup!$D:$D,MATCH(K42&amp;L42,_courses_lookup!$E:$E,0)),"")</f>
        <v/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3"/>
      <c r="AE42" s="23"/>
      <c r="AF42" s="23"/>
      <c r="AG42" s="10" t="str">
        <f t="shared" si="0"/>
        <v/>
      </c>
      <c r="AH42" s="26"/>
      <c r="AI42" s="10" t="str">
        <f t="shared" si="1"/>
        <v/>
      </c>
      <c r="AJ42" s="23"/>
      <c r="AK42" s="23"/>
      <c r="AL42" s="10" t="str">
        <f t="shared" si="2"/>
        <v/>
      </c>
      <c r="AM42" s="26"/>
      <c r="AN42" s="10" t="str">
        <f t="shared" si="3"/>
        <v/>
      </c>
      <c r="AO42" s="23"/>
      <c r="AP42" s="23"/>
      <c r="AQ42" s="10" t="str">
        <f t="shared" si="4"/>
        <v/>
      </c>
      <c r="AR42" s="10" t="str">
        <f t="shared" si="5"/>
        <v/>
      </c>
      <c r="AS42" s="10" t="str">
        <f t="shared" si="6"/>
        <v/>
      </c>
      <c r="AT42" s="10" t="str">
        <f t="shared" si="7"/>
        <v/>
      </c>
      <c r="AU42" s="26"/>
      <c r="AV42" s="23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10" t="str">
        <f t="shared" si="8"/>
        <v/>
      </c>
      <c r="BH42" s="10" t="str">
        <f t="shared" si="9"/>
        <v/>
      </c>
      <c r="BI42" s="26"/>
      <c r="BJ42" s="26"/>
      <c r="BK42" s="26"/>
      <c r="BL42" s="26" t="str">
        <f>IFERROR(INDEX(_names_lookup!$C:$C,MATCH(BK42,_names_lookup!$A:$A,0)),"")</f>
        <v/>
      </c>
      <c r="BM42" s="26" t="str">
        <f>IFERROR(INDEX(_names_lookup!$B:$B,MATCH(BK42,_names_lookup!$A:$A,0)),"")</f>
        <v/>
      </c>
      <c r="BN42" s="26"/>
      <c r="BO42" s="26"/>
      <c r="BP42" s="26"/>
      <c r="BQ42" s="26"/>
      <c r="BR42" s="26"/>
      <c r="BS42" s="10" t="str">
        <f t="shared" si="10"/>
        <v/>
      </c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</row>
    <row r="43" spans="1:121" ht="16" customHeight="1" x14ac:dyDescent="0.2">
      <c r="A43" s="20"/>
      <c r="B43" s="20"/>
      <c r="C43" s="20"/>
      <c r="D43" s="20"/>
      <c r="E43" s="20"/>
      <c r="F43" s="20"/>
      <c r="G43" s="30"/>
      <c r="H43" s="26"/>
      <c r="I43" s="26"/>
      <c r="J43" s="26"/>
      <c r="K43" s="26"/>
      <c r="L43" s="26"/>
      <c r="M43" s="26"/>
      <c r="N43" s="26"/>
      <c r="O43" s="26" t="str">
        <f>IFERROR(INDEX(_courses_lookup!$C:$C,MATCH(K43&amp;L43,_courses_lookup!$E:$E,0)),"")</f>
        <v/>
      </c>
      <c r="P43" s="26" t="str">
        <f>IFERROR(INDEX(_courses_lookup!$D:$D,MATCH(K43&amp;L43,_courses_lookup!$E:$E,0)),"")</f>
        <v/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3"/>
      <c r="AE43" s="23"/>
      <c r="AF43" s="23"/>
      <c r="AG43" s="10" t="str">
        <f t="shared" si="0"/>
        <v/>
      </c>
      <c r="AH43" s="26"/>
      <c r="AI43" s="10" t="str">
        <f t="shared" si="1"/>
        <v/>
      </c>
      <c r="AJ43" s="23"/>
      <c r="AK43" s="23"/>
      <c r="AL43" s="10" t="str">
        <f t="shared" si="2"/>
        <v/>
      </c>
      <c r="AM43" s="26"/>
      <c r="AN43" s="10" t="str">
        <f t="shared" si="3"/>
        <v/>
      </c>
      <c r="AO43" s="23"/>
      <c r="AP43" s="23"/>
      <c r="AQ43" s="10" t="str">
        <f t="shared" si="4"/>
        <v/>
      </c>
      <c r="AR43" s="10" t="str">
        <f t="shared" si="5"/>
        <v/>
      </c>
      <c r="AS43" s="10" t="str">
        <f t="shared" si="6"/>
        <v/>
      </c>
      <c r="AT43" s="10" t="str">
        <f t="shared" si="7"/>
        <v/>
      </c>
      <c r="AU43" s="26"/>
      <c r="AV43" s="23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10" t="str">
        <f t="shared" si="8"/>
        <v/>
      </c>
      <c r="BH43" s="10" t="str">
        <f t="shared" si="9"/>
        <v/>
      </c>
      <c r="BI43" s="26"/>
      <c r="BJ43" s="26"/>
      <c r="BK43" s="26"/>
      <c r="BL43" s="26" t="str">
        <f>IFERROR(INDEX(_names_lookup!$C:$C,MATCH(BK43,_names_lookup!$A:$A,0)),"")</f>
        <v/>
      </c>
      <c r="BM43" s="26" t="str">
        <f>IFERROR(INDEX(_names_lookup!$B:$B,MATCH(BK43,_names_lookup!$A:$A,0)),"")</f>
        <v/>
      </c>
      <c r="BN43" s="26"/>
      <c r="BO43" s="26"/>
      <c r="BP43" s="26"/>
      <c r="BQ43" s="26"/>
      <c r="BR43" s="26"/>
      <c r="BS43" s="10" t="str">
        <f t="shared" si="10"/>
        <v/>
      </c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</row>
    <row r="44" spans="1:121" ht="16" customHeight="1" x14ac:dyDescent="0.2">
      <c r="A44" s="20"/>
      <c r="B44" s="20"/>
      <c r="C44" s="20"/>
      <c r="D44" s="20"/>
      <c r="E44" s="20"/>
      <c r="F44" s="20"/>
      <c r="G44" s="30"/>
      <c r="H44" s="26"/>
      <c r="I44" s="26"/>
      <c r="J44" s="26"/>
      <c r="K44" s="26"/>
      <c r="L44" s="26"/>
      <c r="M44" s="26"/>
      <c r="N44" s="26"/>
      <c r="O44" s="26" t="str">
        <f>IFERROR(INDEX(_courses_lookup!$C:$C,MATCH(K44&amp;L44,_courses_lookup!$E:$E,0)),"")</f>
        <v/>
      </c>
      <c r="P44" s="26" t="str">
        <f>IFERROR(INDEX(_courses_lookup!$D:$D,MATCH(K44&amp;L44,_courses_lookup!$E:$E,0)),"")</f>
        <v/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3"/>
      <c r="AE44" s="23"/>
      <c r="AF44" s="23"/>
      <c r="AG44" s="10" t="str">
        <f t="shared" si="0"/>
        <v/>
      </c>
      <c r="AH44" s="26"/>
      <c r="AI44" s="10" t="str">
        <f t="shared" si="1"/>
        <v/>
      </c>
      <c r="AJ44" s="23"/>
      <c r="AK44" s="23"/>
      <c r="AL44" s="10" t="str">
        <f t="shared" si="2"/>
        <v/>
      </c>
      <c r="AM44" s="26"/>
      <c r="AN44" s="10" t="str">
        <f t="shared" si="3"/>
        <v/>
      </c>
      <c r="AO44" s="23"/>
      <c r="AP44" s="23"/>
      <c r="AQ44" s="10" t="str">
        <f t="shared" si="4"/>
        <v/>
      </c>
      <c r="AR44" s="10" t="str">
        <f t="shared" si="5"/>
        <v/>
      </c>
      <c r="AS44" s="10" t="str">
        <f t="shared" si="6"/>
        <v/>
      </c>
      <c r="AT44" s="10" t="str">
        <f t="shared" si="7"/>
        <v/>
      </c>
      <c r="AU44" s="26"/>
      <c r="AV44" s="23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10" t="str">
        <f t="shared" si="8"/>
        <v/>
      </c>
      <c r="BH44" s="10" t="str">
        <f t="shared" si="9"/>
        <v/>
      </c>
      <c r="BI44" s="26"/>
      <c r="BJ44" s="26"/>
      <c r="BK44" s="26"/>
      <c r="BL44" s="26" t="str">
        <f>IFERROR(INDEX(_names_lookup!$C:$C,MATCH(BK44,_names_lookup!$A:$A,0)),"")</f>
        <v/>
      </c>
      <c r="BM44" s="26" t="str">
        <f>IFERROR(INDEX(_names_lookup!$B:$B,MATCH(BK44,_names_lookup!$A:$A,0)),"")</f>
        <v/>
      </c>
      <c r="BN44" s="26"/>
      <c r="BO44" s="26"/>
      <c r="BP44" s="26"/>
      <c r="BQ44" s="26"/>
      <c r="BR44" s="26"/>
      <c r="BS44" s="10" t="str">
        <f t="shared" si="10"/>
        <v/>
      </c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</row>
    <row r="45" spans="1:121" ht="16" customHeight="1" x14ac:dyDescent="0.2">
      <c r="A45" s="20"/>
      <c r="B45" s="20"/>
      <c r="C45" s="20"/>
      <c r="D45" s="20"/>
      <c r="E45" s="20"/>
      <c r="F45" s="20"/>
      <c r="G45" s="30"/>
      <c r="H45" s="26"/>
      <c r="I45" s="26"/>
      <c r="J45" s="26"/>
      <c r="K45" s="26"/>
      <c r="L45" s="26"/>
      <c r="M45" s="26"/>
      <c r="N45" s="26"/>
      <c r="O45" s="26" t="str">
        <f>IFERROR(INDEX(_courses_lookup!$C:$C,MATCH(K45&amp;L45,_courses_lookup!$E:$E,0)),"")</f>
        <v/>
      </c>
      <c r="P45" s="26" t="str">
        <f>IFERROR(INDEX(_courses_lookup!$D:$D,MATCH(K45&amp;L45,_courses_lookup!$E:$E,0)),"")</f>
        <v/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3"/>
      <c r="AE45" s="23"/>
      <c r="AF45" s="23"/>
      <c r="AG45" s="10" t="str">
        <f t="shared" si="0"/>
        <v/>
      </c>
      <c r="AH45" s="26"/>
      <c r="AI45" s="10" t="str">
        <f t="shared" si="1"/>
        <v/>
      </c>
      <c r="AJ45" s="23"/>
      <c r="AK45" s="23"/>
      <c r="AL45" s="10" t="str">
        <f t="shared" si="2"/>
        <v/>
      </c>
      <c r="AM45" s="26"/>
      <c r="AN45" s="10" t="str">
        <f t="shared" si="3"/>
        <v/>
      </c>
      <c r="AO45" s="23"/>
      <c r="AP45" s="23"/>
      <c r="AQ45" s="10" t="str">
        <f t="shared" si="4"/>
        <v/>
      </c>
      <c r="AR45" s="10" t="str">
        <f t="shared" si="5"/>
        <v/>
      </c>
      <c r="AS45" s="10" t="str">
        <f t="shared" si="6"/>
        <v/>
      </c>
      <c r="AT45" s="10" t="str">
        <f t="shared" si="7"/>
        <v/>
      </c>
      <c r="AU45" s="26"/>
      <c r="AV45" s="23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10" t="str">
        <f t="shared" si="8"/>
        <v/>
      </c>
      <c r="BH45" s="10" t="str">
        <f t="shared" si="9"/>
        <v/>
      </c>
      <c r="BI45" s="26"/>
      <c r="BJ45" s="26"/>
      <c r="BK45" s="26"/>
      <c r="BL45" s="26" t="str">
        <f>IFERROR(INDEX(_names_lookup!$C:$C,MATCH(BK45,_names_lookup!$A:$A,0)),"")</f>
        <v/>
      </c>
      <c r="BM45" s="26" t="str">
        <f>IFERROR(INDEX(_names_lookup!$B:$B,MATCH(BK45,_names_lookup!$A:$A,0)),"")</f>
        <v/>
      </c>
      <c r="BN45" s="26"/>
      <c r="BO45" s="26"/>
      <c r="BP45" s="26"/>
      <c r="BQ45" s="26"/>
      <c r="BR45" s="26"/>
      <c r="BS45" s="10" t="str">
        <f t="shared" si="10"/>
        <v/>
      </c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</row>
    <row r="46" spans="1:121" ht="16" customHeight="1" x14ac:dyDescent="0.2">
      <c r="A46" s="20"/>
      <c r="B46" s="20"/>
      <c r="C46" s="20"/>
      <c r="D46" s="20"/>
      <c r="E46" s="20"/>
      <c r="F46" s="20"/>
      <c r="G46" s="30"/>
      <c r="H46" s="26"/>
      <c r="I46" s="26"/>
      <c r="J46" s="26"/>
      <c r="K46" s="26"/>
      <c r="L46" s="26"/>
      <c r="M46" s="26"/>
      <c r="N46" s="26"/>
      <c r="O46" s="26" t="str">
        <f>IFERROR(INDEX(_courses_lookup!$C:$C,MATCH(K46&amp;L46,_courses_lookup!$E:$E,0)),"")</f>
        <v/>
      </c>
      <c r="P46" s="26" t="str">
        <f>IFERROR(INDEX(_courses_lookup!$D:$D,MATCH(K46&amp;L46,_courses_lookup!$E:$E,0)),"")</f>
        <v/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3"/>
      <c r="AE46" s="23"/>
      <c r="AF46" s="23"/>
      <c r="AG46" s="10" t="str">
        <f t="shared" si="0"/>
        <v/>
      </c>
      <c r="AH46" s="26"/>
      <c r="AI46" s="10" t="str">
        <f t="shared" si="1"/>
        <v/>
      </c>
      <c r="AJ46" s="23"/>
      <c r="AK46" s="23"/>
      <c r="AL46" s="10" t="str">
        <f t="shared" si="2"/>
        <v/>
      </c>
      <c r="AM46" s="26"/>
      <c r="AN46" s="10" t="str">
        <f t="shared" si="3"/>
        <v/>
      </c>
      <c r="AO46" s="23"/>
      <c r="AP46" s="23"/>
      <c r="AQ46" s="10" t="str">
        <f t="shared" si="4"/>
        <v/>
      </c>
      <c r="AR46" s="10" t="str">
        <f t="shared" si="5"/>
        <v/>
      </c>
      <c r="AS46" s="10" t="str">
        <f t="shared" si="6"/>
        <v/>
      </c>
      <c r="AT46" s="10" t="str">
        <f t="shared" si="7"/>
        <v/>
      </c>
      <c r="AU46" s="26"/>
      <c r="AV46" s="23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10" t="str">
        <f t="shared" si="8"/>
        <v/>
      </c>
      <c r="BH46" s="10" t="str">
        <f t="shared" si="9"/>
        <v/>
      </c>
      <c r="BI46" s="26"/>
      <c r="BJ46" s="26"/>
      <c r="BK46" s="26"/>
      <c r="BL46" s="26" t="str">
        <f>IFERROR(INDEX(_names_lookup!$C:$C,MATCH(BK46,_names_lookup!$A:$A,0)),"")</f>
        <v/>
      </c>
      <c r="BM46" s="26" t="str">
        <f>IFERROR(INDEX(_names_lookup!$B:$B,MATCH(BK46,_names_lookup!$A:$A,0)),"")</f>
        <v/>
      </c>
      <c r="BN46" s="26"/>
      <c r="BO46" s="26"/>
      <c r="BP46" s="26"/>
      <c r="BQ46" s="26"/>
      <c r="BR46" s="26"/>
      <c r="BS46" s="10" t="str">
        <f t="shared" si="10"/>
        <v/>
      </c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</row>
    <row r="47" spans="1:121" ht="16" customHeight="1" x14ac:dyDescent="0.2">
      <c r="A47" s="20"/>
      <c r="B47" s="20"/>
      <c r="C47" s="20"/>
      <c r="D47" s="20"/>
      <c r="E47" s="20"/>
      <c r="F47" s="20"/>
      <c r="G47" s="30"/>
      <c r="H47" s="26"/>
      <c r="I47" s="26"/>
      <c r="J47" s="26"/>
      <c r="K47" s="26"/>
      <c r="L47" s="26"/>
      <c r="M47" s="26"/>
      <c r="N47" s="26"/>
      <c r="O47" s="26" t="str">
        <f>IFERROR(INDEX(_courses_lookup!$C:$C,MATCH(K47&amp;L47,_courses_lookup!$E:$E,0)),"")</f>
        <v/>
      </c>
      <c r="P47" s="26" t="str">
        <f>IFERROR(INDEX(_courses_lookup!$D:$D,MATCH(K47&amp;L47,_courses_lookup!$E:$E,0)),"")</f>
        <v/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3"/>
      <c r="AE47" s="23"/>
      <c r="AF47" s="23"/>
      <c r="AG47" s="10" t="str">
        <f t="shared" si="0"/>
        <v/>
      </c>
      <c r="AH47" s="26"/>
      <c r="AI47" s="10" t="str">
        <f t="shared" si="1"/>
        <v/>
      </c>
      <c r="AJ47" s="23"/>
      <c r="AK47" s="23"/>
      <c r="AL47" s="10" t="str">
        <f t="shared" si="2"/>
        <v/>
      </c>
      <c r="AM47" s="26"/>
      <c r="AN47" s="10" t="str">
        <f t="shared" si="3"/>
        <v/>
      </c>
      <c r="AO47" s="23"/>
      <c r="AP47" s="23"/>
      <c r="AQ47" s="10" t="str">
        <f t="shared" si="4"/>
        <v/>
      </c>
      <c r="AR47" s="10" t="str">
        <f t="shared" si="5"/>
        <v/>
      </c>
      <c r="AS47" s="10" t="str">
        <f t="shared" si="6"/>
        <v/>
      </c>
      <c r="AT47" s="10" t="str">
        <f t="shared" si="7"/>
        <v/>
      </c>
      <c r="AU47" s="26"/>
      <c r="AV47" s="23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10" t="str">
        <f t="shared" si="8"/>
        <v/>
      </c>
      <c r="BH47" s="10" t="str">
        <f t="shared" si="9"/>
        <v/>
      </c>
      <c r="BI47" s="26"/>
      <c r="BJ47" s="26"/>
      <c r="BK47" s="26"/>
      <c r="BL47" s="26" t="str">
        <f>IFERROR(INDEX(_names_lookup!$C:$C,MATCH(BK47,_names_lookup!$A:$A,0)),"")</f>
        <v/>
      </c>
      <c r="BM47" s="26" t="str">
        <f>IFERROR(INDEX(_names_lookup!$B:$B,MATCH(BK47,_names_lookup!$A:$A,0)),"")</f>
        <v/>
      </c>
      <c r="BN47" s="26"/>
      <c r="BO47" s="26"/>
      <c r="BP47" s="26"/>
      <c r="BQ47" s="26"/>
      <c r="BR47" s="26"/>
      <c r="BS47" s="10" t="str">
        <f t="shared" si="10"/>
        <v/>
      </c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</row>
    <row r="48" spans="1:121" ht="16" customHeight="1" x14ac:dyDescent="0.2">
      <c r="A48" s="20"/>
      <c r="B48" s="20"/>
      <c r="C48" s="20"/>
      <c r="D48" s="20"/>
      <c r="E48" s="20"/>
      <c r="F48" s="20"/>
      <c r="G48" s="30"/>
      <c r="H48" s="26"/>
      <c r="I48" s="26"/>
      <c r="J48" s="26"/>
      <c r="K48" s="26"/>
      <c r="L48" s="26"/>
      <c r="M48" s="26"/>
      <c r="N48" s="26"/>
      <c r="O48" s="26" t="str">
        <f>IFERROR(INDEX(_courses_lookup!$C:$C,MATCH(K48&amp;L48,_courses_lookup!$E:$E,0)),"")</f>
        <v/>
      </c>
      <c r="P48" s="26" t="str">
        <f>IFERROR(INDEX(_courses_lookup!$D:$D,MATCH(K48&amp;L48,_courses_lookup!$E:$E,0)),"")</f>
        <v/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3"/>
      <c r="AE48" s="23"/>
      <c r="AF48" s="23"/>
      <c r="AG48" s="10" t="str">
        <f t="shared" si="0"/>
        <v/>
      </c>
      <c r="AH48" s="26"/>
      <c r="AI48" s="10" t="str">
        <f t="shared" si="1"/>
        <v/>
      </c>
      <c r="AJ48" s="23"/>
      <c r="AK48" s="23"/>
      <c r="AL48" s="10" t="str">
        <f t="shared" si="2"/>
        <v/>
      </c>
      <c r="AM48" s="26"/>
      <c r="AN48" s="10" t="str">
        <f t="shared" si="3"/>
        <v/>
      </c>
      <c r="AO48" s="23"/>
      <c r="AP48" s="23"/>
      <c r="AQ48" s="10" t="str">
        <f t="shared" si="4"/>
        <v/>
      </c>
      <c r="AR48" s="10" t="str">
        <f t="shared" si="5"/>
        <v/>
      </c>
      <c r="AS48" s="10" t="str">
        <f t="shared" si="6"/>
        <v/>
      </c>
      <c r="AT48" s="10" t="str">
        <f t="shared" si="7"/>
        <v/>
      </c>
      <c r="AU48" s="26"/>
      <c r="AV48" s="23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10" t="str">
        <f t="shared" si="8"/>
        <v/>
      </c>
      <c r="BH48" s="10" t="str">
        <f t="shared" si="9"/>
        <v/>
      </c>
      <c r="BI48" s="26"/>
      <c r="BJ48" s="26"/>
      <c r="BK48" s="26"/>
      <c r="BL48" s="26" t="str">
        <f>IFERROR(INDEX(_names_lookup!$C:$C,MATCH(BK48,_names_lookup!$A:$A,0)),"")</f>
        <v/>
      </c>
      <c r="BM48" s="26" t="str">
        <f>IFERROR(INDEX(_names_lookup!$B:$B,MATCH(BK48,_names_lookup!$A:$A,0)),"")</f>
        <v/>
      </c>
      <c r="BN48" s="26"/>
      <c r="BO48" s="26"/>
      <c r="BP48" s="26"/>
      <c r="BQ48" s="26"/>
      <c r="BR48" s="26"/>
      <c r="BS48" s="10" t="str">
        <f t="shared" si="10"/>
        <v/>
      </c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</row>
    <row r="49" spans="1:121" ht="16" customHeight="1" x14ac:dyDescent="0.2">
      <c r="A49" s="20"/>
      <c r="B49" s="20"/>
      <c r="C49" s="20"/>
      <c r="D49" s="20"/>
      <c r="E49" s="20"/>
      <c r="F49" s="20"/>
      <c r="G49" s="30"/>
      <c r="H49" s="26"/>
      <c r="I49" s="26"/>
      <c r="J49" s="26"/>
      <c r="K49" s="26"/>
      <c r="L49" s="26"/>
      <c r="M49" s="26"/>
      <c r="N49" s="26"/>
      <c r="O49" s="26" t="str">
        <f>IFERROR(INDEX(_courses_lookup!$C:$C,MATCH(K49&amp;L49,_courses_lookup!$E:$E,0)),"")</f>
        <v/>
      </c>
      <c r="P49" s="26" t="str">
        <f>IFERROR(INDEX(_courses_lookup!$D:$D,MATCH(K49&amp;L49,_courses_lookup!$E:$E,0)),"")</f>
        <v/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3"/>
      <c r="AE49" s="23"/>
      <c r="AF49" s="23"/>
      <c r="AG49" s="10" t="str">
        <f t="shared" si="0"/>
        <v/>
      </c>
      <c r="AH49" s="26"/>
      <c r="AI49" s="10" t="str">
        <f t="shared" si="1"/>
        <v/>
      </c>
      <c r="AJ49" s="23"/>
      <c r="AK49" s="23"/>
      <c r="AL49" s="10" t="str">
        <f t="shared" si="2"/>
        <v/>
      </c>
      <c r="AM49" s="26"/>
      <c r="AN49" s="10" t="str">
        <f t="shared" si="3"/>
        <v/>
      </c>
      <c r="AO49" s="23"/>
      <c r="AP49" s="23"/>
      <c r="AQ49" s="10" t="str">
        <f t="shared" si="4"/>
        <v/>
      </c>
      <c r="AR49" s="10" t="str">
        <f t="shared" si="5"/>
        <v/>
      </c>
      <c r="AS49" s="10" t="str">
        <f t="shared" si="6"/>
        <v/>
      </c>
      <c r="AT49" s="10" t="str">
        <f t="shared" si="7"/>
        <v/>
      </c>
      <c r="AU49" s="26"/>
      <c r="AV49" s="23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10" t="str">
        <f t="shared" si="8"/>
        <v/>
      </c>
      <c r="BH49" s="10" t="str">
        <f t="shared" si="9"/>
        <v/>
      </c>
      <c r="BI49" s="26"/>
      <c r="BJ49" s="26"/>
      <c r="BK49" s="26"/>
      <c r="BL49" s="26" t="str">
        <f>IFERROR(INDEX(_names_lookup!$C:$C,MATCH(BK49,_names_lookup!$A:$A,0)),"")</f>
        <v/>
      </c>
      <c r="BM49" s="26" t="str">
        <f>IFERROR(INDEX(_names_lookup!$B:$B,MATCH(BK49,_names_lookup!$A:$A,0)),"")</f>
        <v/>
      </c>
      <c r="BN49" s="26"/>
      <c r="BO49" s="26"/>
      <c r="BP49" s="26"/>
      <c r="BQ49" s="26"/>
      <c r="BR49" s="26"/>
      <c r="BS49" s="10" t="str">
        <f t="shared" si="10"/>
        <v/>
      </c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</row>
    <row r="50" spans="1:121" ht="16" customHeight="1" x14ac:dyDescent="0.2">
      <c r="A50" s="20"/>
      <c r="B50" s="20"/>
      <c r="C50" s="20"/>
      <c r="D50" s="20"/>
      <c r="E50" s="20"/>
      <c r="F50" s="20"/>
      <c r="G50" s="30"/>
      <c r="H50" s="26"/>
      <c r="I50" s="26"/>
      <c r="J50" s="26"/>
      <c r="K50" s="26"/>
      <c r="L50" s="26"/>
      <c r="M50" s="26"/>
      <c r="N50" s="26"/>
      <c r="O50" s="26" t="str">
        <f>IFERROR(INDEX(_courses_lookup!$C:$C,MATCH(K50&amp;L50,_courses_lookup!$E:$E,0)),"")</f>
        <v/>
      </c>
      <c r="P50" s="26" t="str">
        <f>IFERROR(INDEX(_courses_lookup!$D:$D,MATCH(K50&amp;L50,_courses_lookup!$E:$E,0)),"")</f>
        <v/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3"/>
      <c r="AE50" s="23"/>
      <c r="AF50" s="23"/>
      <c r="AG50" s="10" t="str">
        <f t="shared" si="0"/>
        <v/>
      </c>
      <c r="AH50" s="26"/>
      <c r="AI50" s="10" t="str">
        <f t="shared" si="1"/>
        <v/>
      </c>
      <c r="AJ50" s="23"/>
      <c r="AK50" s="23"/>
      <c r="AL50" s="10" t="str">
        <f t="shared" si="2"/>
        <v/>
      </c>
      <c r="AM50" s="26"/>
      <c r="AN50" s="10" t="str">
        <f t="shared" si="3"/>
        <v/>
      </c>
      <c r="AO50" s="23"/>
      <c r="AP50" s="23"/>
      <c r="AQ50" s="10" t="str">
        <f t="shared" si="4"/>
        <v/>
      </c>
      <c r="AR50" s="10" t="str">
        <f t="shared" si="5"/>
        <v/>
      </c>
      <c r="AS50" s="10" t="str">
        <f t="shared" si="6"/>
        <v/>
      </c>
      <c r="AT50" s="10" t="str">
        <f t="shared" si="7"/>
        <v/>
      </c>
      <c r="AU50" s="26"/>
      <c r="AV50" s="23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10" t="str">
        <f t="shared" si="8"/>
        <v/>
      </c>
      <c r="BH50" s="10" t="str">
        <f t="shared" si="9"/>
        <v/>
      </c>
      <c r="BI50" s="26"/>
      <c r="BJ50" s="26"/>
      <c r="BK50" s="26"/>
      <c r="BL50" s="26" t="str">
        <f>IFERROR(INDEX(_names_lookup!$C:$C,MATCH(BK50,_names_lookup!$A:$A,0)),"")</f>
        <v/>
      </c>
      <c r="BM50" s="26" t="str">
        <f>IFERROR(INDEX(_names_lookup!$B:$B,MATCH(BK50,_names_lookup!$A:$A,0)),"")</f>
        <v/>
      </c>
      <c r="BN50" s="26"/>
      <c r="BO50" s="26"/>
      <c r="BP50" s="26"/>
      <c r="BQ50" s="26"/>
      <c r="BR50" s="26"/>
      <c r="BS50" s="10" t="str">
        <f t="shared" si="10"/>
        <v/>
      </c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</row>
    <row r="51" spans="1:121" ht="16" customHeight="1" x14ac:dyDescent="0.2">
      <c r="A51" s="20"/>
      <c r="B51" s="20"/>
      <c r="C51" s="20"/>
      <c r="D51" s="20"/>
      <c r="E51" s="20"/>
      <c r="F51" s="20"/>
      <c r="G51" s="30"/>
      <c r="H51" s="26"/>
      <c r="I51" s="26"/>
      <c r="J51" s="26"/>
      <c r="K51" s="26"/>
      <c r="L51" s="26"/>
      <c r="M51" s="26"/>
      <c r="N51" s="26"/>
      <c r="O51" s="26" t="str">
        <f>IFERROR(INDEX(_courses_lookup!$C:$C,MATCH(K51&amp;L51,_courses_lookup!$E:$E,0)),"")</f>
        <v/>
      </c>
      <c r="P51" s="26" t="str">
        <f>IFERROR(INDEX(_courses_lookup!$D:$D,MATCH(K51&amp;L51,_courses_lookup!$E:$E,0)),"")</f>
        <v/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3"/>
      <c r="AE51" s="23"/>
      <c r="AF51" s="23"/>
      <c r="AG51" s="10" t="str">
        <f t="shared" si="0"/>
        <v/>
      </c>
      <c r="AH51" s="26"/>
      <c r="AI51" s="10" t="str">
        <f t="shared" si="1"/>
        <v/>
      </c>
      <c r="AJ51" s="23"/>
      <c r="AK51" s="23"/>
      <c r="AL51" s="10" t="str">
        <f t="shared" si="2"/>
        <v/>
      </c>
      <c r="AM51" s="26"/>
      <c r="AN51" s="10" t="str">
        <f t="shared" si="3"/>
        <v/>
      </c>
      <c r="AO51" s="23"/>
      <c r="AP51" s="23"/>
      <c r="AQ51" s="10" t="str">
        <f t="shared" si="4"/>
        <v/>
      </c>
      <c r="AR51" s="10" t="str">
        <f t="shared" si="5"/>
        <v/>
      </c>
      <c r="AS51" s="10" t="str">
        <f t="shared" si="6"/>
        <v/>
      </c>
      <c r="AT51" s="10" t="str">
        <f t="shared" si="7"/>
        <v/>
      </c>
      <c r="AU51" s="26"/>
      <c r="AV51" s="23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10" t="str">
        <f t="shared" si="8"/>
        <v/>
      </c>
      <c r="BH51" s="10" t="str">
        <f t="shared" si="9"/>
        <v/>
      </c>
      <c r="BI51" s="26"/>
      <c r="BJ51" s="26"/>
      <c r="BK51" s="26"/>
      <c r="BL51" s="26" t="str">
        <f>IFERROR(INDEX(_names_lookup!$C:$C,MATCH(BK51,_names_lookup!$A:$A,0)),"")</f>
        <v/>
      </c>
      <c r="BM51" s="26" t="str">
        <f>IFERROR(INDEX(_names_lookup!$B:$B,MATCH(BK51,_names_lookup!$A:$A,0)),"")</f>
        <v/>
      </c>
      <c r="BN51" s="26"/>
      <c r="BO51" s="26"/>
      <c r="BP51" s="26"/>
      <c r="BQ51" s="26"/>
      <c r="BR51" s="26"/>
      <c r="BS51" s="10" t="str">
        <f t="shared" si="10"/>
        <v/>
      </c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</row>
    <row r="52" spans="1:121" ht="16" customHeight="1" x14ac:dyDescent="0.2">
      <c r="A52" s="20"/>
      <c r="B52" s="20"/>
      <c r="C52" s="20"/>
      <c r="D52" s="20"/>
      <c r="E52" s="20"/>
      <c r="F52" s="20"/>
      <c r="G52" s="30"/>
      <c r="H52" s="26"/>
      <c r="I52" s="26"/>
      <c r="J52" s="26"/>
      <c r="K52" s="26"/>
      <c r="L52" s="26"/>
      <c r="M52" s="26"/>
      <c r="N52" s="26"/>
      <c r="O52" s="26" t="str">
        <f>IFERROR(INDEX(_courses_lookup!$C:$C,MATCH(K52&amp;L52,_courses_lookup!$E:$E,0)),"")</f>
        <v/>
      </c>
      <c r="P52" s="26" t="str">
        <f>IFERROR(INDEX(_courses_lookup!$D:$D,MATCH(K52&amp;L52,_courses_lookup!$E:$E,0)),"")</f>
        <v/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3"/>
      <c r="AE52" s="23"/>
      <c r="AF52" s="23"/>
      <c r="AG52" s="10" t="str">
        <f t="shared" si="0"/>
        <v/>
      </c>
      <c r="AH52" s="26"/>
      <c r="AI52" s="10" t="str">
        <f t="shared" si="1"/>
        <v/>
      </c>
      <c r="AJ52" s="23"/>
      <c r="AK52" s="23"/>
      <c r="AL52" s="10" t="str">
        <f t="shared" si="2"/>
        <v/>
      </c>
      <c r="AM52" s="26"/>
      <c r="AN52" s="10" t="str">
        <f t="shared" si="3"/>
        <v/>
      </c>
      <c r="AO52" s="23"/>
      <c r="AP52" s="23"/>
      <c r="AQ52" s="10" t="str">
        <f t="shared" si="4"/>
        <v/>
      </c>
      <c r="AR52" s="10" t="str">
        <f t="shared" si="5"/>
        <v/>
      </c>
      <c r="AS52" s="10" t="str">
        <f t="shared" si="6"/>
        <v/>
      </c>
      <c r="AT52" s="10" t="str">
        <f t="shared" si="7"/>
        <v/>
      </c>
      <c r="AU52" s="26"/>
      <c r="AV52" s="23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10" t="str">
        <f t="shared" si="8"/>
        <v/>
      </c>
      <c r="BH52" s="10" t="str">
        <f t="shared" si="9"/>
        <v/>
      </c>
      <c r="BI52" s="26"/>
      <c r="BJ52" s="26"/>
      <c r="BK52" s="26"/>
      <c r="BL52" s="26" t="str">
        <f>IFERROR(INDEX(_names_lookup!$C:$C,MATCH(BK52,_names_lookup!$A:$A,0)),"")</f>
        <v/>
      </c>
      <c r="BM52" s="26" t="str">
        <f>IFERROR(INDEX(_names_lookup!$B:$B,MATCH(BK52,_names_lookup!$A:$A,0)),"")</f>
        <v/>
      </c>
      <c r="BN52" s="26"/>
      <c r="BO52" s="26"/>
      <c r="BP52" s="26"/>
      <c r="BQ52" s="26"/>
      <c r="BR52" s="26"/>
      <c r="BS52" s="10" t="str">
        <f t="shared" si="10"/>
        <v/>
      </c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</row>
    <row r="53" spans="1:121" ht="16" customHeight="1" x14ac:dyDescent="0.2">
      <c r="A53" s="20"/>
      <c r="B53" s="20"/>
      <c r="C53" s="20"/>
      <c r="D53" s="20"/>
      <c r="E53" s="20"/>
      <c r="F53" s="20"/>
      <c r="G53" s="30"/>
      <c r="H53" s="26"/>
      <c r="I53" s="26"/>
      <c r="J53" s="26"/>
      <c r="K53" s="26"/>
      <c r="L53" s="26"/>
      <c r="M53" s="26"/>
      <c r="N53" s="26"/>
      <c r="O53" s="26" t="str">
        <f>IFERROR(INDEX(_courses_lookup!$C:$C,MATCH(K53&amp;L53,_courses_lookup!$E:$E,0)),"")</f>
        <v/>
      </c>
      <c r="P53" s="26" t="str">
        <f>IFERROR(INDEX(_courses_lookup!$D:$D,MATCH(K53&amp;L53,_courses_lookup!$E:$E,0)),"")</f>
        <v/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3"/>
      <c r="AE53" s="23"/>
      <c r="AF53" s="23"/>
      <c r="AG53" s="10" t="str">
        <f t="shared" si="0"/>
        <v/>
      </c>
      <c r="AH53" s="26"/>
      <c r="AI53" s="10" t="str">
        <f t="shared" si="1"/>
        <v/>
      </c>
      <c r="AJ53" s="23"/>
      <c r="AK53" s="23"/>
      <c r="AL53" s="10" t="str">
        <f t="shared" si="2"/>
        <v/>
      </c>
      <c r="AM53" s="26"/>
      <c r="AN53" s="10" t="str">
        <f t="shared" si="3"/>
        <v/>
      </c>
      <c r="AO53" s="23"/>
      <c r="AP53" s="23"/>
      <c r="AQ53" s="10" t="str">
        <f t="shared" si="4"/>
        <v/>
      </c>
      <c r="AR53" s="10" t="str">
        <f t="shared" si="5"/>
        <v/>
      </c>
      <c r="AS53" s="10" t="str">
        <f t="shared" si="6"/>
        <v/>
      </c>
      <c r="AT53" s="10" t="str">
        <f t="shared" si="7"/>
        <v/>
      </c>
      <c r="AU53" s="26"/>
      <c r="AV53" s="23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10" t="str">
        <f t="shared" si="8"/>
        <v/>
      </c>
      <c r="BH53" s="10" t="str">
        <f t="shared" si="9"/>
        <v/>
      </c>
      <c r="BI53" s="26"/>
      <c r="BJ53" s="26"/>
      <c r="BK53" s="26"/>
      <c r="BL53" s="26" t="str">
        <f>IFERROR(INDEX(_names_lookup!$C:$C,MATCH(BK53,_names_lookup!$A:$A,0)),"")</f>
        <v/>
      </c>
      <c r="BM53" s="26" t="str">
        <f>IFERROR(INDEX(_names_lookup!$B:$B,MATCH(BK53,_names_lookup!$A:$A,0)),"")</f>
        <v/>
      </c>
      <c r="BN53" s="26"/>
      <c r="BO53" s="26"/>
      <c r="BP53" s="26"/>
      <c r="BQ53" s="26"/>
      <c r="BR53" s="26"/>
      <c r="BS53" s="10" t="str">
        <f t="shared" si="10"/>
        <v/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</row>
    <row r="54" spans="1:121" ht="16" customHeight="1" x14ac:dyDescent="0.2">
      <c r="A54" s="20"/>
      <c r="B54" s="20"/>
      <c r="C54" s="20"/>
      <c r="D54" s="20"/>
      <c r="E54" s="20"/>
      <c r="F54" s="20"/>
      <c r="G54" s="30"/>
      <c r="H54" s="26"/>
      <c r="I54" s="26"/>
      <c r="J54" s="26"/>
      <c r="K54" s="26"/>
      <c r="L54" s="26"/>
      <c r="M54" s="26"/>
      <c r="N54" s="26"/>
      <c r="O54" s="26" t="str">
        <f>IFERROR(INDEX(_courses_lookup!$C:$C,MATCH(K54&amp;L54,_courses_lookup!$E:$E,0)),"")</f>
        <v/>
      </c>
      <c r="P54" s="26" t="str">
        <f>IFERROR(INDEX(_courses_lookup!$D:$D,MATCH(K54&amp;L54,_courses_lookup!$E:$E,0)),"")</f>
        <v/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3"/>
      <c r="AE54" s="23"/>
      <c r="AF54" s="23"/>
      <c r="AG54" s="10" t="str">
        <f t="shared" si="0"/>
        <v/>
      </c>
      <c r="AH54" s="26"/>
      <c r="AI54" s="10" t="str">
        <f t="shared" si="1"/>
        <v/>
      </c>
      <c r="AJ54" s="23"/>
      <c r="AK54" s="23"/>
      <c r="AL54" s="10" t="str">
        <f t="shared" si="2"/>
        <v/>
      </c>
      <c r="AM54" s="26"/>
      <c r="AN54" s="10" t="str">
        <f t="shared" si="3"/>
        <v/>
      </c>
      <c r="AO54" s="23"/>
      <c r="AP54" s="23"/>
      <c r="AQ54" s="10" t="str">
        <f t="shared" si="4"/>
        <v/>
      </c>
      <c r="AR54" s="10" t="str">
        <f t="shared" si="5"/>
        <v/>
      </c>
      <c r="AS54" s="10" t="str">
        <f t="shared" si="6"/>
        <v/>
      </c>
      <c r="AT54" s="10" t="str">
        <f t="shared" si="7"/>
        <v/>
      </c>
      <c r="AU54" s="26"/>
      <c r="AV54" s="23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10" t="str">
        <f t="shared" si="8"/>
        <v/>
      </c>
      <c r="BH54" s="10" t="str">
        <f t="shared" si="9"/>
        <v/>
      </c>
      <c r="BI54" s="26"/>
      <c r="BJ54" s="26"/>
      <c r="BK54" s="26"/>
      <c r="BL54" s="26" t="str">
        <f>IFERROR(INDEX(_names_lookup!$C:$C,MATCH(BK54,_names_lookup!$A:$A,0)),"")</f>
        <v/>
      </c>
      <c r="BM54" s="26" t="str">
        <f>IFERROR(INDEX(_names_lookup!$B:$B,MATCH(BK54,_names_lookup!$A:$A,0)),"")</f>
        <v/>
      </c>
      <c r="BN54" s="26"/>
      <c r="BO54" s="26"/>
      <c r="BP54" s="26"/>
      <c r="BQ54" s="26"/>
      <c r="BR54" s="26"/>
      <c r="BS54" s="10" t="str">
        <f t="shared" si="10"/>
        <v/>
      </c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</row>
    <row r="55" spans="1:121" ht="16" customHeight="1" x14ac:dyDescent="0.2">
      <c r="A55" s="20"/>
      <c r="B55" s="20"/>
      <c r="C55" s="20"/>
      <c r="D55" s="20"/>
      <c r="E55" s="20"/>
      <c r="F55" s="20"/>
      <c r="G55" s="30"/>
      <c r="H55" s="26"/>
      <c r="I55" s="26"/>
      <c r="J55" s="26"/>
      <c r="K55" s="26"/>
      <c r="L55" s="26"/>
      <c r="M55" s="26"/>
      <c r="N55" s="26"/>
      <c r="O55" s="26" t="str">
        <f>IFERROR(INDEX(_courses_lookup!$C:$C,MATCH(K55&amp;L55,_courses_lookup!$E:$E,0)),"")</f>
        <v/>
      </c>
      <c r="P55" s="26" t="str">
        <f>IFERROR(INDEX(_courses_lookup!$D:$D,MATCH(K55&amp;L55,_courses_lookup!$E:$E,0)),"")</f>
        <v/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3"/>
      <c r="AE55" s="23"/>
      <c r="AF55" s="23"/>
      <c r="AG55" s="10" t="str">
        <f t="shared" si="0"/>
        <v/>
      </c>
      <c r="AH55" s="26"/>
      <c r="AI55" s="10" t="str">
        <f t="shared" si="1"/>
        <v/>
      </c>
      <c r="AJ55" s="23"/>
      <c r="AK55" s="23"/>
      <c r="AL55" s="10" t="str">
        <f t="shared" si="2"/>
        <v/>
      </c>
      <c r="AM55" s="26"/>
      <c r="AN55" s="10" t="str">
        <f t="shared" si="3"/>
        <v/>
      </c>
      <c r="AO55" s="23"/>
      <c r="AP55" s="23"/>
      <c r="AQ55" s="10" t="str">
        <f t="shared" si="4"/>
        <v/>
      </c>
      <c r="AR55" s="10" t="str">
        <f t="shared" si="5"/>
        <v/>
      </c>
      <c r="AS55" s="10" t="str">
        <f t="shared" si="6"/>
        <v/>
      </c>
      <c r="AT55" s="10" t="str">
        <f t="shared" si="7"/>
        <v/>
      </c>
      <c r="AU55" s="26"/>
      <c r="AV55" s="23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10" t="str">
        <f t="shared" si="8"/>
        <v/>
      </c>
      <c r="BH55" s="10" t="str">
        <f t="shared" si="9"/>
        <v/>
      </c>
      <c r="BI55" s="26"/>
      <c r="BJ55" s="26"/>
      <c r="BK55" s="26"/>
      <c r="BL55" s="26" t="str">
        <f>IFERROR(INDEX(_names_lookup!$C:$C,MATCH(BK55,_names_lookup!$A:$A,0)),"")</f>
        <v/>
      </c>
      <c r="BM55" s="26" t="str">
        <f>IFERROR(INDEX(_names_lookup!$B:$B,MATCH(BK55,_names_lookup!$A:$A,0)),"")</f>
        <v/>
      </c>
      <c r="BN55" s="26"/>
      <c r="BO55" s="26"/>
      <c r="BP55" s="26"/>
      <c r="BQ55" s="26"/>
      <c r="BR55" s="26"/>
      <c r="BS55" s="10" t="str">
        <f t="shared" si="10"/>
        <v/>
      </c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</row>
    <row r="56" spans="1:121" ht="16" customHeight="1" x14ac:dyDescent="0.2">
      <c r="A56" s="20"/>
      <c r="B56" s="20"/>
      <c r="C56" s="20"/>
      <c r="D56" s="20"/>
      <c r="E56" s="20"/>
      <c r="F56" s="20"/>
      <c r="G56" s="30"/>
      <c r="H56" s="26"/>
      <c r="I56" s="26"/>
      <c r="J56" s="26"/>
      <c r="K56" s="26"/>
      <c r="L56" s="26"/>
      <c r="M56" s="26"/>
      <c r="N56" s="26"/>
      <c r="O56" s="26" t="str">
        <f>IFERROR(INDEX(_courses_lookup!$C:$C,MATCH(K56&amp;L56,_courses_lookup!$E:$E,0)),"")</f>
        <v/>
      </c>
      <c r="P56" s="26" t="str">
        <f>IFERROR(INDEX(_courses_lookup!$D:$D,MATCH(K56&amp;L56,_courses_lookup!$E:$E,0)),"")</f>
        <v/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3"/>
      <c r="AE56" s="23"/>
      <c r="AF56" s="23"/>
      <c r="AG56" s="10" t="str">
        <f t="shared" si="0"/>
        <v/>
      </c>
      <c r="AH56" s="26"/>
      <c r="AI56" s="10" t="str">
        <f t="shared" si="1"/>
        <v/>
      </c>
      <c r="AJ56" s="23"/>
      <c r="AK56" s="23"/>
      <c r="AL56" s="10" t="str">
        <f t="shared" si="2"/>
        <v/>
      </c>
      <c r="AM56" s="26"/>
      <c r="AN56" s="10" t="str">
        <f t="shared" si="3"/>
        <v/>
      </c>
      <c r="AO56" s="23"/>
      <c r="AP56" s="23"/>
      <c r="AQ56" s="10" t="str">
        <f t="shared" si="4"/>
        <v/>
      </c>
      <c r="AR56" s="10" t="str">
        <f t="shared" si="5"/>
        <v/>
      </c>
      <c r="AS56" s="10" t="str">
        <f t="shared" si="6"/>
        <v/>
      </c>
      <c r="AT56" s="10" t="str">
        <f t="shared" si="7"/>
        <v/>
      </c>
      <c r="AU56" s="26"/>
      <c r="AV56" s="23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10" t="str">
        <f t="shared" si="8"/>
        <v/>
      </c>
      <c r="BH56" s="10" t="str">
        <f t="shared" si="9"/>
        <v/>
      </c>
      <c r="BI56" s="26"/>
      <c r="BJ56" s="26"/>
      <c r="BK56" s="26"/>
      <c r="BL56" s="26" t="str">
        <f>IFERROR(INDEX(_names_lookup!$C:$C,MATCH(BK56,_names_lookup!$A:$A,0)),"")</f>
        <v/>
      </c>
      <c r="BM56" s="26" t="str">
        <f>IFERROR(INDEX(_names_lookup!$B:$B,MATCH(BK56,_names_lookup!$A:$A,0)),"")</f>
        <v/>
      </c>
      <c r="BN56" s="26"/>
      <c r="BO56" s="26"/>
      <c r="BP56" s="26"/>
      <c r="BQ56" s="26"/>
      <c r="BR56" s="26"/>
      <c r="BS56" s="10" t="str">
        <f t="shared" si="10"/>
        <v/>
      </c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</row>
    <row r="57" spans="1:121" ht="16" customHeight="1" x14ac:dyDescent="0.2">
      <c r="A57" s="20"/>
      <c r="B57" s="20"/>
      <c r="C57" s="20"/>
      <c r="D57" s="20"/>
      <c r="E57" s="20"/>
      <c r="F57" s="20"/>
      <c r="G57" s="30"/>
      <c r="H57" s="26"/>
      <c r="I57" s="26"/>
      <c r="J57" s="26"/>
      <c r="K57" s="26"/>
      <c r="L57" s="26"/>
      <c r="M57" s="26"/>
      <c r="N57" s="26"/>
      <c r="O57" s="26" t="str">
        <f>IFERROR(INDEX(_courses_lookup!$C:$C,MATCH(K57&amp;L57,_courses_lookup!$E:$E,0)),"")</f>
        <v/>
      </c>
      <c r="P57" s="26" t="str">
        <f>IFERROR(INDEX(_courses_lookup!$D:$D,MATCH(K57&amp;L57,_courses_lookup!$E:$E,0)),"")</f>
        <v/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3"/>
      <c r="AE57" s="23"/>
      <c r="AF57" s="23"/>
      <c r="AG57" s="10" t="str">
        <f t="shared" si="0"/>
        <v/>
      </c>
      <c r="AH57" s="26"/>
      <c r="AI57" s="10" t="str">
        <f t="shared" si="1"/>
        <v/>
      </c>
      <c r="AJ57" s="23"/>
      <c r="AK57" s="23"/>
      <c r="AL57" s="10" t="str">
        <f t="shared" si="2"/>
        <v/>
      </c>
      <c r="AM57" s="26"/>
      <c r="AN57" s="10" t="str">
        <f t="shared" si="3"/>
        <v/>
      </c>
      <c r="AO57" s="23"/>
      <c r="AP57" s="23"/>
      <c r="AQ57" s="10" t="str">
        <f t="shared" si="4"/>
        <v/>
      </c>
      <c r="AR57" s="10" t="str">
        <f t="shared" si="5"/>
        <v/>
      </c>
      <c r="AS57" s="10" t="str">
        <f t="shared" si="6"/>
        <v/>
      </c>
      <c r="AT57" s="10" t="str">
        <f t="shared" si="7"/>
        <v/>
      </c>
      <c r="AU57" s="26"/>
      <c r="AV57" s="23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10" t="str">
        <f t="shared" si="8"/>
        <v/>
      </c>
      <c r="BH57" s="10" t="str">
        <f t="shared" si="9"/>
        <v/>
      </c>
      <c r="BI57" s="26"/>
      <c r="BJ57" s="26"/>
      <c r="BK57" s="26"/>
      <c r="BL57" s="26" t="str">
        <f>IFERROR(INDEX(_names_lookup!$C:$C,MATCH(BK57,_names_lookup!$A:$A,0)),"")</f>
        <v/>
      </c>
      <c r="BM57" s="26" t="str">
        <f>IFERROR(INDEX(_names_lookup!$B:$B,MATCH(BK57,_names_lookup!$A:$A,0)),"")</f>
        <v/>
      </c>
      <c r="BN57" s="26"/>
      <c r="BO57" s="26"/>
      <c r="BP57" s="26"/>
      <c r="BQ57" s="26"/>
      <c r="BR57" s="26"/>
      <c r="BS57" s="10" t="str">
        <f t="shared" si="10"/>
        <v/>
      </c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</row>
    <row r="58" spans="1:121" ht="16" customHeight="1" x14ac:dyDescent="0.2">
      <c r="A58" s="20"/>
      <c r="B58" s="20"/>
      <c r="C58" s="20"/>
      <c r="D58" s="20"/>
      <c r="E58" s="20"/>
      <c r="F58" s="20"/>
      <c r="G58" s="30"/>
      <c r="H58" s="26"/>
      <c r="I58" s="26"/>
      <c r="J58" s="26"/>
      <c r="K58" s="26"/>
      <c r="L58" s="26"/>
      <c r="M58" s="26"/>
      <c r="N58" s="26"/>
      <c r="O58" s="26" t="str">
        <f>IFERROR(INDEX(_courses_lookup!$C:$C,MATCH(K58&amp;L58,_courses_lookup!$E:$E,0)),"")</f>
        <v/>
      </c>
      <c r="P58" s="26" t="str">
        <f>IFERROR(INDEX(_courses_lookup!$D:$D,MATCH(K58&amp;L58,_courses_lookup!$E:$E,0)),"")</f>
        <v/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3"/>
      <c r="AE58" s="23"/>
      <c r="AF58" s="23"/>
      <c r="AG58" s="10" t="str">
        <f t="shared" si="0"/>
        <v/>
      </c>
      <c r="AH58" s="26"/>
      <c r="AI58" s="10" t="str">
        <f t="shared" si="1"/>
        <v/>
      </c>
      <c r="AJ58" s="23"/>
      <c r="AK58" s="23"/>
      <c r="AL58" s="10" t="str">
        <f t="shared" si="2"/>
        <v/>
      </c>
      <c r="AM58" s="26"/>
      <c r="AN58" s="10" t="str">
        <f t="shared" si="3"/>
        <v/>
      </c>
      <c r="AO58" s="23"/>
      <c r="AP58" s="23"/>
      <c r="AQ58" s="10" t="str">
        <f t="shared" si="4"/>
        <v/>
      </c>
      <c r="AR58" s="10" t="str">
        <f t="shared" si="5"/>
        <v/>
      </c>
      <c r="AS58" s="10" t="str">
        <f t="shared" si="6"/>
        <v/>
      </c>
      <c r="AT58" s="10" t="str">
        <f t="shared" si="7"/>
        <v/>
      </c>
      <c r="AU58" s="26"/>
      <c r="AV58" s="23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10" t="str">
        <f t="shared" si="8"/>
        <v/>
      </c>
      <c r="BH58" s="10" t="str">
        <f t="shared" si="9"/>
        <v/>
      </c>
      <c r="BI58" s="26"/>
      <c r="BJ58" s="26"/>
      <c r="BK58" s="26"/>
      <c r="BL58" s="26" t="str">
        <f>IFERROR(INDEX(_names_lookup!$C:$C,MATCH(BK58,_names_lookup!$A:$A,0)),"")</f>
        <v/>
      </c>
      <c r="BM58" s="26" t="str">
        <f>IFERROR(INDEX(_names_lookup!$B:$B,MATCH(BK58,_names_lookup!$A:$A,0)),"")</f>
        <v/>
      </c>
      <c r="BN58" s="26"/>
      <c r="BO58" s="26"/>
      <c r="BP58" s="26"/>
      <c r="BQ58" s="26"/>
      <c r="BR58" s="26"/>
      <c r="BS58" s="10" t="str">
        <f t="shared" si="10"/>
        <v/>
      </c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</row>
    <row r="59" spans="1:121" ht="16" customHeight="1" x14ac:dyDescent="0.2">
      <c r="A59" s="20"/>
      <c r="B59" s="20"/>
      <c r="C59" s="20"/>
      <c r="D59" s="20"/>
      <c r="E59" s="20"/>
      <c r="F59" s="20"/>
      <c r="G59" s="30"/>
      <c r="H59" s="26"/>
      <c r="I59" s="26"/>
      <c r="J59" s="26"/>
      <c r="K59" s="26"/>
      <c r="L59" s="26"/>
      <c r="M59" s="26"/>
      <c r="N59" s="26"/>
      <c r="O59" s="26" t="str">
        <f>IFERROR(INDEX(_courses_lookup!$C:$C,MATCH(K59&amp;L59,_courses_lookup!$E:$E,0)),"")</f>
        <v/>
      </c>
      <c r="P59" s="26" t="str">
        <f>IFERROR(INDEX(_courses_lookup!$D:$D,MATCH(K59&amp;L59,_courses_lookup!$E:$E,0)),"")</f>
        <v/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3"/>
      <c r="AE59" s="23"/>
      <c r="AF59" s="23"/>
      <c r="AG59" s="10" t="str">
        <f t="shared" si="0"/>
        <v/>
      </c>
      <c r="AH59" s="26"/>
      <c r="AI59" s="10" t="str">
        <f t="shared" si="1"/>
        <v/>
      </c>
      <c r="AJ59" s="23"/>
      <c r="AK59" s="23"/>
      <c r="AL59" s="10" t="str">
        <f t="shared" si="2"/>
        <v/>
      </c>
      <c r="AM59" s="26"/>
      <c r="AN59" s="10" t="str">
        <f t="shared" si="3"/>
        <v/>
      </c>
      <c r="AO59" s="23"/>
      <c r="AP59" s="23"/>
      <c r="AQ59" s="10" t="str">
        <f t="shared" si="4"/>
        <v/>
      </c>
      <c r="AR59" s="10" t="str">
        <f t="shared" si="5"/>
        <v/>
      </c>
      <c r="AS59" s="10" t="str">
        <f t="shared" si="6"/>
        <v/>
      </c>
      <c r="AT59" s="10" t="str">
        <f t="shared" si="7"/>
        <v/>
      </c>
      <c r="AU59" s="26"/>
      <c r="AV59" s="23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10" t="str">
        <f t="shared" si="8"/>
        <v/>
      </c>
      <c r="BH59" s="10" t="str">
        <f t="shared" si="9"/>
        <v/>
      </c>
      <c r="BI59" s="26"/>
      <c r="BJ59" s="26"/>
      <c r="BK59" s="26"/>
      <c r="BL59" s="26" t="str">
        <f>IFERROR(INDEX(_names_lookup!$C:$C,MATCH(BK59,_names_lookup!$A:$A,0)),"")</f>
        <v/>
      </c>
      <c r="BM59" s="26" t="str">
        <f>IFERROR(INDEX(_names_lookup!$B:$B,MATCH(BK59,_names_lookup!$A:$A,0)),"")</f>
        <v/>
      </c>
      <c r="BN59" s="26"/>
      <c r="BO59" s="26"/>
      <c r="BP59" s="26"/>
      <c r="BQ59" s="26"/>
      <c r="BR59" s="26"/>
      <c r="BS59" s="10" t="str">
        <f t="shared" si="10"/>
        <v/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</row>
    <row r="60" spans="1:121" ht="16" customHeight="1" x14ac:dyDescent="0.2">
      <c r="A60" s="20"/>
      <c r="B60" s="20"/>
      <c r="C60" s="20"/>
      <c r="D60" s="20"/>
      <c r="E60" s="20"/>
      <c r="F60" s="20"/>
      <c r="G60" s="30"/>
      <c r="H60" s="26"/>
      <c r="I60" s="26"/>
      <c r="J60" s="26"/>
      <c r="K60" s="26"/>
      <c r="L60" s="26"/>
      <c r="M60" s="26"/>
      <c r="N60" s="26"/>
      <c r="O60" s="26" t="str">
        <f>IFERROR(INDEX(_courses_lookup!$C:$C,MATCH(K60&amp;L60,_courses_lookup!$E:$E,0)),"")</f>
        <v/>
      </c>
      <c r="P60" s="26" t="str">
        <f>IFERROR(INDEX(_courses_lookup!$D:$D,MATCH(K60&amp;L60,_courses_lookup!$E:$E,0)),"")</f>
        <v/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3"/>
      <c r="AE60" s="23"/>
      <c r="AF60" s="23"/>
      <c r="AG60" s="10" t="str">
        <f t="shared" si="0"/>
        <v/>
      </c>
      <c r="AH60" s="26"/>
      <c r="AI60" s="10" t="str">
        <f t="shared" si="1"/>
        <v/>
      </c>
      <c r="AJ60" s="23"/>
      <c r="AK60" s="23"/>
      <c r="AL60" s="10" t="str">
        <f t="shared" si="2"/>
        <v/>
      </c>
      <c r="AM60" s="26"/>
      <c r="AN60" s="10" t="str">
        <f t="shared" si="3"/>
        <v/>
      </c>
      <c r="AO60" s="23"/>
      <c r="AP60" s="23"/>
      <c r="AQ60" s="10" t="str">
        <f t="shared" si="4"/>
        <v/>
      </c>
      <c r="AR60" s="10" t="str">
        <f t="shared" si="5"/>
        <v/>
      </c>
      <c r="AS60" s="10" t="str">
        <f t="shared" si="6"/>
        <v/>
      </c>
      <c r="AT60" s="10" t="str">
        <f t="shared" si="7"/>
        <v/>
      </c>
      <c r="AU60" s="26"/>
      <c r="AV60" s="23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10" t="str">
        <f t="shared" si="8"/>
        <v/>
      </c>
      <c r="BH60" s="10" t="str">
        <f t="shared" si="9"/>
        <v/>
      </c>
      <c r="BI60" s="26"/>
      <c r="BJ60" s="26"/>
      <c r="BK60" s="26"/>
      <c r="BL60" s="26" t="str">
        <f>IFERROR(INDEX(_names_lookup!$C:$C,MATCH(BK60,_names_lookup!$A:$A,0)),"")</f>
        <v/>
      </c>
      <c r="BM60" s="26" t="str">
        <f>IFERROR(INDEX(_names_lookup!$B:$B,MATCH(BK60,_names_lookup!$A:$A,0)),"")</f>
        <v/>
      </c>
      <c r="BN60" s="26"/>
      <c r="BO60" s="26"/>
      <c r="BP60" s="26"/>
      <c r="BQ60" s="26"/>
      <c r="BR60" s="26"/>
      <c r="BS60" s="10" t="str">
        <f t="shared" si="10"/>
        <v/>
      </c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</row>
    <row r="61" spans="1:121" ht="16" customHeight="1" x14ac:dyDescent="0.2">
      <c r="A61" s="20"/>
      <c r="B61" s="20"/>
      <c r="C61" s="20"/>
      <c r="D61" s="20"/>
      <c r="E61" s="20"/>
      <c r="F61" s="20"/>
      <c r="G61" s="30"/>
      <c r="H61" s="26"/>
      <c r="I61" s="26"/>
      <c r="J61" s="26"/>
      <c r="K61" s="26"/>
      <c r="L61" s="26"/>
      <c r="M61" s="26"/>
      <c r="N61" s="26"/>
      <c r="O61" s="26" t="str">
        <f>IFERROR(INDEX(_courses_lookup!$C:$C,MATCH(K61&amp;L61,_courses_lookup!$E:$E,0)),"")</f>
        <v/>
      </c>
      <c r="P61" s="26" t="str">
        <f>IFERROR(INDEX(_courses_lookup!$D:$D,MATCH(K61&amp;L61,_courses_lookup!$E:$E,0)),"")</f>
        <v/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3"/>
      <c r="AE61" s="23"/>
      <c r="AF61" s="23"/>
      <c r="AG61" s="10" t="str">
        <f t="shared" si="0"/>
        <v/>
      </c>
      <c r="AH61" s="26"/>
      <c r="AI61" s="10" t="str">
        <f t="shared" si="1"/>
        <v/>
      </c>
      <c r="AJ61" s="23"/>
      <c r="AK61" s="23"/>
      <c r="AL61" s="10" t="str">
        <f t="shared" si="2"/>
        <v/>
      </c>
      <c r="AM61" s="26"/>
      <c r="AN61" s="10" t="str">
        <f t="shared" si="3"/>
        <v/>
      </c>
      <c r="AO61" s="23"/>
      <c r="AP61" s="23"/>
      <c r="AQ61" s="10" t="str">
        <f t="shared" si="4"/>
        <v/>
      </c>
      <c r="AR61" s="10" t="str">
        <f t="shared" si="5"/>
        <v/>
      </c>
      <c r="AS61" s="10" t="str">
        <f t="shared" si="6"/>
        <v/>
      </c>
      <c r="AT61" s="10" t="str">
        <f t="shared" si="7"/>
        <v/>
      </c>
      <c r="AU61" s="26"/>
      <c r="AV61" s="23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10" t="str">
        <f t="shared" si="8"/>
        <v/>
      </c>
      <c r="BH61" s="10" t="str">
        <f t="shared" si="9"/>
        <v/>
      </c>
      <c r="BI61" s="26"/>
      <c r="BJ61" s="26"/>
      <c r="BK61" s="26"/>
      <c r="BL61" s="26" t="str">
        <f>IFERROR(INDEX(_names_lookup!$C:$C,MATCH(BK61,_names_lookup!$A:$A,0)),"")</f>
        <v/>
      </c>
      <c r="BM61" s="26" t="str">
        <f>IFERROR(INDEX(_names_lookup!$B:$B,MATCH(BK61,_names_lookup!$A:$A,0)),"")</f>
        <v/>
      </c>
      <c r="BN61" s="26"/>
      <c r="BO61" s="26"/>
      <c r="BP61" s="26"/>
      <c r="BQ61" s="26"/>
      <c r="BR61" s="26"/>
      <c r="BS61" s="10" t="str">
        <f t="shared" si="10"/>
        <v/>
      </c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</row>
    <row r="62" spans="1:121" ht="16" customHeight="1" x14ac:dyDescent="0.2">
      <c r="A62" s="20"/>
      <c r="B62" s="20"/>
      <c r="C62" s="20"/>
      <c r="D62" s="20"/>
      <c r="E62" s="20"/>
      <c r="F62" s="20"/>
      <c r="G62" s="30"/>
      <c r="H62" s="26"/>
      <c r="I62" s="26"/>
      <c r="J62" s="26"/>
      <c r="K62" s="26"/>
      <c r="L62" s="26"/>
      <c r="M62" s="26"/>
      <c r="N62" s="26"/>
      <c r="O62" s="26" t="str">
        <f>IFERROR(INDEX(_courses_lookup!$C:$C,MATCH(K62&amp;L62,_courses_lookup!$E:$E,0)),"")</f>
        <v/>
      </c>
      <c r="P62" s="26" t="str">
        <f>IFERROR(INDEX(_courses_lookup!$D:$D,MATCH(K62&amp;L62,_courses_lookup!$E:$E,0)),"")</f>
        <v/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3"/>
      <c r="AE62" s="23"/>
      <c r="AF62" s="23"/>
      <c r="AG62" s="10" t="str">
        <f t="shared" si="0"/>
        <v/>
      </c>
      <c r="AH62" s="26"/>
      <c r="AI62" s="10" t="str">
        <f t="shared" si="1"/>
        <v/>
      </c>
      <c r="AJ62" s="23"/>
      <c r="AK62" s="23"/>
      <c r="AL62" s="10" t="str">
        <f t="shared" si="2"/>
        <v/>
      </c>
      <c r="AM62" s="26"/>
      <c r="AN62" s="10" t="str">
        <f t="shared" si="3"/>
        <v/>
      </c>
      <c r="AO62" s="23"/>
      <c r="AP62" s="23"/>
      <c r="AQ62" s="10" t="str">
        <f t="shared" si="4"/>
        <v/>
      </c>
      <c r="AR62" s="10" t="str">
        <f t="shared" si="5"/>
        <v/>
      </c>
      <c r="AS62" s="10" t="str">
        <f t="shared" si="6"/>
        <v/>
      </c>
      <c r="AT62" s="10" t="str">
        <f t="shared" si="7"/>
        <v/>
      </c>
      <c r="AU62" s="26"/>
      <c r="AV62" s="23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10" t="str">
        <f t="shared" si="8"/>
        <v/>
      </c>
      <c r="BH62" s="10" t="str">
        <f t="shared" si="9"/>
        <v/>
      </c>
      <c r="BI62" s="26"/>
      <c r="BJ62" s="26"/>
      <c r="BK62" s="26"/>
      <c r="BL62" s="26" t="str">
        <f>IFERROR(INDEX(_names_lookup!$C:$C,MATCH(BK62,_names_lookup!$A:$A,0)),"")</f>
        <v/>
      </c>
      <c r="BM62" s="26" t="str">
        <f>IFERROR(INDEX(_names_lookup!$B:$B,MATCH(BK62,_names_lookup!$A:$A,0)),"")</f>
        <v/>
      </c>
      <c r="BN62" s="26"/>
      <c r="BO62" s="26"/>
      <c r="BP62" s="26"/>
      <c r="BQ62" s="26"/>
      <c r="BR62" s="26"/>
      <c r="BS62" s="10" t="str">
        <f t="shared" si="10"/>
        <v/>
      </c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</row>
    <row r="63" spans="1:121" ht="16" customHeight="1" x14ac:dyDescent="0.2">
      <c r="A63" s="20"/>
      <c r="B63" s="20"/>
      <c r="C63" s="20"/>
      <c r="D63" s="20"/>
      <c r="E63" s="20"/>
      <c r="F63" s="20"/>
      <c r="G63" s="30"/>
      <c r="H63" s="26"/>
      <c r="I63" s="26"/>
      <c r="J63" s="26"/>
      <c r="K63" s="26"/>
      <c r="L63" s="26"/>
      <c r="M63" s="26"/>
      <c r="N63" s="26"/>
      <c r="O63" s="26" t="str">
        <f>IFERROR(INDEX(_courses_lookup!$C:$C,MATCH(K63&amp;L63,_courses_lookup!$E:$E,0)),"")</f>
        <v/>
      </c>
      <c r="P63" s="26" t="str">
        <f>IFERROR(INDEX(_courses_lookup!$D:$D,MATCH(K63&amp;L63,_courses_lookup!$E:$E,0)),"")</f>
        <v/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3"/>
      <c r="AE63" s="23"/>
      <c r="AF63" s="23"/>
      <c r="AG63" s="10" t="str">
        <f t="shared" si="0"/>
        <v/>
      </c>
      <c r="AH63" s="26"/>
      <c r="AI63" s="10" t="str">
        <f t="shared" si="1"/>
        <v/>
      </c>
      <c r="AJ63" s="23"/>
      <c r="AK63" s="23"/>
      <c r="AL63" s="10" t="str">
        <f t="shared" si="2"/>
        <v/>
      </c>
      <c r="AM63" s="26"/>
      <c r="AN63" s="10" t="str">
        <f t="shared" si="3"/>
        <v/>
      </c>
      <c r="AO63" s="23"/>
      <c r="AP63" s="23"/>
      <c r="AQ63" s="10" t="str">
        <f t="shared" si="4"/>
        <v/>
      </c>
      <c r="AR63" s="10" t="str">
        <f t="shared" si="5"/>
        <v/>
      </c>
      <c r="AS63" s="10" t="str">
        <f t="shared" si="6"/>
        <v/>
      </c>
      <c r="AT63" s="10" t="str">
        <f t="shared" si="7"/>
        <v/>
      </c>
      <c r="AU63" s="26"/>
      <c r="AV63" s="23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10" t="str">
        <f t="shared" si="8"/>
        <v/>
      </c>
      <c r="BH63" s="10" t="str">
        <f t="shared" si="9"/>
        <v/>
      </c>
      <c r="BI63" s="26"/>
      <c r="BJ63" s="26"/>
      <c r="BK63" s="26"/>
      <c r="BL63" s="26" t="str">
        <f>IFERROR(INDEX(_names_lookup!$C:$C,MATCH(BK63,_names_lookup!$A:$A,0)),"")</f>
        <v/>
      </c>
      <c r="BM63" s="26" t="str">
        <f>IFERROR(INDEX(_names_lookup!$B:$B,MATCH(BK63,_names_lookup!$A:$A,0)),"")</f>
        <v/>
      </c>
      <c r="BN63" s="26"/>
      <c r="BO63" s="26"/>
      <c r="BP63" s="26"/>
      <c r="BQ63" s="26"/>
      <c r="BR63" s="26"/>
      <c r="BS63" s="10" t="str">
        <f t="shared" si="10"/>
        <v/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</row>
    <row r="64" spans="1:121" ht="16" customHeight="1" x14ac:dyDescent="0.2">
      <c r="A64" s="20"/>
      <c r="B64" s="20"/>
      <c r="C64" s="20"/>
      <c r="D64" s="20"/>
      <c r="E64" s="20"/>
      <c r="F64" s="20"/>
      <c r="G64" s="30"/>
      <c r="H64" s="26"/>
      <c r="I64" s="26"/>
      <c r="J64" s="26"/>
      <c r="K64" s="26"/>
      <c r="L64" s="26"/>
      <c r="M64" s="26"/>
      <c r="N64" s="26"/>
      <c r="O64" s="26" t="str">
        <f>IFERROR(INDEX(_courses_lookup!$C:$C,MATCH(K64&amp;L64,_courses_lookup!$E:$E,0)),"")</f>
        <v/>
      </c>
      <c r="P64" s="26" t="str">
        <f>IFERROR(INDEX(_courses_lookup!$D:$D,MATCH(K64&amp;L64,_courses_lookup!$E:$E,0)),"")</f>
        <v/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3"/>
      <c r="AE64" s="23"/>
      <c r="AF64" s="23"/>
      <c r="AG64" s="10" t="str">
        <f t="shared" si="0"/>
        <v/>
      </c>
      <c r="AH64" s="26"/>
      <c r="AI64" s="10" t="str">
        <f t="shared" si="1"/>
        <v/>
      </c>
      <c r="AJ64" s="23"/>
      <c r="AK64" s="23"/>
      <c r="AL64" s="10" t="str">
        <f t="shared" si="2"/>
        <v/>
      </c>
      <c r="AM64" s="26"/>
      <c r="AN64" s="10" t="str">
        <f t="shared" si="3"/>
        <v/>
      </c>
      <c r="AO64" s="23"/>
      <c r="AP64" s="23"/>
      <c r="AQ64" s="10" t="str">
        <f t="shared" si="4"/>
        <v/>
      </c>
      <c r="AR64" s="10" t="str">
        <f t="shared" si="5"/>
        <v/>
      </c>
      <c r="AS64" s="10" t="str">
        <f t="shared" si="6"/>
        <v/>
      </c>
      <c r="AT64" s="10" t="str">
        <f t="shared" si="7"/>
        <v/>
      </c>
      <c r="AU64" s="26"/>
      <c r="AV64" s="23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10" t="str">
        <f t="shared" si="8"/>
        <v/>
      </c>
      <c r="BH64" s="10" t="str">
        <f t="shared" si="9"/>
        <v/>
      </c>
      <c r="BI64" s="26"/>
      <c r="BJ64" s="26"/>
      <c r="BK64" s="26"/>
      <c r="BL64" s="26" t="str">
        <f>IFERROR(INDEX(_names_lookup!$C:$C,MATCH(BK64,_names_lookup!$A:$A,0)),"")</f>
        <v/>
      </c>
      <c r="BM64" s="26" t="str">
        <f>IFERROR(INDEX(_names_lookup!$B:$B,MATCH(BK64,_names_lookup!$A:$A,0)),"")</f>
        <v/>
      </c>
      <c r="BN64" s="26"/>
      <c r="BO64" s="26"/>
      <c r="BP64" s="26"/>
      <c r="BQ64" s="26"/>
      <c r="BR64" s="26"/>
      <c r="BS64" s="10" t="str">
        <f t="shared" si="10"/>
        <v/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</row>
    <row r="65" spans="1:121" ht="16" customHeight="1" x14ac:dyDescent="0.2">
      <c r="A65" s="20"/>
      <c r="B65" s="20"/>
      <c r="C65" s="20"/>
      <c r="D65" s="20"/>
      <c r="E65" s="20"/>
      <c r="F65" s="20"/>
      <c r="G65" s="30"/>
      <c r="H65" s="26"/>
      <c r="I65" s="26"/>
      <c r="J65" s="26"/>
      <c r="K65" s="26"/>
      <c r="L65" s="26"/>
      <c r="M65" s="26"/>
      <c r="N65" s="26"/>
      <c r="O65" s="26" t="str">
        <f>IFERROR(INDEX(_courses_lookup!$C:$C,MATCH(K65&amp;L65,_courses_lookup!$E:$E,0)),"")</f>
        <v/>
      </c>
      <c r="P65" s="26" t="str">
        <f>IFERROR(INDEX(_courses_lookup!$D:$D,MATCH(K65&amp;L65,_courses_lookup!$E:$E,0)),"")</f>
        <v/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3"/>
      <c r="AE65" s="23"/>
      <c r="AF65" s="23"/>
      <c r="AG65" s="10" t="str">
        <f t="shared" si="0"/>
        <v/>
      </c>
      <c r="AH65" s="26"/>
      <c r="AI65" s="10" t="str">
        <f t="shared" si="1"/>
        <v/>
      </c>
      <c r="AJ65" s="23"/>
      <c r="AK65" s="23"/>
      <c r="AL65" s="10" t="str">
        <f t="shared" si="2"/>
        <v/>
      </c>
      <c r="AM65" s="26"/>
      <c r="AN65" s="10" t="str">
        <f t="shared" si="3"/>
        <v/>
      </c>
      <c r="AO65" s="23"/>
      <c r="AP65" s="23"/>
      <c r="AQ65" s="10" t="str">
        <f t="shared" si="4"/>
        <v/>
      </c>
      <c r="AR65" s="10" t="str">
        <f t="shared" si="5"/>
        <v/>
      </c>
      <c r="AS65" s="10" t="str">
        <f t="shared" si="6"/>
        <v/>
      </c>
      <c r="AT65" s="10" t="str">
        <f t="shared" si="7"/>
        <v/>
      </c>
      <c r="AU65" s="26"/>
      <c r="AV65" s="23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10" t="str">
        <f t="shared" si="8"/>
        <v/>
      </c>
      <c r="BH65" s="10" t="str">
        <f t="shared" si="9"/>
        <v/>
      </c>
      <c r="BI65" s="26"/>
      <c r="BJ65" s="26"/>
      <c r="BK65" s="26"/>
      <c r="BL65" s="26" t="str">
        <f>IFERROR(INDEX(_names_lookup!$C:$C,MATCH(BK65,_names_lookup!$A:$A,0)),"")</f>
        <v/>
      </c>
      <c r="BM65" s="26" t="str">
        <f>IFERROR(INDEX(_names_lookup!$B:$B,MATCH(BK65,_names_lookup!$A:$A,0)),"")</f>
        <v/>
      </c>
      <c r="BN65" s="26"/>
      <c r="BO65" s="26"/>
      <c r="BP65" s="26"/>
      <c r="BQ65" s="26"/>
      <c r="BR65" s="26"/>
      <c r="BS65" s="10" t="str">
        <f t="shared" si="10"/>
        <v/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</row>
    <row r="66" spans="1:121" ht="16" customHeight="1" x14ac:dyDescent="0.2">
      <c r="A66" s="20"/>
      <c r="B66" s="20"/>
      <c r="C66" s="20"/>
      <c r="D66" s="20"/>
      <c r="E66" s="20"/>
      <c r="F66" s="20"/>
      <c r="G66" s="30"/>
      <c r="H66" s="26"/>
      <c r="I66" s="26"/>
      <c r="J66" s="26"/>
      <c r="K66" s="26"/>
      <c r="L66" s="26"/>
      <c r="M66" s="26"/>
      <c r="N66" s="26"/>
      <c r="O66" s="26" t="str">
        <f>IFERROR(INDEX(_courses_lookup!$C:$C,MATCH(K66&amp;L66,_courses_lookup!$E:$E,0)),"")</f>
        <v/>
      </c>
      <c r="P66" s="26" t="str">
        <f>IFERROR(INDEX(_courses_lookup!$D:$D,MATCH(K66&amp;L66,_courses_lookup!$E:$E,0)),"")</f>
        <v/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3"/>
      <c r="AE66" s="23"/>
      <c r="AF66" s="23"/>
      <c r="AG66" s="10" t="str">
        <f t="shared" ref="AG66:AG129" si="11">IF(AND(AE66&lt;&gt;"",AF66&lt;&gt;""),ROUNDUP((AF66-AE66)/7,0),"")</f>
        <v/>
      </c>
      <c r="AH66" s="26"/>
      <c r="AI66" s="10" t="str">
        <f t="shared" ref="AI66:AI129" si="12">IFERROR(IF(AG66*AH66=0,"",AG66*AH66),"")</f>
        <v/>
      </c>
      <c r="AJ66" s="23"/>
      <c r="AK66" s="23"/>
      <c r="AL66" s="10" t="str">
        <f t="shared" ref="AL66:AL129" si="13">IF(AND(AJ66&lt;&gt;"",AK66&lt;&gt;""),ROUNDUP((AK66-AJ66)/7,0),"")</f>
        <v/>
      </c>
      <c r="AM66" s="26"/>
      <c r="AN66" s="10" t="str">
        <f t="shared" ref="AN66:AN129" si="14">IFERROR(IF(AL66*AM66=0,"",AL66*AM66),"")</f>
        <v/>
      </c>
      <c r="AO66" s="23"/>
      <c r="AP66" s="23"/>
      <c r="AQ66" s="10" t="str">
        <f t="shared" ref="AQ66:AQ129" si="15">IF(AND(AO66&lt;&gt;"",AP66&lt;&gt;""),ROUNDUP((AP66-AO66)/7,0),"")</f>
        <v/>
      </c>
      <c r="AR66" s="10" t="str">
        <f t="shared" ref="AR66:AR129" si="16">IFERROR(IF((AU66-(AI66+AN66))/AQ66=0,"",ROUNDUP((AU66-(AI66+AN66))/AQ66,0)),"")</f>
        <v/>
      </c>
      <c r="AS66" s="10" t="str">
        <f t="shared" ref="AS66:AS129" si="17">IFERROR(IF((AU66-(AI66+AN66))=0,"",(AU66-(AI66+AN66))),"")</f>
        <v/>
      </c>
      <c r="AT66" s="10" t="str">
        <f t="shared" ref="AT66:AT129" si="18">IF(AND(AG66="",AQ66=""),AL66,IF(SUM(AG66,AL66,AQ66)=0,"",SUM(AG66,AL66,AQ66)))</f>
        <v/>
      </c>
      <c r="AU66" s="26"/>
      <c r="AV66" s="23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10" t="str">
        <f t="shared" ref="BG66:BG129" si="19">IF(AD66="","",YEAR(AD66)+IF(MONTH(AD66)&gt;=5,1,0))</f>
        <v/>
      </c>
      <c r="BH66" s="10" t="str">
        <f t="shared" ref="BH66:BH129" si="20">IF(AD66="","",IF(AND(MONTH(AD66)=8,DAY(AD66)&gt;=15),"Fall",IF(MONTH(AD66)&gt;8,"Fall",IF(MONTH(AD66)=5,"Summer",IF(MONTH(AD66)=1,"Spring","")))))</f>
        <v/>
      </c>
      <c r="BI66" s="26"/>
      <c r="BJ66" s="26"/>
      <c r="BK66" s="26"/>
      <c r="BL66" s="26" t="str">
        <f>IFERROR(INDEX(_names_lookup!$C:$C,MATCH(BK66,_names_lookup!$A:$A,0)),"")</f>
        <v/>
      </c>
      <c r="BM66" s="26" t="str">
        <f>IFERROR(INDEX(_names_lookup!$B:$B,MATCH(BK66,_names_lookup!$A:$A,0)),"")</f>
        <v/>
      </c>
      <c r="BN66" s="26"/>
      <c r="BO66" s="26"/>
      <c r="BP66" s="26"/>
      <c r="BQ66" s="26"/>
      <c r="BR66" s="26"/>
      <c r="BS66" s="10" t="str">
        <f t="shared" ref="BS66:BS129" si="21">IFERROR(IF(BR66*AA66=0,"",BR66*AA66),"")</f>
        <v/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</row>
    <row r="67" spans="1:121" ht="16" customHeight="1" x14ac:dyDescent="0.2">
      <c r="A67" s="20"/>
      <c r="B67" s="20"/>
      <c r="C67" s="20"/>
      <c r="D67" s="20"/>
      <c r="E67" s="20"/>
      <c r="F67" s="20"/>
      <c r="G67" s="30"/>
      <c r="H67" s="26"/>
      <c r="I67" s="26"/>
      <c r="J67" s="26"/>
      <c r="K67" s="26"/>
      <c r="L67" s="26"/>
      <c r="M67" s="26"/>
      <c r="N67" s="26"/>
      <c r="O67" s="26" t="str">
        <f>IFERROR(INDEX(_courses_lookup!$C:$C,MATCH(K67&amp;L67,_courses_lookup!$E:$E,0)),"")</f>
        <v/>
      </c>
      <c r="P67" s="26" t="str">
        <f>IFERROR(INDEX(_courses_lookup!$D:$D,MATCH(K67&amp;L67,_courses_lookup!$E:$E,0)),"")</f>
        <v/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3"/>
      <c r="AE67" s="23"/>
      <c r="AF67" s="23"/>
      <c r="AG67" s="10" t="str">
        <f t="shared" si="11"/>
        <v/>
      </c>
      <c r="AH67" s="26"/>
      <c r="AI67" s="10" t="str">
        <f t="shared" si="12"/>
        <v/>
      </c>
      <c r="AJ67" s="23"/>
      <c r="AK67" s="23"/>
      <c r="AL67" s="10" t="str">
        <f t="shared" si="13"/>
        <v/>
      </c>
      <c r="AM67" s="26"/>
      <c r="AN67" s="10" t="str">
        <f t="shared" si="14"/>
        <v/>
      </c>
      <c r="AO67" s="23"/>
      <c r="AP67" s="23"/>
      <c r="AQ67" s="10" t="str">
        <f t="shared" si="15"/>
        <v/>
      </c>
      <c r="AR67" s="10" t="str">
        <f t="shared" si="16"/>
        <v/>
      </c>
      <c r="AS67" s="10" t="str">
        <f t="shared" si="17"/>
        <v/>
      </c>
      <c r="AT67" s="10" t="str">
        <f t="shared" si="18"/>
        <v/>
      </c>
      <c r="AU67" s="26"/>
      <c r="AV67" s="23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10" t="str">
        <f t="shared" si="19"/>
        <v/>
      </c>
      <c r="BH67" s="10" t="str">
        <f t="shared" si="20"/>
        <v/>
      </c>
      <c r="BI67" s="26"/>
      <c r="BJ67" s="26"/>
      <c r="BK67" s="26"/>
      <c r="BL67" s="26" t="str">
        <f>IFERROR(INDEX(_names_lookup!$C:$C,MATCH(BK67,_names_lookup!$A:$A,0)),"")</f>
        <v/>
      </c>
      <c r="BM67" s="26" t="str">
        <f>IFERROR(INDEX(_names_lookup!$B:$B,MATCH(BK67,_names_lookup!$A:$A,0)),"")</f>
        <v/>
      </c>
      <c r="BN67" s="26"/>
      <c r="BO67" s="26"/>
      <c r="BP67" s="26"/>
      <c r="BQ67" s="26"/>
      <c r="BR67" s="26"/>
      <c r="BS67" s="10" t="str">
        <f t="shared" si="21"/>
        <v/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</row>
    <row r="68" spans="1:121" ht="16" customHeight="1" x14ac:dyDescent="0.2">
      <c r="A68" s="20"/>
      <c r="B68" s="20"/>
      <c r="C68" s="20"/>
      <c r="D68" s="20"/>
      <c r="E68" s="20"/>
      <c r="F68" s="20"/>
      <c r="G68" s="30"/>
      <c r="H68" s="26"/>
      <c r="I68" s="26"/>
      <c r="J68" s="26"/>
      <c r="K68" s="26"/>
      <c r="L68" s="26"/>
      <c r="M68" s="26"/>
      <c r="N68" s="26"/>
      <c r="O68" s="26" t="str">
        <f>IFERROR(INDEX(_courses_lookup!$C:$C,MATCH(K68&amp;L68,_courses_lookup!$E:$E,0)),"")</f>
        <v/>
      </c>
      <c r="P68" s="26" t="str">
        <f>IFERROR(INDEX(_courses_lookup!$D:$D,MATCH(K68&amp;L68,_courses_lookup!$E:$E,0)),"")</f>
        <v/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3"/>
      <c r="AE68" s="23"/>
      <c r="AF68" s="23"/>
      <c r="AG68" s="10" t="str">
        <f t="shared" si="11"/>
        <v/>
      </c>
      <c r="AH68" s="26"/>
      <c r="AI68" s="10" t="str">
        <f t="shared" si="12"/>
        <v/>
      </c>
      <c r="AJ68" s="23"/>
      <c r="AK68" s="23"/>
      <c r="AL68" s="10" t="str">
        <f t="shared" si="13"/>
        <v/>
      </c>
      <c r="AM68" s="26"/>
      <c r="AN68" s="10" t="str">
        <f t="shared" si="14"/>
        <v/>
      </c>
      <c r="AO68" s="23"/>
      <c r="AP68" s="23"/>
      <c r="AQ68" s="10" t="str">
        <f t="shared" si="15"/>
        <v/>
      </c>
      <c r="AR68" s="10" t="str">
        <f t="shared" si="16"/>
        <v/>
      </c>
      <c r="AS68" s="10" t="str">
        <f t="shared" si="17"/>
        <v/>
      </c>
      <c r="AT68" s="10" t="str">
        <f t="shared" si="18"/>
        <v/>
      </c>
      <c r="AU68" s="26"/>
      <c r="AV68" s="23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10" t="str">
        <f t="shared" si="19"/>
        <v/>
      </c>
      <c r="BH68" s="10" t="str">
        <f t="shared" si="20"/>
        <v/>
      </c>
      <c r="BI68" s="26"/>
      <c r="BJ68" s="26"/>
      <c r="BK68" s="26"/>
      <c r="BL68" s="26" t="str">
        <f>IFERROR(INDEX(_names_lookup!$C:$C,MATCH(BK68,_names_lookup!$A:$A,0)),"")</f>
        <v/>
      </c>
      <c r="BM68" s="26" t="str">
        <f>IFERROR(INDEX(_names_lookup!$B:$B,MATCH(BK68,_names_lookup!$A:$A,0)),"")</f>
        <v/>
      </c>
      <c r="BN68" s="26"/>
      <c r="BO68" s="26"/>
      <c r="BP68" s="26"/>
      <c r="BQ68" s="26"/>
      <c r="BR68" s="26"/>
      <c r="BS68" s="10" t="str">
        <f t="shared" si="21"/>
        <v/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</row>
    <row r="69" spans="1:121" ht="16" customHeight="1" x14ac:dyDescent="0.2">
      <c r="A69" s="20"/>
      <c r="B69" s="20"/>
      <c r="C69" s="20"/>
      <c r="D69" s="20"/>
      <c r="E69" s="20"/>
      <c r="F69" s="20"/>
      <c r="G69" s="30"/>
      <c r="H69" s="26"/>
      <c r="I69" s="26"/>
      <c r="J69" s="26"/>
      <c r="K69" s="26"/>
      <c r="L69" s="26"/>
      <c r="M69" s="26"/>
      <c r="N69" s="26"/>
      <c r="O69" s="26" t="str">
        <f>IFERROR(INDEX(_courses_lookup!$C:$C,MATCH(K69&amp;L69,_courses_lookup!$E:$E,0)),"")</f>
        <v/>
      </c>
      <c r="P69" s="26" t="str">
        <f>IFERROR(INDEX(_courses_lookup!$D:$D,MATCH(K69&amp;L69,_courses_lookup!$E:$E,0)),"")</f>
        <v/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3"/>
      <c r="AE69" s="23"/>
      <c r="AF69" s="23"/>
      <c r="AG69" s="10" t="str">
        <f t="shared" si="11"/>
        <v/>
      </c>
      <c r="AH69" s="26"/>
      <c r="AI69" s="10" t="str">
        <f t="shared" si="12"/>
        <v/>
      </c>
      <c r="AJ69" s="23"/>
      <c r="AK69" s="23"/>
      <c r="AL69" s="10" t="str">
        <f t="shared" si="13"/>
        <v/>
      </c>
      <c r="AM69" s="26"/>
      <c r="AN69" s="10" t="str">
        <f t="shared" si="14"/>
        <v/>
      </c>
      <c r="AO69" s="23"/>
      <c r="AP69" s="23"/>
      <c r="AQ69" s="10" t="str">
        <f t="shared" si="15"/>
        <v/>
      </c>
      <c r="AR69" s="10" t="str">
        <f t="shared" si="16"/>
        <v/>
      </c>
      <c r="AS69" s="10" t="str">
        <f t="shared" si="17"/>
        <v/>
      </c>
      <c r="AT69" s="10" t="str">
        <f t="shared" si="18"/>
        <v/>
      </c>
      <c r="AU69" s="26"/>
      <c r="AV69" s="23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10" t="str">
        <f t="shared" si="19"/>
        <v/>
      </c>
      <c r="BH69" s="10" t="str">
        <f t="shared" si="20"/>
        <v/>
      </c>
      <c r="BI69" s="26"/>
      <c r="BJ69" s="26"/>
      <c r="BK69" s="26"/>
      <c r="BL69" s="26" t="str">
        <f>IFERROR(INDEX(_names_lookup!$C:$C,MATCH(BK69,_names_lookup!$A:$A,0)),"")</f>
        <v/>
      </c>
      <c r="BM69" s="26" t="str">
        <f>IFERROR(INDEX(_names_lookup!$B:$B,MATCH(BK69,_names_lookup!$A:$A,0)),"")</f>
        <v/>
      </c>
      <c r="BN69" s="26"/>
      <c r="BO69" s="26"/>
      <c r="BP69" s="26"/>
      <c r="BQ69" s="26"/>
      <c r="BR69" s="26"/>
      <c r="BS69" s="10" t="str">
        <f t="shared" si="21"/>
        <v/>
      </c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</row>
    <row r="70" spans="1:121" ht="16" customHeight="1" x14ac:dyDescent="0.2">
      <c r="A70" s="20"/>
      <c r="B70" s="20"/>
      <c r="C70" s="20"/>
      <c r="D70" s="20"/>
      <c r="E70" s="20"/>
      <c r="F70" s="20"/>
      <c r="G70" s="30"/>
      <c r="H70" s="26"/>
      <c r="I70" s="26"/>
      <c r="J70" s="26"/>
      <c r="K70" s="26"/>
      <c r="L70" s="26"/>
      <c r="M70" s="26"/>
      <c r="N70" s="26"/>
      <c r="O70" s="26" t="str">
        <f>IFERROR(INDEX(_courses_lookup!$C:$C,MATCH(K70&amp;L70,_courses_lookup!$E:$E,0)),"")</f>
        <v/>
      </c>
      <c r="P70" s="26" t="str">
        <f>IFERROR(INDEX(_courses_lookup!$D:$D,MATCH(K70&amp;L70,_courses_lookup!$E:$E,0)),"")</f>
        <v/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3"/>
      <c r="AE70" s="23"/>
      <c r="AF70" s="23"/>
      <c r="AG70" s="10" t="str">
        <f t="shared" si="11"/>
        <v/>
      </c>
      <c r="AH70" s="26"/>
      <c r="AI70" s="10" t="str">
        <f t="shared" si="12"/>
        <v/>
      </c>
      <c r="AJ70" s="23"/>
      <c r="AK70" s="23"/>
      <c r="AL70" s="10" t="str">
        <f t="shared" si="13"/>
        <v/>
      </c>
      <c r="AM70" s="26"/>
      <c r="AN70" s="10" t="str">
        <f t="shared" si="14"/>
        <v/>
      </c>
      <c r="AO70" s="23"/>
      <c r="AP70" s="23"/>
      <c r="AQ70" s="10" t="str">
        <f t="shared" si="15"/>
        <v/>
      </c>
      <c r="AR70" s="10" t="str">
        <f t="shared" si="16"/>
        <v/>
      </c>
      <c r="AS70" s="10" t="str">
        <f t="shared" si="17"/>
        <v/>
      </c>
      <c r="AT70" s="10" t="str">
        <f t="shared" si="18"/>
        <v/>
      </c>
      <c r="AU70" s="26"/>
      <c r="AV70" s="23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10" t="str">
        <f t="shared" si="19"/>
        <v/>
      </c>
      <c r="BH70" s="10" t="str">
        <f t="shared" si="20"/>
        <v/>
      </c>
      <c r="BI70" s="26"/>
      <c r="BJ70" s="26"/>
      <c r="BK70" s="26"/>
      <c r="BL70" s="26" t="str">
        <f>IFERROR(INDEX(_names_lookup!$C:$C,MATCH(BK70,_names_lookup!$A:$A,0)),"")</f>
        <v/>
      </c>
      <c r="BM70" s="26" t="str">
        <f>IFERROR(INDEX(_names_lookup!$B:$B,MATCH(BK70,_names_lookup!$A:$A,0)),"")</f>
        <v/>
      </c>
      <c r="BN70" s="26"/>
      <c r="BO70" s="26"/>
      <c r="BP70" s="26"/>
      <c r="BQ70" s="26"/>
      <c r="BR70" s="26"/>
      <c r="BS70" s="10" t="str">
        <f t="shared" si="21"/>
        <v/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</row>
    <row r="71" spans="1:121" ht="16" customHeight="1" x14ac:dyDescent="0.2">
      <c r="A71" s="20"/>
      <c r="B71" s="20"/>
      <c r="C71" s="20"/>
      <c r="D71" s="20"/>
      <c r="E71" s="20"/>
      <c r="F71" s="20"/>
      <c r="G71" s="30"/>
      <c r="H71" s="26"/>
      <c r="I71" s="26"/>
      <c r="J71" s="26"/>
      <c r="K71" s="26"/>
      <c r="L71" s="26"/>
      <c r="M71" s="26"/>
      <c r="N71" s="26"/>
      <c r="O71" s="26" t="str">
        <f>IFERROR(INDEX(_courses_lookup!$C:$C,MATCH(K71&amp;L71,_courses_lookup!$E:$E,0)),"")</f>
        <v/>
      </c>
      <c r="P71" s="26" t="str">
        <f>IFERROR(INDEX(_courses_lookup!$D:$D,MATCH(K71&amp;L71,_courses_lookup!$E:$E,0)),"")</f>
        <v/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3"/>
      <c r="AE71" s="23"/>
      <c r="AF71" s="23"/>
      <c r="AG71" s="10" t="str">
        <f t="shared" si="11"/>
        <v/>
      </c>
      <c r="AH71" s="26"/>
      <c r="AI71" s="10" t="str">
        <f t="shared" si="12"/>
        <v/>
      </c>
      <c r="AJ71" s="23"/>
      <c r="AK71" s="23"/>
      <c r="AL71" s="10" t="str">
        <f t="shared" si="13"/>
        <v/>
      </c>
      <c r="AM71" s="26"/>
      <c r="AN71" s="10" t="str">
        <f t="shared" si="14"/>
        <v/>
      </c>
      <c r="AO71" s="23"/>
      <c r="AP71" s="23"/>
      <c r="AQ71" s="10" t="str">
        <f t="shared" si="15"/>
        <v/>
      </c>
      <c r="AR71" s="10" t="str">
        <f t="shared" si="16"/>
        <v/>
      </c>
      <c r="AS71" s="10" t="str">
        <f t="shared" si="17"/>
        <v/>
      </c>
      <c r="AT71" s="10" t="str">
        <f t="shared" si="18"/>
        <v/>
      </c>
      <c r="AU71" s="26"/>
      <c r="AV71" s="23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10" t="str">
        <f t="shared" si="19"/>
        <v/>
      </c>
      <c r="BH71" s="10" t="str">
        <f t="shared" si="20"/>
        <v/>
      </c>
      <c r="BI71" s="26"/>
      <c r="BJ71" s="26"/>
      <c r="BK71" s="26"/>
      <c r="BL71" s="26" t="str">
        <f>IFERROR(INDEX(_names_lookup!$C:$C,MATCH(BK71,_names_lookup!$A:$A,0)),"")</f>
        <v/>
      </c>
      <c r="BM71" s="26" t="str">
        <f>IFERROR(INDEX(_names_lookup!$B:$B,MATCH(BK71,_names_lookup!$A:$A,0)),"")</f>
        <v/>
      </c>
      <c r="BN71" s="26"/>
      <c r="BO71" s="26"/>
      <c r="BP71" s="26"/>
      <c r="BQ71" s="26"/>
      <c r="BR71" s="26"/>
      <c r="BS71" s="10" t="str">
        <f t="shared" si="21"/>
        <v/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</row>
    <row r="72" spans="1:121" ht="16" customHeight="1" x14ac:dyDescent="0.2">
      <c r="A72" s="20"/>
      <c r="B72" s="20"/>
      <c r="C72" s="20"/>
      <c r="D72" s="20"/>
      <c r="E72" s="20"/>
      <c r="F72" s="20"/>
      <c r="G72" s="30"/>
      <c r="H72" s="26"/>
      <c r="I72" s="26"/>
      <c r="J72" s="26"/>
      <c r="K72" s="26"/>
      <c r="L72" s="26"/>
      <c r="M72" s="26"/>
      <c r="N72" s="26"/>
      <c r="O72" s="26" t="str">
        <f>IFERROR(INDEX(_courses_lookup!$C:$C,MATCH(K72&amp;L72,_courses_lookup!$E:$E,0)),"")</f>
        <v/>
      </c>
      <c r="P72" s="26" t="str">
        <f>IFERROR(INDEX(_courses_lookup!$D:$D,MATCH(K72&amp;L72,_courses_lookup!$E:$E,0)),"")</f>
        <v/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3"/>
      <c r="AE72" s="23"/>
      <c r="AF72" s="23"/>
      <c r="AG72" s="10" t="str">
        <f t="shared" si="11"/>
        <v/>
      </c>
      <c r="AH72" s="26"/>
      <c r="AI72" s="10" t="str">
        <f t="shared" si="12"/>
        <v/>
      </c>
      <c r="AJ72" s="23"/>
      <c r="AK72" s="23"/>
      <c r="AL72" s="10" t="str">
        <f t="shared" si="13"/>
        <v/>
      </c>
      <c r="AM72" s="26"/>
      <c r="AN72" s="10" t="str">
        <f t="shared" si="14"/>
        <v/>
      </c>
      <c r="AO72" s="23"/>
      <c r="AP72" s="23"/>
      <c r="AQ72" s="10" t="str">
        <f t="shared" si="15"/>
        <v/>
      </c>
      <c r="AR72" s="10" t="str">
        <f t="shared" si="16"/>
        <v/>
      </c>
      <c r="AS72" s="10" t="str">
        <f t="shared" si="17"/>
        <v/>
      </c>
      <c r="AT72" s="10" t="str">
        <f t="shared" si="18"/>
        <v/>
      </c>
      <c r="AU72" s="26"/>
      <c r="AV72" s="23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10" t="str">
        <f t="shared" si="19"/>
        <v/>
      </c>
      <c r="BH72" s="10" t="str">
        <f t="shared" si="20"/>
        <v/>
      </c>
      <c r="BI72" s="26"/>
      <c r="BJ72" s="26"/>
      <c r="BK72" s="26"/>
      <c r="BL72" s="26" t="str">
        <f>IFERROR(INDEX(_names_lookup!$C:$C,MATCH(BK72,_names_lookup!$A:$A,0)),"")</f>
        <v/>
      </c>
      <c r="BM72" s="26" t="str">
        <f>IFERROR(INDEX(_names_lookup!$B:$B,MATCH(BK72,_names_lookup!$A:$A,0)),"")</f>
        <v/>
      </c>
      <c r="BN72" s="26"/>
      <c r="BO72" s="26"/>
      <c r="BP72" s="26"/>
      <c r="BQ72" s="26"/>
      <c r="BR72" s="26"/>
      <c r="BS72" s="10" t="str">
        <f t="shared" si="21"/>
        <v/>
      </c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</row>
    <row r="73" spans="1:121" ht="16" customHeight="1" x14ac:dyDescent="0.2">
      <c r="A73" s="20"/>
      <c r="B73" s="20"/>
      <c r="C73" s="20"/>
      <c r="D73" s="20"/>
      <c r="E73" s="20"/>
      <c r="F73" s="20"/>
      <c r="G73" s="30"/>
      <c r="H73" s="26"/>
      <c r="I73" s="26"/>
      <c r="J73" s="26"/>
      <c r="K73" s="26"/>
      <c r="L73" s="26"/>
      <c r="M73" s="26"/>
      <c r="N73" s="26"/>
      <c r="O73" s="26" t="str">
        <f>IFERROR(INDEX(_courses_lookup!$C:$C,MATCH(K73&amp;L73,_courses_lookup!$E:$E,0)),"")</f>
        <v/>
      </c>
      <c r="P73" s="26" t="str">
        <f>IFERROR(INDEX(_courses_lookup!$D:$D,MATCH(K73&amp;L73,_courses_lookup!$E:$E,0)),"")</f>
        <v/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3"/>
      <c r="AE73" s="23"/>
      <c r="AF73" s="23"/>
      <c r="AG73" s="10" t="str">
        <f t="shared" si="11"/>
        <v/>
      </c>
      <c r="AH73" s="26"/>
      <c r="AI73" s="10" t="str">
        <f t="shared" si="12"/>
        <v/>
      </c>
      <c r="AJ73" s="23"/>
      <c r="AK73" s="23"/>
      <c r="AL73" s="10" t="str">
        <f t="shared" si="13"/>
        <v/>
      </c>
      <c r="AM73" s="26"/>
      <c r="AN73" s="10" t="str">
        <f t="shared" si="14"/>
        <v/>
      </c>
      <c r="AO73" s="23"/>
      <c r="AP73" s="23"/>
      <c r="AQ73" s="10" t="str">
        <f t="shared" si="15"/>
        <v/>
      </c>
      <c r="AR73" s="10" t="str">
        <f t="shared" si="16"/>
        <v/>
      </c>
      <c r="AS73" s="10" t="str">
        <f t="shared" si="17"/>
        <v/>
      </c>
      <c r="AT73" s="10" t="str">
        <f t="shared" si="18"/>
        <v/>
      </c>
      <c r="AU73" s="26"/>
      <c r="AV73" s="23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10" t="str">
        <f t="shared" si="19"/>
        <v/>
      </c>
      <c r="BH73" s="10" t="str">
        <f t="shared" si="20"/>
        <v/>
      </c>
      <c r="BI73" s="26"/>
      <c r="BJ73" s="26"/>
      <c r="BK73" s="26"/>
      <c r="BL73" s="26" t="str">
        <f>IFERROR(INDEX(_names_lookup!$C:$C,MATCH(BK73,_names_lookup!$A:$A,0)),"")</f>
        <v/>
      </c>
      <c r="BM73" s="26" t="str">
        <f>IFERROR(INDEX(_names_lookup!$B:$B,MATCH(BK73,_names_lookup!$A:$A,0)),"")</f>
        <v/>
      </c>
      <c r="BN73" s="26"/>
      <c r="BO73" s="26"/>
      <c r="BP73" s="26"/>
      <c r="BQ73" s="26"/>
      <c r="BR73" s="26"/>
      <c r="BS73" s="10" t="str">
        <f t="shared" si="21"/>
        <v/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</row>
    <row r="74" spans="1:121" ht="16" customHeight="1" x14ac:dyDescent="0.2">
      <c r="A74" s="20"/>
      <c r="B74" s="20"/>
      <c r="C74" s="20"/>
      <c r="D74" s="20"/>
      <c r="E74" s="20"/>
      <c r="F74" s="20"/>
      <c r="G74" s="30"/>
      <c r="H74" s="26"/>
      <c r="I74" s="26"/>
      <c r="J74" s="26"/>
      <c r="K74" s="26"/>
      <c r="L74" s="26"/>
      <c r="M74" s="26"/>
      <c r="N74" s="26"/>
      <c r="O74" s="26" t="str">
        <f>IFERROR(INDEX(_courses_lookup!$C:$C,MATCH(K74&amp;L74,_courses_lookup!$E:$E,0)),"")</f>
        <v/>
      </c>
      <c r="P74" s="26" t="str">
        <f>IFERROR(INDEX(_courses_lookup!$D:$D,MATCH(K74&amp;L74,_courses_lookup!$E:$E,0)),"")</f>
        <v/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3"/>
      <c r="AE74" s="23"/>
      <c r="AF74" s="23"/>
      <c r="AG74" s="10" t="str">
        <f t="shared" si="11"/>
        <v/>
      </c>
      <c r="AH74" s="26"/>
      <c r="AI74" s="10" t="str">
        <f t="shared" si="12"/>
        <v/>
      </c>
      <c r="AJ74" s="23"/>
      <c r="AK74" s="23"/>
      <c r="AL74" s="10" t="str">
        <f t="shared" si="13"/>
        <v/>
      </c>
      <c r="AM74" s="26"/>
      <c r="AN74" s="10" t="str">
        <f t="shared" si="14"/>
        <v/>
      </c>
      <c r="AO74" s="23"/>
      <c r="AP74" s="23"/>
      <c r="AQ74" s="10" t="str">
        <f t="shared" si="15"/>
        <v/>
      </c>
      <c r="AR74" s="10" t="str">
        <f t="shared" si="16"/>
        <v/>
      </c>
      <c r="AS74" s="10" t="str">
        <f t="shared" si="17"/>
        <v/>
      </c>
      <c r="AT74" s="10" t="str">
        <f t="shared" si="18"/>
        <v/>
      </c>
      <c r="AU74" s="26"/>
      <c r="AV74" s="23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10" t="str">
        <f t="shared" si="19"/>
        <v/>
      </c>
      <c r="BH74" s="10" t="str">
        <f t="shared" si="20"/>
        <v/>
      </c>
      <c r="BI74" s="26"/>
      <c r="BJ74" s="26"/>
      <c r="BK74" s="26"/>
      <c r="BL74" s="26" t="str">
        <f>IFERROR(INDEX(_names_lookup!$C:$C,MATCH(BK74,_names_lookup!$A:$A,0)),"")</f>
        <v/>
      </c>
      <c r="BM74" s="26" t="str">
        <f>IFERROR(INDEX(_names_lookup!$B:$B,MATCH(BK74,_names_lookup!$A:$A,0)),"")</f>
        <v/>
      </c>
      <c r="BN74" s="26"/>
      <c r="BO74" s="26"/>
      <c r="BP74" s="26"/>
      <c r="BQ74" s="26"/>
      <c r="BR74" s="26"/>
      <c r="BS74" s="10" t="str">
        <f t="shared" si="21"/>
        <v/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</row>
    <row r="75" spans="1:121" ht="16" customHeight="1" x14ac:dyDescent="0.2">
      <c r="A75" s="20"/>
      <c r="B75" s="20"/>
      <c r="C75" s="20"/>
      <c r="D75" s="20"/>
      <c r="E75" s="20"/>
      <c r="F75" s="20"/>
      <c r="G75" s="30"/>
      <c r="H75" s="26"/>
      <c r="I75" s="26"/>
      <c r="J75" s="26"/>
      <c r="K75" s="26"/>
      <c r="L75" s="26"/>
      <c r="M75" s="26"/>
      <c r="N75" s="26"/>
      <c r="O75" s="26" t="str">
        <f>IFERROR(INDEX(_courses_lookup!$C:$C,MATCH(K75&amp;L75,_courses_lookup!$E:$E,0)),"")</f>
        <v/>
      </c>
      <c r="P75" s="26" t="str">
        <f>IFERROR(INDEX(_courses_lookup!$D:$D,MATCH(K75&amp;L75,_courses_lookup!$E:$E,0)),"")</f>
        <v/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3"/>
      <c r="AE75" s="23"/>
      <c r="AF75" s="23"/>
      <c r="AG75" s="10" t="str">
        <f t="shared" si="11"/>
        <v/>
      </c>
      <c r="AH75" s="26"/>
      <c r="AI75" s="10" t="str">
        <f t="shared" si="12"/>
        <v/>
      </c>
      <c r="AJ75" s="23"/>
      <c r="AK75" s="23"/>
      <c r="AL75" s="10" t="str">
        <f t="shared" si="13"/>
        <v/>
      </c>
      <c r="AM75" s="26"/>
      <c r="AN75" s="10" t="str">
        <f t="shared" si="14"/>
        <v/>
      </c>
      <c r="AO75" s="23"/>
      <c r="AP75" s="23"/>
      <c r="AQ75" s="10" t="str">
        <f t="shared" si="15"/>
        <v/>
      </c>
      <c r="AR75" s="10" t="str">
        <f t="shared" si="16"/>
        <v/>
      </c>
      <c r="AS75" s="10" t="str">
        <f t="shared" si="17"/>
        <v/>
      </c>
      <c r="AT75" s="10" t="str">
        <f t="shared" si="18"/>
        <v/>
      </c>
      <c r="AU75" s="26"/>
      <c r="AV75" s="23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10" t="str">
        <f t="shared" si="19"/>
        <v/>
      </c>
      <c r="BH75" s="10" t="str">
        <f t="shared" si="20"/>
        <v/>
      </c>
      <c r="BI75" s="26"/>
      <c r="BJ75" s="26"/>
      <c r="BK75" s="26"/>
      <c r="BL75" s="26" t="str">
        <f>IFERROR(INDEX(_names_lookup!$C:$C,MATCH(BK75,_names_lookup!$A:$A,0)),"")</f>
        <v/>
      </c>
      <c r="BM75" s="26" t="str">
        <f>IFERROR(INDEX(_names_lookup!$B:$B,MATCH(BK75,_names_lookup!$A:$A,0)),"")</f>
        <v/>
      </c>
      <c r="BN75" s="26"/>
      <c r="BO75" s="26"/>
      <c r="BP75" s="26"/>
      <c r="BQ75" s="26"/>
      <c r="BR75" s="26"/>
      <c r="BS75" s="10" t="str">
        <f t="shared" si="21"/>
        <v/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</row>
    <row r="76" spans="1:121" ht="16" customHeight="1" x14ac:dyDescent="0.2">
      <c r="A76" s="20"/>
      <c r="B76" s="20"/>
      <c r="C76" s="20"/>
      <c r="D76" s="20"/>
      <c r="E76" s="20"/>
      <c r="F76" s="20"/>
      <c r="G76" s="30"/>
      <c r="H76" s="26"/>
      <c r="I76" s="26"/>
      <c r="J76" s="26"/>
      <c r="K76" s="26"/>
      <c r="L76" s="26"/>
      <c r="M76" s="26"/>
      <c r="N76" s="26"/>
      <c r="O76" s="26" t="str">
        <f>IFERROR(INDEX(_courses_lookup!$C:$C,MATCH(K76&amp;L76,_courses_lookup!$E:$E,0)),"")</f>
        <v/>
      </c>
      <c r="P76" s="26" t="str">
        <f>IFERROR(INDEX(_courses_lookup!$D:$D,MATCH(K76&amp;L76,_courses_lookup!$E:$E,0)),"")</f>
        <v/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3"/>
      <c r="AE76" s="23"/>
      <c r="AF76" s="23"/>
      <c r="AG76" s="10" t="str">
        <f t="shared" si="11"/>
        <v/>
      </c>
      <c r="AH76" s="26"/>
      <c r="AI76" s="10" t="str">
        <f t="shared" si="12"/>
        <v/>
      </c>
      <c r="AJ76" s="23"/>
      <c r="AK76" s="23"/>
      <c r="AL76" s="10" t="str">
        <f t="shared" si="13"/>
        <v/>
      </c>
      <c r="AM76" s="26"/>
      <c r="AN76" s="10" t="str">
        <f t="shared" si="14"/>
        <v/>
      </c>
      <c r="AO76" s="23"/>
      <c r="AP76" s="23"/>
      <c r="AQ76" s="10" t="str">
        <f t="shared" si="15"/>
        <v/>
      </c>
      <c r="AR76" s="10" t="str">
        <f t="shared" si="16"/>
        <v/>
      </c>
      <c r="AS76" s="10" t="str">
        <f t="shared" si="17"/>
        <v/>
      </c>
      <c r="AT76" s="10" t="str">
        <f t="shared" si="18"/>
        <v/>
      </c>
      <c r="AU76" s="26"/>
      <c r="AV76" s="23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10" t="str">
        <f t="shared" si="19"/>
        <v/>
      </c>
      <c r="BH76" s="10" t="str">
        <f t="shared" si="20"/>
        <v/>
      </c>
      <c r="BI76" s="26"/>
      <c r="BJ76" s="26"/>
      <c r="BK76" s="26"/>
      <c r="BL76" s="26" t="str">
        <f>IFERROR(INDEX(_names_lookup!$C:$C,MATCH(BK76,_names_lookup!$A:$A,0)),"")</f>
        <v/>
      </c>
      <c r="BM76" s="26" t="str">
        <f>IFERROR(INDEX(_names_lookup!$B:$B,MATCH(BK76,_names_lookup!$A:$A,0)),"")</f>
        <v/>
      </c>
      <c r="BN76" s="26"/>
      <c r="BO76" s="26"/>
      <c r="BP76" s="26"/>
      <c r="BQ76" s="26"/>
      <c r="BR76" s="26"/>
      <c r="BS76" s="10" t="str">
        <f t="shared" si="21"/>
        <v/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</row>
    <row r="77" spans="1:121" ht="16" customHeight="1" x14ac:dyDescent="0.2">
      <c r="A77" s="20"/>
      <c r="B77" s="20"/>
      <c r="C77" s="20"/>
      <c r="D77" s="20"/>
      <c r="E77" s="20"/>
      <c r="F77" s="20"/>
      <c r="G77" s="30"/>
      <c r="H77" s="26"/>
      <c r="I77" s="26"/>
      <c r="J77" s="26"/>
      <c r="K77" s="26"/>
      <c r="L77" s="26"/>
      <c r="M77" s="26"/>
      <c r="N77" s="26"/>
      <c r="O77" s="26" t="str">
        <f>IFERROR(INDEX(_courses_lookup!$C:$C,MATCH(K77&amp;L77,_courses_lookup!$E:$E,0)),"")</f>
        <v/>
      </c>
      <c r="P77" s="26" t="str">
        <f>IFERROR(INDEX(_courses_lookup!$D:$D,MATCH(K77&amp;L77,_courses_lookup!$E:$E,0)),"")</f>
        <v/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3"/>
      <c r="AE77" s="23"/>
      <c r="AF77" s="23"/>
      <c r="AG77" s="10" t="str">
        <f t="shared" si="11"/>
        <v/>
      </c>
      <c r="AH77" s="26"/>
      <c r="AI77" s="10" t="str">
        <f t="shared" si="12"/>
        <v/>
      </c>
      <c r="AJ77" s="23"/>
      <c r="AK77" s="23"/>
      <c r="AL77" s="10" t="str">
        <f t="shared" si="13"/>
        <v/>
      </c>
      <c r="AM77" s="26"/>
      <c r="AN77" s="10" t="str">
        <f t="shared" si="14"/>
        <v/>
      </c>
      <c r="AO77" s="23"/>
      <c r="AP77" s="23"/>
      <c r="AQ77" s="10" t="str">
        <f t="shared" si="15"/>
        <v/>
      </c>
      <c r="AR77" s="10" t="str">
        <f t="shared" si="16"/>
        <v/>
      </c>
      <c r="AS77" s="10" t="str">
        <f t="shared" si="17"/>
        <v/>
      </c>
      <c r="AT77" s="10" t="str">
        <f t="shared" si="18"/>
        <v/>
      </c>
      <c r="AU77" s="26"/>
      <c r="AV77" s="23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10" t="str">
        <f t="shared" si="19"/>
        <v/>
      </c>
      <c r="BH77" s="10" t="str">
        <f t="shared" si="20"/>
        <v/>
      </c>
      <c r="BI77" s="26"/>
      <c r="BJ77" s="26"/>
      <c r="BK77" s="26"/>
      <c r="BL77" s="26" t="str">
        <f>IFERROR(INDEX(_names_lookup!$C:$C,MATCH(BK77,_names_lookup!$A:$A,0)),"")</f>
        <v/>
      </c>
      <c r="BM77" s="26" t="str">
        <f>IFERROR(INDEX(_names_lookup!$B:$B,MATCH(BK77,_names_lookup!$A:$A,0)),"")</f>
        <v/>
      </c>
      <c r="BN77" s="26"/>
      <c r="BO77" s="26"/>
      <c r="BP77" s="26"/>
      <c r="BQ77" s="26"/>
      <c r="BR77" s="26"/>
      <c r="BS77" s="10" t="str">
        <f t="shared" si="21"/>
        <v/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</row>
    <row r="78" spans="1:121" ht="16" customHeight="1" x14ac:dyDescent="0.2">
      <c r="A78" s="20"/>
      <c r="B78" s="20"/>
      <c r="C78" s="20"/>
      <c r="D78" s="20"/>
      <c r="E78" s="20"/>
      <c r="F78" s="20"/>
      <c r="G78" s="30"/>
      <c r="H78" s="26"/>
      <c r="I78" s="26"/>
      <c r="J78" s="26"/>
      <c r="K78" s="26"/>
      <c r="L78" s="26"/>
      <c r="M78" s="26"/>
      <c r="N78" s="26"/>
      <c r="O78" s="26" t="str">
        <f>IFERROR(INDEX(_courses_lookup!$C:$C,MATCH(K78&amp;L78,_courses_lookup!$E:$E,0)),"")</f>
        <v/>
      </c>
      <c r="P78" s="26" t="str">
        <f>IFERROR(INDEX(_courses_lookup!$D:$D,MATCH(K78&amp;L78,_courses_lookup!$E:$E,0)),"")</f>
        <v/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3"/>
      <c r="AE78" s="23"/>
      <c r="AF78" s="23"/>
      <c r="AG78" s="10" t="str">
        <f t="shared" si="11"/>
        <v/>
      </c>
      <c r="AH78" s="26"/>
      <c r="AI78" s="10" t="str">
        <f t="shared" si="12"/>
        <v/>
      </c>
      <c r="AJ78" s="23"/>
      <c r="AK78" s="23"/>
      <c r="AL78" s="10" t="str">
        <f t="shared" si="13"/>
        <v/>
      </c>
      <c r="AM78" s="26"/>
      <c r="AN78" s="10" t="str">
        <f t="shared" si="14"/>
        <v/>
      </c>
      <c r="AO78" s="23"/>
      <c r="AP78" s="23"/>
      <c r="AQ78" s="10" t="str">
        <f t="shared" si="15"/>
        <v/>
      </c>
      <c r="AR78" s="10" t="str">
        <f t="shared" si="16"/>
        <v/>
      </c>
      <c r="AS78" s="10" t="str">
        <f t="shared" si="17"/>
        <v/>
      </c>
      <c r="AT78" s="10" t="str">
        <f t="shared" si="18"/>
        <v/>
      </c>
      <c r="AU78" s="26"/>
      <c r="AV78" s="23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10" t="str">
        <f t="shared" si="19"/>
        <v/>
      </c>
      <c r="BH78" s="10" t="str">
        <f t="shared" si="20"/>
        <v/>
      </c>
      <c r="BI78" s="26"/>
      <c r="BJ78" s="26"/>
      <c r="BK78" s="26"/>
      <c r="BL78" s="26" t="str">
        <f>IFERROR(INDEX(_names_lookup!$C:$C,MATCH(BK78,_names_lookup!$A:$A,0)),"")</f>
        <v/>
      </c>
      <c r="BM78" s="26" t="str">
        <f>IFERROR(INDEX(_names_lookup!$B:$B,MATCH(BK78,_names_lookup!$A:$A,0)),"")</f>
        <v/>
      </c>
      <c r="BN78" s="26"/>
      <c r="BO78" s="26"/>
      <c r="BP78" s="26"/>
      <c r="BQ78" s="26"/>
      <c r="BR78" s="26"/>
      <c r="BS78" s="10" t="str">
        <f t="shared" si="21"/>
        <v/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</row>
    <row r="79" spans="1:121" ht="16" customHeight="1" x14ac:dyDescent="0.2">
      <c r="A79" s="20"/>
      <c r="B79" s="20"/>
      <c r="C79" s="20"/>
      <c r="D79" s="20"/>
      <c r="E79" s="20"/>
      <c r="F79" s="20"/>
      <c r="G79" s="30"/>
      <c r="H79" s="26"/>
      <c r="I79" s="26"/>
      <c r="J79" s="26"/>
      <c r="K79" s="26"/>
      <c r="L79" s="26"/>
      <c r="M79" s="26"/>
      <c r="N79" s="26"/>
      <c r="O79" s="26" t="str">
        <f>IFERROR(INDEX(_courses_lookup!$C:$C,MATCH(K79&amp;L79,_courses_lookup!$E:$E,0)),"")</f>
        <v/>
      </c>
      <c r="P79" s="26" t="str">
        <f>IFERROR(INDEX(_courses_lookup!$D:$D,MATCH(K79&amp;L79,_courses_lookup!$E:$E,0)),"")</f>
        <v/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3"/>
      <c r="AE79" s="23"/>
      <c r="AF79" s="23"/>
      <c r="AG79" s="10" t="str">
        <f t="shared" si="11"/>
        <v/>
      </c>
      <c r="AH79" s="26"/>
      <c r="AI79" s="10" t="str">
        <f t="shared" si="12"/>
        <v/>
      </c>
      <c r="AJ79" s="23"/>
      <c r="AK79" s="23"/>
      <c r="AL79" s="10" t="str">
        <f t="shared" si="13"/>
        <v/>
      </c>
      <c r="AM79" s="26"/>
      <c r="AN79" s="10" t="str">
        <f t="shared" si="14"/>
        <v/>
      </c>
      <c r="AO79" s="23"/>
      <c r="AP79" s="23"/>
      <c r="AQ79" s="10" t="str">
        <f t="shared" si="15"/>
        <v/>
      </c>
      <c r="AR79" s="10" t="str">
        <f t="shared" si="16"/>
        <v/>
      </c>
      <c r="AS79" s="10" t="str">
        <f t="shared" si="17"/>
        <v/>
      </c>
      <c r="AT79" s="10" t="str">
        <f t="shared" si="18"/>
        <v/>
      </c>
      <c r="AU79" s="26"/>
      <c r="AV79" s="23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10" t="str">
        <f t="shared" si="19"/>
        <v/>
      </c>
      <c r="BH79" s="10" t="str">
        <f t="shared" si="20"/>
        <v/>
      </c>
      <c r="BI79" s="26"/>
      <c r="BJ79" s="26"/>
      <c r="BK79" s="26"/>
      <c r="BL79" s="26" t="str">
        <f>IFERROR(INDEX(_names_lookup!$C:$C,MATCH(BK79,_names_lookup!$A:$A,0)),"")</f>
        <v/>
      </c>
      <c r="BM79" s="26" t="str">
        <f>IFERROR(INDEX(_names_lookup!$B:$B,MATCH(BK79,_names_lookup!$A:$A,0)),"")</f>
        <v/>
      </c>
      <c r="BN79" s="26"/>
      <c r="BO79" s="26"/>
      <c r="BP79" s="26"/>
      <c r="BQ79" s="26"/>
      <c r="BR79" s="26"/>
      <c r="BS79" s="10" t="str">
        <f t="shared" si="21"/>
        <v/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</row>
    <row r="80" spans="1:121" ht="16" customHeight="1" x14ac:dyDescent="0.2">
      <c r="A80" s="20"/>
      <c r="B80" s="20"/>
      <c r="C80" s="20"/>
      <c r="D80" s="20"/>
      <c r="E80" s="20"/>
      <c r="F80" s="20"/>
      <c r="G80" s="30"/>
      <c r="H80" s="26"/>
      <c r="I80" s="26"/>
      <c r="J80" s="26"/>
      <c r="K80" s="26"/>
      <c r="L80" s="26"/>
      <c r="M80" s="26"/>
      <c r="N80" s="26"/>
      <c r="O80" s="26" t="str">
        <f>IFERROR(INDEX(_courses_lookup!$C:$C,MATCH(K80&amp;L80,_courses_lookup!$E:$E,0)),"")</f>
        <v/>
      </c>
      <c r="P80" s="26" t="str">
        <f>IFERROR(INDEX(_courses_lookup!$D:$D,MATCH(K80&amp;L80,_courses_lookup!$E:$E,0)),"")</f>
        <v/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3"/>
      <c r="AE80" s="23"/>
      <c r="AF80" s="23"/>
      <c r="AG80" s="10" t="str">
        <f t="shared" si="11"/>
        <v/>
      </c>
      <c r="AH80" s="26"/>
      <c r="AI80" s="10" t="str">
        <f t="shared" si="12"/>
        <v/>
      </c>
      <c r="AJ80" s="23"/>
      <c r="AK80" s="23"/>
      <c r="AL80" s="10" t="str">
        <f t="shared" si="13"/>
        <v/>
      </c>
      <c r="AM80" s="26"/>
      <c r="AN80" s="10" t="str">
        <f t="shared" si="14"/>
        <v/>
      </c>
      <c r="AO80" s="23"/>
      <c r="AP80" s="23"/>
      <c r="AQ80" s="10" t="str">
        <f t="shared" si="15"/>
        <v/>
      </c>
      <c r="AR80" s="10" t="str">
        <f t="shared" si="16"/>
        <v/>
      </c>
      <c r="AS80" s="10" t="str">
        <f t="shared" si="17"/>
        <v/>
      </c>
      <c r="AT80" s="10" t="str">
        <f t="shared" si="18"/>
        <v/>
      </c>
      <c r="AU80" s="26"/>
      <c r="AV80" s="2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10" t="str">
        <f t="shared" si="19"/>
        <v/>
      </c>
      <c r="BH80" s="10" t="str">
        <f t="shared" si="20"/>
        <v/>
      </c>
      <c r="BI80" s="26"/>
      <c r="BJ80" s="26"/>
      <c r="BK80" s="26"/>
      <c r="BL80" s="26" t="str">
        <f>IFERROR(INDEX(_names_lookup!$C:$C,MATCH(BK80,_names_lookup!$A:$A,0)),"")</f>
        <v/>
      </c>
      <c r="BM80" s="26" t="str">
        <f>IFERROR(INDEX(_names_lookup!$B:$B,MATCH(BK80,_names_lookup!$A:$A,0)),"")</f>
        <v/>
      </c>
      <c r="BN80" s="26"/>
      <c r="BO80" s="26"/>
      <c r="BP80" s="26"/>
      <c r="BQ80" s="26"/>
      <c r="BR80" s="26"/>
      <c r="BS80" s="10" t="str">
        <f t="shared" si="21"/>
        <v/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</row>
    <row r="81" spans="1:121" ht="16" customHeight="1" x14ac:dyDescent="0.2">
      <c r="A81" s="20"/>
      <c r="B81" s="20"/>
      <c r="C81" s="20"/>
      <c r="D81" s="20"/>
      <c r="E81" s="20"/>
      <c r="F81" s="20"/>
      <c r="G81" s="30"/>
      <c r="H81" s="26"/>
      <c r="I81" s="26"/>
      <c r="J81" s="26"/>
      <c r="K81" s="26"/>
      <c r="L81" s="26"/>
      <c r="M81" s="26"/>
      <c r="N81" s="26"/>
      <c r="O81" s="26" t="str">
        <f>IFERROR(INDEX(_courses_lookup!$C:$C,MATCH(K81&amp;L81,_courses_lookup!$E:$E,0)),"")</f>
        <v/>
      </c>
      <c r="P81" s="26" t="str">
        <f>IFERROR(INDEX(_courses_lookup!$D:$D,MATCH(K81&amp;L81,_courses_lookup!$E:$E,0)),"")</f>
        <v/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3"/>
      <c r="AE81" s="23"/>
      <c r="AF81" s="23"/>
      <c r="AG81" s="10" t="str">
        <f t="shared" si="11"/>
        <v/>
      </c>
      <c r="AH81" s="26"/>
      <c r="AI81" s="10" t="str">
        <f t="shared" si="12"/>
        <v/>
      </c>
      <c r="AJ81" s="23"/>
      <c r="AK81" s="23"/>
      <c r="AL81" s="10" t="str">
        <f t="shared" si="13"/>
        <v/>
      </c>
      <c r="AM81" s="26"/>
      <c r="AN81" s="10" t="str">
        <f t="shared" si="14"/>
        <v/>
      </c>
      <c r="AO81" s="23"/>
      <c r="AP81" s="23"/>
      <c r="AQ81" s="10" t="str">
        <f t="shared" si="15"/>
        <v/>
      </c>
      <c r="AR81" s="10" t="str">
        <f t="shared" si="16"/>
        <v/>
      </c>
      <c r="AS81" s="10" t="str">
        <f t="shared" si="17"/>
        <v/>
      </c>
      <c r="AT81" s="10" t="str">
        <f t="shared" si="18"/>
        <v/>
      </c>
      <c r="AU81" s="26"/>
      <c r="AV81" s="23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10" t="str">
        <f t="shared" si="19"/>
        <v/>
      </c>
      <c r="BH81" s="10" t="str">
        <f t="shared" si="20"/>
        <v/>
      </c>
      <c r="BI81" s="26"/>
      <c r="BJ81" s="26"/>
      <c r="BK81" s="26"/>
      <c r="BL81" s="26" t="str">
        <f>IFERROR(INDEX(_names_lookup!$C:$C,MATCH(BK81,_names_lookup!$A:$A,0)),"")</f>
        <v/>
      </c>
      <c r="BM81" s="26" t="str">
        <f>IFERROR(INDEX(_names_lookup!$B:$B,MATCH(BK81,_names_lookup!$A:$A,0)),"")</f>
        <v/>
      </c>
      <c r="BN81" s="26"/>
      <c r="BO81" s="26"/>
      <c r="BP81" s="26"/>
      <c r="BQ81" s="26"/>
      <c r="BR81" s="26"/>
      <c r="BS81" s="10" t="str">
        <f t="shared" si="21"/>
        <v/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</row>
    <row r="82" spans="1:121" ht="16" customHeight="1" x14ac:dyDescent="0.2">
      <c r="A82" s="20"/>
      <c r="B82" s="20"/>
      <c r="C82" s="20"/>
      <c r="D82" s="20"/>
      <c r="E82" s="20"/>
      <c r="F82" s="20"/>
      <c r="G82" s="30"/>
      <c r="H82" s="26"/>
      <c r="I82" s="26"/>
      <c r="J82" s="26"/>
      <c r="K82" s="26"/>
      <c r="L82" s="26"/>
      <c r="M82" s="26"/>
      <c r="N82" s="26"/>
      <c r="O82" s="26" t="str">
        <f>IFERROR(INDEX(_courses_lookup!$C:$C,MATCH(K82&amp;L82,_courses_lookup!$E:$E,0)),"")</f>
        <v/>
      </c>
      <c r="P82" s="26" t="str">
        <f>IFERROR(INDEX(_courses_lookup!$D:$D,MATCH(K82&amp;L82,_courses_lookup!$E:$E,0)),"")</f>
        <v/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3"/>
      <c r="AE82" s="23"/>
      <c r="AF82" s="23"/>
      <c r="AG82" s="10" t="str">
        <f t="shared" si="11"/>
        <v/>
      </c>
      <c r="AH82" s="26"/>
      <c r="AI82" s="10" t="str">
        <f t="shared" si="12"/>
        <v/>
      </c>
      <c r="AJ82" s="23"/>
      <c r="AK82" s="23"/>
      <c r="AL82" s="10" t="str">
        <f t="shared" si="13"/>
        <v/>
      </c>
      <c r="AM82" s="26"/>
      <c r="AN82" s="10" t="str">
        <f t="shared" si="14"/>
        <v/>
      </c>
      <c r="AO82" s="23"/>
      <c r="AP82" s="23"/>
      <c r="AQ82" s="10" t="str">
        <f t="shared" si="15"/>
        <v/>
      </c>
      <c r="AR82" s="10" t="str">
        <f t="shared" si="16"/>
        <v/>
      </c>
      <c r="AS82" s="10" t="str">
        <f t="shared" si="17"/>
        <v/>
      </c>
      <c r="AT82" s="10" t="str">
        <f t="shared" si="18"/>
        <v/>
      </c>
      <c r="AU82" s="26"/>
      <c r="AV82" s="23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10" t="str">
        <f t="shared" si="19"/>
        <v/>
      </c>
      <c r="BH82" s="10" t="str">
        <f t="shared" si="20"/>
        <v/>
      </c>
      <c r="BI82" s="26"/>
      <c r="BJ82" s="26"/>
      <c r="BK82" s="26"/>
      <c r="BL82" s="26" t="str">
        <f>IFERROR(INDEX(_names_lookup!$C:$C,MATCH(BK82,_names_lookup!$A:$A,0)),"")</f>
        <v/>
      </c>
      <c r="BM82" s="26" t="str">
        <f>IFERROR(INDEX(_names_lookup!$B:$B,MATCH(BK82,_names_lookup!$A:$A,0)),"")</f>
        <v/>
      </c>
      <c r="BN82" s="26"/>
      <c r="BO82" s="26"/>
      <c r="BP82" s="26"/>
      <c r="BQ82" s="26"/>
      <c r="BR82" s="26"/>
      <c r="BS82" s="10" t="str">
        <f t="shared" si="21"/>
        <v/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</row>
    <row r="83" spans="1:121" ht="16" customHeight="1" x14ac:dyDescent="0.2">
      <c r="A83" s="20"/>
      <c r="B83" s="20"/>
      <c r="C83" s="20"/>
      <c r="D83" s="20"/>
      <c r="E83" s="20"/>
      <c r="F83" s="20"/>
      <c r="G83" s="30"/>
      <c r="H83" s="26"/>
      <c r="I83" s="26"/>
      <c r="J83" s="26"/>
      <c r="K83" s="26"/>
      <c r="L83" s="26"/>
      <c r="M83" s="26"/>
      <c r="N83" s="26"/>
      <c r="O83" s="26" t="str">
        <f>IFERROR(INDEX(_courses_lookup!$C:$C,MATCH(K83&amp;L83,_courses_lookup!$E:$E,0)),"")</f>
        <v/>
      </c>
      <c r="P83" s="26" t="str">
        <f>IFERROR(INDEX(_courses_lookup!$D:$D,MATCH(K83&amp;L83,_courses_lookup!$E:$E,0)),"")</f>
        <v/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3"/>
      <c r="AE83" s="23"/>
      <c r="AF83" s="23"/>
      <c r="AG83" s="10" t="str">
        <f t="shared" si="11"/>
        <v/>
      </c>
      <c r="AH83" s="26"/>
      <c r="AI83" s="10" t="str">
        <f t="shared" si="12"/>
        <v/>
      </c>
      <c r="AJ83" s="23"/>
      <c r="AK83" s="23"/>
      <c r="AL83" s="10" t="str">
        <f t="shared" si="13"/>
        <v/>
      </c>
      <c r="AM83" s="26"/>
      <c r="AN83" s="10" t="str">
        <f t="shared" si="14"/>
        <v/>
      </c>
      <c r="AO83" s="23"/>
      <c r="AP83" s="23"/>
      <c r="AQ83" s="10" t="str">
        <f t="shared" si="15"/>
        <v/>
      </c>
      <c r="AR83" s="10" t="str">
        <f t="shared" si="16"/>
        <v/>
      </c>
      <c r="AS83" s="10" t="str">
        <f t="shared" si="17"/>
        <v/>
      </c>
      <c r="AT83" s="10" t="str">
        <f t="shared" si="18"/>
        <v/>
      </c>
      <c r="AU83" s="26"/>
      <c r="AV83" s="2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10" t="str">
        <f t="shared" si="19"/>
        <v/>
      </c>
      <c r="BH83" s="10" t="str">
        <f t="shared" si="20"/>
        <v/>
      </c>
      <c r="BI83" s="26"/>
      <c r="BJ83" s="26"/>
      <c r="BK83" s="26"/>
      <c r="BL83" s="26" t="str">
        <f>IFERROR(INDEX(_names_lookup!$C:$C,MATCH(BK83,_names_lookup!$A:$A,0)),"")</f>
        <v/>
      </c>
      <c r="BM83" s="26" t="str">
        <f>IFERROR(INDEX(_names_lookup!$B:$B,MATCH(BK83,_names_lookup!$A:$A,0)),"")</f>
        <v/>
      </c>
      <c r="BN83" s="26"/>
      <c r="BO83" s="26"/>
      <c r="BP83" s="26"/>
      <c r="BQ83" s="26"/>
      <c r="BR83" s="26"/>
      <c r="BS83" s="10" t="str">
        <f t="shared" si="21"/>
        <v/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</row>
    <row r="84" spans="1:121" ht="16" customHeight="1" x14ac:dyDescent="0.2">
      <c r="A84" s="20"/>
      <c r="B84" s="20"/>
      <c r="C84" s="20"/>
      <c r="D84" s="20"/>
      <c r="E84" s="20"/>
      <c r="F84" s="20"/>
      <c r="G84" s="30"/>
      <c r="H84" s="26"/>
      <c r="I84" s="26"/>
      <c r="J84" s="26"/>
      <c r="K84" s="26"/>
      <c r="L84" s="26"/>
      <c r="M84" s="26"/>
      <c r="N84" s="26"/>
      <c r="O84" s="26" t="str">
        <f>IFERROR(INDEX(_courses_lookup!$C:$C,MATCH(K84&amp;L84,_courses_lookup!$E:$E,0)),"")</f>
        <v/>
      </c>
      <c r="P84" s="26" t="str">
        <f>IFERROR(INDEX(_courses_lookup!$D:$D,MATCH(K84&amp;L84,_courses_lookup!$E:$E,0)),"")</f>
        <v/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3"/>
      <c r="AE84" s="23"/>
      <c r="AF84" s="23"/>
      <c r="AG84" s="10" t="str">
        <f t="shared" si="11"/>
        <v/>
      </c>
      <c r="AH84" s="26"/>
      <c r="AI84" s="10" t="str">
        <f t="shared" si="12"/>
        <v/>
      </c>
      <c r="AJ84" s="23"/>
      <c r="AK84" s="23"/>
      <c r="AL84" s="10" t="str">
        <f t="shared" si="13"/>
        <v/>
      </c>
      <c r="AM84" s="26"/>
      <c r="AN84" s="10" t="str">
        <f t="shared" si="14"/>
        <v/>
      </c>
      <c r="AO84" s="23"/>
      <c r="AP84" s="23"/>
      <c r="AQ84" s="10" t="str">
        <f t="shared" si="15"/>
        <v/>
      </c>
      <c r="AR84" s="10" t="str">
        <f t="shared" si="16"/>
        <v/>
      </c>
      <c r="AS84" s="10" t="str">
        <f t="shared" si="17"/>
        <v/>
      </c>
      <c r="AT84" s="10" t="str">
        <f t="shared" si="18"/>
        <v/>
      </c>
      <c r="AU84" s="26"/>
      <c r="AV84" s="23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10" t="str">
        <f t="shared" si="19"/>
        <v/>
      </c>
      <c r="BH84" s="10" t="str">
        <f t="shared" si="20"/>
        <v/>
      </c>
      <c r="BI84" s="26"/>
      <c r="BJ84" s="26"/>
      <c r="BK84" s="26"/>
      <c r="BL84" s="26" t="str">
        <f>IFERROR(INDEX(_names_lookup!$C:$C,MATCH(BK84,_names_lookup!$A:$A,0)),"")</f>
        <v/>
      </c>
      <c r="BM84" s="26" t="str">
        <f>IFERROR(INDEX(_names_lookup!$B:$B,MATCH(BK84,_names_lookup!$A:$A,0)),"")</f>
        <v/>
      </c>
      <c r="BN84" s="26"/>
      <c r="BO84" s="26"/>
      <c r="BP84" s="26"/>
      <c r="BQ84" s="26"/>
      <c r="BR84" s="26"/>
      <c r="BS84" s="10" t="str">
        <f t="shared" si="21"/>
        <v/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</row>
    <row r="85" spans="1:121" ht="16" customHeight="1" x14ac:dyDescent="0.2">
      <c r="A85" s="20"/>
      <c r="B85" s="20"/>
      <c r="C85" s="20"/>
      <c r="D85" s="20"/>
      <c r="E85" s="20"/>
      <c r="F85" s="20"/>
      <c r="G85" s="30"/>
      <c r="H85" s="26"/>
      <c r="I85" s="26"/>
      <c r="J85" s="26"/>
      <c r="K85" s="26"/>
      <c r="L85" s="26"/>
      <c r="M85" s="26"/>
      <c r="N85" s="26"/>
      <c r="O85" s="26" t="str">
        <f>IFERROR(INDEX(_courses_lookup!$C:$C,MATCH(K85&amp;L85,_courses_lookup!$E:$E,0)),"")</f>
        <v/>
      </c>
      <c r="P85" s="26" t="str">
        <f>IFERROR(INDEX(_courses_lookup!$D:$D,MATCH(K85&amp;L85,_courses_lookup!$E:$E,0)),"")</f>
        <v/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3"/>
      <c r="AE85" s="23"/>
      <c r="AF85" s="23"/>
      <c r="AG85" s="10" t="str">
        <f t="shared" si="11"/>
        <v/>
      </c>
      <c r="AH85" s="26"/>
      <c r="AI85" s="10" t="str">
        <f t="shared" si="12"/>
        <v/>
      </c>
      <c r="AJ85" s="23"/>
      <c r="AK85" s="23"/>
      <c r="AL85" s="10" t="str">
        <f t="shared" si="13"/>
        <v/>
      </c>
      <c r="AM85" s="26"/>
      <c r="AN85" s="10" t="str">
        <f t="shared" si="14"/>
        <v/>
      </c>
      <c r="AO85" s="23"/>
      <c r="AP85" s="23"/>
      <c r="AQ85" s="10" t="str">
        <f t="shared" si="15"/>
        <v/>
      </c>
      <c r="AR85" s="10" t="str">
        <f t="shared" si="16"/>
        <v/>
      </c>
      <c r="AS85" s="10" t="str">
        <f t="shared" si="17"/>
        <v/>
      </c>
      <c r="AT85" s="10" t="str">
        <f t="shared" si="18"/>
        <v/>
      </c>
      <c r="AU85" s="26"/>
      <c r="AV85" s="23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10" t="str">
        <f t="shared" si="19"/>
        <v/>
      </c>
      <c r="BH85" s="10" t="str">
        <f t="shared" si="20"/>
        <v/>
      </c>
      <c r="BI85" s="26"/>
      <c r="BJ85" s="26"/>
      <c r="BK85" s="26"/>
      <c r="BL85" s="26" t="str">
        <f>IFERROR(INDEX(_names_lookup!$C:$C,MATCH(BK85,_names_lookup!$A:$A,0)),"")</f>
        <v/>
      </c>
      <c r="BM85" s="26" t="str">
        <f>IFERROR(INDEX(_names_lookup!$B:$B,MATCH(BK85,_names_lookup!$A:$A,0)),"")</f>
        <v/>
      </c>
      <c r="BN85" s="26"/>
      <c r="BO85" s="26"/>
      <c r="BP85" s="26"/>
      <c r="BQ85" s="26"/>
      <c r="BR85" s="26"/>
      <c r="BS85" s="10" t="str">
        <f t="shared" si="21"/>
        <v/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</row>
    <row r="86" spans="1:121" ht="16" customHeight="1" x14ac:dyDescent="0.2">
      <c r="A86" s="20"/>
      <c r="B86" s="20"/>
      <c r="C86" s="20"/>
      <c r="D86" s="20"/>
      <c r="E86" s="20"/>
      <c r="F86" s="20"/>
      <c r="G86" s="30"/>
      <c r="H86" s="26"/>
      <c r="I86" s="26"/>
      <c r="J86" s="26"/>
      <c r="K86" s="26"/>
      <c r="L86" s="26"/>
      <c r="M86" s="26"/>
      <c r="N86" s="26"/>
      <c r="O86" s="26" t="str">
        <f>IFERROR(INDEX(_courses_lookup!$C:$C,MATCH(K86&amp;L86,_courses_lookup!$E:$E,0)),"")</f>
        <v/>
      </c>
      <c r="P86" s="26" t="str">
        <f>IFERROR(INDEX(_courses_lookup!$D:$D,MATCH(K86&amp;L86,_courses_lookup!$E:$E,0)),"")</f>
        <v/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3"/>
      <c r="AE86" s="23"/>
      <c r="AF86" s="23"/>
      <c r="AG86" s="10" t="str">
        <f t="shared" si="11"/>
        <v/>
      </c>
      <c r="AH86" s="26"/>
      <c r="AI86" s="10" t="str">
        <f t="shared" si="12"/>
        <v/>
      </c>
      <c r="AJ86" s="23"/>
      <c r="AK86" s="23"/>
      <c r="AL86" s="10" t="str">
        <f t="shared" si="13"/>
        <v/>
      </c>
      <c r="AM86" s="26"/>
      <c r="AN86" s="10" t="str">
        <f t="shared" si="14"/>
        <v/>
      </c>
      <c r="AO86" s="23"/>
      <c r="AP86" s="23"/>
      <c r="AQ86" s="10" t="str">
        <f t="shared" si="15"/>
        <v/>
      </c>
      <c r="AR86" s="10" t="str">
        <f t="shared" si="16"/>
        <v/>
      </c>
      <c r="AS86" s="10" t="str">
        <f t="shared" si="17"/>
        <v/>
      </c>
      <c r="AT86" s="10" t="str">
        <f t="shared" si="18"/>
        <v/>
      </c>
      <c r="AU86" s="26"/>
      <c r="AV86" s="23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10" t="str">
        <f t="shared" si="19"/>
        <v/>
      </c>
      <c r="BH86" s="10" t="str">
        <f t="shared" si="20"/>
        <v/>
      </c>
      <c r="BI86" s="26"/>
      <c r="BJ86" s="26"/>
      <c r="BK86" s="26"/>
      <c r="BL86" s="26" t="str">
        <f>IFERROR(INDEX(_names_lookup!$C:$C,MATCH(BK86,_names_lookup!$A:$A,0)),"")</f>
        <v/>
      </c>
      <c r="BM86" s="26" t="str">
        <f>IFERROR(INDEX(_names_lookup!$B:$B,MATCH(BK86,_names_lookup!$A:$A,0)),"")</f>
        <v/>
      </c>
      <c r="BN86" s="26"/>
      <c r="BO86" s="26"/>
      <c r="BP86" s="26"/>
      <c r="BQ86" s="26"/>
      <c r="BR86" s="26"/>
      <c r="BS86" s="10" t="str">
        <f t="shared" si="21"/>
        <v/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</row>
    <row r="87" spans="1:121" ht="16" customHeight="1" x14ac:dyDescent="0.2">
      <c r="A87" s="20"/>
      <c r="B87" s="20"/>
      <c r="C87" s="20"/>
      <c r="D87" s="20"/>
      <c r="E87" s="20"/>
      <c r="F87" s="20"/>
      <c r="G87" s="30"/>
      <c r="H87" s="26"/>
      <c r="I87" s="26"/>
      <c r="J87" s="26"/>
      <c r="K87" s="26"/>
      <c r="L87" s="26"/>
      <c r="M87" s="26"/>
      <c r="N87" s="26"/>
      <c r="O87" s="26" t="str">
        <f>IFERROR(INDEX(_courses_lookup!$C:$C,MATCH(K87&amp;L87,_courses_lookup!$E:$E,0)),"")</f>
        <v/>
      </c>
      <c r="P87" s="26" t="str">
        <f>IFERROR(INDEX(_courses_lookup!$D:$D,MATCH(K87&amp;L87,_courses_lookup!$E:$E,0)),"")</f>
        <v/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3"/>
      <c r="AE87" s="23"/>
      <c r="AF87" s="23"/>
      <c r="AG87" s="10" t="str">
        <f t="shared" si="11"/>
        <v/>
      </c>
      <c r="AH87" s="26"/>
      <c r="AI87" s="10" t="str">
        <f t="shared" si="12"/>
        <v/>
      </c>
      <c r="AJ87" s="23"/>
      <c r="AK87" s="23"/>
      <c r="AL87" s="10" t="str">
        <f t="shared" si="13"/>
        <v/>
      </c>
      <c r="AM87" s="26"/>
      <c r="AN87" s="10" t="str">
        <f t="shared" si="14"/>
        <v/>
      </c>
      <c r="AO87" s="23"/>
      <c r="AP87" s="23"/>
      <c r="AQ87" s="10" t="str">
        <f t="shared" si="15"/>
        <v/>
      </c>
      <c r="AR87" s="10" t="str">
        <f t="shared" si="16"/>
        <v/>
      </c>
      <c r="AS87" s="10" t="str">
        <f t="shared" si="17"/>
        <v/>
      </c>
      <c r="AT87" s="10" t="str">
        <f t="shared" si="18"/>
        <v/>
      </c>
      <c r="AU87" s="26"/>
      <c r="AV87" s="23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10" t="str">
        <f t="shared" si="19"/>
        <v/>
      </c>
      <c r="BH87" s="10" t="str">
        <f t="shared" si="20"/>
        <v/>
      </c>
      <c r="BI87" s="26"/>
      <c r="BJ87" s="26"/>
      <c r="BK87" s="26"/>
      <c r="BL87" s="26" t="str">
        <f>IFERROR(INDEX(_names_lookup!$C:$C,MATCH(BK87,_names_lookup!$A:$A,0)),"")</f>
        <v/>
      </c>
      <c r="BM87" s="26" t="str">
        <f>IFERROR(INDEX(_names_lookup!$B:$B,MATCH(BK87,_names_lookup!$A:$A,0)),"")</f>
        <v/>
      </c>
      <c r="BN87" s="26"/>
      <c r="BO87" s="26"/>
      <c r="BP87" s="26"/>
      <c r="BQ87" s="26"/>
      <c r="BR87" s="26"/>
      <c r="BS87" s="10" t="str">
        <f t="shared" si="21"/>
        <v/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</row>
    <row r="88" spans="1:121" ht="16" customHeight="1" x14ac:dyDescent="0.2">
      <c r="A88" s="20"/>
      <c r="B88" s="20"/>
      <c r="C88" s="20"/>
      <c r="D88" s="20"/>
      <c r="E88" s="20"/>
      <c r="F88" s="20"/>
      <c r="G88" s="30"/>
      <c r="H88" s="26"/>
      <c r="I88" s="26"/>
      <c r="J88" s="26"/>
      <c r="K88" s="26"/>
      <c r="L88" s="26"/>
      <c r="M88" s="26"/>
      <c r="N88" s="26"/>
      <c r="O88" s="26" t="str">
        <f>IFERROR(INDEX(_courses_lookup!$C:$C,MATCH(K88&amp;L88,_courses_lookup!$E:$E,0)),"")</f>
        <v/>
      </c>
      <c r="P88" s="26" t="str">
        <f>IFERROR(INDEX(_courses_lookup!$D:$D,MATCH(K88&amp;L88,_courses_lookup!$E:$E,0)),"")</f>
        <v/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3"/>
      <c r="AE88" s="23"/>
      <c r="AF88" s="23"/>
      <c r="AG88" s="10" t="str">
        <f t="shared" si="11"/>
        <v/>
      </c>
      <c r="AH88" s="26"/>
      <c r="AI88" s="10" t="str">
        <f t="shared" si="12"/>
        <v/>
      </c>
      <c r="AJ88" s="23"/>
      <c r="AK88" s="23"/>
      <c r="AL88" s="10" t="str">
        <f t="shared" si="13"/>
        <v/>
      </c>
      <c r="AM88" s="26"/>
      <c r="AN88" s="10" t="str">
        <f t="shared" si="14"/>
        <v/>
      </c>
      <c r="AO88" s="23"/>
      <c r="AP88" s="23"/>
      <c r="AQ88" s="10" t="str">
        <f t="shared" si="15"/>
        <v/>
      </c>
      <c r="AR88" s="10" t="str">
        <f t="shared" si="16"/>
        <v/>
      </c>
      <c r="AS88" s="10" t="str">
        <f t="shared" si="17"/>
        <v/>
      </c>
      <c r="AT88" s="10" t="str">
        <f t="shared" si="18"/>
        <v/>
      </c>
      <c r="AU88" s="26"/>
      <c r="AV88" s="23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10" t="str">
        <f t="shared" si="19"/>
        <v/>
      </c>
      <c r="BH88" s="10" t="str">
        <f t="shared" si="20"/>
        <v/>
      </c>
      <c r="BI88" s="26"/>
      <c r="BJ88" s="26"/>
      <c r="BK88" s="26"/>
      <c r="BL88" s="26" t="str">
        <f>IFERROR(INDEX(_names_lookup!$C:$C,MATCH(BK88,_names_lookup!$A:$A,0)),"")</f>
        <v/>
      </c>
      <c r="BM88" s="26" t="str">
        <f>IFERROR(INDEX(_names_lookup!$B:$B,MATCH(BK88,_names_lookup!$A:$A,0)),"")</f>
        <v/>
      </c>
      <c r="BN88" s="26"/>
      <c r="BO88" s="26"/>
      <c r="BP88" s="26"/>
      <c r="BQ88" s="26"/>
      <c r="BR88" s="26"/>
      <c r="BS88" s="10" t="str">
        <f t="shared" si="21"/>
        <v/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</row>
    <row r="89" spans="1:121" ht="16" customHeight="1" x14ac:dyDescent="0.2">
      <c r="A89" s="20"/>
      <c r="B89" s="20"/>
      <c r="C89" s="20"/>
      <c r="D89" s="20"/>
      <c r="E89" s="20"/>
      <c r="F89" s="20"/>
      <c r="G89" s="30"/>
      <c r="H89" s="26"/>
      <c r="I89" s="26"/>
      <c r="J89" s="26"/>
      <c r="K89" s="26"/>
      <c r="L89" s="26"/>
      <c r="M89" s="26"/>
      <c r="N89" s="26"/>
      <c r="O89" s="26" t="str">
        <f>IFERROR(INDEX(_courses_lookup!$C:$C,MATCH(K89&amp;L89,_courses_lookup!$E:$E,0)),"")</f>
        <v/>
      </c>
      <c r="P89" s="26" t="str">
        <f>IFERROR(INDEX(_courses_lookup!$D:$D,MATCH(K89&amp;L89,_courses_lookup!$E:$E,0)),"")</f>
        <v/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3"/>
      <c r="AE89" s="23"/>
      <c r="AF89" s="23"/>
      <c r="AG89" s="10" t="str">
        <f t="shared" si="11"/>
        <v/>
      </c>
      <c r="AH89" s="26"/>
      <c r="AI89" s="10" t="str">
        <f t="shared" si="12"/>
        <v/>
      </c>
      <c r="AJ89" s="23"/>
      <c r="AK89" s="23"/>
      <c r="AL89" s="10" t="str">
        <f t="shared" si="13"/>
        <v/>
      </c>
      <c r="AM89" s="26"/>
      <c r="AN89" s="10" t="str">
        <f t="shared" si="14"/>
        <v/>
      </c>
      <c r="AO89" s="23"/>
      <c r="AP89" s="23"/>
      <c r="AQ89" s="10" t="str">
        <f t="shared" si="15"/>
        <v/>
      </c>
      <c r="AR89" s="10" t="str">
        <f t="shared" si="16"/>
        <v/>
      </c>
      <c r="AS89" s="10" t="str">
        <f t="shared" si="17"/>
        <v/>
      </c>
      <c r="AT89" s="10" t="str">
        <f t="shared" si="18"/>
        <v/>
      </c>
      <c r="AU89" s="26"/>
      <c r="AV89" s="23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10" t="str">
        <f t="shared" si="19"/>
        <v/>
      </c>
      <c r="BH89" s="10" t="str">
        <f t="shared" si="20"/>
        <v/>
      </c>
      <c r="BI89" s="26"/>
      <c r="BJ89" s="26"/>
      <c r="BK89" s="26"/>
      <c r="BL89" s="26" t="str">
        <f>IFERROR(INDEX(_names_lookup!$C:$C,MATCH(BK89,_names_lookup!$A:$A,0)),"")</f>
        <v/>
      </c>
      <c r="BM89" s="26" t="str">
        <f>IFERROR(INDEX(_names_lookup!$B:$B,MATCH(BK89,_names_lookup!$A:$A,0)),"")</f>
        <v/>
      </c>
      <c r="BN89" s="26"/>
      <c r="BO89" s="26"/>
      <c r="BP89" s="26"/>
      <c r="BQ89" s="26"/>
      <c r="BR89" s="26"/>
      <c r="BS89" s="10" t="str">
        <f t="shared" si="21"/>
        <v/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</row>
    <row r="90" spans="1:121" ht="16" customHeight="1" x14ac:dyDescent="0.2">
      <c r="A90" s="20"/>
      <c r="B90" s="20"/>
      <c r="C90" s="20"/>
      <c r="D90" s="20"/>
      <c r="E90" s="20"/>
      <c r="F90" s="20"/>
      <c r="G90" s="30"/>
      <c r="H90" s="26"/>
      <c r="I90" s="26"/>
      <c r="J90" s="26"/>
      <c r="K90" s="26"/>
      <c r="L90" s="26"/>
      <c r="M90" s="26"/>
      <c r="N90" s="26"/>
      <c r="O90" s="26" t="str">
        <f>IFERROR(INDEX(_courses_lookup!$C:$C,MATCH(K90&amp;L90,_courses_lookup!$E:$E,0)),"")</f>
        <v/>
      </c>
      <c r="P90" s="26" t="str">
        <f>IFERROR(INDEX(_courses_lookup!$D:$D,MATCH(K90&amp;L90,_courses_lookup!$E:$E,0)),"")</f>
        <v/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3"/>
      <c r="AE90" s="23"/>
      <c r="AF90" s="23"/>
      <c r="AG90" s="10" t="str">
        <f t="shared" si="11"/>
        <v/>
      </c>
      <c r="AH90" s="26"/>
      <c r="AI90" s="10" t="str">
        <f t="shared" si="12"/>
        <v/>
      </c>
      <c r="AJ90" s="23"/>
      <c r="AK90" s="23"/>
      <c r="AL90" s="10" t="str">
        <f t="shared" si="13"/>
        <v/>
      </c>
      <c r="AM90" s="26"/>
      <c r="AN90" s="10" t="str">
        <f t="shared" si="14"/>
        <v/>
      </c>
      <c r="AO90" s="23"/>
      <c r="AP90" s="23"/>
      <c r="AQ90" s="10" t="str">
        <f t="shared" si="15"/>
        <v/>
      </c>
      <c r="AR90" s="10" t="str">
        <f t="shared" si="16"/>
        <v/>
      </c>
      <c r="AS90" s="10" t="str">
        <f t="shared" si="17"/>
        <v/>
      </c>
      <c r="AT90" s="10" t="str">
        <f t="shared" si="18"/>
        <v/>
      </c>
      <c r="AU90" s="26"/>
      <c r="AV90" s="23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10" t="str">
        <f t="shared" si="19"/>
        <v/>
      </c>
      <c r="BH90" s="10" t="str">
        <f t="shared" si="20"/>
        <v/>
      </c>
      <c r="BI90" s="26"/>
      <c r="BJ90" s="26"/>
      <c r="BK90" s="26"/>
      <c r="BL90" s="26" t="str">
        <f>IFERROR(INDEX(_names_lookup!$C:$C,MATCH(BK90,_names_lookup!$A:$A,0)),"")</f>
        <v/>
      </c>
      <c r="BM90" s="26" t="str">
        <f>IFERROR(INDEX(_names_lookup!$B:$B,MATCH(BK90,_names_lookup!$A:$A,0)),"")</f>
        <v/>
      </c>
      <c r="BN90" s="26"/>
      <c r="BO90" s="26"/>
      <c r="BP90" s="26"/>
      <c r="BQ90" s="26"/>
      <c r="BR90" s="26"/>
      <c r="BS90" s="10" t="str">
        <f t="shared" si="21"/>
        <v/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</row>
    <row r="91" spans="1:121" ht="16" customHeight="1" x14ac:dyDescent="0.2">
      <c r="A91" s="20"/>
      <c r="B91" s="20"/>
      <c r="C91" s="20"/>
      <c r="D91" s="20"/>
      <c r="E91" s="20"/>
      <c r="F91" s="20"/>
      <c r="G91" s="30"/>
      <c r="H91" s="26"/>
      <c r="I91" s="26"/>
      <c r="J91" s="26"/>
      <c r="K91" s="26"/>
      <c r="L91" s="26"/>
      <c r="M91" s="26"/>
      <c r="N91" s="26"/>
      <c r="O91" s="26" t="str">
        <f>IFERROR(INDEX(_courses_lookup!$C:$C,MATCH(K91&amp;L91,_courses_lookup!$E:$E,0)),"")</f>
        <v/>
      </c>
      <c r="P91" s="26" t="str">
        <f>IFERROR(INDEX(_courses_lookup!$D:$D,MATCH(K91&amp;L91,_courses_lookup!$E:$E,0)),"")</f>
        <v/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3"/>
      <c r="AE91" s="23"/>
      <c r="AF91" s="23"/>
      <c r="AG91" s="10" t="str">
        <f t="shared" si="11"/>
        <v/>
      </c>
      <c r="AH91" s="26"/>
      <c r="AI91" s="10" t="str">
        <f t="shared" si="12"/>
        <v/>
      </c>
      <c r="AJ91" s="23"/>
      <c r="AK91" s="23"/>
      <c r="AL91" s="10" t="str">
        <f t="shared" si="13"/>
        <v/>
      </c>
      <c r="AM91" s="26"/>
      <c r="AN91" s="10" t="str">
        <f t="shared" si="14"/>
        <v/>
      </c>
      <c r="AO91" s="23"/>
      <c r="AP91" s="23"/>
      <c r="AQ91" s="10" t="str">
        <f t="shared" si="15"/>
        <v/>
      </c>
      <c r="AR91" s="10" t="str">
        <f t="shared" si="16"/>
        <v/>
      </c>
      <c r="AS91" s="10" t="str">
        <f t="shared" si="17"/>
        <v/>
      </c>
      <c r="AT91" s="10" t="str">
        <f t="shared" si="18"/>
        <v/>
      </c>
      <c r="AU91" s="26"/>
      <c r="AV91" s="23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10" t="str">
        <f t="shared" si="19"/>
        <v/>
      </c>
      <c r="BH91" s="10" t="str">
        <f t="shared" si="20"/>
        <v/>
      </c>
      <c r="BI91" s="26"/>
      <c r="BJ91" s="26"/>
      <c r="BK91" s="26"/>
      <c r="BL91" s="26" t="str">
        <f>IFERROR(INDEX(_names_lookup!$C:$C,MATCH(BK91,_names_lookup!$A:$A,0)),"")</f>
        <v/>
      </c>
      <c r="BM91" s="26" t="str">
        <f>IFERROR(INDEX(_names_lookup!$B:$B,MATCH(BK91,_names_lookup!$A:$A,0)),"")</f>
        <v/>
      </c>
      <c r="BN91" s="26"/>
      <c r="BO91" s="26"/>
      <c r="BP91" s="26"/>
      <c r="BQ91" s="26"/>
      <c r="BR91" s="26"/>
      <c r="BS91" s="10" t="str">
        <f t="shared" si="21"/>
        <v/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</row>
    <row r="92" spans="1:121" ht="16" customHeight="1" x14ac:dyDescent="0.2">
      <c r="A92" s="20"/>
      <c r="B92" s="20"/>
      <c r="C92" s="20"/>
      <c r="D92" s="20"/>
      <c r="E92" s="20"/>
      <c r="F92" s="20"/>
      <c r="G92" s="30"/>
      <c r="H92" s="26"/>
      <c r="I92" s="26"/>
      <c r="J92" s="26"/>
      <c r="K92" s="26"/>
      <c r="L92" s="26"/>
      <c r="M92" s="26"/>
      <c r="N92" s="26"/>
      <c r="O92" s="26" t="str">
        <f>IFERROR(INDEX(_courses_lookup!$C:$C,MATCH(K92&amp;L92,_courses_lookup!$E:$E,0)),"")</f>
        <v/>
      </c>
      <c r="P92" s="26" t="str">
        <f>IFERROR(INDEX(_courses_lookup!$D:$D,MATCH(K92&amp;L92,_courses_lookup!$E:$E,0)),"")</f>
        <v/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3"/>
      <c r="AE92" s="23"/>
      <c r="AF92" s="23"/>
      <c r="AG92" s="10" t="str">
        <f t="shared" si="11"/>
        <v/>
      </c>
      <c r="AH92" s="26"/>
      <c r="AI92" s="10" t="str">
        <f t="shared" si="12"/>
        <v/>
      </c>
      <c r="AJ92" s="23"/>
      <c r="AK92" s="23"/>
      <c r="AL92" s="10" t="str">
        <f t="shared" si="13"/>
        <v/>
      </c>
      <c r="AM92" s="26"/>
      <c r="AN92" s="10" t="str">
        <f t="shared" si="14"/>
        <v/>
      </c>
      <c r="AO92" s="23"/>
      <c r="AP92" s="23"/>
      <c r="AQ92" s="10" t="str">
        <f t="shared" si="15"/>
        <v/>
      </c>
      <c r="AR92" s="10" t="str">
        <f t="shared" si="16"/>
        <v/>
      </c>
      <c r="AS92" s="10" t="str">
        <f t="shared" si="17"/>
        <v/>
      </c>
      <c r="AT92" s="10" t="str">
        <f t="shared" si="18"/>
        <v/>
      </c>
      <c r="AU92" s="26"/>
      <c r="AV92" s="23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10" t="str">
        <f t="shared" si="19"/>
        <v/>
      </c>
      <c r="BH92" s="10" t="str">
        <f t="shared" si="20"/>
        <v/>
      </c>
      <c r="BI92" s="26"/>
      <c r="BJ92" s="26"/>
      <c r="BK92" s="26"/>
      <c r="BL92" s="26" t="str">
        <f>IFERROR(INDEX(_names_lookup!$C:$C,MATCH(BK92,_names_lookup!$A:$A,0)),"")</f>
        <v/>
      </c>
      <c r="BM92" s="26" t="str">
        <f>IFERROR(INDEX(_names_lookup!$B:$B,MATCH(BK92,_names_lookup!$A:$A,0)),"")</f>
        <v/>
      </c>
      <c r="BN92" s="26"/>
      <c r="BO92" s="26"/>
      <c r="BP92" s="26"/>
      <c r="BQ92" s="26"/>
      <c r="BR92" s="26"/>
      <c r="BS92" s="10" t="str">
        <f t="shared" si="21"/>
        <v/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</row>
    <row r="93" spans="1:121" ht="16" customHeight="1" x14ac:dyDescent="0.2">
      <c r="A93" s="20"/>
      <c r="B93" s="20"/>
      <c r="C93" s="20"/>
      <c r="D93" s="20"/>
      <c r="E93" s="20"/>
      <c r="F93" s="20"/>
      <c r="G93" s="30"/>
      <c r="H93" s="26"/>
      <c r="I93" s="26"/>
      <c r="J93" s="26"/>
      <c r="K93" s="26"/>
      <c r="L93" s="26"/>
      <c r="M93" s="26"/>
      <c r="N93" s="26"/>
      <c r="O93" s="26" t="str">
        <f>IFERROR(INDEX(_courses_lookup!$C:$C,MATCH(K93&amp;L93,_courses_lookup!$E:$E,0)),"")</f>
        <v/>
      </c>
      <c r="P93" s="26" t="str">
        <f>IFERROR(INDEX(_courses_lookup!$D:$D,MATCH(K93&amp;L93,_courses_lookup!$E:$E,0)),"")</f>
        <v/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3"/>
      <c r="AE93" s="23"/>
      <c r="AF93" s="23"/>
      <c r="AG93" s="10" t="str">
        <f t="shared" si="11"/>
        <v/>
      </c>
      <c r="AH93" s="26"/>
      <c r="AI93" s="10" t="str">
        <f t="shared" si="12"/>
        <v/>
      </c>
      <c r="AJ93" s="23"/>
      <c r="AK93" s="23"/>
      <c r="AL93" s="10" t="str">
        <f t="shared" si="13"/>
        <v/>
      </c>
      <c r="AM93" s="26"/>
      <c r="AN93" s="10" t="str">
        <f t="shared" si="14"/>
        <v/>
      </c>
      <c r="AO93" s="23"/>
      <c r="AP93" s="23"/>
      <c r="AQ93" s="10" t="str">
        <f t="shared" si="15"/>
        <v/>
      </c>
      <c r="AR93" s="10" t="str">
        <f t="shared" si="16"/>
        <v/>
      </c>
      <c r="AS93" s="10" t="str">
        <f t="shared" si="17"/>
        <v/>
      </c>
      <c r="AT93" s="10" t="str">
        <f t="shared" si="18"/>
        <v/>
      </c>
      <c r="AU93" s="26"/>
      <c r="AV93" s="23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10" t="str">
        <f t="shared" si="19"/>
        <v/>
      </c>
      <c r="BH93" s="10" t="str">
        <f t="shared" si="20"/>
        <v/>
      </c>
      <c r="BI93" s="26"/>
      <c r="BJ93" s="26"/>
      <c r="BK93" s="26"/>
      <c r="BL93" s="26" t="str">
        <f>IFERROR(INDEX(_names_lookup!$C:$C,MATCH(BK93,_names_lookup!$A:$A,0)),"")</f>
        <v/>
      </c>
      <c r="BM93" s="26" t="str">
        <f>IFERROR(INDEX(_names_lookup!$B:$B,MATCH(BK93,_names_lookup!$A:$A,0)),"")</f>
        <v/>
      </c>
      <c r="BN93" s="26"/>
      <c r="BO93" s="26"/>
      <c r="BP93" s="26"/>
      <c r="BQ93" s="26"/>
      <c r="BR93" s="26"/>
      <c r="BS93" s="10" t="str">
        <f t="shared" si="21"/>
        <v/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</row>
    <row r="94" spans="1:121" ht="16" customHeight="1" x14ac:dyDescent="0.2">
      <c r="A94" s="20"/>
      <c r="B94" s="20"/>
      <c r="C94" s="20"/>
      <c r="D94" s="20"/>
      <c r="E94" s="20"/>
      <c r="F94" s="20"/>
      <c r="G94" s="30"/>
      <c r="H94" s="26"/>
      <c r="I94" s="26"/>
      <c r="J94" s="26"/>
      <c r="K94" s="26"/>
      <c r="L94" s="26"/>
      <c r="M94" s="26"/>
      <c r="N94" s="26"/>
      <c r="O94" s="26" t="str">
        <f>IFERROR(INDEX(_courses_lookup!$C:$C,MATCH(K94&amp;L94,_courses_lookup!$E:$E,0)),"")</f>
        <v/>
      </c>
      <c r="P94" s="26" t="str">
        <f>IFERROR(INDEX(_courses_lookup!$D:$D,MATCH(K94&amp;L94,_courses_lookup!$E:$E,0)),"")</f>
        <v/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3"/>
      <c r="AE94" s="23"/>
      <c r="AF94" s="23"/>
      <c r="AG94" s="10" t="str">
        <f t="shared" si="11"/>
        <v/>
      </c>
      <c r="AH94" s="26"/>
      <c r="AI94" s="10" t="str">
        <f t="shared" si="12"/>
        <v/>
      </c>
      <c r="AJ94" s="23"/>
      <c r="AK94" s="23"/>
      <c r="AL94" s="10" t="str">
        <f t="shared" si="13"/>
        <v/>
      </c>
      <c r="AM94" s="26"/>
      <c r="AN94" s="10" t="str">
        <f t="shared" si="14"/>
        <v/>
      </c>
      <c r="AO94" s="23"/>
      <c r="AP94" s="23"/>
      <c r="AQ94" s="10" t="str">
        <f t="shared" si="15"/>
        <v/>
      </c>
      <c r="AR94" s="10" t="str">
        <f t="shared" si="16"/>
        <v/>
      </c>
      <c r="AS94" s="10" t="str">
        <f t="shared" si="17"/>
        <v/>
      </c>
      <c r="AT94" s="10" t="str">
        <f t="shared" si="18"/>
        <v/>
      </c>
      <c r="AU94" s="26"/>
      <c r="AV94" s="23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10" t="str">
        <f t="shared" si="19"/>
        <v/>
      </c>
      <c r="BH94" s="10" t="str">
        <f t="shared" si="20"/>
        <v/>
      </c>
      <c r="BI94" s="26"/>
      <c r="BJ94" s="26"/>
      <c r="BK94" s="26"/>
      <c r="BL94" s="26" t="str">
        <f>IFERROR(INDEX(_names_lookup!$C:$C,MATCH(BK94,_names_lookup!$A:$A,0)),"")</f>
        <v/>
      </c>
      <c r="BM94" s="26" t="str">
        <f>IFERROR(INDEX(_names_lookup!$B:$B,MATCH(BK94,_names_lookup!$A:$A,0)),"")</f>
        <v/>
      </c>
      <c r="BN94" s="26"/>
      <c r="BO94" s="26"/>
      <c r="BP94" s="26"/>
      <c r="BQ94" s="26"/>
      <c r="BR94" s="26"/>
      <c r="BS94" s="10" t="str">
        <f t="shared" si="21"/>
        <v/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</row>
    <row r="95" spans="1:121" ht="16" customHeight="1" x14ac:dyDescent="0.2">
      <c r="A95" s="20"/>
      <c r="B95" s="20"/>
      <c r="C95" s="20"/>
      <c r="D95" s="20"/>
      <c r="E95" s="20"/>
      <c r="F95" s="20"/>
      <c r="G95" s="30"/>
      <c r="H95" s="26"/>
      <c r="I95" s="26"/>
      <c r="J95" s="26"/>
      <c r="K95" s="26"/>
      <c r="L95" s="26"/>
      <c r="M95" s="26"/>
      <c r="N95" s="26"/>
      <c r="O95" s="26" t="str">
        <f>IFERROR(INDEX(_courses_lookup!$C:$C,MATCH(K95&amp;L95,_courses_lookup!$E:$E,0)),"")</f>
        <v/>
      </c>
      <c r="P95" s="26" t="str">
        <f>IFERROR(INDEX(_courses_lookup!$D:$D,MATCH(K95&amp;L95,_courses_lookup!$E:$E,0)),"")</f>
        <v/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3"/>
      <c r="AE95" s="23"/>
      <c r="AF95" s="23"/>
      <c r="AG95" s="10" t="str">
        <f t="shared" si="11"/>
        <v/>
      </c>
      <c r="AH95" s="26"/>
      <c r="AI95" s="10" t="str">
        <f t="shared" si="12"/>
        <v/>
      </c>
      <c r="AJ95" s="23"/>
      <c r="AK95" s="23"/>
      <c r="AL95" s="10" t="str">
        <f t="shared" si="13"/>
        <v/>
      </c>
      <c r="AM95" s="26"/>
      <c r="AN95" s="10" t="str">
        <f t="shared" si="14"/>
        <v/>
      </c>
      <c r="AO95" s="23"/>
      <c r="AP95" s="23"/>
      <c r="AQ95" s="10" t="str">
        <f t="shared" si="15"/>
        <v/>
      </c>
      <c r="AR95" s="10" t="str">
        <f t="shared" si="16"/>
        <v/>
      </c>
      <c r="AS95" s="10" t="str">
        <f t="shared" si="17"/>
        <v/>
      </c>
      <c r="AT95" s="10" t="str">
        <f t="shared" si="18"/>
        <v/>
      </c>
      <c r="AU95" s="26"/>
      <c r="AV95" s="23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10" t="str">
        <f t="shared" si="19"/>
        <v/>
      </c>
      <c r="BH95" s="10" t="str">
        <f t="shared" si="20"/>
        <v/>
      </c>
      <c r="BI95" s="26"/>
      <c r="BJ95" s="26"/>
      <c r="BK95" s="26"/>
      <c r="BL95" s="26" t="str">
        <f>IFERROR(INDEX(_names_lookup!$C:$C,MATCH(BK95,_names_lookup!$A:$A,0)),"")</f>
        <v/>
      </c>
      <c r="BM95" s="26" t="str">
        <f>IFERROR(INDEX(_names_lookup!$B:$B,MATCH(BK95,_names_lookup!$A:$A,0)),"")</f>
        <v/>
      </c>
      <c r="BN95" s="26"/>
      <c r="BO95" s="26"/>
      <c r="BP95" s="26"/>
      <c r="BQ95" s="26"/>
      <c r="BR95" s="26"/>
      <c r="BS95" s="10" t="str">
        <f t="shared" si="21"/>
        <v/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</row>
    <row r="96" spans="1:121" ht="16" customHeight="1" x14ac:dyDescent="0.2">
      <c r="A96" s="20"/>
      <c r="B96" s="20"/>
      <c r="C96" s="20"/>
      <c r="D96" s="20"/>
      <c r="E96" s="20"/>
      <c r="F96" s="20"/>
      <c r="G96" s="30"/>
      <c r="H96" s="26"/>
      <c r="I96" s="26"/>
      <c r="J96" s="26"/>
      <c r="K96" s="26"/>
      <c r="L96" s="26"/>
      <c r="M96" s="26"/>
      <c r="N96" s="26"/>
      <c r="O96" s="26" t="str">
        <f>IFERROR(INDEX(_courses_lookup!$C:$C,MATCH(K96&amp;L96,_courses_lookup!$E:$E,0)),"")</f>
        <v/>
      </c>
      <c r="P96" s="26" t="str">
        <f>IFERROR(INDEX(_courses_lookup!$D:$D,MATCH(K96&amp;L96,_courses_lookup!$E:$E,0)),"")</f>
        <v/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3"/>
      <c r="AE96" s="23"/>
      <c r="AF96" s="23"/>
      <c r="AG96" s="10" t="str">
        <f t="shared" si="11"/>
        <v/>
      </c>
      <c r="AH96" s="26"/>
      <c r="AI96" s="10" t="str">
        <f t="shared" si="12"/>
        <v/>
      </c>
      <c r="AJ96" s="23"/>
      <c r="AK96" s="23"/>
      <c r="AL96" s="10" t="str">
        <f t="shared" si="13"/>
        <v/>
      </c>
      <c r="AM96" s="26"/>
      <c r="AN96" s="10" t="str">
        <f t="shared" si="14"/>
        <v/>
      </c>
      <c r="AO96" s="23"/>
      <c r="AP96" s="23"/>
      <c r="AQ96" s="10" t="str">
        <f t="shared" si="15"/>
        <v/>
      </c>
      <c r="AR96" s="10" t="str">
        <f t="shared" si="16"/>
        <v/>
      </c>
      <c r="AS96" s="10" t="str">
        <f t="shared" si="17"/>
        <v/>
      </c>
      <c r="AT96" s="10" t="str">
        <f t="shared" si="18"/>
        <v/>
      </c>
      <c r="AU96" s="26"/>
      <c r="AV96" s="23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10" t="str">
        <f t="shared" si="19"/>
        <v/>
      </c>
      <c r="BH96" s="10" t="str">
        <f t="shared" si="20"/>
        <v/>
      </c>
      <c r="BI96" s="26"/>
      <c r="BJ96" s="26"/>
      <c r="BK96" s="26"/>
      <c r="BL96" s="26" t="str">
        <f>IFERROR(INDEX(_names_lookup!$C:$C,MATCH(BK96,_names_lookup!$A:$A,0)),"")</f>
        <v/>
      </c>
      <c r="BM96" s="26" t="str">
        <f>IFERROR(INDEX(_names_lookup!$B:$B,MATCH(BK96,_names_lookup!$A:$A,0)),"")</f>
        <v/>
      </c>
      <c r="BN96" s="26"/>
      <c r="BO96" s="26"/>
      <c r="BP96" s="26"/>
      <c r="BQ96" s="26"/>
      <c r="BR96" s="26"/>
      <c r="BS96" s="10" t="str">
        <f t="shared" si="21"/>
        <v/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</row>
    <row r="97" spans="1:121" ht="16" customHeight="1" x14ac:dyDescent="0.2">
      <c r="A97" s="20"/>
      <c r="B97" s="20"/>
      <c r="C97" s="20"/>
      <c r="D97" s="20"/>
      <c r="E97" s="20"/>
      <c r="F97" s="20"/>
      <c r="G97" s="30"/>
      <c r="H97" s="26"/>
      <c r="I97" s="26"/>
      <c r="J97" s="26"/>
      <c r="K97" s="26"/>
      <c r="L97" s="26"/>
      <c r="M97" s="26"/>
      <c r="N97" s="26"/>
      <c r="O97" s="26" t="str">
        <f>IFERROR(INDEX(_courses_lookup!$C:$C,MATCH(K97&amp;L97,_courses_lookup!$E:$E,0)),"")</f>
        <v/>
      </c>
      <c r="P97" s="26" t="str">
        <f>IFERROR(INDEX(_courses_lookup!$D:$D,MATCH(K97&amp;L97,_courses_lookup!$E:$E,0)),"")</f>
        <v/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3"/>
      <c r="AE97" s="23"/>
      <c r="AF97" s="23"/>
      <c r="AG97" s="10" t="str">
        <f t="shared" si="11"/>
        <v/>
      </c>
      <c r="AH97" s="26"/>
      <c r="AI97" s="10" t="str">
        <f t="shared" si="12"/>
        <v/>
      </c>
      <c r="AJ97" s="23"/>
      <c r="AK97" s="23"/>
      <c r="AL97" s="10" t="str">
        <f t="shared" si="13"/>
        <v/>
      </c>
      <c r="AM97" s="26"/>
      <c r="AN97" s="10" t="str">
        <f t="shared" si="14"/>
        <v/>
      </c>
      <c r="AO97" s="23"/>
      <c r="AP97" s="23"/>
      <c r="AQ97" s="10" t="str">
        <f t="shared" si="15"/>
        <v/>
      </c>
      <c r="AR97" s="10" t="str">
        <f t="shared" si="16"/>
        <v/>
      </c>
      <c r="AS97" s="10" t="str">
        <f t="shared" si="17"/>
        <v/>
      </c>
      <c r="AT97" s="10" t="str">
        <f t="shared" si="18"/>
        <v/>
      </c>
      <c r="AU97" s="26"/>
      <c r="AV97" s="23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10" t="str">
        <f t="shared" si="19"/>
        <v/>
      </c>
      <c r="BH97" s="10" t="str">
        <f t="shared" si="20"/>
        <v/>
      </c>
      <c r="BI97" s="26"/>
      <c r="BJ97" s="26"/>
      <c r="BK97" s="26"/>
      <c r="BL97" s="26" t="str">
        <f>IFERROR(INDEX(_names_lookup!$C:$C,MATCH(BK97,_names_lookup!$A:$A,0)),"")</f>
        <v/>
      </c>
      <c r="BM97" s="26" t="str">
        <f>IFERROR(INDEX(_names_lookup!$B:$B,MATCH(BK97,_names_lookup!$A:$A,0)),"")</f>
        <v/>
      </c>
      <c r="BN97" s="26"/>
      <c r="BO97" s="26"/>
      <c r="BP97" s="26"/>
      <c r="BQ97" s="26"/>
      <c r="BR97" s="26"/>
      <c r="BS97" s="10" t="str">
        <f t="shared" si="21"/>
        <v/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</row>
    <row r="98" spans="1:121" ht="16" customHeight="1" x14ac:dyDescent="0.2">
      <c r="A98" s="20"/>
      <c r="B98" s="20"/>
      <c r="C98" s="20"/>
      <c r="D98" s="20"/>
      <c r="E98" s="20"/>
      <c r="F98" s="20"/>
      <c r="G98" s="30"/>
      <c r="H98" s="26"/>
      <c r="I98" s="26"/>
      <c r="J98" s="26"/>
      <c r="K98" s="26"/>
      <c r="L98" s="26"/>
      <c r="M98" s="26"/>
      <c r="N98" s="26"/>
      <c r="O98" s="26" t="str">
        <f>IFERROR(INDEX(_courses_lookup!$C:$C,MATCH(K98&amp;L98,_courses_lookup!$E:$E,0)),"")</f>
        <v/>
      </c>
      <c r="P98" s="26" t="str">
        <f>IFERROR(INDEX(_courses_lookup!$D:$D,MATCH(K98&amp;L98,_courses_lookup!$E:$E,0)),"")</f>
        <v/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3"/>
      <c r="AE98" s="23"/>
      <c r="AF98" s="23"/>
      <c r="AG98" s="10" t="str">
        <f t="shared" si="11"/>
        <v/>
      </c>
      <c r="AH98" s="26"/>
      <c r="AI98" s="10" t="str">
        <f t="shared" si="12"/>
        <v/>
      </c>
      <c r="AJ98" s="23"/>
      <c r="AK98" s="23"/>
      <c r="AL98" s="10" t="str">
        <f t="shared" si="13"/>
        <v/>
      </c>
      <c r="AM98" s="26"/>
      <c r="AN98" s="10" t="str">
        <f t="shared" si="14"/>
        <v/>
      </c>
      <c r="AO98" s="23"/>
      <c r="AP98" s="23"/>
      <c r="AQ98" s="10" t="str">
        <f t="shared" si="15"/>
        <v/>
      </c>
      <c r="AR98" s="10" t="str">
        <f t="shared" si="16"/>
        <v/>
      </c>
      <c r="AS98" s="10" t="str">
        <f t="shared" si="17"/>
        <v/>
      </c>
      <c r="AT98" s="10" t="str">
        <f t="shared" si="18"/>
        <v/>
      </c>
      <c r="AU98" s="26"/>
      <c r="AV98" s="23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10" t="str">
        <f t="shared" si="19"/>
        <v/>
      </c>
      <c r="BH98" s="10" t="str">
        <f t="shared" si="20"/>
        <v/>
      </c>
      <c r="BI98" s="26"/>
      <c r="BJ98" s="26"/>
      <c r="BK98" s="26"/>
      <c r="BL98" s="26" t="str">
        <f>IFERROR(INDEX(_names_lookup!$C:$C,MATCH(BK98,_names_lookup!$A:$A,0)),"")</f>
        <v/>
      </c>
      <c r="BM98" s="26" t="str">
        <f>IFERROR(INDEX(_names_lookup!$B:$B,MATCH(BK98,_names_lookup!$A:$A,0)),"")</f>
        <v/>
      </c>
      <c r="BN98" s="26"/>
      <c r="BO98" s="26"/>
      <c r="BP98" s="26"/>
      <c r="BQ98" s="26"/>
      <c r="BR98" s="26"/>
      <c r="BS98" s="10" t="str">
        <f t="shared" si="21"/>
        <v/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</row>
    <row r="99" spans="1:121" ht="16" customHeight="1" x14ac:dyDescent="0.2">
      <c r="A99" s="20"/>
      <c r="B99" s="20"/>
      <c r="C99" s="20"/>
      <c r="D99" s="20"/>
      <c r="E99" s="20"/>
      <c r="F99" s="20"/>
      <c r="G99" s="30"/>
      <c r="H99" s="26"/>
      <c r="I99" s="26"/>
      <c r="J99" s="26"/>
      <c r="K99" s="26"/>
      <c r="L99" s="26"/>
      <c r="M99" s="26"/>
      <c r="N99" s="26"/>
      <c r="O99" s="26" t="str">
        <f>IFERROR(INDEX(_courses_lookup!$C:$C,MATCH(K99&amp;L99,_courses_lookup!$E:$E,0)),"")</f>
        <v/>
      </c>
      <c r="P99" s="26" t="str">
        <f>IFERROR(INDEX(_courses_lookup!$D:$D,MATCH(K99&amp;L99,_courses_lookup!$E:$E,0)),"")</f>
        <v/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3"/>
      <c r="AE99" s="23"/>
      <c r="AF99" s="23"/>
      <c r="AG99" s="10" t="str">
        <f t="shared" si="11"/>
        <v/>
      </c>
      <c r="AH99" s="26"/>
      <c r="AI99" s="10" t="str">
        <f t="shared" si="12"/>
        <v/>
      </c>
      <c r="AJ99" s="23"/>
      <c r="AK99" s="23"/>
      <c r="AL99" s="10" t="str">
        <f t="shared" si="13"/>
        <v/>
      </c>
      <c r="AM99" s="26"/>
      <c r="AN99" s="10" t="str">
        <f t="shared" si="14"/>
        <v/>
      </c>
      <c r="AO99" s="23"/>
      <c r="AP99" s="23"/>
      <c r="AQ99" s="10" t="str">
        <f t="shared" si="15"/>
        <v/>
      </c>
      <c r="AR99" s="10" t="str">
        <f t="shared" si="16"/>
        <v/>
      </c>
      <c r="AS99" s="10" t="str">
        <f t="shared" si="17"/>
        <v/>
      </c>
      <c r="AT99" s="10" t="str">
        <f t="shared" si="18"/>
        <v/>
      </c>
      <c r="AU99" s="26"/>
      <c r="AV99" s="23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10" t="str">
        <f t="shared" si="19"/>
        <v/>
      </c>
      <c r="BH99" s="10" t="str">
        <f t="shared" si="20"/>
        <v/>
      </c>
      <c r="BI99" s="26"/>
      <c r="BJ99" s="26"/>
      <c r="BK99" s="26"/>
      <c r="BL99" s="26" t="str">
        <f>IFERROR(INDEX(_names_lookup!$C:$C,MATCH(BK99,_names_lookup!$A:$A,0)),"")</f>
        <v/>
      </c>
      <c r="BM99" s="26" t="str">
        <f>IFERROR(INDEX(_names_lookup!$B:$B,MATCH(BK99,_names_lookup!$A:$A,0)),"")</f>
        <v/>
      </c>
      <c r="BN99" s="26"/>
      <c r="BO99" s="26"/>
      <c r="BP99" s="26"/>
      <c r="BQ99" s="26"/>
      <c r="BR99" s="26"/>
      <c r="BS99" s="10" t="str">
        <f t="shared" si="21"/>
        <v/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</row>
    <row r="100" spans="1:121" ht="16" customHeight="1" x14ac:dyDescent="0.2">
      <c r="A100" s="20"/>
      <c r="B100" s="20"/>
      <c r="C100" s="20"/>
      <c r="D100" s="20"/>
      <c r="E100" s="20"/>
      <c r="F100" s="20"/>
      <c r="G100" s="30"/>
      <c r="H100" s="26"/>
      <c r="I100" s="26"/>
      <c r="J100" s="26"/>
      <c r="K100" s="26"/>
      <c r="L100" s="26"/>
      <c r="M100" s="26"/>
      <c r="N100" s="26"/>
      <c r="O100" s="26" t="str">
        <f>IFERROR(INDEX(_courses_lookup!$C:$C,MATCH(K100&amp;L100,_courses_lookup!$E:$E,0)),"")</f>
        <v/>
      </c>
      <c r="P100" s="26" t="str">
        <f>IFERROR(INDEX(_courses_lookup!$D:$D,MATCH(K100&amp;L100,_courses_lookup!$E:$E,0)),"")</f>
        <v/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3"/>
      <c r="AE100" s="23"/>
      <c r="AF100" s="23"/>
      <c r="AG100" s="10" t="str">
        <f t="shared" si="11"/>
        <v/>
      </c>
      <c r="AH100" s="26"/>
      <c r="AI100" s="10" t="str">
        <f t="shared" si="12"/>
        <v/>
      </c>
      <c r="AJ100" s="23"/>
      <c r="AK100" s="23"/>
      <c r="AL100" s="10" t="str">
        <f t="shared" si="13"/>
        <v/>
      </c>
      <c r="AM100" s="26"/>
      <c r="AN100" s="10" t="str">
        <f t="shared" si="14"/>
        <v/>
      </c>
      <c r="AO100" s="23"/>
      <c r="AP100" s="23"/>
      <c r="AQ100" s="10" t="str">
        <f t="shared" si="15"/>
        <v/>
      </c>
      <c r="AR100" s="10" t="str">
        <f t="shared" si="16"/>
        <v/>
      </c>
      <c r="AS100" s="10" t="str">
        <f t="shared" si="17"/>
        <v/>
      </c>
      <c r="AT100" s="10" t="str">
        <f t="shared" si="18"/>
        <v/>
      </c>
      <c r="AU100" s="26"/>
      <c r="AV100" s="23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10" t="str">
        <f t="shared" si="19"/>
        <v/>
      </c>
      <c r="BH100" s="10" t="str">
        <f t="shared" si="20"/>
        <v/>
      </c>
      <c r="BI100" s="26"/>
      <c r="BJ100" s="26"/>
      <c r="BK100" s="26"/>
      <c r="BL100" s="26" t="str">
        <f>IFERROR(INDEX(_names_lookup!$C:$C,MATCH(BK100,_names_lookup!$A:$A,0)),"")</f>
        <v/>
      </c>
      <c r="BM100" s="26" t="str">
        <f>IFERROR(INDEX(_names_lookup!$B:$B,MATCH(BK100,_names_lookup!$A:$A,0)),"")</f>
        <v/>
      </c>
      <c r="BN100" s="26"/>
      <c r="BO100" s="26"/>
      <c r="BP100" s="26"/>
      <c r="BQ100" s="26"/>
      <c r="BR100" s="26"/>
      <c r="BS100" s="10" t="str">
        <f t="shared" si="21"/>
        <v/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</row>
    <row r="101" spans="1:121" ht="16" customHeight="1" x14ac:dyDescent="0.2">
      <c r="A101" s="20"/>
      <c r="B101" s="20"/>
      <c r="C101" s="20"/>
      <c r="D101" s="20"/>
      <c r="E101" s="20"/>
      <c r="F101" s="20"/>
      <c r="G101" s="30"/>
      <c r="H101" s="26"/>
      <c r="I101" s="26"/>
      <c r="J101" s="26"/>
      <c r="K101" s="26"/>
      <c r="L101" s="26"/>
      <c r="M101" s="26"/>
      <c r="N101" s="26"/>
      <c r="O101" s="26" t="str">
        <f>IFERROR(INDEX(_courses_lookup!$C:$C,MATCH(K101&amp;L101,_courses_lookup!$E:$E,0)),"")</f>
        <v/>
      </c>
      <c r="P101" s="26" t="str">
        <f>IFERROR(INDEX(_courses_lookup!$D:$D,MATCH(K101&amp;L101,_courses_lookup!$E:$E,0)),"")</f>
        <v/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3"/>
      <c r="AE101" s="23"/>
      <c r="AF101" s="23"/>
      <c r="AG101" s="10" t="str">
        <f t="shared" si="11"/>
        <v/>
      </c>
      <c r="AH101" s="26"/>
      <c r="AI101" s="10" t="str">
        <f t="shared" si="12"/>
        <v/>
      </c>
      <c r="AJ101" s="23"/>
      <c r="AK101" s="23"/>
      <c r="AL101" s="10" t="str">
        <f t="shared" si="13"/>
        <v/>
      </c>
      <c r="AM101" s="26"/>
      <c r="AN101" s="10" t="str">
        <f t="shared" si="14"/>
        <v/>
      </c>
      <c r="AO101" s="23"/>
      <c r="AP101" s="23"/>
      <c r="AQ101" s="10" t="str">
        <f t="shared" si="15"/>
        <v/>
      </c>
      <c r="AR101" s="10" t="str">
        <f t="shared" si="16"/>
        <v/>
      </c>
      <c r="AS101" s="10" t="str">
        <f t="shared" si="17"/>
        <v/>
      </c>
      <c r="AT101" s="10" t="str">
        <f t="shared" si="18"/>
        <v/>
      </c>
      <c r="AU101" s="26"/>
      <c r="AV101" s="23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10" t="str">
        <f t="shared" si="19"/>
        <v/>
      </c>
      <c r="BH101" s="10" t="str">
        <f t="shared" si="20"/>
        <v/>
      </c>
      <c r="BI101" s="26"/>
      <c r="BJ101" s="26"/>
      <c r="BK101" s="26"/>
      <c r="BL101" s="26" t="str">
        <f>IFERROR(INDEX(_names_lookup!$C:$C,MATCH(BK101,_names_lookup!$A:$A,0)),"")</f>
        <v/>
      </c>
      <c r="BM101" s="26" t="str">
        <f>IFERROR(INDEX(_names_lookup!$B:$B,MATCH(BK101,_names_lookup!$A:$A,0)),"")</f>
        <v/>
      </c>
      <c r="BN101" s="26"/>
      <c r="BO101" s="26"/>
      <c r="BP101" s="26"/>
      <c r="BQ101" s="26"/>
      <c r="BR101" s="26"/>
      <c r="BS101" s="10" t="str">
        <f t="shared" si="21"/>
        <v/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</row>
    <row r="102" spans="1:121" ht="16" customHeight="1" x14ac:dyDescent="0.2">
      <c r="A102" s="20"/>
      <c r="B102" s="20"/>
      <c r="C102" s="20"/>
      <c r="D102" s="20"/>
      <c r="E102" s="20"/>
      <c r="F102" s="20"/>
      <c r="G102" s="30"/>
      <c r="H102" s="26"/>
      <c r="I102" s="26"/>
      <c r="J102" s="26"/>
      <c r="K102" s="26"/>
      <c r="L102" s="26"/>
      <c r="M102" s="26"/>
      <c r="N102" s="26"/>
      <c r="O102" s="26" t="str">
        <f>IFERROR(INDEX(_courses_lookup!$C:$C,MATCH(K102&amp;L102,_courses_lookup!$E:$E,0)),"")</f>
        <v/>
      </c>
      <c r="P102" s="26" t="str">
        <f>IFERROR(INDEX(_courses_lookup!$D:$D,MATCH(K102&amp;L102,_courses_lookup!$E:$E,0)),"")</f>
        <v/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3"/>
      <c r="AE102" s="23"/>
      <c r="AF102" s="23"/>
      <c r="AG102" s="10" t="str">
        <f t="shared" si="11"/>
        <v/>
      </c>
      <c r="AH102" s="26"/>
      <c r="AI102" s="10" t="str">
        <f t="shared" si="12"/>
        <v/>
      </c>
      <c r="AJ102" s="23"/>
      <c r="AK102" s="23"/>
      <c r="AL102" s="10" t="str">
        <f t="shared" si="13"/>
        <v/>
      </c>
      <c r="AM102" s="26"/>
      <c r="AN102" s="10" t="str">
        <f t="shared" si="14"/>
        <v/>
      </c>
      <c r="AO102" s="23"/>
      <c r="AP102" s="23"/>
      <c r="AQ102" s="10" t="str">
        <f t="shared" si="15"/>
        <v/>
      </c>
      <c r="AR102" s="10" t="str">
        <f t="shared" si="16"/>
        <v/>
      </c>
      <c r="AS102" s="10" t="str">
        <f t="shared" si="17"/>
        <v/>
      </c>
      <c r="AT102" s="10" t="str">
        <f t="shared" si="18"/>
        <v/>
      </c>
      <c r="AU102" s="26"/>
      <c r="AV102" s="23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10" t="str">
        <f t="shared" si="19"/>
        <v/>
      </c>
      <c r="BH102" s="10" t="str">
        <f t="shared" si="20"/>
        <v/>
      </c>
      <c r="BI102" s="26"/>
      <c r="BJ102" s="26"/>
      <c r="BK102" s="26"/>
      <c r="BL102" s="26" t="str">
        <f>IFERROR(INDEX(_names_lookup!$C:$C,MATCH(BK102,_names_lookup!$A:$A,0)),"")</f>
        <v/>
      </c>
      <c r="BM102" s="26" t="str">
        <f>IFERROR(INDEX(_names_lookup!$B:$B,MATCH(BK102,_names_lookup!$A:$A,0)),"")</f>
        <v/>
      </c>
      <c r="BN102" s="26"/>
      <c r="BO102" s="26"/>
      <c r="BP102" s="26"/>
      <c r="BQ102" s="26"/>
      <c r="BR102" s="26"/>
      <c r="BS102" s="10" t="str">
        <f t="shared" si="21"/>
        <v/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</row>
    <row r="103" spans="1:121" ht="16" customHeight="1" x14ac:dyDescent="0.2">
      <c r="A103" s="20"/>
      <c r="B103" s="20"/>
      <c r="C103" s="20"/>
      <c r="D103" s="20"/>
      <c r="E103" s="20"/>
      <c r="F103" s="20"/>
      <c r="G103" s="30"/>
      <c r="H103" s="26"/>
      <c r="I103" s="26"/>
      <c r="J103" s="26"/>
      <c r="K103" s="26"/>
      <c r="L103" s="26"/>
      <c r="M103" s="26"/>
      <c r="N103" s="26"/>
      <c r="O103" s="26" t="str">
        <f>IFERROR(INDEX(_courses_lookup!$C:$C,MATCH(K103&amp;L103,_courses_lookup!$E:$E,0)),"")</f>
        <v/>
      </c>
      <c r="P103" s="26" t="str">
        <f>IFERROR(INDEX(_courses_lookup!$D:$D,MATCH(K103&amp;L103,_courses_lookup!$E:$E,0)),"")</f>
        <v/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3"/>
      <c r="AE103" s="23"/>
      <c r="AF103" s="23"/>
      <c r="AG103" s="10" t="str">
        <f t="shared" si="11"/>
        <v/>
      </c>
      <c r="AH103" s="26"/>
      <c r="AI103" s="10" t="str">
        <f t="shared" si="12"/>
        <v/>
      </c>
      <c r="AJ103" s="23"/>
      <c r="AK103" s="23"/>
      <c r="AL103" s="10" t="str">
        <f t="shared" si="13"/>
        <v/>
      </c>
      <c r="AM103" s="26"/>
      <c r="AN103" s="10" t="str">
        <f t="shared" si="14"/>
        <v/>
      </c>
      <c r="AO103" s="23"/>
      <c r="AP103" s="23"/>
      <c r="AQ103" s="10" t="str">
        <f t="shared" si="15"/>
        <v/>
      </c>
      <c r="AR103" s="10" t="str">
        <f t="shared" si="16"/>
        <v/>
      </c>
      <c r="AS103" s="10" t="str">
        <f t="shared" si="17"/>
        <v/>
      </c>
      <c r="AT103" s="10" t="str">
        <f t="shared" si="18"/>
        <v/>
      </c>
      <c r="AU103" s="26"/>
      <c r="AV103" s="23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10" t="str">
        <f t="shared" si="19"/>
        <v/>
      </c>
      <c r="BH103" s="10" t="str">
        <f t="shared" si="20"/>
        <v/>
      </c>
      <c r="BI103" s="26"/>
      <c r="BJ103" s="26"/>
      <c r="BK103" s="26"/>
      <c r="BL103" s="26" t="str">
        <f>IFERROR(INDEX(_names_lookup!$C:$C,MATCH(BK103,_names_lookup!$A:$A,0)),"")</f>
        <v/>
      </c>
      <c r="BM103" s="26" t="str">
        <f>IFERROR(INDEX(_names_lookup!$B:$B,MATCH(BK103,_names_lookup!$A:$A,0)),"")</f>
        <v/>
      </c>
      <c r="BN103" s="26"/>
      <c r="BO103" s="26"/>
      <c r="BP103" s="26"/>
      <c r="BQ103" s="26"/>
      <c r="BR103" s="26"/>
      <c r="BS103" s="10" t="str">
        <f t="shared" si="21"/>
        <v/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</row>
    <row r="104" spans="1:121" ht="16" customHeight="1" x14ac:dyDescent="0.2">
      <c r="A104" s="20"/>
      <c r="B104" s="20"/>
      <c r="C104" s="20"/>
      <c r="D104" s="20"/>
      <c r="E104" s="20"/>
      <c r="F104" s="20"/>
      <c r="G104" s="30"/>
      <c r="H104" s="26"/>
      <c r="I104" s="26"/>
      <c r="J104" s="26"/>
      <c r="K104" s="26"/>
      <c r="L104" s="26"/>
      <c r="M104" s="26"/>
      <c r="N104" s="26"/>
      <c r="O104" s="26" t="str">
        <f>IFERROR(INDEX(_courses_lookup!$C:$C,MATCH(K104&amp;L104,_courses_lookup!$E:$E,0)),"")</f>
        <v/>
      </c>
      <c r="P104" s="26" t="str">
        <f>IFERROR(INDEX(_courses_lookup!$D:$D,MATCH(K104&amp;L104,_courses_lookup!$E:$E,0)),"")</f>
        <v/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3"/>
      <c r="AE104" s="23"/>
      <c r="AF104" s="23"/>
      <c r="AG104" s="10" t="str">
        <f t="shared" si="11"/>
        <v/>
      </c>
      <c r="AH104" s="26"/>
      <c r="AI104" s="10" t="str">
        <f t="shared" si="12"/>
        <v/>
      </c>
      <c r="AJ104" s="23"/>
      <c r="AK104" s="23"/>
      <c r="AL104" s="10" t="str">
        <f t="shared" si="13"/>
        <v/>
      </c>
      <c r="AM104" s="26"/>
      <c r="AN104" s="10" t="str">
        <f t="shared" si="14"/>
        <v/>
      </c>
      <c r="AO104" s="23"/>
      <c r="AP104" s="23"/>
      <c r="AQ104" s="10" t="str">
        <f t="shared" si="15"/>
        <v/>
      </c>
      <c r="AR104" s="10" t="str">
        <f t="shared" si="16"/>
        <v/>
      </c>
      <c r="AS104" s="10" t="str">
        <f t="shared" si="17"/>
        <v/>
      </c>
      <c r="AT104" s="10" t="str">
        <f t="shared" si="18"/>
        <v/>
      </c>
      <c r="AU104" s="26"/>
      <c r="AV104" s="23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10" t="str">
        <f t="shared" si="19"/>
        <v/>
      </c>
      <c r="BH104" s="10" t="str">
        <f t="shared" si="20"/>
        <v/>
      </c>
      <c r="BI104" s="26"/>
      <c r="BJ104" s="26"/>
      <c r="BK104" s="26"/>
      <c r="BL104" s="26" t="str">
        <f>IFERROR(INDEX(_names_lookup!$C:$C,MATCH(BK104,_names_lookup!$A:$A,0)),"")</f>
        <v/>
      </c>
      <c r="BM104" s="26" t="str">
        <f>IFERROR(INDEX(_names_lookup!$B:$B,MATCH(BK104,_names_lookup!$A:$A,0)),"")</f>
        <v/>
      </c>
      <c r="BN104" s="26"/>
      <c r="BO104" s="26"/>
      <c r="BP104" s="26"/>
      <c r="BQ104" s="26"/>
      <c r="BR104" s="26"/>
      <c r="BS104" s="10" t="str">
        <f t="shared" si="21"/>
        <v/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</row>
    <row r="105" spans="1:121" ht="16" customHeight="1" x14ac:dyDescent="0.2">
      <c r="A105" s="20"/>
      <c r="B105" s="20"/>
      <c r="C105" s="20"/>
      <c r="D105" s="20"/>
      <c r="E105" s="20"/>
      <c r="F105" s="20"/>
      <c r="G105" s="30"/>
      <c r="H105" s="26"/>
      <c r="I105" s="26"/>
      <c r="J105" s="26"/>
      <c r="K105" s="26"/>
      <c r="L105" s="26"/>
      <c r="M105" s="26"/>
      <c r="N105" s="26"/>
      <c r="O105" s="26" t="str">
        <f>IFERROR(INDEX(_courses_lookup!$C:$C,MATCH(K105&amp;L105,_courses_lookup!$E:$E,0)),"")</f>
        <v/>
      </c>
      <c r="P105" s="26" t="str">
        <f>IFERROR(INDEX(_courses_lookup!$D:$D,MATCH(K105&amp;L105,_courses_lookup!$E:$E,0)),"")</f>
        <v/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3"/>
      <c r="AE105" s="23"/>
      <c r="AF105" s="23"/>
      <c r="AG105" s="10" t="str">
        <f t="shared" si="11"/>
        <v/>
      </c>
      <c r="AH105" s="26"/>
      <c r="AI105" s="10" t="str">
        <f t="shared" si="12"/>
        <v/>
      </c>
      <c r="AJ105" s="23"/>
      <c r="AK105" s="23"/>
      <c r="AL105" s="10" t="str">
        <f t="shared" si="13"/>
        <v/>
      </c>
      <c r="AM105" s="26"/>
      <c r="AN105" s="10" t="str">
        <f t="shared" si="14"/>
        <v/>
      </c>
      <c r="AO105" s="23"/>
      <c r="AP105" s="23"/>
      <c r="AQ105" s="10" t="str">
        <f t="shared" si="15"/>
        <v/>
      </c>
      <c r="AR105" s="10" t="str">
        <f t="shared" si="16"/>
        <v/>
      </c>
      <c r="AS105" s="10" t="str">
        <f t="shared" si="17"/>
        <v/>
      </c>
      <c r="AT105" s="10" t="str">
        <f t="shared" si="18"/>
        <v/>
      </c>
      <c r="AU105" s="26"/>
      <c r="AV105" s="23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10" t="str">
        <f t="shared" si="19"/>
        <v/>
      </c>
      <c r="BH105" s="10" t="str">
        <f t="shared" si="20"/>
        <v/>
      </c>
      <c r="BI105" s="26"/>
      <c r="BJ105" s="26"/>
      <c r="BK105" s="26"/>
      <c r="BL105" s="26" t="str">
        <f>IFERROR(INDEX(_names_lookup!$C:$C,MATCH(BK105,_names_lookup!$A:$A,0)),"")</f>
        <v/>
      </c>
      <c r="BM105" s="26" t="str">
        <f>IFERROR(INDEX(_names_lookup!$B:$B,MATCH(BK105,_names_lookup!$A:$A,0)),"")</f>
        <v/>
      </c>
      <c r="BN105" s="26"/>
      <c r="BO105" s="26"/>
      <c r="BP105" s="26"/>
      <c r="BQ105" s="26"/>
      <c r="BR105" s="26"/>
      <c r="BS105" s="10" t="str">
        <f t="shared" si="21"/>
        <v/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</row>
    <row r="106" spans="1:121" ht="16" customHeight="1" x14ac:dyDescent="0.2">
      <c r="A106" s="20"/>
      <c r="B106" s="20"/>
      <c r="C106" s="20"/>
      <c r="D106" s="20"/>
      <c r="E106" s="20"/>
      <c r="F106" s="20"/>
      <c r="G106" s="30"/>
      <c r="H106" s="26"/>
      <c r="I106" s="26"/>
      <c r="J106" s="26"/>
      <c r="K106" s="26"/>
      <c r="L106" s="26"/>
      <c r="M106" s="26"/>
      <c r="N106" s="26"/>
      <c r="O106" s="26" t="str">
        <f>IFERROR(INDEX(_courses_lookup!$C:$C,MATCH(K106&amp;L106,_courses_lookup!$E:$E,0)),"")</f>
        <v/>
      </c>
      <c r="P106" s="26" t="str">
        <f>IFERROR(INDEX(_courses_lookup!$D:$D,MATCH(K106&amp;L106,_courses_lookup!$E:$E,0)),"")</f>
        <v/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3"/>
      <c r="AE106" s="23"/>
      <c r="AF106" s="23"/>
      <c r="AG106" s="10" t="str">
        <f t="shared" si="11"/>
        <v/>
      </c>
      <c r="AH106" s="26"/>
      <c r="AI106" s="10" t="str">
        <f t="shared" si="12"/>
        <v/>
      </c>
      <c r="AJ106" s="23"/>
      <c r="AK106" s="23"/>
      <c r="AL106" s="10" t="str">
        <f t="shared" si="13"/>
        <v/>
      </c>
      <c r="AM106" s="26"/>
      <c r="AN106" s="10" t="str">
        <f t="shared" si="14"/>
        <v/>
      </c>
      <c r="AO106" s="23"/>
      <c r="AP106" s="23"/>
      <c r="AQ106" s="10" t="str">
        <f t="shared" si="15"/>
        <v/>
      </c>
      <c r="AR106" s="10" t="str">
        <f t="shared" si="16"/>
        <v/>
      </c>
      <c r="AS106" s="10" t="str">
        <f t="shared" si="17"/>
        <v/>
      </c>
      <c r="AT106" s="10" t="str">
        <f t="shared" si="18"/>
        <v/>
      </c>
      <c r="AU106" s="26"/>
      <c r="AV106" s="23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10" t="str">
        <f t="shared" si="19"/>
        <v/>
      </c>
      <c r="BH106" s="10" t="str">
        <f t="shared" si="20"/>
        <v/>
      </c>
      <c r="BI106" s="26"/>
      <c r="BJ106" s="26"/>
      <c r="BK106" s="26"/>
      <c r="BL106" s="26" t="str">
        <f>IFERROR(INDEX(_names_lookup!$C:$C,MATCH(BK106,_names_lookup!$A:$A,0)),"")</f>
        <v/>
      </c>
      <c r="BM106" s="26" t="str">
        <f>IFERROR(INDEX(_names_lookup!$B:$B,MATCH(BK106,_names_lookup!$A:$A,0)),"")</f>
        <v/>
      </c>
      <c r="BN106" s="26"/>
      <c r="BO106" s="26"/>
      <c r="BP106" s="26"/>
      <c r="BQ106" s="26"/>
      <c r="BR106" s="26"/>
      <c r="BS106" s="10" t="str">
        <f t="shared" si="21"/>
        <v/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</row>
    <row r="107" spans="1:121" ht="16" customHeight="1" x14ac:dyDescent="0.2">
      <c r="A107" s="20"/>
      <c r="B107" s="20"/>
      <c r="C107" s="20"/>
      <c r="D107" s="20"/>
      <c r="E107" s="20"/>
      <c r="F107" s="20"/>
      <c r="G107" s="30"/>
      <c r="H107" s="26"/>
      <c r="I107" s="26"/>
      <c r="J107" s="26"/>
      <c r="K107" s="26"/>
      <c r="L107" s="26"/>
      <c r="M107" s="26"/>
      <c r="N107" s="26"/>
      <c r="O107" s="26" t="str">
        <f>IFERROR(INDEX(_courses_lookup!$C:$C,MATCH(K107&amp;L107,_courses_lookup!$E:$E,0)),"")</f>
        <v/>
      </c>
      <c r="P107" s="26" t="str">
        <f>IFERROR(INDEX(_courses_lookup!$D:$D,MATCH(K107&amp;L107,_courses_lookup!$E:$E,0)),"")</f>
        <v/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3"/>
      <c r="AE107" s="23"/>
      <c r="AF107" s="23"/>
      <c r="AG107" s="10" t="str">
        <f t="shared" si="11"/>
        <v/>
      </c>
      <c r="AH107" s="26"/>
      <c r="AI107" s="10" t="str">
        <f t="shared" si="12"/>
        <v/>
      </c>
      <c r="AJ107" s="23"/>
      <c r="AK107" s="23"/>
      <c r="AL107" s="10" t="str">
        <f t="shared" si="13"/>
        <v/>
      </c>
      <c r="AM107" s="26"/>
      <c r="AN107" s="10" t="str">
        <f t="shared" si="14"/>
        <v/>
      </c>
      <c r="AO107" s="23"/>
      <c r="AP107" s="23"/>
      <c r="AQ107" s="10" t="str">
        <f t="shared" si="15"/>
        <v/>
      </c>
      <c r="AR107" s="10" t="str">
        <f t="shared" si="16"/>
        <v/>
      </c>
      <c r="AS107" s="10" t="str">
        <f t="shared" si="17"/>
        <v/>
      </c>
      <c r="AT107" s="10" t="str">
        <f t="shared" si="18"/>
        <v/>
      </c>
      <c r="AU107" s="26"/>
      <c r="AV107" s="23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10" t="str">
        <f t="shared" si="19"/>
        <v/>
      </c>
      <c r="BH107" s="10" t="str">
        <f t="shared" si="20"/>
        <v/>
      </c>
      <c r="BI107" s="26"/>
      <c r="BJ107" s="26"/>
      <c r="BK107" s="26"/>
      <c r="BL107" s="26" t="str">
        <f>IFERROR(INDEX(_names_lookup!$C:$C,MATCH(BK107,_names_lookup!$A:$A,0)),"")</f>
        <v/>
      </c>
      <c r="BM107" s="26" t="str">
        <f>IFERROR(INDEX(_names_lookup!$B:$B,MATCH(BK107,_names_lookup!$A:$A,0)),"")</f>
        <v/>
      </c>
      <c r="BN107" s="26"/>
      <c r="BO107" s="26"/>
      <c r="BP107" s="26"/>
      <c r="BQ107" s="26"/>
      <c r="BR107" s="26"/>
      <c r="BS107" s="10" t="str">
        <f t="shared" si="21"/>
        <v/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</row>
    <row r="108" spans="1:121" ht="16" customHeight="1" x14ac:dyDescent="0.2">
      <c r="A108" s="20"/>
      <c r="B108" s="20"/>
      <c r="C108" s="20"/>
      <c r="D108" s="20"/>
      <c r="E108" s="20"/>
      <c r="F108" s="20"/>
      <c r="G108" s="30"/>
      <c r="H108" s="26"/>
      <c r="I108" s="26"/>
      <c r="J108" s="26"/>
      <c r="K108" s="26"/>
      <c r="L108" s="26"/>
      <c r="M108" s="26"/>
      <c r="N108" s="26"/>
      <c r="O108" s="26" t="str">
        <f>IFERROR(INDEX(_courses_lookup!$C:$C,MATCH(K108&amp;L108,_courses_lookup!$E:$E,0)),"")</f>
        <v/>
      </c>
      <c r="P108" s="26" t="str">
        <f>IFERROR(INDEX(_courses_lookup!$D:$D,MATCH(K108&amp;L108,_courses_lookup!$E:$E,0)),"")</f>
        <v/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3"/>
      <c r="AE108" s="23"/>
      <c r="AF108" s="23"/>
      <c r="AG108" s="10" t="str">
        <f t="shared" si="11"/>
        <v/>
      </c>
      <c r="AH108" s="26"/>
      <c r="AI108" s="10" t="str">
        <f t="shared" si="12"/>
        <v/>
      </c>
      <c r="AJ108" s="23"/>
      <c r="AK108" s="23"/>
      <c r="AL108" s="10" t="str">
        <f t="shared" si="13"/>
        <v/>
      </c>
      <c r="AM108" s="26"/>
      <c r="AN108" s="10" t="str">
        <f t="shared" si="14"/>
        <v/>
      </c>
      <c r="AO108" s="23"/>
      <c r="AP108" s="23"/>
      <c r="AQ108" s="10" t="str">
        <f t="shared" si="15"/>
        <v/>
      </c>
      <c r="AR108" s="10" t="str">
        <f t="shared" si="16"/>
        <v/>
      </c>
      <c r="AS108" s="10" t="str">
        <f t="shared" si="17"/>
        <v/>
      </c>
      <c r="AT108" s="10" t="str">
        <f t="shared" si="18"/>
        <v/>
      </c>
      <c r="AU108" s="26"/>
      <c r="AV108" s="23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10" t="str">
        <f t="shared" si="19"/>
        <v/>
      </c>
      <c r="BH108" s="10" t="str">
        <f t="shared" si="20"/>
        <v/>
      </c>
      <c r="BI108" s="26"/>
      <c r="BJ108" s="26"/>
      <c r="BK108" s="26"/>
      <c r="BL108" s="26" t="str">
        <f>IFERROR(INDEX(_names_lookup!$C:$C,MATCH(BK108,_names_lookup!$A:$A,0)),"")</f>
        <v/>
      </c>
      <c r="BM108" s="26" t="str">
        <f>IFERROR(INDEX(_names_lookup!$B:$B,MATCH(BK108,_names_lookup!$A:$A,0)),"")</f>
        <v/>
      </c>
      <c r="BN108" s="26"/>
      <c r="BO108" s="26"/>
      <c r="BP108" s="26"/>
      <c r="BQ108" s="26"/>
      <c r="BR108" s="26"/>
      <c r="BS108" s="10" t="str">
        <f t="shared" si="21"/>
        <v/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</row>
    <row r="109" spans="1:121" ht="16" customHeight="1" x14ac:dyDescent="0.2">
      <c r="A109" s="20"/>
      <c r="B109" s="20"/>
      <c r="C109" s="20"/>
      <c r="D109" s="20"/>
      <c r="E109" s="20"/>
      <c r="F109" s="20"/>
      <c r="G109" s="30"/>
      <c r="H109" s="26"/>
      <c r="I109" s="26"/>
      <c r="J109" s="26"/>
      <c r="K109" s="26"/>
      <c r="L109" s="26"/>
      <c r="M109" s="26"/>
      <c r="N109" s="26"/>
      <c r="O109" s="26" t="str">
        <f>IFERROR(INDEX(_courses_lookup!$C:$C,MATCH(K109&amp;L109,_courses_lookup!$E:$E,0)),"")</f>
        <v/>
      </c>
      <c r="P109" s="26" t="str">
        <f>IFERROR(INDEX(_courses_lookup!$D:$D,MATCH(K109&amp;L109,_courses_lookup!$E:$E,0)),"")</f>
        <v/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3"/>
      <c r="AE109" s="23"/>
      <c r="AF109" s="23"/>
      <c r="AG109" s="10" t="str">
        <f t="shared" si="11"/>
        <v/>
      </c>
      <c r="AH109" s="26"/>
      <c r="AI109" s="10" t="str">
        <f t="shared" si="12"/>
        <v/>
      </c>
      <c r="AJ109" s="23"/>
      <c r="AK109" s="23"/>
      <c r="AL109" s="10" t="str">
        <f t="shared" si="13"/>
        <v/>
      </c>
      <c r="AM109" s="26"/>
      <c r="AN109" s="10" t="str">
        <f t="shared" si="14"/>
        <v/>
      </c>
      <c r="AO109" s="23"/>
      <c r="AP109" s="23"/>
      <c r="AQ109" s="10" t="str">
        <f t="shared" si="15"/>
        <v/>
      </c>
      <c r="AR109" s="10" t="str">
        <f t="shared" si="16"/>
        <v/>
      </c>
      <c r="AS109" s="10" t="str">
        <f t="shared" si="17"/>
        <v/>
      </c>
      <c r="AT109" s="10" t="str">
        <f t="shared" si="18"/>
        <v/>
      </c>
      <c r="AU109" s="26"/>
      <c r="AV109" s="23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10" t="str">
        <f t="shared" si="19"/>
        <v/>
      </c>
      <c r="BH109" s="10" t="str">
        <f t="shared" si="20"/>
        <v/>
      </c>
      <c r="BI109" s="26"/>
      <c r="BJ109" s="26"/>
      <c r="BK109" s="26"/>
      <c r="BL109" s="26" t="str">
        <f>IFERROR(INDEX(_names_lookup!$C:$C,MATCH(BK109,_names_lookup!$A:$A,0)),"")</f>
        <v/>
      </c>
      <c r="BM109" s="26" t="str">
        <f>IFERROR(INDEX(_names_lookup!$B:$B,MATCH(BK109,_names_lookup!$A:$A,0)),"")</f>
        <v/>
      </c>
      <c r="BN109" s="26"/>
      <c r="BO109" s="26"/>
      <c r="BP109" s="26"/>
      <c r="BQ109" s="26"/>
      <c r="BR109" s="26"/>
      <c r="BS109" s="10" t="str">
        <f t="shared" si="21"/>
        <v/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</row>
    <row r="110" spans="1:121" ht="16" customHeight="1" x14ac:dyDescent="0.2">
      <c r="A110" s="20"/>
      <c r="B110" s="20"/>
      <c r="C110" s="20"/>
      <c r="D110" s="20"/>
      <c r="E110" s="20"/>
      <c r="F110" s="20"/>
      <c r="G110" s="30"/>
      <c r="H110" s="26"/>
      <c r="I110" s="26"/>
      <c r="J110" s="26"/>
      <c r="K110" s="26"/>
      <c r="L110" s="26"/>
      <c r="M110" s="26"/>
      <c r="N110" s="26"/>
      <c r="O110" s="26" t="str">
        <f>IFERROR(INDEX(_courses_lookup!$C:$C,MATCH(K110&amp;L110,_courses_lookup!$E:$E,0)),"")</f>
        <v/>
      </c>
      <c r="P110" s="26" t="str">
        <f>IFERROR(INDEX(_courses_lookup!$D:$D,MATCH(K110&amp;L110,_courses_lookup!$E:$E,0)),"")</f>
        <v/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3"/>
      <c r="AE110" s="23"/>
      <c r="AF110" s="23"/>
      <c r="AG110" s="10" t="str">
        <f t="shared" si="11"/>
        <v/>
      </c>
      <c r="AH110" s="26"/>
      <c r="AI110" s="10" t="str">
        <f t="shared" si="12"/>
        <v/>
      </c>
      <c r="AJ110" s="23"/>
      <c r="AK110" s="23"/>
      <c r="AL110" s="10" t="str">
        <f t="shared" si="13"/>
        <v/>
      </c>
      <c r="AM110" s="26"/>
      <c r="AN110" s="10" t="str">
        <f t="shared" si="14"/>
        <v/>
      </c>
      <c r="AO110" s="23"/>
      <c r="AP110" s="23"/>
      <c r="AQ110" s="10" t="str">
        <f t="shared" si="15"/>
        <v/>
      </c>
      <c r="AR110" s="10" t="str">
        <f t="shared" si="16"/>
        <v/>
      </c>
      <c r="AS110" s="10" t="str">
        <f t="shared" si="17"/>
        <v/>
      </c>
      <c r="AT110" s="10" t="str">
        <f t="shared" si="18"/>
        <v/>
      </c>
      <c r="AU110" s="26"/>
      <c r="AV110" s="23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10" t="str">
        <f t="shared" si="19"/>
        <v/>
      </c>
      <c r="BH110" s="10" t="str">
        <f t="shared" si="20"/>
        <v/>
      </c>
      <c r="BI110" s="26"/>
      <c r="BJ110" s="26"/>
      <c r="BK110" s="26"/>
      <c r="BL110" s="26" t="str">
        <f>IFERROR(INDEX(_names_lookup!$C:$C,MATCH(BK110,_names_lookup!$A:$A,0)),"")</f>
        <v/>
      </c>
      <c r="BM110" s="26" t="str">
        <f>IFERROR(INDEX(_names_lookup!$B:$B,MATCH(BK110,_names_lookup!$A:$A,0)),"")</f>
        <v/>
      </c>
      <c r="BN110" s="26"/>
      <c r="BO110" s="26"/>
      <c r="BP110" s="26"/>
      <c r="BQ110" s="26"/>
      <c r="BR110" s="26"/>
      <c r="BS110" s="10" t="str">
        <f t="shared" si="21"/>
        <v/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</row>
    <row r="111" spans="1:121" ht="16" customHeight="1" x14ac:dyDescent="0.2">
      <c r="A111" s="20"/>
      <c r="B111" s="20"/>
      <c r="C111" s="20"/>
      <c r="D111" s="20"/>
      <c r="E111" s="20"/>
      <c r="F111" s="20"/>
      <c r="G111" s="30"/>
      <c r="H111" s="26"/>
      <c r="I111" s="26"/>
      <c r="J111" s="26"/>
      <c r="K111" s="26"/>
      <c r="L111" s="26"/>
      <c r="M111" s="26"/>
      <c r="N111" s="26"/>
      <c r="O111" s="26" t="str">
        <f>IFERROR(INDEX(_courses_lookup!$C:$C,MATCH(K111&amp;L111,_courses_lookup!$E:$E,0)),"")</f>
        <v/>
      </c>
      <c r="P111" s="26" t="str">
        <f>IFERROR(INDEX(_courses_lookup!$D:$D,MATCH(K111&amp;L111,_courses_lookup!$E:$E,0)),"")</f>
        <v/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3"/>
      <c r="AE111" s="23"/>
      <c r="AF111" s="23"/>
      <c r="AG111" s="10" t="str">
        <f t="shared" si="11"/>
        <v/>
      </c>
      <c r="AH111" s="26"/>
      <c r="AI111" s="10" t="str">
        <f t="shared" si="12"/>
        <v/>
      </c>
      <c r="AJ111" s="23"/>
      <c r="AK111" s="23"/>
      <c r="AL111" s="10" t="str">
        <f t="shared" si="13"/>
        <v/>
      </c>
      <c r="AM111" s="26"/>
      <c r="AN111" s="10" t="str">
        <f t="shared" si="14"/>
        <v/>
      </c>
      <c r="AO111" s="23"/>
      <c r="AP111" s="23"/>
      <c r="AQ111" s="10" t="str">
        <f t="shared" si="15"/>
        <v/>
      </c>
      <c r="AR111" s="10" t="str">
        <f t="shared" si="16"/>
        <v/>
      </c>
      <c r="AS111" s="10" t="str">
        <f t="shared" si="17"/>
        <v/>
      </c>
      <c r="AT111" s="10" t="str">
        <f t="shared" si="18"/>
        <v/>
      </c>
      <c r="AU111" s="26"/>
      <c r="AV111" s="23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10" t="str">
        <f t="shared" si="19"/>
        <v/>
      </c>
      <c r="BH111" s="10" t="str">
        <f t="shared" si="20"/>
        <v/>
      </c>
      <c r="BI111" s="26"/>
      <c r="BJ111" s="26"/>
      <c r="BK111" s="26"/>
      <c r="BL111" s="26" t="str">
        <f>IFERROR(INDEX(_names_lookup!$C:$C,MATCH(BK111,_names_lookup!$A:$A,0)),"")</f>
        <v/>
      </c>
      <c r="BM111" s="26" t="str">
        <f>IFERROR(INDEX(_names_lookup!$B:$B,MATCH(BK111,_names_lookup!$A:$A,0)),"")</f>
        <v/>
      </c>
      <c r="BN111" s="26"/>
      <c r="BO111" s="26"/>
      <c r="BP111" s="26"/>
      <c r="BQ111" s="26"/>
      <c r="BR111" s="26"/>
      <c r="BS111" s="10" t="str">
        <f t="shared" si="21"/>
        <v/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</row>
    <row r="112" spans="1:121" ht="16" customHeight="1" x14ac:dyDescent="0.2">
      <c r="A112" s="20"/>
      <c r="B112" s="20"/>
      <c r="C112" s="20"/>
      <c r="D112" s="20"/>
      <c r="E112" s="20"/>
      <c r="F112" s="20"/>
      <c r="G112" s="30"/>
      <c r="H112" s="26"/>
      <c r="I112" s="26"/>
      <c r="J112" s="26"/>
      <c r="K112" s="26"/>
      <c r="L112" s="26"/>
      <c r="M112" s="26"/>
      <c r="N112" s="26"/>
      <c r="O112" s="26" t="str">
        <f>IFERROR(INDEX(_courses_lookup!$C:$C,MATCH(K112&amp;L112,_courses_lookup!$E:$E,0)),"")</f>
        <v/>
      </c>
      <c r="P112" s="26" t="str">
        <f>IFERROR(INDEX(_courses_lookup!$D:$D,MATCH(K112&amp;L112,_courses_lookup!$E:$E,0)),"")</f>
        <v/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3"/>
      <c r="AE112" s="23"/>
      <c r="AF112" s="23"/>
      <c r="AG112" s="10" t="str">
        <f t="shared" si="11"/>
        <v/>
      </c>
      <c r="AH112" s="26"/>
      <c r="AI112" s="10" t="str">
        <f t="shared" si="12"/>
        <v/>
      </c>
      <c r="AJ112" s="23"/>
      <c r="AK112" s="23"/>
      <c r="AL112" s="10" t="str">
        <f t="shared" si="13"/>
        <v/>
      </c>
      <c r="AM112" s="26"/>
      <c r="AN112" s="10" t="str">
        <f t="shared" si="14"/>
        <v/>
      </c>
      <c r="AO112" s="23"/>
      <c r="AP112" s="23"/>
      <c r="AQ112" s="10" t="str">
        <f t="shared" si="15"/>
        <v/>
      </c>
      <c r="AR112" s="10" t="str">
        <f t="shared" si="16"/>
        <v/>
      </c>
      <c r="AS112" s="10" t="str">
        <f t="shared" si="17"/>
        <v/>
      </c>
      <c r="AT112" s="10" t="str">
        <f t="shared" si="18"/>
        <v/>
      </c>
      <c r="AU112" s="26"/>
      <c r="AV112" s="23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10" t="str">
        <f t="shared" si="19"/>
        <v/>
      </c>
      <c r="BH112" s="10" t="str">
        <f t="shared" si="20"/>
        <v/>
      </c>
      <c r="BI112" s="26"/>
      <c r="BJ112" s="26"/>
      <c r="BK112" s="26"/>
      <c r="BL112" s="26" t="str">
        <f>IFERROR(INDEX(_names_lookup!$C:$C,MATCH(BK112,_names_lookup!$A:$A,0)),"")</f>
        <v/>
      </c>
      <c r="BM112" s="26" t="str">
        <f>IFERROR(INDEX(_names_lookup!$B:$B,MATCH(BK112,_names_lookup!$A:$A,0)),"")</f>
        <v/>
      </c>
      <c r="BN112" s="26"/>
      <c r="BO112" s="26"/>
      <c r="BP112" s="26"/>
      <c r="BQ112" s="26"/>
      <c r="BR112" s="26"/>
      <c r="BS112" s="10" t="str">
        <f t="shared" si="21"/>
        <v/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</row>
    <row r="113" spans="1:121" ht="16" customHeight="1" x14ac:dyDescent="0.2">
      <c r="A113" s="20"/>
      <c r="B113" s="20"/>
      <c r="C113" s="20"/>
      <c r="D113" s="20"/>
      <c r="E113" s="20"/>
      <c r="F113" s="20"/>
      <c r="G113" s="30"/>
      <c r="H113" s="26"/>
      <c r="I113" s="26"/>
      <c r="J113" s="26"/>
      <c r="K113" s="26"/>
      <c r="L113" s="26"/>
      <c r="M113" s="26"/>
      <c r="N113" s="26"/>
      <c r="O113" s="26" t="str">
        <f>IFERROR(INDEX(_courses_lookup!$C:$C,MATCH(K113&amp;L113,_courses_lookup!$E:$E,0)),"")</f>
        <v/>
      </c>
      <c r="P113" s="26" t="str">
        <f>IFERROR(INDEX(_courses_lookup!$D:$D,MATCH(K113&amp;L113,_courses_lookup!$E:$E,0)),"")</f>
        <v/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3"/>
      <c r="AE113" s="23"/>
      <c r="AF113" s="23"/>
      <c r="AG113" s="10" t="str">
        <f t="shared" si="11"/>
        <v/>
      </c>
      <c r="AH113" s="26"/>
      <c r="AI113" s="10" t="str">
        <f t="shared" si="12"/>
        <v/>
      </c>
      <c r="AJ113" s="23"/>
      <c r="AK113" s="23"/>
      <c r="AL113" s="10" t="str">
        <f t="shared" si="13"/>
        <v/>
      </c>
      <c r="AM113" s="26"/>
      <c r="AN113" s="10" t="str">
        <f t="shared" si="14"/>
        <v/>
      </c>
      <c r="AO113" s="23"/>
      <c r="AP113" s="23"/>
      <c r="AQ113" s="10" t="str">
        <f t="shared" si="15"/>
        <v/>
      </c>
      <c r="AR113" s="10" t="str">
        <f t="shared" si="16"/>
        <v/>
      </c>
      <c r="AS113" s="10" t="str">
        <f t="shared" si="17"/>
        <v/>
      </c>
      <c r="AT113" s="10" t="str">
        <f t="shared" si="18"/>
        <v/>
      </c>
      <c r="AU113" s="26"/>
      <c r="AV113" s="23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10" t="str">
        <f t="shared" si="19"/>
        <v/>
      </c>
      <c r="BH113" s="10" t="str">
        <f t="shared" si="20"/>
        <v/>
      </c>
      <c r="BI113" s="26"/>
      <c r="BJ113" s="26"/>
      <c r="BK113" s="26"/>
      <c r="BL113" s="26" t="str">
        <f>IFERROR(INDEX(_names_lookup!$C:$C,MATCH(BK113,_names_lookup!$A:$A,0)),"")</f>
        <v/>
      </c>
      <c r="BM113" s="26" t="str">
        <f>IFERROR(INDEX(_names_lookup!$B:$B,MATCH(BK113,_names_lookup!$A:$A,0)),"")</f>
        <v/>
      </c>
      <c r="BN113" s="26"/>
      <c r="BO113" s="26"/>
      <c r="BP113" s="26"/>
      <c r="BQ113" s="26"/>
      <c r="BR113" s="26"/>
      <c r="BS113" s="10" t="str">
        <f t="shared" si="21"/>
        <v/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</row>
    <row r="114" spans="1:121" ht="16" customHeight="1" x14ac:dyDescent="0.2">
      <c r="A114" s="20"/>
      <c r="B114" s="20"/>
      <c r="C114" s="20"/>
      <c r="D114" s="20"/>
      <c r="E114" s="20"/>
      <c r="F114" s="20"/>
      <c r="G114" s="30"/>
      <c r="H114" s="26"/>
      <c r="I114" s="26"/>
      <c r="J114" s="26"/>
      <c r="K114" s="26"/>
      <c r="L114" s="26"/>
      <c r="M114" s="26"/>
      <c r="N114" s="26"/>
      <c r="O114" s="26" t="str">
        <f>IFERROR(INDEX(_courses_lookup!$C:$C,MATCH(K114&amp;L114,_courses_lookup!$E:$E,0)),"")</f>
        <v/>
      </c>
      <c r="P114" s="26" t="str">
        <f>IFERROR(INDEX(_courses_lookup!$D:$D,MATCH(K114&amp;L114,_courses_lookup!$E:$E,0)),"")</f>
        <v/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3"/>
      <c r="AE114" s="23"/>
      <c r="AF114" s="23"/>
      <c r="AG114" s="10" t="str">
        <f t="shared" si="11"/>
        <v/>
      </c>
      <c r="AH114" s="26"/>
      <c r="AI114" s="10" t="str">
        <f t="shared" si="12"/>
        <v/>
      </c>
      <c r="AJ114" s="23"/>
      <c r="AK114" s="23"/>
      <c r="AL114" s="10" t="str">
        <f t="shared" si="13"/>
        <v/>
      </c>
      <c r="AM114" s="26"/>
      <c r="AN114" s="10" t="str">
        <f t="shared" si="14"/>
        <v/>
      </c>
      <c r="AO114" s="23"/>
      <c r="AP114" s="23"/>
      <c r="AQ114" s="10" t="str">
        <f t="shared" si="15"/>
        <v/>
      </c>
      <c r="AR114" s="10" t="str">
        <f t="shared" si="16"/>
        <v/>
      </c>
      <c r="AS114" s="10" t="str">
        <f t="shared" si="17"/>
        <v/>
      </c>
      <c r="AT114" s="10" t="str">
        <f t="shared" si="18"/>
        <v/>
      </c>
      <c r="AU114" s="26"/>
      <c r="AV114" s="23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10" t="str">
        <f t="shared" si="19"/>
        <v/>
      </c>
      <c r="BH114" s="10" t="str">
        <f t="shared" si="20"/>
        <v/>
      </c>
      <c r="BI114" s="26"/>
      <c r="BJ114" s="26"/>
      <c r="BK114" s="26"/>
      <c r="BL114" s="26" t="str">
        <f>IFERROR(INDEX(_names_lookup!$C:$C,MATCH(BK114,_names_lookup!$A:$A,0)),"")</f>
        <v/>
      </c>
      <c r="BM114" s="26" t="str">
        <f>IFERROR(INDEX(_names_lookup!$B:$B,MATCH(BK114,_names_lookup!$A:$A,0)),"")</f>
        <v/>
      </c>
      <c r="BN114" s="26"/>
      <c r="BO114" s="26"/>
      <c r="BP114" s="26"/>
      <c r="BQ114" s="26"/>
      <c r="BR114" s="26"/>
      <c r="BS114" s="10" t="str">
        <f t="shared" si="21"/>
        <v/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</row>
    <row r="115" spans="1:121" ht="16" customHeight="1" x14ac:dyDescent="0.2">
      <c r="A115" s="20"/>
      <c r="B115" s="20"/>
      <c r="C115" s="20"/>
      <c r="D115" s="20"/>
      <c r="E115" s="20"/>
      <c r="F115" s="20"/>
      <c r="G115" s="30"/>
      <c r="H115" s="26"/>
      <c r="I115" s="26"/>
      <c r="J115" s="26"/>
      <c r="K115" s="26"/>
      <c r="L115" s="26"/>
      <c r="M115" s="26"/>
      <c r="N115" s="26"/>
      <c r="O115" s="26" t="str">
        <f>IFERROR(INDEX(_courses_lookup!$C:$C,MATCH(K115&amp;L115,_courses_lookup!$E:$E,0)),"")</f>
        <v/>
      </c>
      <c r="P115" s="26" t="str">
        <f>IFERROR(INDEX(_courses_lookup!$D:$D,MATCH(K115&amp;L115,_courses_lookup!$E:$E,0)),"")</f>
        <v/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3"/>
      <c r="AE115" s="23"/>
      <c r="AF115" s="23"/>
      <c r="AG115" s="10" t="str">
        <f t="shared" si="11"/>
        <v/>
      </c>
      <c r="AH115" s="26"/>
      <c r="AI115" s="10" t="str">
        <f t="shared" si="12"/>
        <v/>
      </c>
      <c r="AJ115" s="23"/>
      <c r="AK115" s="23"/>
      <c r="AL115" s="10" t="str">
        <f t="shared" si="13"/>
        <v/>
      </c>
      <c r="AM115" s="26"/>
      <c r="AN115" s="10" t="str">
        <f t="shared" si="14"/>
        <v/>
      </c>
      <c r="AO115" s="23"/>
      <c r="AP115" s="23"/>
      <c r="AQ115" s="10" t="str">
        <f t="shared" si="15"/>
        <v/>
      </c>
      <c r="AR115" s="10" t="str">
        <f t="shared" si="16"/>
        <v/>
      </c>
      <c r="AS115" s="10" t="str">
        <f t="shared" si="17"/>
        <v/>
      </c>
      <c r="AT115" s="10" t="str">
        <f t="shared" si="18"/>
        <v/>
      </c>
      <c r="AU115" s="26"/>
      <c r="AV115" s="23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10" t="str">
        <f t="shared" si="19"/>
        <v/>
      </c>
      <c r="BH115" s="10" t="str">
        <f t="shared" si="20"/>
        <v/>
      </c>
      <c r="BI115" s="26"/>
      <c r="BJ115" s="26"/>
      <c r="BK115" s="26"/>
      <c r="BL115" s="26" t="str">
        <f>IFERROR(INDEX(_names_lookup!$C:$C,MATCH(BK115,_names_lookup!$A:$A,0)),"")</f>
        <v/>
      </c>
      <c r="BM115" s="26" t="str">
        <f>IFERROR(INDEX(_names_lookup!$B:$B,MATCH(BK115,_names_lookup!$A:$A,0)),"")</f>
        <v/>
      </c>
      <c r="BN115" s="26"/>
      <c r="BO115" s="26"/>
      <c r="BP115" s="26"/>
      <c r="BQ115" s="26"/>
      <c r="BR115" s="26"/>
      <c r="BS115" s="10" t="str">
        <f t="shared" si="21"/>
        <v/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</row>
    <row r="116" spans="1:121" ht="16" customHeight="1" x14ac:dyDescent="0.2">
      <c r="A116" s="20"/>
      <c r="B116" s="20"/>
      <c r="C116" s="20"/>
      <c r="D116" s="20"/>
      <c r="E116" s="20"/>
      <c r="F116" s="20"/>
      <c r="G116" s="30"/>
      <c r="H116" s="26"/>
      <c r="I116" s="26"/>
      <c r="J116" s="26"/>
      <c r="K116" s="26"/>
      <c r="L116" s="26"/>
      <c r="M116" s="26"/>
      <c r="N116" s="26"/>
      <c r="O116" s="26" t="str">
        <f>IFERROR(INDEX(_courses_lookup!$C:$C,MATCH(K116&amp;L116,_courses_lookup!$E:$E,0)),"")</f>
        <v/>
      </c>
      <c r="P116" s="26" t="str">
        <f>IFERROR(INDEX(_courses_lookup!$D:$D,MATCH(K116&amp;L116,_courses_lookup!$E:$E,0)),"")</f>
        <v/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3"/>
      <c r="AE116" s="23"/>
      <c r="AF116" s="23"/>
      <c r="AG116" s="10" t="str">
        <f t="shared" si="11"/>
        <v/>
      </c>
      <c r="AH116" s="26"/>
      <c r="AI116" s="10" t="str">
        <f t="shared" si="12"/>
        <v/>
      </c>
      <c r="AJ116" s="23"/>
      <c r="AK116" s="23"/>
      <c r="AL116" s="10" t="str">
        <f t="shared" si="13"/>
        <v/>
      </c>
      <c r="AM116" s="26"/>
      <c r="AN116" s="10" t="str">
        <f t="shared" si="14"/>
        <v/>
      </c>
      <c r="AO116" s="23"/>
      <c r="AP116" s="23"/>
      <c r="AQ116" s="10" t="str">
        <f t="shared" si="15"/>
        <v/>
      </c>
      <c r="AR116" s="10" t="str">
        <f t="shared" si="16"/>
        <v/>
      </c>
      <c r="AS116" s="10" t="str">
        <f t="shared" si="17"/>
        <v/>
      </c>
      <c r="AT116" s="10" t="str">
        <f t="shared" si="18"/>
        <v/>
      </c>
      <c r="AU116" s="26"/>
      <c r="AV116" s="23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10" t="str">
        <f t="shared" si="19"/>
        <v/>
      </c>
      <c r="BH116" s="10" t="str">
        <f t="shared" si="20"/>
        <v/>
      </c>
      <c r="BI116" s="26"/>
      <c r="BJ116" s="26"/>
      <c r="BK116" s="26"/>
      <c r="BL116" s="26" t="str">
        <f>IFERROR(INDEX(_names_lookup!$C:$C,MATCH(BK116,_names_lookup!$A:$A,0)),"")</f>
        <v/>
      </c>
      <c r="BM116" s="26" t="str">
        <f>IFERROR(INDEX(_names_lookup!$B:$B,MATCH(BK116,_names_lookup!$A:$A,0)),"")</f>
        <v/>
      </c>
      <c r="BN116" s="26"/>
      <c r="BO116" s="26"/>
      <c r="BP116" s="26"/>
      <c r="BQ116" s="26"/>
      <c r="BR116" s="26"/>
      <c r="BS116" s="10" t="str">
        <f t="shared" si="21"/>
        <v/>
      </c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</row>
    <row r="117" spans="1:121" ht="16" customHeight="1" x14ac:dyDescent="0.2">
      <c r="A117" s="20"/>
      <c r="B117" s="20"/>
      <c r="C117" s="20"/>
      <c r="D117" s="20"/>
      <c r="E117" s="20"/>
      <c r="F117" s="20"/>
      <c r="G117" s="30"/>
      <c r="H117" s="26"/>
      <c r="I117" s="26"/>
      <c r="J117" s="26"/>
      <c r="K117" s="26"/>
      <c r="L117" s="26"/>
      <c r="M117" s="26"/>
      <c r="N117" s="26"/>
      <c r="O117" s="26" t="str">
        <f>IFERROR(INDEX(_courses_lookup!$C:$C,MATCH(K117&amp;L117,_courses_lookup!$E:$E,0)),"")</f>
        <v/>
      </c>
      <c r="P117" s="26" t="str">
        <f>IFERROR(INDEX(_courses_lookup!$D:$D,MATCH(K117&amp;L117,_courses_lookup!$E:$E,0)),"")</f>
        <v/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3"/>
      <c r="AE117" s="23"/>
      <c r="AF117" s="23"/>
      <c r="AG117" s="10" t="str">
        <f t="shared" si="11"/>
        <v/>
      </c>
      <c r="AH117" s="26"/>
      <c r="AI117" s="10" t="str">
        <f t="shared" si="12"/>
        <v/>
      </c>
      <c r="AJ117" s="23"/>
      <c r="AK117" s="23"/>
      <c r="AL117" s="10" t="str">
        <f t="shared" si="13"/>
        <v/>
      </c>
      <c r="AM117" s="26"/>
      <c r="AN117" s="10" t="str">
        <f t="shared" si="14"/>
        <v/>
      </c>
      <c r="AO117" s="23"/>
      <c r="AP117" s="23"/>
      <c r="AQ117" s="10" t="str">
        <f t="shared" si="15"/>
        <v/>
      </c>
      <c r="AR117" s="10" t="str">
        <f t="shared" si="16"/>
        <v/>
      </c>
      <c r="AS117" s="10" t="str">
        <f t="shared" si="17"/>
        <v/>
      </c>
      <c r="AT117" s="10" t="str">
        <f t="shared" si="18"/>
        <v/>
      </c>
      <c r="AU117" s="26"/>
      <c r="AV117" s="23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10" t="str">
        <f t="shared" si="19"/>
        <v/>
      </c>
      <c r="BH117" s="10" t="str">
        <f t="shared" si="20"/>
        <v/>
      </c>
      <c r="BI117" s="26"/>
      <c r="BJ117" s="26"/>
      <c r="BK117" s="26"/>
      <c r="BL117" s="26" t="str">
        <f>IFERROR(INDEX(_names_lookup!$C:$C,MATCH(BK117,_names_lookup!$A:$A,0)),"")</f>
        <v/>
      </c>
      <c r="BM117" s="26" t="str">
        <f>IFERROR(INDEX(_names_lookup!$B:$B,MATCH(BK117,_names_lookup!$A:$A,0)),"")</f>
        <v/>
      </c>
      <c r="BN117" s="26"/>
      <c r="BO117" s="26"/>
      <c r="BP117" s="26"/>
      <c r="BQ117" s="26"/>
      <c r="BR117" s="26"/>
      <c r="BS117" s="10" t="str">
        <f t="shared" si="21"/>
        <v/>
      </c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</row>
    <row r="118" spans="1:121" ht="16" customHeight="1" x14ac:dyDescent="0.2">
      <c r="A118" s="20"/>
      <c r="B118" s="20"/>
      <c r="C118" s="20"/>
      <c r="D118" s="20"/>
      <c r="E118" s="20"/>
      <c r="F118" s="20"/>
      <c r="G118" s="30"/>
      <c r="H118" s="26"/>
      <c r="I118" s="26"/>
      <c r="J118" s="26"/>
      <c r="K118" s="26"/>
      <c r="L118" s="26"/>
      <c r="M118" s="26"/>
      <c r="N118" s="26"/>
      <c r="O118" s="26" t="str">
        <f>IFERROR(INDEX(_courses_lookup!$C:$C,MATCH(K118&amp;L118,_courses_lookup!$E:$E,0)),"")</f>
        <v/>
      </c>
      <c r="P118" s="26" t="str">
        <f>IFERROR(INDEX(_courses_lookup!$D:$D,MATCH(K118&amp;L118,_courses_lookup!$E:$E,0)),"")</f>
        <v/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3"/>
      <c r="AE118" s="23"/>
      <c r="AF118" s="23"/>
      <c r="AG118" s="10" t="str">
        <f t="shared" si="11"/>
        <v/>
      </c>
      <c r="AH118" s="26"/>
      <c r="AI118" s="10" t="str">
        <f t="shared" si="12"/>
        <v/>
      </c>
      <c r="AJ118" s="23"/>
      <c r="AK118" s="23"/>
      <c r="AL118" s="10" t="str">
        <f t="shared" si="13"/>
        <v/>
      </c>
      <c r="AM118" s="26"/>
      <c r="AN118" s="10" t="str">
        <f t="shared" si="14"/>
        <v/>
      </c>
      <c r="AO118" s="23"/>
      <c r="AP118" s="23"/>
      <c r="AQ118" s="10" t="str">
        <f t="shared" si="15"/>
        <v/>
      </c>
      <c r="AR118" s="10" t="str">
        <f t="shared" si="16"/>
        <v/>
      </c>
      <c r="AS118" s="10" t="str">
        <f t="shared" si="17"/>
        <v/>
      </c>
      <c r="AT118" s="10" t="str">
        <f t="shared" si="18"/>
        <v/>
      </c>
      <c r="AU118" s="26"/>
      <c r="AV118" s="23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10" t="str">
        <f t="shared" si="19"/>
        <v/>
      </c>
      <c r="BH118" s="10" t="str">
        <f t="shared" si="20"/>
        <v/>
      </c>
      <c r="BI118" s="26"/>
      <c r="BJ118" s="26"/>
      <c r="BK118" s="26"/>
      <c r="BL118" s="26" t="str">
        <f>IFERROR(INDEX(_names_lookup!$C:$C,MATCH(BK118,_names_lookup!$A:$A,0)),"")</f>
        <v/>
      </c>
      <c r="BM118" s="26" t="str">
        <f>IFERROR(INDEX(_names_lookup!$B:$B,MATCH(BK118,_names_lookup!$A:$A,0)),"")</f>
        <v/>
      </c>
      <c r="BN118" s="26"/>
      <c r="BO118" s="26"/>
      <c r="BP118" s="26"/>
      <c r="BQ118" s="26"/>
      <c r="BR118" s="26"/>
      <c r="BS118" s="10" t="str">
        <f t="shared" si="21"/>
        <v/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</row>
    <row r="119" spans="1:121" ht="16" customHeight="1" x14ac:dyDescent="0.2">
      <c r="A119" s="20"/>
      <c r="B119" s="20"/>
      <c r="C119" s="20"/>
      <c r="D119" s="20"/>
      <c r="E119" s="20"/>
      <c r="F119" s="20"/>
      <c r="G119" s="30"/>
      <c r="H119" s="26"/>
      <c r="I119" s="26"/>
      <c r="J119" s="26"/>
      <c r="K119" s="26"/>
      <c r="L119" s="26"/>
      <c r="M119" s="26"/>
      <c r="N119" s="26"/>
      <c r="O119" s="26" t="str">
        <f>IFERROR(INDEX(_courses_lookup!$C:$C,MATCH(K119&amp;L119,_courses_lookup!$E:$E,0)),"")</f>
        <v/>
      </c>
      <c r="P119" s="26" t="str">
        <f>IFERROR(INDEX(_courses_lookup!$D:$D,MATCH(K119&amp;L119,_courses_lookup!$E:$E,0)),"")</f>
        <v/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3"/>
      <c r="AE119" s="23"/>
      <c r="AF119" s="23"/>
      <c r="AG119" s="10" t="str">
        <f t="shared" si="11"/>
        <v/>
      </c>
      <c r="AH119" s="26"/>
      <c r="AI119" s="10" t="str">
        <f t="shared" si="12"/>
        <v/>
      </c>
      <c r="AJ119" s="23"/>
      <c r="AK119" s="23"/>
      <c r="AL119" s="10" t="str">
        <f t="shared" si="13"/>
        <v/>
      </c>
      <c r="AM119" s="26"/>
      <c r="AN119" s="10" t="str">
        <f t="shared" si="14"/>
        <v/>
      </c>
      <c r="AO119" s="23"/>
      <c r="AP119" s="23"/>
      <c r="AQ119" s="10" t="str">
        <f t="shared" si="15"/>
        <v/>
      </c>
      <c r="AR119" s="10" t="str">
        <f t="shared" si="16"/>
        <v/>
      </c>
      <c r="AS119" s="10" t="str">
        <f t="shared" si="17"/>
        <v/>
      </c>
      <c r="AT119" s="10" t="str">
        <f t="shared" si="18"/>
        <v/>
      </c>
      <c r="AU119" s="26"/>
      <c r="AV119" s="23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10" t="str">
        <f t="shared" si="19"/>
        <v/>
      </c>
      <c r="BH119" s="10" t="str">
        <f t="shared" si="20"/>
        <v/>
      </c>
      <c r="BI119" s="26"/>
      <c r="BJ119" s="26"/>
      <c r="BK119" s="26"/>
      <c r="BL119" s="26" t="str">
        <f>IFERROR(INDEX(_names_lookup!$C:$C,MATCH(BK119,_names_lookup!$A:$A,0)),"")</f>
        <v/>
      </c>
      <c r="BM119" s="26" t="str">
        <f>IFERROR(INDEX(_names_lookup!$B:$B,MATCH(BK119,_names_lookup!$A:$A,0)),"")</f>
        <v/>
      </c>
      <c r="BN119" s="26"/>
      <c r="BO119" s="26"/>
      <c r="BP119" s="26"/>
      <c r="BQ119" s="26"/>
      <c r="BR119" s="26"/>
      <c r="BS119" s="10" t="str">
        <f t="shared" si="21"/>
        <v/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</row>
    <row r="120" spans="1:121" ht="16" customHeight="1" x14ac:dyDescent="0.2">
      <c r="A120" s="20"/>
      <c r="B120" s="20"/>
      <c r="C120" s="20"/>
      <c r="D120" s="20"/>
      <c r="E120" s="20"/>
      <c r="F120" s="20"/>
      <c r="G120" s="30"/>
      <c r="H120" s="26"/>
      <c r="I120" s="26"/>
      <c r="J120" s="26"/>
      <c r="K120" s="26"/>
      <c r="L120" s="26"/>
      <c r="M120" s="26"/>
      <c r="N120" s="26"/>
      <c r="O120" s="26" t="str">
        <f>IFERROR(INDEX(_courses_lookup!$C:$C,MATCH(K120&amp;L120,_courses_lookup!$E:$E,0)),"")</f>
        <v/>
      </c>
      <c r="P120" s="26" t="str">
        <f>IFERROR(INDEX(_courses_lookup!$D:$D,MATCH(K120&amp;L120,_courses_lookup!$E:$E,0)),"")</f>
        <v/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3"/>
      <c r="AE120" s="23"/>
      <c r="AF120" s="23"/>
      <c r="AG120" s="10" t="str">
        <f t="shared" si="11"/>
        <v/>
      </c>
      <c r="AH120" s="26"/>
      <c r="AI120" s="10" t="str">
        <f t="shared" si="12"/>
        <v/>
      </c>
      <c r="AJ120" s="23"/>
      <c r="AK120" s="23"/>
      <c r="AL120" s="10" t="str">
        <f t="shared" si="13"/>
        <v/>
      </c>
      <c r="AM120" s="26"/>
      <c r="AN120" s="10" t="str">
        <f t="shared" si="14"/>
        <v/>
      </c>
      <c r="AO120" s="23"/>
      <c r="AP120" s="23"/>
      <c r="AQ120" s="10" t="str">
        <f t="shared" si="15"/>
        <v/>
      </c>
      <c r="AR120" s="10" t="str">
        <f t="shared" si="16"/>
        <v/>
      </c>
      <c r="AS120" s="10" t="str">
        <f t="shared" si="17"/>
        <v/>
      </c>
      <c r="AT120" s="10" t="str">
        <f t="shared" si="18"/>
        <v/>
      </c>
      <c r="AU120" s="26"/>
      <c r="AV120" s="23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10" t="str">
        <f t="shared" si="19"/>
        <v/>
      </c>
      <c r="BH120" s="10" t="str">
        <f t="shared" si="20"/>
        <v/>
      </c>
      <c r="BI120" s="26"/>
      <c r="BJ120" s="26"/>
      <c r="BK120" s="26"/>
      <c r="BL120" s="26" t="str">
        <f>IFERROR(INDEX(_names_lookup!$C:$C,MATCH(BK120,_names_lookup!$A:$A,0)),"")</f>
        <v/>
      </c>
      <c r="BM120" s="26" t="str">
        <f>IFERROR(INDEX(_names_lookup!$B:$B,MATCH(BK120,_names_lookup!$A:$A,0)),"")</f>
        <v/>
      </c>
      <c r="BN120" s="26"/>
      <c r="BO120" s="26"/>
      <c r="BP120" s="26"/>
      <c r="BQ120" s="26"/>
      <c r="BR120" s="26"/>
      <c r="BS120" s="10" t="str">
        <f t="shared" si="21"/>
        <v/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</row>
    <row r="121" spans="1:121" ht="16" customHeight="1" x14ac:dyDescent="0.2">
      <c r="A121" s="20"/>
      <c r="B121" s="20"/>
      <c r="C121" s="20"/>
      <c r="D121" s="20"/>
      <c r="E121" s="20"/>
      <c r="F121" s="20"/>
      <c r="G121" s="30"/>
      <c r="H121" s="26"/>
      <c r="I121" s="26"/>
      <c r="J121" s="26"/>
      <c r="K121" s="26"/>
      <c r="L121" s="26"/>
      <c r="M121" s="26"/>
      <c r="N121" s="26"/>
      <c r="O121" s="26" t="str">
        <f>IFERROR(INDEX(_courses_lookup!$C:$C,MATCH(K121&amp;L121,_courses_lookup!$E:$E,0)),"")</f>
        <v/>
      </c>
      <c r="P121" s="26" t="str">
        <f>IFERROR(INDEX(_courses_lookup!$D:$D,MATCH(K121&amp;L121,_courses_lookup!$E:$E,0)),"")</f>
        <v/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3"/>
      <c r="AE121" s="23"/>
      <c r="AF121" s="23"/>
      <c r="AG121" s="10" t="str">
        <f t="shared" si="11"/>
        <v/>
      </c>
      <c r="AH121" s="26"/>
      <c r="AI121" s="10" t="str">
        <f t="shared" si="12"/>
        <v/>
      </c>
      <c r="AJ121" s="23"/>
      <c r="AK121" s="23"/>
      <c r="AL121" s="10" t="str">
        <f t="shared" si="13"/>
        <v/>
      </c>
      <c r="AM121" s="26"/>
      <c r="AN121" s="10" t="str">
        <f t="shared" si="14"/>
        <v/>
      </c>
      <c r="AO121" s="23"/>
      <c r="AP121" s="23"/>
      <c r="AQ121" s="10" t="str">
        <f t="shared" si="15"/>
        <v/>
      </c>
      <c r="AR121" s="10" t="str">
        <f t="shared" si="16"/>
        <v/>
      </c>
      <c r="AS121" s="10" t="str">
        <f t="shared" si="17"/>
        <v/>
      </c>
      <c r="AT121" s="10" t="str">
        <f t="shared" si="18"/>
        <v/>
      </c>
      <c r="AU121" s="26"/>
      <c r="AV121" s="23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10" t="str">
        <f t="shared" si="19"/>
        <v/>
      </c>
      <c r="BH121" s="10" t="str">
        <f t="shared" si="20"/>
        <v/>
      </c>
      <c r="BI121" s="26"/>
      <c r="BJ121" s="26"/>
      <c r="BK121" s="26"/>
      <c r="BL121" s="26" t="str">
        <f>IFERROR(INDEX(_names_lookup!$C:$C,MATCH(BK121,_names_lookup!$A:$A,0)),"")</f>
        <v/>
      </c>
      <c r="BM121" s="26" t="str">
        <f>IFERROR(INDEX(_names_lookup!$B:$B,MATCH(BK121,_names_lookup!$A:$A,0)),"")</f>
        <v/>
      </c>
      <c r="BN121" s="26"/>
      <c r="BO121" s="26"/>
      <c r="BP121" s="26"/>
      <c r="BQ121" s="26"/>
      <c r="BR121" s="26"/>
      <c r="BS121" s="10" t="str">
        <f t="shared" si="21"/>
        <v/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</row>
    <row r="122" spans="1:121" ht="16" customHeight="1" x14ac:dyDescent="0.2">
      <c r="A122" s="20"/>
      <c r="B122" s="20"/>
      <c r="C122" s="20"/>
      <c r="D122" s="20"/>
      <c r="E122" s="20"/>
      <c r="F122" s="20"/>
      <c r="G122" s="30"/>
      <c r="H122" s="26"/>
      <c r="I122" s="26"/>
      <c r="J122" s="26"/>
      <c r="K122" s="26"/>
      <c r="L122" s="26"/>
      <c r="M122" s="26"/>
      <c r="N122" s="26"/>
      <c r="O122" s="26" t="str">
        <f>IFERROR(INDEX(_courses_lookup!$C:$C,MATCH(K122&amp;L122,_courses_lookup!$E:$E,0)),"")</f>
        <v/>
      </c>
      <c r="P122" s="26" t="str">
        <f>IFERROR(INDEX(_courses_lookup!$D:$D,MATCH(K122&amp;L122,_courses_lookup!$E:$E,0)),"")</f>
        <v/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3"/>
      <c r="AE122" s="23"/>
      <c r="AF122" s="23"/>
      <c r="AG122" s="10" t="str">
        <f t="shared" si="11"/>
        <v/>
      </c>
      <c r="AH122" s="26"/>
      <c r="AI122" s="10" t="str">
        <f t="shared" si="12"/>
        <v/>
      </c>
      <c r="AJ122" s="23"/>
      <c r="AK122" s="23"/>
      <c r="AL122" s="10" t="str">
        <f t="shared" si="13"/>
        <v/>
      </c>
      <c r="AM122" s="26"/>
      <c r="AN122" s="10" t="str">
        <f t="shared" si="14"/>
        <v/>
      </c>
      <c r="AO122" s="23"/>
      <c r="AP122" s="23"/>
      <c r="AQ122" s="10" t="str">
        <f t="shared" si="15"/>
        <v/>
      </c>
      <c r="AR122" s="10" t="str">
        <f t="shared" si="16"/>
        <v/>
      </c>
      <c r="AS122" s="10" t="str">
        <f t="shared" si="17"/>
        <v/>
      </c>
      <c r="AT122" s="10" t="str">
        <f t="shared" si="18"/>
        <v/>
      </c>
      <c r="AU122" s="26"/>
      <c r="AV122" s="23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10" t="str">
        <f t="shared" si="19"/>
        <v/>
      </c>
      <c r="BH122" s="10" t="str">
        <f t="shared" si="20"/>
        <v/>
      </c>
      <c r="BI122" s="26"/>
      <c r="BJ122" s="26"/>
      <c r="BK122" s="26"/>
      <c r="BL122" s="26" t="str">
        <f>IFERROR(INDEX(_names_lookup!$C:$C,MATCH(BK122,_names_lookup!$A:$A,0)),"")</f>
        <v/>
      </c>
      <c r="BM122" s="26" t="str">
        <f>IFERROR(INDEX(_names_lookup!$B:$B,MATCH(BK122,_names_lookup!$A:$A,0)),"")</f>
        <v/>
      </c>
      <c r="BN122" s="26"/>
      <c r="BO122" s="26"/>
      <c r="BP122" s="26"/>
      <c r="BQ122" s="26"/>
      <c r="BR122" s="26"/>
      <c r="BS122" s="10" t="str">
        <f t="shared" si="21"/>
        <v/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</row>
    <row r="123" spans="1:121" ht="16" customHeight="1" x14ac:dyDescent="0.2">
      <c r="A123" s="20"/>
      <c r="B123" s="20"/>
      <c r="C123" s="20"/>
      <c r="D123" s="20"/>
      <c r="E123" s="20"/>
      <c r="F123" s="20"/>
      <c r="G123" s="30"/>
      <c r="H123" s="26"/>
      <c r="I123" s="26"/>
      <c r="J123" s="26"/>
      <c r="K123" s="26"/>
      <c r="L123" s="26"/>
      <c r="M123" s="26"/>
      <c r="N123" s="26"/>
      <c r="O123" s="26" t="str">
        <f>IFERROR(INDEX(_courses_lookup!$C:$C,MATCH(K123&amp;L123,_courses_lookup!$E:$E,0)),"")</f>
        <v/>
      </c>
      <c r="P123" s="26" t="str">
        <f>IFERROR(INDEX(_courses_lookup!$D:$D,MATCH(K123&amp;L123,_courses_lookup!$E:$E,0)),"")</f>
        <v/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3"/>
      <c r="AE123" s="23"/>
      <c r="AF123" s="23"/>
      <c r="AG123" s="10" t="str">
        <f t="shared" si="11"/>
        <v/>
      </c>
      <c r="AH123" s="26"/>
      <c r="AI123" s="10" t="str">
        <f t="shared" si="12"/>
        <v/>
      </c>
      <c r="AJ123" s="23"/>
      <c r="AK123" s="23"/>
      <c r="AL123" s="10" t="str">
        <f t="shared" si="13"/>
        <v/>
      </c>
      <c r="AM123" s="26"/>
      <c r="AN123" s="10" t="str">
        <f t="shared" si="14"/>
        <v/>
      </c>
      <c r="AO123" s="23"/>
      <c r="AP123" s="23"/>
      <c r="AQ123" s="10" t="str">
        <f t="shared" si="15"/>
        <v/>
      </c>
      <c r="AR123" s="10" t="str">
        <f t="shared" si="16"/>
        <v/>
      </c>
      <c r="AS123" s="10" t="str">
        <f t="shared" si="17"/>
        <v/>
      </c>
      <c r="AT123" s="10" t="str">
        <f t="shared" si="18"/>
        <v/>
      </c>
      <c r="AU123" s="26"/>
      <c r="AV123" s="23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10" t="str">
        <f t="shared" si="19"/>
        <v/>
      </c>
      <c r="BH123" s="10" t="str">
        <f t="shared" si="20"/>
        <v/>
      </c>
      <c r="BI123" s="26"/>
      <c r="BJ123" s="26"/>
      <c r="BK123" s="26"/>
      <c r="BL123" s="26" t="str">
        <f>IFERROR(INDEX(_names_lookup!$C:$C,MATCH(BK123,_names_lookup!$A:$A,0)),"")</f>
        <v/>
      </c>
      <c r="BM123" s="26" t="str">
        <f>IFERROR(INDEX(_names_lookup!$B:$B,MATCH(BK123,_names_lookup!$A:$A,0)),"")</f>
        <v/>
      </c>
      <c r="BN123" s="26"/>
      <c r="BO123" s="26"/>
      <c r="BP123" s="26"/>
      <c r="BQ123" s="26"/>
      <c r="BR123" s="26"/>
      <c r="BS123" s="10" t="str">
        <f t="shared" si="21"/>
        <v/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</row>
    <row r="124" spans="1:121" ht="16" customHeight="1" x14ac:dyDescent="0.2">
      <c r="A124" s="20"/>
      <c r="B124" s="20"/>
      <c r="C124" s="20"/>
      <c r="D124" s="20"/>
      <c r="E124" s="20"/>
      <c r="F124" s="20"/>
      <c r="G124" s="30"/>
      <c r="H124" s="26"/>
      <c r="I124" s="26"/>
      <c r="J124" s="26"/>
      <c r="K124" s="26"/>
      <c r="L124" s="26"/>
      <c r="M124" s="26"/>
      <c r="N124" s="26"/>
      <c r="O124" s="26" t="str">
        <f>IFERROR(INDEX(_courses_lookup!$C:$C,MATCH(K124&amp;L124,_courses_lookup!$E:$E,0)),"")</f>
        <v/>
      </c>
      <c r="P124" s="26" t="str">
        <f>IFERROR(INDEX(_courses_lookup!$D:$D,MATCH(K124&amp;L124,_courses_lookup!$E:$E,0)),"")</f>
        <v/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3"/>
      <c r="AE124" s="23"/>
      <c r="AF124" s="23"/>
      <c r="AG124" s="10" t="str">
        <f t="shared" si="11"/>
        <v/>
      </c>
      <c r="AH124" s="26"/>
      <c r="AI124" s="10" t="str">
        <f t="shared" si="12"/>
        <v/>
      </c>
      <c r="AJ124" s="23"/>
      <c r="AK124" s="23"/>
      <c r="AL124" s="10" t="str">
        <f t="shared" si="13"/>
        <v/>
      </c>
      <c r="AM124" s="26"/>
      <c r="AN124" s="10" t="str">
        <f t="shared" si="14"/>
        <v/>
      </c>
      <c r="AO124" s="23"/>
      <c r="AP124" s="23"/>
      <c r="AQ124" s="10" t="str">
        <f t="shared" si="15"/>
        <v/>
      </c>
      <c r="AR124" s="10" t="str">
        <f t="shared" si="16"/>
        <v/>
      </c>
      <c r="AS124" s="10" t="str">
        <f t="shared" si="17"/>
        <v/>
      </c>
      <c r="AT124" s="10" t="str">
        <f t="shared" si="18"/>
        <v/>
      </c>
      <c r="AU124" s="26"/>
      <c r="AV124" s="23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10" t="str">
        <f t="shared" si="19"/>
        <v/>
      </c>
      <c r="BH124" s="10" t="str">
        <f t="shared" si="20"/>
        <v/>
      </c>
      <c r="BI124" s="26"/>
      <c r="BJ124" s="26"/>
      <c r="BK124" s="26"/>
      <c r="BL124" s="26" t="str">
        <f>IFERROR(INDEX(_names_lookup!$C:$C,MATCH(BK124,_names_lookup!$A:$A,0)),"")</f>
        <v/>
      </c>
      <c r="BM124" s="26" t="str">
        <f>IFERROR(INDEX(_names_lookup!$B:$B,MATCH(BK124,_names_lookup!$A:$A,0)),"")</f>
        <v/>
      </c>
      <c r="BN124" s="26"/>
      <c r="BO124" s="26"/>
      <c r="BP124" s="26"/>
      <c r="BQ124" s="26"/>
      <c r="BR124" s="26"/>
      <c r="BS124" s="10" t="str">
        <f t="shared" si="21"/>
        <v/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</row>
    <row r="125" spans="1:121" ht="16" customHeight="1" x14ac:dyDescent="0.2">
      <c r="A125" s="20"/>
      <c r="B125" s="20"/>
      <c r="C125" s="20"/>
      <c r="D125" s="20"/>
      <c r="E125" s="20"/>
      <c r="F125" s="20"/>
      <c r="G125" s="30"/>
      <c r="H125" s="26"/>
      <c r="I125" s="26"/>
      <c r="J125" s="26"/>
      <c r="K125" s="26"/>
      <c r="L125" s="26"/>
      <c r="M125" s="26"/>
      <c r="N125" s="26"/>
      <c r="O125" s="26" t="str">
        <f>IFERROR(INDEX(_courses_lookup!$C:$C,MATCH(K125&amp;L125,_courses_lookup!$E:$E,0)),"")</f>
        <v/>
      </c>
      <c r="P125" s="26" t="str">
        <f>IFERROR(INDEX(_courses_lookup!$D:$D,MATCH(K125&amp;L125,_courses_lookup!$E:$E,0)),"")</f>
        <v/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3"/>
      <c r="AE125" s="23"/>
      <c r="AF125" s="23"/>
      <c r="AG125" s="10" t="str">
        <f t="shared" si="11"/>
        <v/>
      </c>
      <c r="AH125" s="26"/>
      <c r="AI125" s="10" t="str">
        <f t="shared" si="12"/>
        <v/>
      </c>
      <c r="AJ125" s="23"/>
      <c r="AK125" s="23"/>
      <c r="AL125" s="10" t="str">
        <f t="shared" si="13"/>
        <v/>
      </c>
      <c r="AM125" s="26"/>
      <c r="AN125" s="10" t="str">
        <f t="shared" si="14"/>
        <v/>
      </c>
      <c r="AO125" s="23"/>
      <c r="AP125" s="23"/>
      <c r="AQ125" s="10" t="str">
        <f t="shared" si="15"/>
        <v/>
      </c>
      <c r="AR125" s="10" t="str">
        <f t="shared" si="16"/>
        <v/>
      </c>
      <c r="AS125" s="10" t="str">
        <f t="shared" si="17"/>
        <v/>
      </c>
      <c r="AT125" s="10" t="str">
        <f t="shared" si="18"/>
        <v/>
      </c>
      <c r="AU125" s="26"/>
      <c r="AV125" s="23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10" t="str">
        <f t="shared" si="19"/>
        <v/>
      </c>
      <c r="BH125" s="10" t="str">
        <f t="shared" si="20"/>
        <v/>
      </c>
      <c r="BI125" s="26"/>
      <c r="BJ125" s="26"/>
      <c r="BK125" s="26"/>
      <c r="BL125" s="26" t="str">
        <f>IFERROR(INDEX(_names_lookup!$C:$C,MATCH(BK125,_names_lookup!$A:$A,0)),"")</f>
        <v/>
      </c>
      <c r="BM125" s="26" t="str">
        <f>IFERROR(INDEX(_names_lookup!$B:$B,MATCH(BK125,_names_lookup!$A:$A,0)),"")</f>
        <v/>
      </c>
      <c r="BN125" s="26"/>
      <c r="BO125" s="26"/>
      <c r="BP125" s="26"/>
      <c r="BQ125" s="26"/>
      <c r="BR125" s="26"/>
      <c r="BS125" s="10" t="str">
        <f t="shared" si="21"/>
        <v/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</row>
    <row r="126" spans="1:121" ht="16" customHeight="1" x14ac:dyDescent="0.2">
      <c r="A126" s="20"/>
      <c r="B126" s="20"/>
      <c r="C126" s="20"/>
      <c r="D126" s="20"/>
      <c r="E126" s="20"/>
      <c r="F126" s="20"/>
      <c r="G126" s="30"/>
      <c r="H126" s="26"/>
      <c r="I126" s="26"/>
      <c r="J126" s="26"/>
      <c r="K126" s="26"/>
      <c r="L126" s="26"/>
      <c r="M126" s="26"/>
      <c r="N126" s="26"/>
      <c r="O126" s="26" t="str">
        <f>IFERROR(INDEX(_courses_lookup!$C:$C,MATCH(K126&amp;L126,_courses_lookup!$E:$E,0)),"")</f>
        <v/>
      </c>
      <c r="P126" s="26" t="str">
        <f>IFERROR(INDEX(_courses_lookup!$D:$D,MATCH(K126&amp;L126,_courses_lookup!$E:$E,0)),"")</f>
        <v/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3"/>
      <c r="AE126" s="23"/>
      <c r="AF126" s="23"/>
      <c r="AG126" s="10" t="str">
        <f t="shared" si="11"/>
        <v/>
      </c>
      <c r="AH126" s="26"/>
      <c r="AI126" s="10" t="str">
        <f t="shared" si="12"/>
        <v/>
      </c>
      <c r="AJ126" s="23"/>
      <c r="AK126" s="23"/>
      <c r="AL126" s="10" t="str">
        <f t="shared" si="13"/>
        <v/>
      </c>
      <c r="AM126" s="26"/>
      <c r="AN126" s="10" t="str">
        <f t="shared" si="14"/>
        <v/>
      </c>
      <c r="AO126" s="23"/>
      <c r="AP126" s="23"/>
      <c r="AQ126" s="10" t="str">
        <f t="shared" si="15"/>
        <v/>
      </c>
      <c r="AR126" s="10" t="str">
        <f t="shared" si="16"/>
        <v/>
      </c>
      <c r="AS126" s="10" t="str">
        <f t="shared" si="17"/>
        <v/>
      </c>
      <c r="AT126" s="10" t="str">
        <f t="shared" si="18"/>
        <v/>
      </c>
      <c r="AU126" s="26"/>
      <c r="AV126" s="23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10" t="str">
        <f t="shared" si="19"/>
        <v/>
      </c>
      <c r="BH126" s="10" t="str">
        <f t="shared" si="20"/>
        <v/>
      </c>
      <c r="BI126" s="26"/>
      <c r="BJ126" s="26"/>
      <c r="BK126" s="26"/>
      <c r="BL126" s="26" t="str">
        <f>IFERROR(INDEX(_names_lookup!$C:$C,MATCH(BK126,_names_lookup!$A:$A,0)),"")</f>
        <v/>
      </c>
      <c r="BM126" s="26" t="str">
        <f>IFERROR(INDEX(_names_lookup!$B:$B,MATCH(BK126,_names_lookup!$A:$A,0)),"")</f>
        <v/>
      </c>
      <c r="BN126" s="26"/>
      <c r="BO126" s="26"/>
      <c r="BP126" s="26"/>
      <c r="BQ126" s="26"/>
      <c r="BR126" s="26"/>
      <c r="BS126" s="10" t="str">
        <f t="shared" si="21"/>
        <v/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</row>
    <row r="127" spans="1:121" ht="16" customHeight="1" x14ac:dyDescent="0.2">
      <c r="A127" s="20"/>
      <c r="B127" s="20"/>
      <c r="C127" s="20"/>
      <c r="D127" s="20"/>
      <c r="E127" s="20"/>
      <c r="F127" s="20"/>
      <c r="G127" s="30"/>
      <c r="H127" s="26"/>
      <c r="I127" s="26"/>
      <c r="J127" s="26"/>
      <c r="K127" s="26"/>
      <c r="L127" s="26"/>
      <c r="M127" s="26"/>
      <c r="N127" s="26"/>
      <c r="O127" s="26" t="str">
        <f>IFERROR(INDEX(_courses_lookup!$C:$C,MATCH(K127&amp;L127,_courses_lookup!$E:$E,0)),"")</f>
        <v/>
      </c>
      <c r="P127" s="26" t="str">
        <f>IFERROR(INDEX(_courses_lookup!$D:$D,MATCH(K127&amp;L127,_courses_lookup!$E:$E,0)),"")</f>
        <v/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3"/>
      <c r="AE127" s="23"/>
      <c r="AF127" s="23"/>
      <c r="AG127" s="10" t="str">
        <f t="shared" si="11"/>
        <v/>
      </c>
      <c r="AH127" s="26"/>
      <c r="AI127" s="10" t="str">
        <f t="shared" si="12"/>
        <v/>
      </c>
      <c r="AJ127" s="23"/>
      <c r="AK127" s="23"/>
      <c r="AL127" s="10" t="str">
        <f t="shared" si="13"/>
        <v/>
      </c>
      <c r="AM127" s="26"/>
      <c r="AN127" s="10" t="str">
        <f t="shared" si="14"/>
        <v/>
      </c>
      <c r="AO127" s="23"/>
      <c r="AP127" s="23"/>
      <c r="AQ127" s="10" t="str">
        <f t="shared" si="15"/>
        <v/>
      </c>
      <c r="AR127" s="10" t="str">
        <f t="shared" si="16"/>
        <v/>
      </c>
      <c r="AS127" s="10" t="str">
        <f t="shared" si="17"/>
        <v/>
      </c>
      <c r="AT127" s="10" t="str">
        <f t="shared" si="18"/>
        <v/>
      </c>
      <c r="AU127" s="26"/>
      <c r="AV127" s="23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10" t="str">
        <f t="shared" si="19"/>
        <v/>
      </c>
      <c r="BH127" s="10" t="str">
        <f t="shared" si="20"/>
        <v/>
      </c>
      <c r="BI127" s="26"/>
      <c r="BJ127" s="26"/>
      <c r="BK127" s="26"/>
      <c r="BL127" s="26" t="str">
        <f>IFERROR(INDEX(_names_lookup!$C:$C,MATCH(BK127,_names_lookup!$A:$A,0)),"")</f>
        <v/>
      </c>
      <c r="BM127" s="26" t="str">
        <f>IFERROR(INDEX(_names_lookup!$B:$B,MATCH(BK127,_names_lookup!$A:$A,0)),"")</f>
        <v/>
      </c>
      <c r="BN127" s="26"/>
      <c r="BO127" s="26"/>
      <c r="BP127" s="26"/>
      <c r="BQ127" s="26"/>
      <c r="BR127" s="26"/>
      <c r="BS127" s="10" t="str">
        <f t="shared" si="21"/>
        <v/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</row>
    <row r="128" spans="1:121" ht="16" customHeight="1" x14ac:dyDescent="0.2">
      <c r="A128" s="20"/>
      <c r="B128" s="20"/>
      <c r="C128" s="20"/>
      <c r="D128" s="20"/>
      <c r="E128" s="20"/>
      <c r="F128" s="20"/>
      <c r="G128" s="30"/>
      <c r="H128" s="26"/>
      <c r="I128" s="26"/>
      <c r="J128" s="26"/>
      <c r="K128" s="26"/>
      <c r="L128" s="26"/>
      <c r="M128" s="26"/>
      <c r="N128" s="26"/>
      <c r="O128" s="26" t="str">
        <f>IFERROR(INDEX(_courses_lookup!$C:$C,MATCH(K128&amp;L128,_courses_lookup!$E:$E,0)),"")</f>
        <v/>
      </c>
      <c r="P128" s="26" t="str">
        <f>IFERROR(INDEX(_courses_lookup!$D:$D,MATCH(K128&amp;L128,_courses_lookup!$E:$E,0)),"")</f>
        <v/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3"/>
      <c r="AE128" s="23"/>
      <c r="AF128" s="23"/>
      <c r="AG128" s="10" t="str">
        <f t="shared" si="11"/>
        <v/>
      </c>
      <c r="AH128" s="26"/>
      <c r="AI128" s="10" t="str">
        <f t="shared" si="12"/>
        <v/>
      </c>
      <c r="AJ128" s="23"/>
      <c r="AK128" s="23"/>
      <c r="AL128" s="10" t="str">
        <f t="shared" si="13"/>
        <v/>
      </c>
      <c r="AM128" s="26"/>
      <c r="AN128" s="10" t="str">
        <f t="shared" si="14"/>
        <v/>
      </c>
      <c r="AO128" s="23"/>
      <c r="AP128" s="23"/>
      <c r="AQ128" s="10" t="str">
        <f t="shared" si="15"/>
        <v/>
      </c>
      <c r="AR128" s="10" t="str">
        <f t="shared" si="16"/>
        <v/>
      </c>
      <c r="AS128" s="10" t="str">
        <f t="shared" si="17"/>
        <v/>
      </c>
      <c r="AT128" s="10" t="str">
        <f t="shared" si="18"/>
        <v/>
      </c>
      <c r="AU128" s="26"/>
      <c r="AV128" s="23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10" t="str">
        <f t="shared" si="19"/>
        <v/>
      </c>
      <c r="BH128" s="10" t="str">
        <f t="shared" si="20"/>
        <v/>
      </c>
      <c r="BI128" s="26"/>
      <c r="BJ128" s="26"/>
      <c r="BK128" s="26"/>
      <c r="BL128" s="26" t="str">
        <f>IFERROR(INDEX(_names_lookup!$C:$C,MATCH(BK128,_names_lookup!$A:$A,0)),"")</f>
        <v/>
      </c>
      <c r="BM128" s="26" t="str">
        <f>IFERROR(INDEX(_names_lookup!$B:$B,MATCH(BK128,_names_lookup!$A:$A,0)),"")</f>
        <v/>
      </c>
      <c r="BN128" s="26"/>
      <c r="BO128" s="26"/>
      <c r="BP128" s="26"/>
      <c r="BQ128" s="26"/>
      <c r="BR128" s="26"/>
      <c r="BS128" s="10" t="str">
        <f t="shared" si="21"/>
        <v/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</row>
    <row r="129" spans="1:121" ht="16" customHeight="1" x14ac:dyDescent="0.2">
      <c r="A129" s="20"/>
      <c r="B129" s="20"/>
      <c r="C129" s="20"/>
      <c r="D129" s="20"/>
      <c r="E129" s="20"/>
      <c r="F129" s="20"/>
      <c r="G129" s="30"/>
      <c r="H129" s="26"/>
      <c r="I129" s="26"/>
      <c r="J129" s="26"/>
      <c r="K129" s="26"/>
      <c r="L129" s="26"/>
      <c r="M129" s="26"/>
      <c r="N129" s="26"/>
      <c r="O129" s="26" t="str">
        <f>IFERROR(INDEX(_courses_lookup!$C:$C,MATCH(K129&amp;L129,_courses_lookup!$E:$E,0)),"")</f>
        <v/>
      </c>
      <c r="P129" s="26" t="str">
        <f>IFERROR(INDEX(_courses_lookup!$D:$D,MATCH(K129&amp;L129,_courses_lookup!$E:$E,0)),"")</f>
        <v/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3"/>
      <c r="AE129" s="23"/>
      <c r="AF129" s="23"/>
      <c r="AG129" s="10" t="str">
        <f t="shared" si="11"/>
        <v/>
      </c>
      <c r="AH129" s="26"/>
      <c r="AI129" s="10" t="str">
        <f t="shared" si="12"/>
        <v/>
      </c>
      <c r="AJ129" s="23"/>
      <c r="AK129" s="23"/>
      <c r="AL129" s="10" t="str">
        <f t="shared" si="13"/>
        <v/>
      </c>
      <c r="AM129" s="26"/>
      <c r="AN129" s="10" t="str">
        <f t="shared" si="14"/>
        <v/>
      </c>
      <c r="AO129" s="23"/>
      <c r="AP129" s="23"/>
      <c r="AQ129" s="10" t="str">
        <f t="shared" si="15"/>
        <v/>
      </c>
      <c r="AR129" s="10" t="str">
        <f t="shared" si="16"/>
        <v/>
      </c>
      <c r="AS129" s="10" t="str">
        <f t="shared" si="17"/>
        <v/>
      </c>
      <c r="AT129" s="10" t="str">
        <f t="shared" si="18"/>
        <v/>
      </c>
      <c r="AU129" s="26"/>
      <c r="AV129" s="23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10" t="str">
        <f t="shared" si="19"/>
        <v/>
      </c>
      <c r="BH129" s="10" t="str">
        <f t="shared" si="20"/>
        <v/>
      </c>
      <c r="BI129" s="26"/>
      <c r="BJ129" s="26"/>
      <c r="BK129" s="26"/>
      <c r="BL129" s="26" t="str">
        <f>IFERROR(INDEX(_names_lookup!$C:$C,MATCH(BK129,_names_lookup!$A:$A,0)),"")</f>
        <v/>
      </c>
      <c r="BM129" s="26" t="str">
        <f>IFERROR(INDEX(_names_lookup!$B:$B,MATCH(BK129,_names_lookup!$A:$A,0)),"")</f>
        <v/>
      </c>
      <c r="BN129" s="26"/>
      <c r="BO129" s="26"/>
      <c r="BP129" s="26"/>
      <c r="BQ129" s="26"/>
      <c r="BR129" s="26"/>
      <c r="BS129" s="10" t="str">
        <f t="shared" si="21"/>
        <v/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</row>
    <row r="130" spans="1:121" ht="16" customHeight="1" x14ac:dyDescent="0.2">
      <c r="A130" s="20"/>
      <c r="B130" s="20"/>
      <c r="C130" s="20"/>
      <c r="D130" s="20"/>
      <c r="E130" s="20"/>
      <c r="F130" s="20"/>
      <c r="G130" s="30"/>
      <c r="H130" s="26"/>
      <c r="I130" s="26"/>
      <c r="J130" s="26"/>
      <c r="K130" s="26"/>
      <c r="L130" s="26"/>
      <c r="M130" s="26"/>
      <c r="N130" s="26"/>
      <c r="O130" s="26" t="str">
        <f>IFERROR(INDEX(_courses_lookup!$C:$C,MATCH(K130&amp;L130,_courses_lookup!$E:$E,0)),"")</f>
        <v/>
      </c>
      <c r="P130" s="26" t="str">
        <f>IFERROR(INDEX(_courses_lookup!$D:$D,MATCH(K130&amp;L130,_courses_lookup!$E:$E,0)),"")</f>
        <v/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3"/>
      <c r="AE130" s="23"/>
      <c r="AF130" s="23"/>
      <c r="AG130" s="10" t="str">
        <f t="shared" ref="AG130:AG193" si="22">IF(AND(AE130&lt;&gt;"",AF130&lt;&gt;""),ROUNDUP((AF130-AE130)/7,0),"")</f>
        <v/>
      </c>
      <c r="AH130" s="26"/>
      <c r="AI130" s="10" t="str">
        <f t="shared" ref="AI130:AI193" si="23">IFERROR(IF(AG130*AH130=0,"",AG130*AH130),"")</f>
        <v/>
      </c>
      <c r="AJ130" s="23"/>
      <c r="AK130" s="23"/>
      <c r="AL130" s="10" t="str">
        <f t="shared" ref="AL130:AL193" si="24">IF(AND(AJ130&lt;&gt;"",AK130&lt;&gt;""),ROUNDUP((AK130-AJ130)/7,0),"")</f>
        <v/>
      </c>
      <c r="AM130" s="26"/>
      <c r="AN130" s="10" t="str">
        <f t="shared" ref="AN130:AN193" si="25">IFERROR(IF(AL130*AM130=0,"",AL130*AM130),"")</f>
        <v/>
      </c>
      <c r="AO130" s="23"/>
      <c r="AP130" s="23"/>
      <c r="AQ130" s="10" t="str">
        <f t="shared" ref="AQ130:AQ193" si="26">IF(AND(AO130&lt;&gt;"",AP130&lt;&gt;""),ROUNDUP((AP130-AO130)/7,0),"")</f>
        <v/>
      </c>
      <c r="AR130" s="10" t="str">
        <f t="shared" ref="AR130:AR193" si="27">IFERROR(IF((AU130-(AI130+AN130))/AQ130=0,"",ROUNDUP((AU130-(AI130+AN130))/AQ130,0)),"")</f>
        <v/>
      </c>
      <c r="AS130" s="10" t="str">
        <f t="shared" ref="AS130:AS193" si="28">IFERROR(IF((AU130-(AI130+AN130))=0,"",(AU130-(AI130+AN130))),"")</f>
        <v/>
      </c>
      <c r="AT130" s="10" t="str">
        <f t="shared" ref="AT130:AT193" si="29">IF(AND(AG130="",AQ130=""),AL130,IF(SUM(AG130,AL130,AQ130)=0,"",SUM(AG130,AL130,AQ130)))</f>
        <v/>
      </c>
      <c r="AU130" s="26"/>
      <c r="AV130" s="23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10" t="str">
        <f t="shared" ref="BG130:BG193" si="30">IF(AD130="","",YEAR(AD130)+IF(MONTH(AD130)&gt;=5,1,0))</f>
        <v/>
      </c>
      <c r="BH130" s="10" t="str">
        <f t="shared" ref="BH130:BH193" si="31">IF(AD130="","",IF(AND(MONTH(AD130)=8,DAY(AD130)&gt;=15),"Fall",IF(MONTH(AD130)&gt;8,"Fall",IF(MONTH(AD130)=5,"Summer",IF(MONTH(AD130)=1,"Spring","")))))</f>
        <v/>
      </c>
      <c r="BI130" s="26"/>
      <c r="BJ130" s="26"/>
      <c r="BK130" s="26"/>
      <c r="BL130" s="26" t="str">
        <f>IFERROR(INDEX(_names_lookup!$C:$C,MATCH(BK130,_names_lookup!$A:$A,0)),"")</f>
        <v/>
      </c>
      <c r="BM130" s="26" t="str">
        <f>IFERROR(INDEX(_names_lookup!$B:$B,MATCH(BK130,_names_lookup!$A:$A,0)),"")</f>
        <v/>
      </c>
      <c r="BN130" s="26"/>
      <c r="BO130" s="26"/>
      <c r="BP130" s="26"/>
      <c r="BQ130" s="26"/>
      <c r="BR130" s="26"/>
      <c r="BS130" s="10" t="str">
        <f t="shared" ref="BS130:BS193" si="32">IFERROR(IF(BR130*AA130=0,"",BR130*AA130),"")</f>
        <v/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</row>
    <row r="131" spans="1:121" ht="16" customHeight="1" x14ac:dyDescent="0.2">
      <c r="A131" s="20"/>
      <c r="B131" s="20"/>
      <c r="C131" s="20"/>
      <c r="D131" s="20"/>
      <c r="E131" s="20"/>
      <c r="F131" s="20"/>
      <c r="G131" s="30"/>
      <c r="H131" s="26"/>
      <c r="I131" s="26"/>
      <c r="J131" s="26"/>
      <c r="K131" s="26"/>
      <c r="L131" s="26"/>
      <c r="M131" s="26"/>
      <c r="N131" s="26"/>
      <c r="O131" s="26" t="str">
        <f>IFERROR(INDEX(_courses_lookup!$C:$C,MATCH(K131&amp;L131,_courses_lookup!$E:$E,0)),"")</f>
        <v/>
      </c>
      <c r="P131" s="26" t="str">
        <f>IFERROR(INDEX(_courses_lookup!$D:$D,MATCH(K131&amp;L131,_courses_lookup!$E:$E,0)),"")</f>
        <v/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3"/>
      <c r="AE131" s="23"/>
      <c r="AF131" s="23"/>
      <c r="AG131" s="10" t="str">
        <f t="shared" si="22"/>
        <v/>
      </c>
      <c r="AH131" s="26"/>
      <c r="AI131" s="10" t="str">
        <f t="shared" si="23"/>
        <v/>
      </c>
      <c r="AJ131" s="23"/>
      <c r="AK131" s="23"/>
      <c r="AL131" s="10" t="str">
        <f t="shared" si="24"/>
        <v/>
      </c>
      <c r="AM131" s="26"/>
      <c r="AN131" s="10" t="str">
        <f t="shared" si="25"/>
        <v/>
      </c>
      <c r="AO131" s="23"/>
      <c r="AP131" s="23"/>
      <c r="AQ131" s="10" t="str">
        <f t="shared" si="26"/>
        <v/>
      </c>
      <c r="AR131" s="10" t="str">
        <f t="shared" si="27"/>
        <v/>
      </c>
      <c r="AS131" s="10" t="str">
        <f t="shared" si="28"/>
        <v/>
      </c>
      <c r="AT131" s="10" t="str">
        <f t="shared" si="29"/>
        <v/>
      </c>
      <c r="AU131" s="26"/>
      <c r="AV131" s="23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10" t="str">
        <f t="shared" si="30"/>
        <v/>
      </c>
      <c r="BH131" s="10" t="str">
        <f t="shared" si="31"/>
        <v/>
      </c>
      <c r="BI131" s="26"/>
      <c r="BJ131" s="26"/>
      <c r="BK131" s="26"/>
      <c r="BL131" s="26" t="str">
        <f>IFERROR(INDEX(_names_lookup!$C:$C,MATCH(BK131,_names_lookup!$A:$A,0)),"")</f>
        <v/>
      </c>
      <c r="BM131" s="26" t="str">
        <f>IFERROR(INDEX(_names_lookup!$B:$B,MATCH(BK131,_names_lookup!$A:$A,0)),"")</f>
        <v/>
      </c>
      <c r="BN131" s="26"/>
      <c r="BO131" s="26"/>
      <c r="BP131" s="26"/>
      <c r="BQ131" s="26"/>
      <c r="BR131" s="26"/>
      <c r="BS131" s="10" t="str">
        <f t="shared" si="32"/>
        <v/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</row>
    <row r="132" spans="1:121" ht="16" customHeight="1" x14ac:dyDescent="0.2">
      <c r="A132" s="20"/>
      <c r="B132" s="20"/>
      <c r="C132" s="20"/>
      <c r="D132" s="20"/>
      <c r="E132" s="20"/>
      <c r="F132" s="20"/>
      <c r="G132" s="30"/>
      <c r="H132" s="26"/>
      <c r="I132" s="26"/>
      <c r="J132" s="26"/>
      <c r="K132" s="26"/>
      <c r="L132" s="26"/>
      <c r="M132" s="26"/>
      <c r="N132" s="26"/>
      <c r="O132" s="26" t="str">
        <f>IFERROR(INDEX(_courses_lookup!$C:$C,MATCH(K132&amp;L132,_courses_lookup!$E:$E,0)),"")</f>
        <v/>
      </c>
      <c r="P132" s="26" t="str">
        <f>IFERROR(INDEX(_courses_lookup!$D:$D,MATCH(K132&amp;L132,_courses_lookup!$E:$E,0)),"")</f>
        <v/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3"/>
      <c r="AE132" s="23"/>
      <c r="AF132" s="23"/>
      <c r="AG132" s="10" t="str">
        <f t="shared" si="22"/>
        <v/>
      </c>
      <c r="AH132" s="26"/>
      <c r="AI132" s="10" t="str">
        <f t="shared" si="23"/>
        <v/>
      </c>
      <c r="AJ132" s="23"/>
      <c r="AK132" s="23"/>
      <c r="AL132" s="10" t="str">
        <f t="shared" si="24"/>
        <v/>
      </c>
      <c r="AM132" s="26"/>
      <c r="AN132" s="10" t="str">
        <f t="shared" si="25"/>
        <v/>
      </c>
      <c r="AO132" s="23"/>
      <c r="AP132" s="23"/>
      <c r="AQ132" s="10" t="str">
        <f t="shared" si="26"/>
        <v/>
      </c>
      <c r="AR132" s="10" t="str">
        <f t="shared" si="27"/>
        <v/>
      </c>
      <c r="AS132" s="10" t="str">
        <f t="shared" si="28"/>
        <v/>
      </c>
      <c r="AT132" s="10" t="str">
        <f t="shared" si="29"/>
        <v/>
      </c>
      <c r="AU132" s="26"/>
      <c r="AV132" s="23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10" t="str">
        <f t="shared" si="30"/>
        <v/>
      </c>
      <c r="BH132" s="10" t="str">
        <f t="shared" si="31"/>
        <v/>
      </c>
      <c r="BI132" s="26"/>
      <c r="BJ132" s="26"/>
      <c r="BK132" s="26"/>
      <c r="BL132" s="26" t="str">
        <f>IFERROR(INDEX(_names_lookup!$C:$C,MATCH(BK132,_names_lookup!$A:$A,0)),"")</f>
        <v/>
      </c>
      <c r="BM132" s="26" t="str">
        <f>IFERROR(INDEX(_names_lookup!$B:$B,MATCH(BK132,_names_lookup!$A:$A,0)),"")</f>
        <v/>
      </c>
      <c r="BN132" s="26"/>
      <c r="BO132" s="26"/>
      <c r="BP132" s="26"/>
      <c r="BQ132" s="26"/>
      <c r="BR132" s="26"/>
      <c r="BS132" s="10" t="str">
        <f t="shared" si="32"/>
        <v/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</row>
    <row r="133" spans="1:121" ht="16" customHeight="1" x14ac:dyDescent="0.2">
      <c r="A133" s="20"/>
      <c r="B133" s="20"/>
      <c r="C133" s="20"/>
      <c r="D133" s="20"/>
      <c r="E133" s="20"/>
      <c r="F133" s="20"/>
      <c r="G133" s="30"/>
      <c r="H133" s="26"/>
      <c r="I133" s="26"/>
      <c r="J133" s="26"/>
      <c r="K133" s="26"/>
      <c r="L133" s="26"/>
      <c r="M133" s="26"/>
      <c r="N133" s="26"/>
      <c r="O133" s="26" t="str">
        <f>IFERROR(INDEX(_courses_lookup!$C:$C,MATCH(K133&amp;L133,_courses_lookup!$E:$E,0)),"")</f>
        <v/>
      </c>
      <c r="P133" s="26" t="str">
        <f>IFERROR(INDEX(_courses_lookup!$D:$D,MATCH(K133&amp;L133,_courses_lookup!$E:$E,0)),"")</f>
        <v/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3"/>
      <c r="AE133" s="23"/>
      <c r="AF133" s="23"/>
      <c r="AG133" s="10" t="str">
        <f t="shared" si="22"/>
        <v/>
      </c>
      <c r="AH133" s="26"/>
      <c r="AI133" s="10" t="str">
        <f t="shared" si="23"/>
        <v/>
      </c>
      <c r="AJ133" s="23"/>
      <c r="AK133" s="23"/>
      <c r="AL133" s="10" t="str">
        <f t="shared" si="24"/>
        <v/>
      </c>
      <c r="AM133" s="26"/>
      <c r="AN133" s="10" t="str">
        <f t="shared" si="25"/>
        <v/>
      </c>
      <c r="AO133" s="23"/>
      <c r="AP133" s="23"/>
      <c r="AQ133" s="10" t="str">
        <f t="shared" si="26"/>
        <v/>
      </c>
      <c r="AR133" s="10" t="str">
        <f t="shared" si="27"/>
        <v/>
      </c>
      <c r="AS133" s="10" t="str">
        <f t="shared" si="28"/>
        <v/>
      </c>
      <c r="AT133" s="10" t="str">
        <f t="shared" si="29"/>
        <v/>
      </c>
      <c r="AU133" s="26"/>
      <c r="AV133" s="23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10" t="str">
        <f t="shared" si="30"/>
        <v/>
      </c>
      <c r="BH133" s="10" t="str">
        <f t="shared" si="31"/>
        <v/>
      </c>
      <c r="BI133" s="26"/>
      <c r="BJ133" s="26"/>
      <c r="BK133" s="26"/>
      <c r="BL133" s="26" t="str">
        <f>IFERROR(INDEX(_names_lookup!$C:$C,MATCH(BK133,_names_lookup!$A:$A,0)),"")</f>
        <v/>
      </c>
      <c r="BM133" s="26" t="str">
        <f>IFERROR(INDEX(_names_lookup!$B:$B,MATCH(BK133,_names_lookup!$A:$A,0)),"")</f>
        <v/>
      </c>
      <c r="BN133" s="26"/>
      <c r="BO133" s="26"/>
      <c r="BP133" s="26"/>
      <c r="BQ133" s="26"/>
      <c r="BR133" s="26"/>
      <c r="BS133" s="10" t="str">
        <f t="shared" si="32"/>
        <v/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</row>
    <row r="134" spans="1:121" ht="16" customHeight="1" x14ac:dyDescent="0.2">
      <c r="A134" s="20"/>
      <c r="B134" s="20"/>
      <c r="C134" s="20"/>
      <c r="D134" s="20"/>
      <c r="E134" s="20"/>
      <c r="F134" s="20"/>
      <c r="G134" s="30"/>
      <c r="H134" s="26"/>
      <c r="I134" s="26"/>
      <c r="J134" s="26"/>
      <c r="K134" s="26"/>
      <c r="L134" s="26"/>
      <c r="M134" s="26"/>
      <c r="N134" s="26"/>
      <c r="O134" s="26" t="str">
        <f>IFERROR(INDEX(_courses_lookup!$C:$C,MATCH(K134&amp;L134,_courses_lookup!$E:$E,0)),"")</f>
        <v/>
      </c>
      <c r="P134" s="26" t="str">
        <f>IFERROR(INDEX(_courses_lookup!$D:$D,MATCH(K134&amp;L134,_courses_lookup!$E:$E,0)),"")</f>
        <v/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3"/>
      <c r="AE134" s="23"/>
      <c r="AF134" s="23"/>
      <c r="AG134" s="10" t="str">
        <f t="shared" si="22"/>
        <v/>
      </c>
      <c r="AH134" s="26"/>
      <c r="AI134" s="10" t="str">
        <f t="shared" si="23"/>
        <v/>
      </c>
      <c r="AJ134" s="23"/>
      <c r="AK134" s="23"/>
      <c r="AL134" s="10" t="str">
        <f t="shared" si="24"/>
        <v/>
      </c>
      <c r="AM134" s="26"/>
      <c r="AN134" s="10" t="str">
        <f t="shared" si="25"/>
        <v/>
      </c>
      <c r="AO134" s="23"/>
      <c r="AP134" s="23"/>
      <c r="AQ134" s="10" t="str">
        <f t="shared" si="26"/>
        <v/>
      </c>
      <c r="AR134" s="10" t="str">
        <f t="shared" si="27"/>
        <v/>
      </c>
      <c r="AS134" s="10" t="str">
        <f t="shared" si="28"/>
        <v/>
      </c>
      <c r="AT134" s="10" t="str">
        <f t="shared" si="29"/>
        <v/>
      </c>
      <c r="AU134" s="26"/>
      <c r="AV134" s="23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10" t="str">
        <f t="shared" si="30"/>
        <v/>
      </c>
      <c r="BH134" s="10" t="str">
        <f t="shared" si="31"/>
        <v/>
      </c>
      <c r="BI134" s="26"/>
      <c r="BJ134" s="26"/>
      <c r="BK134" s="26"/>
      <c r="BL134" s="26" t="str">
        <f>IFERROR(INDEX(_names_lookup!$C:$C,MATCH(BK134,_names_lookup!$A:$A,0)),"")</f>
        <v/>
      </c>
      <c r="BM134" s="26" t="str">
        <f>IFERROR(INDEX(_names_lookup!$B:$B,MATCH(BK134,_names_lookup!$A:$A,0)),"")</f>
        <v/>
      </c>
      <c r="BN134" s="26"/>
      <c r="BO134" s="26"/>
      <c r="BP134" s="26"/>
      <c r="BQ134" s="26"/>
      <c r="BR134" s="26"/>
      <c r="BS134" s="10" t="str">
        <f t="shared" si="32"/>
        <v/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</row>
    <row r="135" spans="1:121" ht="16" customHeight="1" x14ac:dyDescent="0.2">
      <c r="A135" s="20"/>
      <c r="B135" s="20"/>
      <c r="C135" s="20"/>
      <c r="D135" s="20"/>
      <c r="E135" s="20"/>
      <c r="F135" s="20"/>
      <c r="G135" s="30"/>
      <c r="H135" s="26"/>
      <c r="I135" s="26"/>
      <c r="J135" s="26"/>
      <c r="K135" s="26"/>
      <c r="L135" s="26"/>
      <c r="M135" s="26"/>
      <c r="N135" s="26"/>
      <c r="O135" s="26" t="str">
        <f>IFERROR(INDEX(_courses_lookup!$C:$C,MATCH(K135&amp;L135,_courses_lookup!$E:$E,0)),"")</f>
        <v/>
      </c>
      <c r="P135" s="26" t="str">
        <f>IFERROR(INDEX(_courses_lookup!$D:$D,MATCH(K135&amp;L135,_courses_lookup!$E:$E,0)),"")</f>
        <v/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3"/>
      <c r="AE135" s="23"/>
      <c r="AF135" s="23"/>
      <c r="AG135" s="10" t="str">
        <f t="shared" si="22"/>
        <v/>
      </c>
      <c r="AH135" s="26"/>
      <c r="AI135" s="10" t="str">
        <f t="shared" si="23"/>
        <v/>
      </c>
      <c r="AJ135" s="23"/>
      <c r="AK135" s="23"/>
      <c r="AL135" s="10" t="str">
        <f t="shared" si="24"/>
        <v/>
      </c>
      <c r="AM135" s="26"/>
      <c r="AN135" s="10" t="str">
        <f t="shared" si="25"/>
        <v/>
      </c>
      <c r="AO135" s="23"/>
      <c r="AP135" s="23"/>
      <c r="AQ135" s="10" t="str">
        <f t="shared" si="26"/>
        <v/>
      </c>
      <c r="AR135" s="10" t="str">
        <f t="shared" si="27"/>
        <v/>
      </c>
      <c r="AS135" s="10" t="str">
        <f t="shared" si="28"/>
        <v/>
      </c>
      <c r="AT135" s="10" t="str">
        <f t="shared" si="29"/>
        <v/>
      </c>
      <c r="AU135" s="26"/>
      <c r="AV135" s="23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10" t="str">
        <f t="shared" si="30"/>
        <v/>
      </c>
      <c r="BH135" s="10" t="str">
        <f t="shared" si="31"/>
        <v/>
      </c>
      <c r="BI135" s="26"/>
      <c r="BJ135" s="26"/>
      <c r="BK135" s="26"/>
      <c r="BL135" s="26" t="str">
        <f>IFERROR(INDEX(_names_lookup!$C:$C,MATCH(BK135,_names_lookup!$A:$A,0)),"")</f>
        <v/>
      </c>
      <c r="BM135" s="26" t="str">
        <f>IFERROR(INDEX(_names_lookup!$B:$B,MATCH(BK135,_names_lookup!$A:$A,0)),"")</f>
        <v/>
      </c>
      <c r="BN135" s="26"/>
      <c r="BO135" s="26"/>
      <c r="BP135" s="26"/>
      <c r="BQ135" s="26"/>
      <c r="BR135" s="26"/>
      <c r="BS135" s="10" t="str">
        <f t="shared" si="32"/>
        <v/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</row>
    <row r="136" spans="1:121" ht="16" customHeight="1" x14ac:dyDescent="0.2">
      <c r="A136" s="20"/>
      <c r="B136" s="20"/>
      <c r="C136" s="20"/>
      <c r="D136" s="20"/>
      <c r="E136" s="20"/>
      <c r="F136" s="20"/>
      <c r="G136" s="30"/>
      <c r="H136" s="26"/>
      <c r="I136" s="26"/>
      <c r="J136" s="26"/>
      <c r="K136" s="26"/>
      <c r="L136" s="26"/>
      <c r="M136" s="26"/>
      <c r="N136" s="26"/>
      <c r="O136" s="26" t="str">
        <f>IFERROR(INDEX(_courses_lookup!$C:$C,MATCH(K136&amp;L136,_courses_lookup!$E:$E,0)),"")</f>
        <v/>
      </c>
      <c r="P136" s="26" t="str">
        <f>IFERROR(INDEX(_courses_lookup!$D:$D,MATCH(K136&amp;L136,_courses_lookup!$E:$E,0)),"")</f>
        <v/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3"/>
      <c r="AE136" s="23"/>
      <c r="AF136" s="23"/>
      <c r="AG136" s="10" t="str">
        <f t="shared" si="22"/>
        <v/>
      </c>
      <c r="AH136" s="26"/>
      <c r="AI136" s="10" t="str">
        <f t="shared" si="23"/>
        <v/>
      </c>
      <c r="AJ136" s="23"/>
      <c r="AK136" s="23"/>
      <c r="AL136" s="10" t="str">
        <f t="shared" si="24"/>
        <v/>
      </c>
      <c r="AM136" s="26"/>
      <c r="AN136" s="10" t="str">
        <f t="shared" si="25"/>
        <v/>
      </c>
      <c r="AO136" s="23"/>
      <c r="AP136" s="23"/>
      <c r="AQ136" s="10" t="str">
        <f t="shared" si="26"/>
        <v/>
      </c>
      <c r="AR136" s="10" t="str">
        <f t="shared" si="27"/>
        <v/>
      </c>
      <c r="AS136" s="10" t="str">
        <f t="shared" si="28"/>
        <v/>
      </c>
      <c r="AT136" s="10" t="str">
        <f t="shared" si="29"/>
        <v/>
      </c>
      <c r="AU136" s="26"/>
      <c r="AV136" s="23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10" t="str">
        <f t="shared" si="30"/>
        <v/>
      </c>
      <c r="BH136" s="10" t="str">
        <f t="shared" si="31"/>
        <v/>
      </c>
      <c r="BI136" s="26"/>
      <c r="BJ136" s="26"/>
      <c r="BK136" s="26"/>
      <c r="BL136" s="26" t="str">
        <f>IFERROR(INDEX(_names_lookup!$C:$C,MATCH(BK136,_names_lookup!$A:$A,0)),"")</f>
        <v/>
      </c>
      <c r="BM136" s="26" t="str">
        <f>IFERROR(INDEX(_names_lookup!$B:$B,MATCH(BK136,_names_lookup!$A:$A,0)),"")</f>
        <v/>
      </c>
      <c r="BN136" s="26"/>
      <c r="BO136" s="26"/>
      <c r="BP136" s="26"/>
      <c r="BQ136" s="26"/>
      <c r="BR136" s="26"/>
      <c r="BS136" s="10" t="str">
        <f t="shared" si="32"/>
        <v/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</row>
    <row r="137" spans="1:121" ht="16" customHeight="1" x14ac:dyDescent="0.2">
      <c r="A137" s="20"/>
      <c r="B137" s="20"/>
      <c r="C137" s="20"/>
      <c r="D137" s="20"/>
      <c r="E137" s="20"/>
      <c r="F137" s="20"/>
      <c r="G137" s="30"/>
      <c r="H137" s="26"/>
      <c r="I137" s="26"/>
      <c r="J137" s="26"/>
      <c r="K137" s="26"/>
      <c r="L137" s="26"/>
      <c r="M137" s="26"/>
      <c r="N137" s="26"/>
      <c r="O137" s="26" t="str">
        <f>IFERROR(INDEX(_courses_lookup!$C:$C,MATCH(K137&amp;L137,_courses_lookup!$E:$E,0)),"")</f>
        <v/>
      </c>
      <c r="P137" s="26" t="str">
        <f>IFERROR(INDEX(_courses_lookup!$D:$D,MATCH(K137&amp;L137,_courses_lookup!$E:$E,0)),"")</f>
        <v/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3"/>
      <c r="AE137" s="23"/>
      <c r="AF137" s="23"/>
      <c r="AG137" s="10" t="str">
        <f t="shared" si="22"/>
        <v/>
      </c>
      <c r="AH137" s="26"/>
      <c r="AI137" s="10" t="str">
        <f t="shared" si="23"/>
        <v/>
      </c>
      <c r="AJ137" s="23"/>
      <c r="AK137" s="23"/>
      <c r="AL137" s="10" t="str">
        <f t="shared" si="24"/>
        <v/>
      </c>
      <c r="AM137" s="26"/>
      <c r="AN137" s="10" t="str">
        <f t="shared" si="25"/>
        <v/>
      </c>
      <c r="AO137" s="23"/>
      <c r="AP137" s="23"/>
      <c r="AQ137" s="10" t="str">
        <f t="shared" si="26"/>
        <v/>
      </c>
      <c r="AR137" s="10" t="str">
        <f t="shared" si="27"/>
        <v/>
      </c>
      <c r="AS137" s="10" t="str">
        <f t="shared" si="28"/>
        <v/>
      </c>
      <c r="AT137" s="10" t="str">
        <f t="shared" si="29"/>
        <v/>
      </c>
      <c r="AU137" s="26"/>
      <c r="AV137" s="23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10" t="str">
        <f t="shared" si="30"/>
        <v/>
      </c>
      <c r="BH137" s="10" t="str">
        <f t="shared" si="31"/>
        <v/>
      </c>
      <c r="BI137" s="26"/>
      <c r="BJ137" s="26"/>
      <c r="BK137" s="26"/>
      <c r="BL137" s="26" t="str">
        <f>IFERROR(INDEX(_names_lookup!$C:$C,MATCH(BK137,_names_lookup!$A:$A,0)),"")</f>
        <v/>
      </c>
      <c r="BM137" s="26" t="str">
        <f>IFERROR(INDEX(_names_lookup!$B:$B,MATCH(BK137,_names_lookup!$A:$A,0)),"")</f>
        <v/>
      </c>
      <c r="BN137" s="26"/>
      <c r="BO137" s="26"/>
      <c r="BP137" s="26"/>
      <c r="BQ137" s="26"/>
      <c r="BR137" s="26"/>
      <c r="BS137" s="10" t="str">
        <f t="shared" si="32"/>
        <v/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</row>
    <row r="138" spans="1:121" ht="16" customHeight="1" x14ac:dyDescent="0.2">
      <c r="A138" s="20"/>
      <c r="B138" s="20"/>
      <c r="C138" s="20"/>
      <c r="D138" s="20"/>
      <c r="E138" s="20"/>
      <c r="F138" s="20"/>
      <c r="G138" s="30"/>
      <c r="H138" s="26"/>
      <c r="I138" s="26"/>
      <c r="J138" s="26"/>
      <c r="K138" s="26"/>
      <c r="L138" s="26"/>
      <c r="M138" s="26"/>
      <c r="N138" s="26"/>
      <c r="O138" s="26" t="str">
        <f>IFERROR(INDEX(_courses_lookup!$C:$C,MATCH(K138&amp;L138,_courses_lookup!$E:$E,0)),"")</f>
        <v/>
      </c>
      <c r="P138" s="26" t="str">
        <f>IFERROR(INDEX(_courses_lookup!$D:$D,MATCH(K138&amp;L138,_courses_lookup!$E:$E,0)),"")</f>
        <v/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3"/>
      <c r="AE138" s="23"/>
      <c r="AF138" s="23"/>
      <c r="AG138" s="10" t="str">
        <f t="shared" si="22"/>
        <v/>
      </c>
      <c r="AH138" s="26"/>
      <c r="AI138" s="10" t="str">
        <f t="shared" si="23"/>
        <v/>
      </c>
      <c r="AJ138" s="23"/>
      <c r="AK138" s="23"/>
      <c r="AL138" s="10" t="str">
        <f t="shared" si="24"/>
        <v/>
      </c>
      <c r="AM138" s="26"/>
      <c r="AN138" s="10" t="str">
        <f t="shared" si="25"/>
        <v/>
      </c>
      <c r="AO138" s="23"/>
      <c r="AP138" s="23"/>
      <c r="AQ138" s="10" t="str">
        <f t="shared" si="26"/>
        <v/>
      </c>
      <c r="AR138" s="10" t="str">
        <f t="shared" si="27"/>
        <v/>
      </c>
      <c r="AS138" s="10" t="str">
        <f t="shared" si="28"/>
        <v/>
      </c>
      <c r="AT138" s="10" t="str">
        <f t="shared" si="29"/>
        <v/>
      </c>
      <c r="AU138" s="26"/>
      <c r="AV138" s="23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10" t="str">
        <f t="shared" si="30"/>
        <v/>
      </c>
      <c r="BH138" s="10" t="str">
        <f t="shared" si="31"/>
        <v/>
      </c>
      <c r="BI138" s="26"/>
      <c r="BJ138" s="26"/>
      <c r="BK138" s="26"/>
      <c r="BL138" s="26" t="str">
        <f>IFERROR(INDEX(_names_lookup!$C:$C,MATCH(BK138,_names_lookup!$A:$A,0)),"")</f>
        <v/>
      </c>
      <c r="BM138" s="26" t="str">
        <f>IFERROR(INDEX(_names_lookup!$B:$B,MATCH(BK138,_names_lookup!$A:$A,0)),"")</f>
        <v/>
      </c>
      <c r="BN138" s="26"/>
      <c r="BO138" s="26"/>
      <c r="BP138" s="26"/>
      <c r="BQ138" s="26"/>
      <c r="BR138" s="26"/>
      <c r="BS138" s="10" t="str">
        <f t="shared" si="32"/>
        <v/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</row>
    <row r="139" spans="1:121" ht="16" customHeight="1" x14ac:dyDescent="0.2">
      <c r="A139" s="20"/>
      <c r="B139" s="20"/>
      <c r="C139" s="20"/>
      <c r="D139" s="20"/>
      <c r="E139" s="20"/>
      <c r="F139" s="20"/>
      <c r="G139" s="30"/>
      <c r="H139" s="26"/>
      <c r="I139" s="26"/>
      <c r="J139" s="26"/>
      <c r="K139" s="26"/>
      <c r="L139" s="26"/>
      <c r="M139" s="26"/>
      <c r="N139" s="26"/>
      <c r="O139" s="26" t="str">
        <f>IFERROR(INDEX(_courses_lookup!$C:$C,MATCH(K139&amp;L139,_courses_lookup!$E:$E,0)),"")</f>
        <v/>
      </c>
      <c r="P139" s="26" t="str">
        <f>IFERROR(INDEX(_courses_lookup!$D:$D,MATCH(K139&amp;L139,_courses_lookup!$E:$E,0)),"")</f>
        <v/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3"/>
      <c r="AE139" s="23"/>
      <c r="AF139" s="23"/>
      <c r="AG139" s="10" t="str">
        <f t="shared" si="22"/>
        <v/>
      </c>
      <c r="AH139" s="26"/>
      <c r="AI139" s="10" t="str">
        <f t="shared" si="23"/>
        <v/>
      </c>
      <c r="AJ139" s="23"/>
      <c r="AK139" s="23"/>
      <c r="AL139" s="10" t="str">
        <f t="shared" si="24"/>
        <v/>
      </c>
      <c r="AM139" s="26"/>
      <c r="AN139" s="10" t="str">
        <f t="shared" si="25"/>
        <v/>
      </c>
      <c r="AO139" s="23"/>
      <c r="AP139" s="23"/>
      <c r="AQ139" s="10" t="str">
        <f t="shared" si="26"/>
        <v/>
      </c>
      <c r="AR139" s="10" t="str">
        <f t="shared" si="27"/>
        <v/>
      </c>
      <c r="AS139" s="10" t="str">
        <f t="shared" si="28"/>
        <v/>
      </c>
      <c r="AT139" s="10" t="str">
        <f t="shared" si="29"/>
        <v/>
      </c>
      <c r="AU139" s="26"/>
      <c r="AV139" s="23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10" t="str">
        <f t="shared" si="30"/>
        <v/>
      </c>
      <c r="BH139" s="10" t="str">
        <f t="shared" si="31"/>
        <v/>
      </c>
      <c r="BI139" s="26"/>
      <c r="BJ139" s="26"/>
      <c r="BK139" s="26"/>
      <c r="BL139" s="26" t="str">
        <f>IFERROR(INDEX(_names_lookup!$C:$C,MATCH(BK139,_names_lookup!$A:$A,0)),"")</f>
        <v/>
      </c>
      <c r="BM139" s="26" t="str">
        <f>IFERROR(INDEX(_names_lookup!$B:$B,MATCH(BK139,_names_lookup!$A:$A,0)),"")</f>
        <v/>
      </c>
      <c r="BN139" s="26"/>
      <c r="BO139" s="26"/>
      <c r="BP139" s="26"/>
      <c r="BQ139" s="26"/>
      <c r="BR139" s="26"/>
      <c r="BS139" s="10" t="str">
        <f t="shared" si="32"/>
        <v/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</row>
    <row r="140" spans="1:121" ht="16" customHeight="1" x14ac:dyDescent="0.2">
      <c r="A140" s="20"/>
      <c r="B140" s="20"/>
      <c r="C140" s="20"/>
      <c r="D140" s="20"/>
      <c r="E140" s="20"/>
      <c r="F140" s="20"/>
      <c r="G140" s="30"/>
      <c r="H140" s="26"/>
      <c r="I140" s="26"/>
      <c r="J140" s="26"/>
      <c r="K140" s="26"/>
      <c r="L140" s="26"/>
      <c r="M140" s="26"/>
      <c r="N140" s="26"/>
      <c r="O140" s="26" t="str">
        <f>IFERROR(INDEX(_courses_lookup!$C:$C,MATCH(K140&amp;L140,_courses_lookup!$E:$E,0)),"")</f>
        <v/>
      </c>
      <c r="P140" s="26" t="str">
        <f>IFERROR(INDEX(_courses_lookup!$D:$D,MATCH(K140&amp;L140,_courses_lookup!$E:$E,0)),"")</f>
        <v/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3"/>
      <c r="AE140" s="23"/>
      <c r="AF140" s="23"/>
      <c r="AG140" s="10" t="str">
        <f t="shared" si="22"/>
        <v/>
      </c>
      <c r="AH140" s="26"/>
      <c r="AI140" s="10" t="str">
        <f t="shared" si="23"/>
        <v/>
      </c>
      <c r="AJ140" s="23"/>
      <c r="AK140" s="23"/>
      <c r="AL140" s="10" t="str">
        <f t="shared" si="24"/>
        <v/>
      </c>
      <c r="AM140" s="26"/>
      <c r="AN140" s="10" t="str">
        <f t="shared" si="25"/>
        <v/>
      </c>
      <c r="AO140" s="23"/>
      <c r="AP140" s="23"/>
      <c r="AQ140" s="10" t="str">
        <f t="shared" si="26"/>
        <v/>
      </c>
      <c r="AR140" s="10" t="str">
        <f t="shared" si="27"/>
        <v/>
      </c>
      <c r="AS140" s="10" t="str">
        <f t="shared" si="28"/>
        <v/>
      </c>
      <c r="AT140" s="10" t="str">
        <f t="shared" si="29"/>
        <v/>
      </c>
      <c r="AU140" s="26"/>
      <c r="AV140" s="23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10" t="str">
        <f t="shared" si="30"/>
        <v/>
      </c>
      <c r="BH140" s="10" t="str">
        <f t="shared" si="31"/>
        <v/>
      </c>
      <c r="BI140" s="26"/>
      <c r="BJ140" s="26"/>
      <c r="BK140" s="26"/>
      <c r="BL140" s="26" t="str">
        <f>IFERROR(INDEX(_names_lookup!$C:$C,MATCH(BK140,_names_lookup!$A:$A,0)),"")</f>
        <v/>
      </c>
      <c r="BM140" s="26" t="str">
        <f>IFERROR(INDEX(_names_lookup!$B:$B,MATCH(BK140,_names_lookup!$A:$A,0)),"")</f>
        <v/>
      </c>
      <c r="BN140" s="26"/>
      <c r="BO140" s="26"/>
      <c r="BP140" s="26"/>
      <c r="BQ140" s="26"/>
      <c r="BR140" s="26"/>
      <c r="BS140" s="10" t="str">
        <f t="shared" si="32"/>
        <v/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</row>
    <row r="141" spans="1:121" ht="16" customHeight="1" x14ac:dyDescent="0.2">
      <c r="A141" s="20"/>
      <c r="B141" s="20"/>
      <c r="C141" s="20"/>
      <c r="D141" s="20"/>
      <c r="E141" s="20"/>
      <c r="F141" s="20"/>
      <c r="G141" s="30"/>
      <c r="H141" s="26"/>
      <c r="I141" s="26"/>
      <c r="J141" s="26"/>
      <c r="K141" s="26"/>
      <c r="L141" s="26"/>
      <c r="M141" s="26"/>
      <c r="N141" s="26"/>
      <c r="O141" s="26" t="str">
        <f>IFERROR(INDEX(_courses_lookup!$C:$C,MATCH(K141&amp;L141,_courses_lookup!$E:$E,0)),"")</f>
        <v/>
      </c>
      <c r="P141" s="26" t="str">
        <f>IFERROR(INDEX(_courses_lookup!$D:$D,MATCH(K141&amp;L141,_courses_lookup!$E:$E,0)),"")</f>
        <v/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3"/>
      <c r="AE141" s="23"/>
      <c r="AF141" s="23"/>
      <c r="AG141" s="10" t="str">
        <f t="shared" si="22"/>
        <v/>
      </c>
      <c r="AH141" s="26"/>
      <c r="AI141" s="10" t="str">
        <f t="shared" si="23"/>
        <v/>
      </c>
      <c r="AJ141" s="23"/>
      <c r="AK141" s="23"/>
      <c r="AL141" s="10" t="str">
        <f t="shared" si="24"/>
        <v/>
      </c>
      <c r="AM141" s="26"/>
      <c r="AN141" s="10" t="str">
        <f t="shared" si="25"/>
        <v/>
      </c>
      <c r="AO141" s="23"/>
      <c r="AP141" s="23"/>
      <c r="AQ141" s="10" t="str">
        <f t="shared" si="26"/>
        <v/>
      </c>
      <c r="AR141" s="10" t="str">
        <f t="shared" si="27"/>
        <v/>
      </c>
      <c r="AS141" s="10" t="str">
        <f t="shared" si="28"/>
        <v/>
      </c>
      <c r="AT141" s="10" t="str">
        <f t="shared" si="29"/>
        <v/>
      </c>
      <c r="AU141" s="26"/>
      <c r="AV141" s="23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10" t="str">
        <f t="shared" si="30"/>
        <v/>
      </c>
      <c r="BH141" s="10" t="str">
        <f t="shared" si="31"/>
        <v/>
      </c>
      <c r="BI141" s="26"/>
      <c r="BJ141" s="26"/>
      <c r="BK141" s="26"/>
      <c r="BL141" s="26" t="str">
        <f>IFERROR(INDEX(_names_lookup!$C:$C,MATCH(BK141,_names_lookup!$A:$A,0)),"")</f>
        <v/>
      </c>
      <c r="BM141" s="26" t="str">
        <f>IFERROR(INDEX(_names_lookup!$B:$B,MATCH(BK141,_names_lookup!$A:$A,0)),"")</f>
        <v/>
      </c>
      <c r="BN141" s="26"/>
      <c r="BO141" s="26"/>
      <c r="BP141" s="26"/>
      <c r="BQ141" s="26"/>
      <c r="BR141" s="26"/>
      <c r="BS141" s="10" t="str">
        <f t="shared" si="32"/>
        <v/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</row>
    <row r="142" spans="1:121" ht="16" customHeight="1" x14ac:dyDescent="0.2">
      <c r="A142" s="20"/>
      <c r="B142" s="20"/>
      <c r="C142" s="20"/>
      <c r="D142" s="20"/>
      <c r="E142" s="20"/>
      <c r="F142" s="20"/>
      <c r="G142" s="30"/>
      <c r="H142" s="26"/>
      <c r="I142" s="26"/>
      <c r="J142" s="26"/>
      <c r="K142" s="26"/>
      <c r="L142" s="26"/>
      <c r="M142" s="26"/>
      <c r="N142" s="26"/>
      <c r="O142" s="26" t="str">
        <f>IFERROR(INDEX(_courses_lookup!$C:$C,MATCH(K142&amp;L142,_courses_lookup!$E:$E,0)),"")</f>
        <v/>
      </c>
      <c r="P142" s="26" t="str">
        <f>IFERROR(INDEX(_courses_lookup!$D:$D,MATCH(K142&amp;L142,_courses_lookup!$E:$E,0)),"")</f>
        <v/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3"/>
      <c r="AE142" s="23"/>
      <c r="AF142" s="23"/>
      <c r="AG142" s="10" t="str">
        <f t="shared" si="22"/>
        <v/>
      </c>
      <c r="AH142" s="26"/>
      <c r="AI142" s="10" t="str">
        <f t="shared" si="23"/>
        <v/>
      </c>
      <c r="AJ142" s="23"/>
      <c r="AK142" s="23"/>
      <c r="AL142" s="10" t="str">
        <f t="shared" si="24"/>
        <v/>
      </c>
      <c r="AM142" s="26"/>
      <c r="AN142" s="10" t="str">
        <f t="shared" si="25"/>
        <v/>
      </c>
      <c r="AO142" s="23"/>
      <c r="AP142" s="23"/>
      <c r="AQ142" s="10" t="str">
        <f t="shared" si="26"/>
        <v/>
      </c>
      <c r="AR142" s="10" t="str">
        <f t="shared" si="27"/>
        <v/>
      </c>
      <c r="AS142" s="10" t="str">
        <f t="shared" si="28"/>
        <v/>
      </c>
      <c r="AT142" s="10" t="str">
        <f t="shared" si="29"/>
        <v/>
      </c>
      <c r="AU142" s="26"/>
      <c r="AV142" s="23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10" t="str">
        <f t="shared" si="30"/>
        <v/>
      </c>
      <c r="BH142" s="10" t="str">
        <f t="shared" si="31"/>
        <v/>
      </c>
      <c r="BI142" s="26"/>
      <c r="BJ142" s="26"/>
      <c r="BK142" s="26"/>
      <c r="BL142" s="26" t="str">
        <f>IFERROR(INDEX(_names_lookup!$C:$C,MATCH(BK142,_names_lookup!$A:$A,0)),"")</f>
        <v/>
      </c>
      <c r="BM142" s="26" t="str">
        <f>IFERROR(INDEX(_names_lookup!$B:$B,MATCH(BK142,_names_lookup!$A:$A,0)),"")</f>
        <v/>
      </c>
      <c r="BN142" s="26"/>
      <c r="BO142" s="26"/>
      <c r="BP142" s="26"/>
      <c r="BQ142" s="26"/>
      <c r="BR142" s="26"/>
      <c r="BS142" s="10" t="str">
        <f t="shared" si="32"/>
        <v/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</row>
    <row r="143" spans="1:121" ht="16" customHeight="1" x14ac:dyDescent="0.2">
      <c r="A143" s="20"/>
      <c r="B143" s="20"/>
      <c r="C143" s="20"/>
      <c r="D143" s="20"/>
      <c r="E143" s="20"/>
      <c r="F143" s="20"/>
      <c r="G143" s="30"/>
      <c r="H143" s="26"/>
      <c r="I143" s="26"/>
      <c r="J143" s="26"/>
      <c r="K143" s="26"/>
      <c r="L143" s="26"/>
      <c r="M143" s="26"/>
      <c r="N143" s="26"/>
      <c r="O143" s="26" t="str">
        <f>IFERROR(INDEX(_courses_lookup!$C:$C,MATCH(K143&amp;L143,_courses_lookup!$E:$E,0)),"")</f>
        <v/>
      </c>
      <c r="P143" s="26" t="str">
        <f>IFERROR(INDEX(_courses_lookup!$D:$D,MATCH(K143&amp;L143,_courses_lookup!$E:$E,0)),"")</f>
        <v/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3"/>
      <c r="AE143" s="23"/>
      <c r="AF143" s="23"/>
      <c r="AG143" s="10" t="str">
        <f t="shared" si="22"/>
        <v/>
      </c>
      <c r="AH143" s="26"/>
      <c r="AI143" s="10" t="str">
        <f t="shared" si="23"/>
        <v/>
      </c>
      <c r="AJ143" s="23"/>
      <c r="AK143" s="23"/>
      <c r="AL143" s="10" t="str">
        <f t="shared" si="24"/>
        <v/>
      </c>
      <c r="AM143" s="26"/>
      <c r="AN143" s="10" t="str">
        <f t="shared" si="25"/>
        <v/>
      </c>
      <c r="AO143" s="23"/>
      <c r="AP143" s="23"/>
      <c r="AQ143" s="10" t="str">
        <f t="shared" si="26"/>
        <v/>
      </c>
      <c r="AR143" s="10" t="str">
        <f t="shared" si="27"/>
        <v/>
      </c>
      <c r="AS143" s="10" t="str">
        <f t="shared" si="28"/>
        <v/>
      </c>
      <c r="AT143" s="10" t="str">
        <f t="shared" si="29"/>
        <v/>
      </c>
      <c r="AU143" s="26"/>
      <c r="AV143" s="23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10" t="str">
        <f t="shared" si="30"/>
        <v/>
      </c>
      <c r="BH143" s="10" t="str">
        <f t="shared" si="31"/>
        <v/>
      </c>
      <c r="BI143" s="26"/>
      <c r="BJ143" s="26"/>
      <c r="BK143" s="26"/>
      <c r="BL143" s="26" t="str">
        <f>IFERROR(INDEX(_names_lookup!$C:$C,MATCH(BK143,_names_lookup!$A:$A,0)),"")</f>
        <v/>
      </c>
      <c r="BM143" s="26" t="str">
        <f>IFERROR(INDEX(_names_lookup!$B:$B,MATCH(BK143,_names_lookup!$A:$A,0)),"")</f>
        <v/>
      </c>
      <c r="BN143" s="26"/>
      <c r="BO143" s="26"/>
      <c r="BP143" s="26"/>
      <c r="BQ143" s="26"/>
      <c r="BR143" s="26"/>
      <c r="BS143" s="10" t="str">
        <f t="shared" si="32"/>
        <v/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</row>
    <row r="144" spans="1:121" ht="16" customHeight="1" x14ac:dyDescent="0.2">
      <c r="A144" s="20"/>
      <c r="B144" s="20"/>
      <c r="C144" s="20"/>
      <c r="D144" s="20"/>
      <c r="E144" s="20"/>
      <c r="F144" s="20"/>
      <c r="G144" s="30"/>
      <c r="H144" s="26"/>
      <c r="I144" s="26"/>
      <c r="J144" s="26"/>
      <c r="K144" s="26"/>
      <c r="L144" s="26"/>
      <c r="M144" s="26"/>
      <c r="N144" s="26"/>
      <c r="O144" s="26" t="str">
        <f>IFERROR(INDEX(_courses_lookup!$C:$C,MATCH(K144&amp;L144,_courses_lookup!$E:$E,0)),"")</f>
        <v/>
      </c>
      <c r="P144" s="26" t="str">
        <f>IFERROR(INDEX(_courses_lookup!$D:$D,MATCH(K144&amp;L144,_courses_lookup!$E:$E,0)),"")</f>
        <v/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3"/>
      <c r="AE144" s="23"/>
      <c r="AF144" s="23"/>
      <c r="AG144" s="10" t="str">
        <f t="shared" si="22"/>
        <v/>
      </c>
      <c r="AH144" s="26"/>
      <c r="AI144" s="10" t="str">
        <f t="shared" si="23"/>
        <v/>
      </c>
      <c r="AJ144" s="23"/>
      <c r="AK144" s="23"/>
      <c r="AL144" s="10" t="str">
        <f t="shared" si="24"/>
        <v/>
      </c>
      <c r="AM144" s="26"/>
      <c r="AN144" s="10" t="str">
        <f t="shared" si="25"/>
        <v/>
      </c>
      <c r="AO144" s="23"/>
      <c r="AP144" s="23"/>
      <c r="AQ144" s="10" t="str">
        <f t="shared" si="26"/>
        <v/>
      </c>
      <c r="AR144" s="10" t="str">
        <f t="shared" si="27"/>
        <v/>
      </c>
      <c r="AS144" s="10" t="str">
        <f t="shared" si="28"/>
        <v/>
      </c>
      <c r="AT144" s="10" t="str">
        <f t="shared" si="29"/>
        <v/>
      </c>
      <c r="AU144" s="26"/>
      <c r="AV144" s="23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10" t="str">
        <f t="shared" si="30"/>
        <v/>
      </c>
      <c r="BH144" s="10" t="str">
        <f t="shared" si="31"/>
        <v/>
      </c>
      <c r="BI144" s="26"/>
      <c r="BJ144" s="26"/>
      <c r="BK144" s="26"/>
      <c r="BL144" s="26" t="str">
        <f>IFERROR(INDEX(_names_lookup!$C:$C,MATCH(BK144,_names_lookup!$A:$A,0)),"")</f>
        <v/>
      </c>
      <c r="BM144" s="26" t="str">
        <f>IFERROR(INDEX(_names_lookup!$B:$B,MATCH(BK144,_names_lookup!$A:$A,0)),"")</f>
        <v/>
      </c>
      <c r="BN144" s="26"/>
      <c r="BO144" s="26"/>
      <c r="BP144" s="26"/>
      <c r="BQ144" s="26"/>
      <c r="BR144" s="26"/>
      <c r="BS144" s="10" t="str">
        <f t="shared" si="32"/>
        <v/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</row>
    <row r="145" spans="1:121" ht="16" customHeight="1" x14ac:dyDescent="0.2">
      <c r="A145" s="20"/>
      <c r="B145" s="20"/>
      <c r="C145" s="20"/>
      <c r="D145" s="20"/>
      <c r="E145" s="20"/>
      <c r="F145" s="20"/>
      <c r="G145" s="30"/>
      <c r="H145" s="26"/>
      <c r="I145" s="26"/>
      <c r="J145" s="26"/>
      <c r="K145" s="26"/>
      <c r="L145" s="26"/>
      <c r="M145" s="26"/>
      <c r="N145" s="26"/>
      <c r="O145" s="26" t="str">
        <f>IFERROR(INDEX(_courses_lookup!$C:$C,MATCH(K145&amp;L145,_courses_lookup!$E:$E,0)),"")</f>
        <v/>
      </c>
      <c r="P145" s="26" t="str">
        <f>IFERROR(INDEX(_courses_lookup!$D:$D,MATCH(K145&amp;L145,_courses_lookup!$E:$E,0)),"")</f>
        <v/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3"/>
      <c r="AE145" s="23"/>
      <c r="AF145" s="23"/>
      <c r="AG145" s="10" t="str">
        <f t="shared" si="22"/>
        <v/>
      </c>
      <c r="AH145" s="26"/>
      <c r="AI145" s="10" t="str">
        <f t="shared" si="23"/>
        <v/>
      </c>
      <c r="AJ145" s="23"/>
      <c r="AK145" s="23"/>
      <c r="AL145" s="10" t="str">
        <f t="shared" si="24"/>
        <v/>
      </c>
      <c r="AM145" s="26"/>
      <c r="AN145" s="10" t="str">
        <f t="shared" si="25"/>
        <v/>
      </c>
      <c r="AO145" s="23"/>
      <c r="AP145" s="23"/>
      <c r="AQ145" s="10" t="str">
        <f t="shared" si="26"/>
        <v/>
      </c>
      <c r="AR145" s="10" t="str">
        <f t="shared" si="27"/>
        <v/>
      </c>
      <c r="AS145" s="10" t="str">
        <f t="shared" si="28"/>
        <v/>
      </c>
      <c r="AT145" s="10" t="str">
        <f t="shared" si="29"/>
        <v/>
      </c>
      <c r="AU145" s="26"/>
      <c r="AV145" s="23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10" t="str">
        <f t="shared" si="30"/>
        <v/>
      </c>
      <c r="BH145" s="10" t="str">
        <f t="shared" si="31"/>
        <v/>
      </c>
      <c r="BI145" s="26"/>
      <c r="BJ145" s="26"/>
      <c r="BK145" s="26"/>
      <c r="BL145" s="26" t="str">
        <f>IFERROR(INDEX(_names_lookup!$C:$C,MATCH(BK145,_names_lookup!$A:$A,0)),"")</f>
        <v/>
      </c>
      <c r="BM145" s="26" t="str">
        <f>IFERROR(INDEX(_names_lookup!$B:$B,MATCH(BK145,_names_lookup!$A:$A,0)),"")</f>
        <v/>
      </c>
      <c r="BN145" s="26"/>
      <c r="BO145" s="26"/>
      <c r="BP145" s="26"/>
      <c r="BQ145" s="26"/>
      <c r="BR145" s="26"/>
      <c r="BS145" s="10" t="str">
        <f t="shared" si="32"/>
        <v/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</row>
    <row r="146" spans="1:121" ht="16" customHeight="1" x14ac:dyDescent="0.2">
      <c r="A146" s="20"/>
      <c r="B146" s="20"/>
      <c r="C146" s="20"/>
      <c r="D146" s="20"/>
      <c r="E146" s="20"/>
      <c r="F146" s="20"/>
      <c r="G146" s="30"/>
      <c r="H146" s="26"/>
      <c r="I146" s="26"/>
      <c r="J146" s="26"/>
      <c r="K146" s="26"/>
      <c r="L146" s="26"/>
      <c r="M146" s="26"/>
      <c r="N146" s="26"/>
      <c r="O146" s="26" t="str">
        <f>IFERROR(INDEX(_courses_lookup!$C:$C,MATCH(K146&amp;L146,_courses_lookup!$E:$E,0)),"")</f>
        <v/>
      </c>
      <c r="P146" s="26" t="str">
        <f>IFERROR(INDEX(_courses_lookup!$D:$D,MATCH(K146&amp;L146,_courses_lookup!$E:$E,0)),"")</f>
        <v/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3"/>
      <c r="AE146" s="23"/>
      <c r="AF146" s="23"/>
      <c r="AG146" s="10" t="str">
        <f t="shared" si="22"/>
        <v/>
      </c>
      <c r="AH146" s="26"/>
      <c r="AI146" s="10" t="str">
        <f t="shared" si="23"/>
        <v/>
      </c>
      <c r="AJ146" s="23"/>
      <c r="AK146" s="23"/>
      <c r="AL146" s="10" t="str">
        <f t="shared" si="24"/>
        <v/>
      </c>
      <c r="AM146" s="26"/>
      <c r="AN146" s="10" t="str">
        <f t="shared" si="25"/>
        <v/>
      </c>
      <c r="AO146" s="23"/>
      <c r="AP146" s="23"/>
      <c r="AQ146" s="10" t="str">
        <f t="shared" si="26"/>
        <v/>
      </c>
      <c r="AR146" s="10" t="str">
        <f t="shared" si="27"/>
        <v/>
      </c>
      <c r="AS146" s="10" t="str">
        <f t="shared" si="28"/>
        <v/>
      </c>
      <c r="AT146" s="10" t="str">
        <f t="shared" si="29"/>
        <v/>
      </c>
      <c r="AU146" s="26"/>
      <c r="AV146" s="23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10" t="str">
        <f t="shared" si="30"/>
        <v/>
      </c>
      <c r="BH146" s="10" t="str">
        <f t="shared" si="31"/>
        <v/>
      </c>
      <c r="BI146" s="26"/>
      <c r="BJ146" s="26"/>
      <c r="BK146" s="26"/>
      <c r="BL146" s="26" t="str">
        <f>IFERROR(INDEX(_names_lookup!$C:$C,MATCH(BK146,_names_lookup!$A:$A,0)),"")</f>
        <v/>
      </c>
      <c r="BM146" s="26" t="str">
        <f>IFERROR(INDEX(_names_lookup!$B:$B,MATCH(BK146,_names_lookup!$A:$A,0)),"")</f>
        <v/>
      </c>
      <c r="BN146" s="26"/>
      <c r="BO146" s="26"/>
      <c r="BP146" s="26"/>
      <c r="BQ146" s="26"/>
      <c r="BR146" s="26"/>
      <c r="BS146" s="10" t="str">
        <f t="shared" si="32"/>
        <v/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</row>
    <row r="147" spans="1:121" ht="16" customHeight="1" x14ac:dyDescent="0.2">
      <c r="A147" s="20"/>
      <c r="B147" s="20"/>
      <c r="C147" s="20"/>
      <c r="D147" s="20"/>
      <c r="E147" s="20"/>
      <c r="F147" s="20"/>
      <c r="G147" s="30"/>
      <c r="H147" s="26"/>
      <c r="I147" s="26"/>
      <c r="J147" s="26"/>
      <c r="K147" s="26"/>
      <c r="L147" s="26"/>
      <c r="M147" s="26"/>
      <c r="N147" s="26"/>
      <c r="O147" s="26" t="str">
        <f>IFERROR(INDEX(_courses_lookup!$C:$C,MATCH(K147&amp;L147,_courses_lookup!$E:$E,0)),"")</f>
        <v/>
      </c>
      <c r="P147" s="26" t="str">
        <f>IFERROR(INDEX(_courses_lookup!$D:$D,MATCH(K147&amp;L147,_courses_lookup!$E:$E,0)),"")</f>
        <v/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3"/>
      <c r="AE147" s="23"/>
      <c r="AF147" s="23"/>
      <c r="AG147" s="10" t="str">
        <f t="shared" si="22"/>
        <v/>
      </c>
      <c r="AH147" s="26"/>
      <c r="AI147" s="10" t="str">
        <f t="shared" si="23"/>
        <v/>
      </c>
      <c r="AJ147" s="23"/>
      <c r="AK147" s="23"/>
      <c r="AL147" s="10" t="str">
        <f t="shared" si="24"/>
        <v/>
      </c>
      <c r="AM147" s="26"/>
      <c r="AN147" s="10" t="str">
        <f t="shared" si="25"/>
        <v/>
      </c>
      <c r="AO147" s="23"/>
      <c r="AP147" s="23"/>
      <c r="AQ147" s="10" t="str">
        <f t="shared" si="26"/>
        <v/>
      </c>
      <c r="AR147" s="10" t="str">
        <f t="shared" si="27"/>
        <v/>
      </c>
      <c r="AS147" s="10" t="str">
        <f t="shared" si="28"/>
        <v/>
      </c>
      <c r="AT147" s="10" t="str">
        <f t="shared" si="29"/>
        <v/>
      </c>
      <c r="AU147" s="26"/>
      <c r="AV147" s="23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10" t="str">
        <f t="shared" si="30"/>
        <v/>
      </c>
      <c r="BH147" s="10" t="str">
        <f t="shared" si="31"/>
        <v/>
      </c>
      <c r="BI147" s="26"/>
      <c r="BJ147" s="26"/>
      <c r="BK147" s="26"/>
      <c r="BL147" s="26" t="str">
        <f>IFERROR(INDEX(_names_lookup!$C:$C,MATCH(BK147,_names_lookup!$A:$A,0)),"")</f>
        <v/>
      </c>
      <c r="BM147" s="26" t="str">
        <f>IFERROR(INDEX(_names_lookup!$B:$B,MATCH(BK147,_names_lookup!$A:$A,0)),"")</f>
        <v/>
      </c>
      <c r="BN147" s="26"/>
      <c r="BO147" s="26"/>
      <c r="BP147" s="26"/>
      <c r="BQ147" s="26"/>
      <c r="BR147" s="26"/>
      <c r="BS147" s="10" t="str">
        <f t="shared" si="32"/>
        <v/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</row>
    <row r="148" spans="1:121" ht="16" customHeight="1" x14ac:dyDescent="0.2">
      <c r="A148" s="20"/>
      <c r="B148" s="20"/>
      <c r="C148" s="20"/>
      <c r="D148" s="20"/>
      <c r="E148" s="20"/>
      <c r="F148" s="20"/>
      <c r="G148" s="30"/>
      <c r="H148" s="26"/>
      <c r="I148" s="26"/>
      <c r="J148" s="26"/>
      <c r="K148" s="26"/>
      <c r="L148" s="26"/>
      <c r="M148" s="26"/>
      <c r="N148" s="26"/>
      <c r="O148" s="26" t="str">
        <f>IFERROR(INDEX(_courses_lookup!$C:$C,MATCH(K148&amp;L148,_courses_lookup!$E:$E,0)),"")</f>
        <v/>
      </c>
      <c r="P148" s="26" t="str">
        <f>IFERROR(INDEX(_courses_lookup!$D:$D,MATCH(K148&amp;L148,_courses_lookup!$E:$E,0)),"")</f>
        <v/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3"/>
      <c r="AE148" s="23"/>
      <c r="AF148" s="23"/>
      <c r="AG148" s="10" t="str">
        <f t="shared" si="22"/>
        <v/>
      </c>
      <c r="AH148" s="26"/>
      <c r="AI148" s="10" t="str">
        <f t="shared" si="23"/>
        <v/>
      </c>
      <c r="AJ148" s="23"/>
      <c r="AK148" s="23"/>
      <c r="AL148" s="10" t="str">
        <f t="shared" si="24"/>
        <v/>
      </c>
      <c r="AM148" s="26"/>
      <c r="AN148" s="10" t="str">
        <f t="shared" si="25"/>
        <v/>
      </c>
      <c r="AO148" s="23"/>
      <c r="AP148" s="23"/>
      <c r="AQ148" s="10" t="str">
        <f t="shared" si="26"/>
        <v/>
      </c>
      <c r="AR148" s="10" t="str">
        <f t="shared" si="27"/>
        <v/>
      </c>
      <c r="AS148" s="10" t="str">
        <f t="shared" si="28"/>
        <v/>
      </c>
      <c r="AT148" s="10" t="str">
        <f t="shared" si="29"/>
        <v/>
      </c>
      <c r="AU148" s="26"/>
      <c r="AV148" s="23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10" t="str">
        <f t="shared" si="30"/>
        <v/>
      </c>
      <c r="BH148" s="10" t="str">
        <f t="shared" si="31"/>
        <v/>
      </c>
      <c r="BI148" s="26"/>
      <c r="BJ148" s="26"/>
      <c r="BK148" s="26"/>
      <c r="BL148" s="26" t="str">
        <f>IFERROR(INDEX(_names_lookup!$C:$C,MATCH(BK148,_names_lookup!$A:$A,0)),"")</f>
        <v/>
      </c>
      <c r="BM148" s="26" t="str">
        <f>IFERROR(INDEX(_names_lookup!$B:$B,MATCH(BK148,_names_lookup!$A:$A,0)),"")</f>
        <v/>
      </c>
      <c r="BN148" s="26"/>
      <c r="BO148" s="26"/>
      <c r="BP148" s="26"/>
      <c r="BQ148" s="26"/>
      <c r="BR148" s="26"/>
      <c r="BS148" s="10" t="str">
        <f t="shared" si="32"/>
        <v/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</row>
    <row r="149" spans="1:121" ht="16" customHeight="1" x14ac:dyDescent="0.2">
      <c r="A149" s="20"/>
      <c r="B149" s="20"/>
      <c r="C149" s="20"/>
      <c r="D149" s="20"/>
      <c r="E149" s="20"/>
      <c r="F149" s="20"/>
      <c r="G149" s="30"/>
      <c r="H149" s="26"/>
      <c r="I149" s="26"/>
      <c r="J149" s="26"/>
      <c r="K149" s="26"/>
      <c r="L149" s="26"/>
      <c r="M149" s="26"/>
      <c r="N149" s="26"/>
      <c r="O149" s="26" t="str">
        <f>IFERROR(INDEX(_courses_lookup!$C:$C,MATCH(K149&amp;L149,_courses_lookup!$E:$E,0)),"")</f>
        <v/>
      </c>
      <c r="P149" s="26" t="str">
        <f>IFERROR(INDEX(_courses_lookup!$D:$D,MATCH(K149&amp;L149,_courses_lookup!$E:$E,0)),"")</f>
        <v/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3"/>
      <c r="AE149" s="23"/>
      <c r="AF149" s="23"/>
      <c r="AG149" s="10" t="str">
        <f t="shared" si="22"/>
        <v/>
      </c>
      <c r="AH149" s="26"/>
      <c r="AI149" s="10" t="str">
        <f t="shared" si="23"/>
        <v/>
      </c>
      <c r="AJ149" s="23"/>
      <c r="AK149" s="23"/>
      <c r="AL149" s="10" t="str">
        <f t="shared" si="24"/>
        <v/>
      </c>
      <c r="AM149" s="26"/>
      <c r="AN149" s="10" t="str">
        <f t="shared" si="25"/>
        <v/>
      </c>
      <c r="AO149" s="23"/>
      <c r="AP149" s="23"/>
      <c r="AQ149" s="10" t="str">
        <f t="shared" si="26"/>
        <v/>
      </c>
      <c r="AR149" s="10" t="str">
        <f t="shared" si="27"/>
        <v/>
      </c>
      <c r="AS149" s="10" t="str">
        <f t="shared" si="28"/>
        <v/>
      </c>
      <c r="AT149" s="10" t="str">
        <f t="shared" si="29"/>
        <v/>
      </c>
      <c r="AU149" s="26"/>
      <c r="AV149" s="23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10" t="str">
        <f t="shared" si="30"/>
        <v/>
      </c>
      <c r="BH149" s="10" t="str">
        <f t="shared" si="31"/>
        <v/>
      </c>
      <c r="BI149" s="26"/>
      <c r="BJ149" s="26"/>
      <c r="BK149" s="26"/>
      <c r="BL149" s="26" t="str">
        <f>IFERROR(INDEX(_names_lookup!$C:$C,MATCH(BK149,_names_lookup!$A:$A,0)),"")</f>
        <v/>
      </c>
      <c r="BM149" s="26" t="str">
        <f>IFERROR(INDEX(_names_lookup!$B:$B,MATCH(BK149,_names_lookup!$A:$A,0)),"")</f>
        <v/>
      </c>
      <c r="BN149" s="26"/>
      <c r="BO149" s="26"/>
      <c r="BP149" s="26"/>
      <c r="BQ149" s="26"/>
      <c r="BR149" s="26"/>
      <c r="BS149" s="10" t="str">
        <f t="shared" si="32"/>
        <v/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</row>
    <row r="150" spans="1:121" ht="16" customHeight="1" x14ac:dyDescent="0.2">
      <c r="A150" s="20"/>
      <c r="B150" s="20"/>
      <c r="C150" s="20"/>
      <c r="D150" s="20"/>
      <c r="E150" s="20"/>
      <c r="F150" s="20"/>
      <c r="G150" s="30"/>
      <c r="H150" s="26"/>
      <c r="I150" s="26"/>
      <c r="J150" s="26"/>
      <c r="K150" s="26"/>
      <c r="L150" s="26"/>
      <c r="M150" s="26"/>
      <c r="N150" s="26"/>
      <c r="O150" s="26" t="str">
        <f>IFERROR(INDEX(_courses_lookup!$C:$C,MATCH(K150&amp;L150,_courses_lookup!$E:$E,0)),"")</f>
        <v/>
      </c>
      <c r="P150" s="26" t="str">
        <f>IFERROR(INDEX(_courses_lookup!$D:$D,MATCH(K150&amp;L150,_courses_lookup!$E:$E,0)),"")</f>
        <v/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3"/>
      <c r="AE150" s="23"/>
      <c r="AF150" s="23"/>
      <c r="AG150" s="10" t="str">
        <f t="shared" si="22"/>
        <v/>
      </c>
      <c r="AH150" s="26"/>
      <c r="AI150" s="10" t="str">
        <f t="shared" si="23"/>
        <v/>
      </c>
      <c r="AJ150" s="23"/>
      <c r="AK150" s="23"/>
      <c r="AL150" s="10" t="str">
        <f t="shared" si="24"/>
        <v/>
      </c>
      <c r="AM150" s="26"/>
      <c r="AN150" s="10" t="str">
        <f t="shared" si="25"/>
        <v/>
      </c>
      <c r="AO150" s="23"/>
      <c r="AP150" s="23"/>
      <c r="AQ150" s="10" t="str">
        <f t="shared" si="26"/>
        <v/>
      </c>
      <c r="AR150" s="10" t="str">
        <f t="shared" si="27"/>
        <v/>
      </c>
      <c r="AS150" s="10" t="str">
        <f t="shared" si="28"/>
        <v/>
      </c>
      <c r="AT150" s="10" t="str">
        <f t="shared" si="29"/>
        <v/>
      </c>
      <c r="AU150" s="26"/>
      <c r="AV150" s="23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10" t="str">
        <f t="shared" si="30"/>
        <v/>
      </c>
      <c r="BH150" s="10" t="str">
        <f t="shared" si="31"/>
        <v/>
      </c>
      <c r="BI150" s="26"/>
      <c r="BJ150" s="26"/>
      <c r="BK150" s="26"/>
      <c r="BL150" s="26" t="str">
        <f>IFERROR(INDEX(_names_lookup!$C:$C,MATCH(BK150,_names_lookup!$A:$A,0)),"")</f>
        <v/>
      </c>
      <c r="BM150" s="26" t="str">
        <f>IFERROR(INDEX(_names_lookup!$B:$B,MATCH(BK150,_names_lookup!$A:$A,0)),"")</f>
        <v/>
      </c>
      <c r="BN150" s="26"/>
      <c r="BO150" s="26"/>
      <c r="BP150" s="26"/>
      <c r="BQ150" s="26"/>
      <c r="BR150" s="26"/>
      <c r="BS150" s="10" t="str">
        <f t="shared" si="32"/>
        <v/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</row>
    <row r="151" spans="1:121" ht="16" customHeight="1" x14ac:dyDescent="0.2">
      <c r="A151" s="20"/>
      <c r="B151" s="20"/>
      <c r="C151" s="20"/>
      <c r="D151" s="20"/>
      <c r="E151" s="20"/>
      <c r="F151" s="20"/>
      <c r="G151" s="30"/>
      <c r="H151" s="26"/>
      <c r="I151" s="26"/>
      <c r="J151" s="26"/>
      <c r="K151" s="26"/>
      <c r="L151" s="26"/>
      <c r="M151" s="26"/>
      <c r="N151" s="26"/>
      <c r="O151" s="26" t="str">
        <f>IFERROR(INDEX(_courses_lookup!$C:$C,MATCH(K151&amp;L151,_courses_lookup!$E:$E,0)),"")</f>
        <v/>
      </c>
      <c r="P151" s="26" t="str">
        <f>IFERROR(INDEX(_courses_lookup!$D:$D,MATCH(K151&amp;L151,_courses_lookup!$E:$E,0)),"")</f>
        <v/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3"/>
      <c r="AE151" s="23"/>
      <c r="AF151" s="23"/>
      <c r="AG151" s="10" t="str">
        <f t="shared" si="22"/>
        <v/>
      </c>
      <c r="AH151" s="26"/>
      <c r="AI151" s="10" t="str">
        <f t="shared" si="23"/>
        <v/>
      </c>
      <c r="AJ151" s="23"/>
      <c r="AK151" s="23"/>
      <c r="AL151" s="10" t="str">
        <f t="shared" si="24"/>
        <v/>
      </c>
      <c r="AM151" s="26"/>
      <c r="AN151" s="10" t="str">
        <f t="shared" si="25"/>
        <v/>
      </c>
      <c r="AO151" s="23"/>
      <c r="AP151" s="23"/>
      <c r="AQ151" s="10" t="str">
        <f t="shared" si="26"/>
        <v/>
      </c>
      <c r="AR151" s="10" t="str">
        <f t="shared" si="27"/>
        <v/>
      </c>
      <c r="AS151" s="10" t="str">
        <f t="shared" si="28"/>
        <v/>
      </c>
      <c r="AT151" s="10" t="str">
        <f t="shared" si="29"/>
        <v/>
      </c>
      <c r="AU151" s="26"/>
      <c r="AV151" s="23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10" t="str">
        <f t="shared" si="30"/>
        <v/>
      </c>
      <c r="BH151" s="10" t="str">
        <f t="shared" si="31"/>
        <v/>
      </c>
      <c r="BI151" s="26"/>
      <c r="BJ151" s="26"/>
      <c r="BK151" s="26"/>
      <c r="BL151" s="26" t="str">
        <f>IFERROR(INDEX(_names_lookup!$C:$C,MATCH(BK151,_names_lookup!$A:$A,0)),"")</f>
        <v/>
      </c>
      <c r="BM151" s="26" t="str">
        <f>IFERROR(INDEX(_names_lookup!$B:$B,MATCH(BK151,_names_lookup!$A:$A,0)),"")</f>
        <v/>
      </c>
      <c r="BN151" s="26"/>
      <c r="BO151" s="26"/>
      <c r="BP151" s="26"/>
      <c r="BQ151" s="26"/>
      <c r="BR151" s="26"/>
      <c r="BS151" s="10" t="str">
        <f t="shared" si="32"/>
        <v/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</row>
    <row r="152" spans="1:121" ht="16" customHeight="1" x14ac:dyDescent="0.2">
      <c r="A152" s="20"/>
      <c r="B152" s="20"/>
      <c r="C152" s="20"/>
      <c r="D152" s="20"/>
      <c r="E152" s="20"/>
      <c r="F152" s="20"/>
      <c r="G152" s="30"/>
      <c r="H152" s="26"/>
      <c r="I152" s="26"/>
      <c r="J152" s="26"/>
      <c r="K152" s="26"/>
      <c r="L152" s="26"/>
      <c r="M152" s="26"/>
      <c r="N152" s="26"/>
      <c r="O152" s="26" t="str">
        <f>IFERROR(INDEX(_courses_lookup!$C:$C,MATCH(K152&amp;L152,_courses_lookup!$E:$E,0)),"")</f>
        <v/>
      </c>
      <c r="P152" s="26" t="str">
        <f>IFERROR(INDEX(_courses_lookup!$D:$D,MATCH(K152&amp;L152,_courses_lookup!$E:$E,0)),"")</f>
        <v/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3"/>
      <c r="AE152" s="23"/>
      <c r="AF152" s="23"/>
      <c r="AG152" s="10" t="str">
        <f t="shared" si="22"/>
        <v/>
      </c>
      <c r="AH152" s="26"/>
      <c r="AI152" s="10" t="str">
        <f t="shared" si="23"/>
        <v/>
      </c>
      <c r="AJ152" s="23"/>
      <c r="AK152" s="23"/>
      <c r="AL152" s="10" t="str">
        <f t="shared" si="24"/>
        <v/>
      </c>
      <c r="AM152" s="26"/>
      <c r="AN152" s="10" t="str">
        <f t="shared" si="25"/>
        <v/>
      </c>
      <c r="AO152" s="23"/>
      <c r="AP152" s="23"/>
      <c r="AQ152" s="10" t="str">
        <f t="shared" si="26"/>
        <v/>
      </c>
      <c r="AR152" s="10" t="str">
        <f t="shared" si="27"/>
        <v/>
      </c>
      <c r="AS152" s="10" t="str">
        <f t="shared" si="28"/>
        <v/>
      </c>
      <c r="AT152" s="10" t="str">
        <f t="shared" si="29"/>
        <v/>
      </c>
      <c r="AU152" s="26"/>
      <c r="AV152" s="23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10" t="str">
        <f t="shared" si="30"/>
        <v/>
      </c>
      <c r="BH152" s="10" t="str">
        <f t="shared" si="31"/>
        <v/>
      </c>
      <c r="BI152" s="26"/>
      <c r="BJ152" s="26"/>
      <c r="BK152" s="26"/>
      <c r="BL152" s="26" t="str">
        <f>IFERROR(INDEX(_names_lookup!$C:$C,MATCH(BK152,_names_lookup!$A:$A,0)),"")</f>
        <v/>
      </c>
      <c r="BM152" s="26" t="str">
        <f>IFERROR(INDEX(_names_lookup!$B:$B,MATCH(BK152,_names_lookup!$A:$A,0)),"")</f>
        <v/>
      </c>
      <c r="BN152" s="26"/>
      <c r="BO152" s="26"/>
      <c r="BP152" s="26"/>
      <c r="BQ152" s="26"/>
      <c r="BR152" s="26"/>
      <c r="BS152" s="10" t="str">
        <f t="shared" si="32"/>
        <v/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</row>
    <row r="153" spans="1:121" ht="16" customHeight="1" x14ac:dyDescent="0.2">
      <c r="A153" s="20"/>
      <c r="B153" s="20"/>
      <c r="C153" s="20"/>
      <c r="D153" s="20"/>
      <c r="E153" s="20"/>
      <c r="F153" s="20"/>
      <c r="G153" s="30"/>
      <c r="H153" s="26"/>
      <c r="I153" s="26"/>
      <c r="J153" s="26"/>
      <c r="K153" s="26"/>
      <c r="L153" s="26"/>
      <c r="M153" s="26"/>
      <c r="N153" s="26"/>
      <c r="O153" s="26" t="str">
        <f>IFERROR(INDEX(_courses_lookup!$C:$C,MATCH(K153&amp;L153,_courses_lookup!$E:$E,0)),"")</f>
        <v/>
      </c>
      <c r="P153" s="26" t="str">
        <f>IFERROR(INDEX(_courses_lookup!$D:$D,MATCH(K153&amp;L153,_courses_lookup!$E:$E,0)),"")</f>
        <v/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3"/>
      <c r="AE153" s="23"/>
      <c r="AF153" s="23"/>
      <c r="AG153" s="10" t="str">
        <f t="shared" si="22"/>
        <v/>
      </c>
      <c r="AH153" s="26"/>
      <c r="AI153" s="10" t="str">
        <f t="shared" si="23"/>
        <v/>
      </c>
      <c r="AJ153" s="23"/>
      <c r="AK153" s="23"/>
      <c r="AL153" s="10" t="str">
        <f t="shared" si="24"/>
        <v/>
      </c>
      <c r="AM153" s="26"/>
      <c r="AN153" s="10" t="str">
        <f t="shared" si="25"/>
        <v/>
      </c>
      <c r="AO153" s="23"/>
      <c r="AP153" s="23"/>
      <c r="AQ153" s="10" t="str">
        <f t="shared" si="26"/>
        <v/>
      </c>
      <c r="AR153" s="10" t="str">
        <f t="shared" si="27"/>
        <v/>
      </c>
      <c r="AS153" s="10" t="str">
        <f t="shared" si="28"/>
        <v/>
      </c>
      <c r="AT153" s="10" t="str">
        <f t="shared" si="29"/>
        <v/>
      </c>
      <c r="AU153" s="26"/>
      <c r="AV153" s="23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10" t="str">
        <f t="shared" si="30"/>
        <v/>
      </c>
      <c r="BH153" s="10" t="str">
        <f t="shared" si="31"/>
        <v/>
      </c>
      <c r="BI153" s="26"/>
      <c r="BJ153" s="26"/>
      <c r="BK153" s="26"/>
      <c r="BL153" s="26" t="str">
        <f>IFERROR(INDEX(_names_lookup!$C:$C,MATCH(BK153,_names_lookup!$A:$A,0)),"")</f>
        <v/>
      </c>
      <c r="BM153" s="26" t="str">
        <f>IFERROR(INDEX(_names_lookup!$B:$B,MATCH(BK153,_names_lookup!$A:$A,0)),"")</f>
        <v/>
      </c>
      <c r="BN153" s="26"/>
      <c r="BO153" s="26"/>
      <c r="BP153" s="26"/>
      <c r="BQ153" s="26"/>
      <c r="BR153" s="26"/>
      <c r="BS153" s="10" t="str">
        <f t="shared" si="32"/>
        <v/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</row>
    <row r="154" spans="1:121" ht="16" customHeight="1" x14ac:dyDescent="0.2">
      <c r="A154" s="20"/>
      <c r="B154" s="20"/>
      <c r="C154" s="20"/>
      <c r="D154" s="20"/>
      <c r="E154" s="20"/>
      <c r="F154" s="20"/>
      <c r="G154" s="30"/>
      <c r="H154" s="26"/>
      <c r="I154" s="26"/>
      <c r="J154" s="26"/>
      <c r="K154" s="26"/>
      <c r="L154" s="26"/>
      <c r="M154" s="26"/>
      <c r="N154" s="26"/>
      <c r="O154" s="26" t="str">
        <f>IFERROR(INDEX(_courses_lookup!$C:$C,MATCH(K154&amp;L154,_courses_lookup!$E:$E,0)),"")</f>
        <v/>
      </c>
      <c r="P154" s="26" t="str">
        <f>IFERROR(INDEX(_courses_lookup!$D:$D,MATCH(K154&amp;L154,_courses_lookup!$E:$E,0)),"")</f>
        <v/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3"/>
      <c r="AE154" s="23"/>
      <c r="AF154" s="23"/>
      <c r="AG154" s="10" t="str">
        <f t="shared" si="22"/>
        <v/>
      </c>
      <c r="AH154" s="26"/>
      <c r="AI154" s="10" t="str">
        <f t="shared" si="23"/>
        <v/>
      </c>
      <c r="AJ154" s="23"/>
      <c r="AK154" s="23"/>
      <c r="AL154" s="10" t="str">
        <f t="shared" si="24"/>
        <v/>
      </c>
      <c r="AM154" s="26"/>
      <c r="AN154" s="10" t="str">
        <f t="shared" si="25"/>
        <v/>
      </c>
      <c r="AO154" s="23"/>
      <c r="AP154" s="23"/>
      <c r="AQ154" s="10" t="str">
        <f t="shared" si="26"/>
        <v/>
      </c>
      <c r="AR154" s="10" t="str">
        <f t="shared" si="27"/>
        <v/>
      </c>
      <c r="AS154" s="10" t="str">
        <f t="shared" si="28"/>
        <v/>
      </c>
      <c r="AT154" s="10" t="str">
        <f t="shared" si="29"/>
        <v/>
      </c>
      <c r="AU154" s="26"/>
      <c r="AV154" s="23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10" t="str">
        <f t="shared" si="30"/>
        <v/>
      </c>
      <c r="BH154" s="10" t="str">
        <f t="shared" si="31"/>
        <v/>
      </c>
      <c r="BI154" s="26"/>
      <c r="BJ154" s="26"/>
      <c r="BK154" s="26"/>
      <c r="BL154" s="26" t="str">
        <f>IFERROR(INDEX(_names_lookup!$C:$C,MATCH(BK154,_names_lookup!$A:$A,0)),"")</f>
        <v/>
      </c>
      <c r="BM154" s="26" t="str">
        <f>IFERROR(INDEX(_names_lookup!$B:$B,MATCH(BK154,_names_lookup!$A:$A,0)),"")</f>
        <v/>
      </c>
      <c r="BN154" s="26"/>
      <c r="BO154" s="26"/>
      <c r="BP154" s="26"/>
      <c r="BQ154" s="26"/>
      <c r="BR154" s="26"/>
      <c r="BS154" s="10" t="str">
        <f t="shared" si="32"/>
        <v/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</row>
    <row r="155" spans="1:121" ht="16" customHeight="1" x14ac:dyDescent="0.2">
      <c r="A155" s="20"/>
      <c r="B155" s="20"/>
      <c r="C155" s="20"/>
      <c r="D155" s="20"/>
      <c r="E155" s="20"/>
      <c r="F155" s="20"/>
      <c r="G155" s="30"/>
      <c r="H155" s="26"/>
      <c r="I155" s="26"/>
      <c r="J155" s="26"/>
      <c r="K155" s="26"/>
      <c r="L155" s="26"/>
      <c r="M155" s="26"/>
      <c r="N155" s="26"/>
      <c r="O155" s="26" t="str">
        <f>IFERROR(INDEX(_courses_lookup!$C:$C,MATCH(K155&amp;L155,_courses_lookup!$E:$E,0)),"")</f>
        <v/>
      </c>
      <c r="P155" s="26" t="str">
        <f>IFERROR(INDEX(_courses_lookup!$D:$D,MATCH(K155&amp;L155,_courses_lookup!$E:$E,0)),"")</f>
        <v/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3"/>
      <c r="AE155" s="23"/>
      <c r="AF155" s="23"/>
      <c r="AG155" s="10" t="str">
        <f t="shared" si="22"/>
        <v/>
      </c>
      <c r="AH155" s="26"/>
      <c r="AI155" s="10" t="str">
        <f t="shared" si="23"/>
        <v/>
      </c>
      <c r="AJ155" s="23"/>
      <c r="AK155" s="23"/>
      <c r="AL155" s="10" t="str">
        <f t="shared" si="24"/>
        <v/>
      </c>
      <c r="AM155" s="26"/>
      <c r="AN155" s="10" t="str">
        <f t="shared" si="25"/>
        <v/>
      </c>
      <c r="AO155" s="23"/>
      <c r="AP155" s="23"/>
      <c r="AQ155" s="10" t="str">
        <f t="shared" si="26"/>
        <v/>
      </c>
      <c r="AR155" s="10" t="str">
        <f t="shared" si="27"/>
        <v/>
      </c>
      <c r="AS155" s="10" t="str">
        <f t="shared" si="28"/>
        <v/>
      </c>
      <c r="AT155" s="10" t="str">
        <f t="shared" si="29"/>
        <v/>
      </c>
      <c r="AU155" s="26"/>
      <c r="AV155" s="23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10" t="str">
        <f t="shared" si="30"/>
        <v/>
      </c>
      <c r="BH155" s="10" t="str">
        <f t="shared" si="31"/>
        <v/>
      </c>
      <c r="BI155" s="26"/>
      <c r="BJ155" s="26"/>
      <c r="BK155" s="26"/>
      <c r="BL155" s="26" t="str">
        <f>IFERROR(INDEX(_names_lookup!$C:$C,MATCH(BK155,_names_lookup!$A:$A,0)),"")</f>
        <v/>
      </c>
      <c r="BM155" s="26" t="str">
        <f>IFERROR(INDEX(_names_lookup!$B:$B,MATCH(BK155,_names_lookup!$A:$A,0)),"")</f>
        <v/>
      </c>
      <c r="BN155" s="26"/>
      <c r="BO155" s="26"/>
      <c r="BP155" s="26"/>
      <c r="BQ155" s="26"/>
      <c r="BR155" s="26"/>
      <c r="BS155" s="10" t="str">
        <f t="shared" si="32"/>
        <v/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</row>
    <row r="156" spans="1:121" ht="16" customHeight="1" x14ac:dyDescent="0.2">
      <c r="A156" s="20"/>
      <c r="B156" s="20"/>
      <c r="C156" s="20"/>
      <c r="D156" s="20"/>
      <c r="E156" s="20"/>
      <c r="F156" s="20"/>
      <c r="G156" s="30"/>
      <c r="H156" s="26"/>
      <c r="I156" s="26"/>
      <c r="J156" s="26"/>
      <c r="K156" s="26"/>
      <c r="L156" s="26"/>
      <c r="M156" s="26"/>
      <c r="N156" s="26"/>
      <c r="O156" s="26" t="str">
        <f>IFERROR(INDEX(_courses_lookup!$C:$C,MATCH(K156&amp;L156,_courses_lookup!$E:$E,0)),"")</f>
        <v/>
      </c>
      <c r="P156" s="26" t="str">
        <f>IFERROR(INDEX(_courses_lookup!$D:$D,MATCH(K156&amp;L156,_courses_lookup!$E:$E,0)),"")</f>
        <v/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3"/>
      <c r="AE156" s="23"/>
      <c r="AF156" s="23"/>
      <c r="AG156" s="10" t="str">
        <f t="shared" si="22"/>
        <v/>
      </c>
      <c r="AH156" s="26"/>
      <c r="AI156" s="10" t="str">
        <f t="shared" si="23"/>
        <v/>
      </c>
      <c r="AJ156" s="23"/>
      <c r="AK156" s="23"/>
      <c r="AL156" s="10" t="str">
        <f t="shared" si="24"/>
        <v/>
      </c>
      <c r="AM156" s="26"/>
      <c r="AN156" s="10" t="str">
        <f t="shared" si="25"/>
        <v/>
      </c>
      <c r="AO156" s="23"/>
      <c r="AP156" s="23"/>
      <c r="AQ156" s="10" t="str">
        <f t="shared" si="26"/>
        <v/>
      </c>
      <c r="AR156" s="10" t="str">
        <f t="shared" si="27"/>
        <v/>
      </c>
      <c r="AS156" s="10" t="str">
        <f t="shared" si="28"/>
        <v/>
      </c>
      <c r="AT156" s="10" t="str">
        <f t="shared" si="29"/>
        <v/>
      </c>
      <c r="AU156" s="26"/>
      <c r="AV156" s="23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10" t="str">
        <f t="shared" si="30"/>
        <v/>
      </c>
      <c r="BH156" s="10" t="str">
        <f t="shared" si="31"/>
        <v/>
      </c>
      <c r="BI156" s="26"/>
      <c r="BJ156" s="26"/>
      <c r="BK156" s="26"/>
      <c r="BL156" s="26" t="str">
        <f>IFERROR(INDEX(_names_lookup!$C:$C,MATCH(BK156,_names_lookup!$A:$A,0)),"")</f>
        <v/>
      </c>
      <c r="BM156" s="26" t="str">
        <f>IFERROR(INDEX(_names_lookup!$B:$B,MATCH(BK156,_names_lookup!$A:$A,0)),"")</f>
        <v/>
      </c>
      <c r="BN156" s="26"/>
      <c r="BO156" s="26"/>
      <c r="BP156" s="26"/>
      <c r="BQ156" s="26"/>
      <c r="BR156" s="26"/>
      <c r="BS156" s="10" t="str">
        <f t="shared" si="32"/>
        <v/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</row>
    <row r="157" spans="1:121" ht="16" customHeight="1" x14ac:dyDescent="0.2">
      <c r="A157" s="20"/>
      <c r="B157" s="20"/>
      <c r="C157" s="20"/>
      <c r="D157" s="20"/>
      <c r="E157" s="20"/>
      <c r="F157" s="20"/>
      <c r="G157" s="30"/>
      <c r="H157" s="26"/>
      <c r="I157" s="26"/>
      <c r="J157" s="26"/>
      <c r="K157" s="26"/>
      <c r="L157" s="26"/>
      <c r="M157" s="26"/>
      <c r="N157" s="26"/>
      <c r="O157" s="26" t="str">
        <f>IFERROR(INDEX(_courses_lookup!$C:$C,MATCH(K157&amp;L157,_courses_lookup!$E:$E,0)),"")</f>
        <v/>
      </c>
      <c r="P157" s="26" t="str">
        <f>IFERROR(INDEX(_courses_lookup!$D:$D,MATCH(K157&amp;L157,_courses_lookup!$E:$E,0)),"")</f>
        <v/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3"/>
      <c r="AE157" s="23"/>
      <c r="AF157" s="23"/>
      <c r="AG157" s="10" t="str">
        <f t="shared" si="22"/>
        <v/>
      </c>
      <c r="AH157" s="26"/>
      <c r="AI157" s="10" t="str">
        <f t="shared" si="23"/>
        <v/>
      </c>
      <c r="AJ157" s="23"/>
      <c r="AK157" s="23"/>
      <c r="AL157" s="10" t="str">
        <f t="shared" si="24"/>
        <v/>
      </c>
      <c r="AM157" s="26"/>
      <c r="AN157" s="10" t="str">
        <f t="shared" si="25"/>
        <v/>
      </c>
      <c r="AO157" s="23"/>
      <c r="AP157" s="23"/>
      <c r="AQ157" s="10" t="str">
        <f t="shared" si="26"/>
        <v/>
      </c>
      <c r="AR157" s="10" t="str">
        <f t="shared" si="27"/>
        <v/>
      </c>
      <c r="AS157" s="10" t="str">
        <f t="shared" si="28"/>
        <v/>
      </c>
      <c r="AT157" s="10" t="str">
        <f t="shared" si="29"/>
        <v/>
      </c>
      <c r="AU157" s="26"/>
      <c r="AV157" s="23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10" t="str">
        <f t="shared" si="30"/>
        <v/>
      </c>
      <c r="BH157" s="10" t="str">
        <f t="shared" si="31"/>
        <v/>
      </c>
      <c r="BI157" s="26"/>
      <c r="BJ157" s="26"/>
      <c r="BK157" s="26"/>
      <c r="BL157" s="26" t="str">
        <f>IFERROR(INDEX(_names_lookup!$C:$C,MATCH(BK157,_names_lookup!$A:$A,0)),"")</f>
        <v/>
      </c>
      <c r="BM157" s="26" t="str">
        <f>IFERROR(INDEX(_names_lookup!$B:$B,MATCH(BK157,_names_lookup!$A:$A,0)),"")</f>
        <v/>
      </c>
      <c r="BN157" s="26"/>
      <c r="BO157" s="26"/>
      <c r="BP157" s="26"/>
      <c r="BQ157" s="26"/>
      <c r="BR157" s="26"/>
      <c r="BS157" s="10" t="str">
        <f t="shared" si="32"/>
        <v/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</row>
    <row r="158" spans="1:121" ht="16" customHeight="1" x14ac:dyDescent="0.2">
      <c r="A158" s="20"/>
      <c r="B158" s="20"/>
      <c r="C158" s="20"/>
      <c r="D158" s="20"/>
      <c r="E158" s="20"/>
      <c r="F158" s="20"/>
      <c r="G158" s="30"/>
      <c r="H158" s="26"/>
      <c r="I158" s="26"/>
      <c r="J158" s="26"/>
      <c r="K158" s="26"/>
      <c r="L158" s="26"/>
      <c r="M158" s="26"/>
      <c r="N158" s="26"/>
      <c r="O158" s="26" t="str">
        <f>IFERROR(INDEX(_courses_lookup!$C:$C,MATCH(K158&amp;L158,_courses_lookup!$E:$E,0)),"")</f>
        <v/>
      </c>
      <c r="P158" s="26" t="str">
        <f>IFERROR(INDEX(_courses_lookup!$D:$D,MATCH(K158&amp;L158,_courses_lookup!$E:$E,0)),"")</f>
        <v/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3"/>
      <c r="AE158" s="23"/>
      <c r="AF158" s="23"/>
      <c r="AG158" s="10" t="str">
        <f t="shared" si="22"/>
        <v/>
      </c>
      <c r="AH158" s="26"/>
      <c r="AI158" s="10" t="str">
        <f t="shared" si="23"/>
        <v/>
      </c>
      <c r="AJ158" s="23"/>
      <c r="AK158" s="23"/>
      <c r="AL158" s="10" t="str">
        <f t="shared" si="24"/>
        <v/>
      </c>
      <c r="AM158" s="26"/>
      <c r="AN158" s="10" t="str">
        <f t="shared" si="25"/>
        <v/>
      </c>
      <c r="AO158" s="23"/>
      <c r="AP158" s="23"/>
      <c r="AQ158" s="10" t="str">
        <f t="shared" si="26"/>
        <v/>
      </c>
      <c r="AR158" s="10" t="str">
        <f t="shared" si="27"/>
        <v/>
      </c>
      <c r="AS158" s="10" t="str">
        <f t="shared" si="28"/>
        <v/>
      </c>
      <c r="AT158" s="10" t="str">
        <f t="shared" si="29"/>
        <v/>
      </c>
      <c r="AU158" s="26"/>
      <c r="AV158" s="23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10" t="str">
        <f t="shared" si="30"/>
        <v/>
      </c>
      <c r="BH158" s="10" t="str">
        <f t="shared" si="31"/>
        <v/>
      </c>
      <c r="BI158" s="26"/>
      <c r="BJ158" s="26"/>
      <c r="BK158" s="26"/>
      <c r="BL158" s="26" t="str">
        <f>IFERROR(INDEX(_names_lookup!$C:$C,MATCH(BK158,_names_lookup!$A:$A,0)),"")</f>
        <v/>
      </c>
      <c r="BM158" s="26" t="str">
        <f>IFERROR(INDEX(_names_lookup!$B:$B,MATCH(BK158,_names_lookup!$A:$A,0)),"")</f>
        <v/>
      </c>
      <c r="BN158" s="26"/>
      <c r="BO158" s="26"/>
      <c r="BP158" s="26"/>
      <c r="BQ158" s="26"/>
      <c r="BR158" s="26"/>
      <c r="BS158" s="10" t="str">
        <f t="shared" si="32"/>
        <v/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</row>
    <row r="159" spans="1:121" ht="16" customHeight="1" x14ac:dyDescent="0.2">
      <c r="A159" s="20"/>
      <c r="B159" s="20"/>
      <c r="C159" s="20"/>
      <c r="D159" s="20"/>
      <c r="E159" s="20"/>
      <c r="F159" s="20"/>
      <c r="G159" s="30"/>
      <c r="H159" s="26"/>
      <c r="I159" s="26"/>
      <c r="J159" s="26"/>
      <c r="K159" s="26"/>
      <c r="L159" s="26"/>
      <c r="M159" s="26"/>
      <c r="N159" s="26"/>
      <c r="O159" s="26" t="str">
        <f>IFERROR(INDEX(_courses_lookup!$C:$C,MATCH(K159&amp;L159,_courses_lookup!$E:$E,0)),"")</f>
        <v/>
      </c>
      <c r="P159" s="26" t="str">
        <f>IFERROR(INDEX(_courses_lookup!$D:$D,MATCH(K159&amp;L159,_courses_lookup!$E:$E,0)),"")</f>
        <v/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3"/>
      <c r="AE159" s="23"/>
      <c r="AF159" s="23"/>
      <c r="AG159" s="10" t="str">
        <f t="shared" si="22"/>
        <v/>
      </c>
      <c r="AH159" s="26"/>
      <c r="AI159" s="10" t="str">
        <f t="shared" si="23"/>
        <v/>
      </c>
      <c r="AJ159" s="23"/>
      <c r="AK159" s="23"/>
      <c r="AL159" s="10" t="str">
        <f t="shared" si="24"/>
        <v/>
      </c>
      <c r="AM159" s="26"/>
      <c r="AN159" s="10" t="str">
        <f t="shared" si="25"/>
        <v/>
      </c>
      <c r="AO159" s="23"/>
      <c r="AP159" s="23"/>
      <c r="AQ159" s="10" t="str">
        <f t="shared" si="26"/>
        <v/>
      </c>
      <c r="AR159" s="10" t="str">
        <f t="shared" si="27"/>
        <v/>
      </c>
      <c r="AS159" s="10" t="str">
        <f t="shared" si="28"/>
        <v/>
      </c>
      <c r="AT159" s="10" t="str">
        <f t="shared" si="29"/>
        <v/>
      </c>
      <c r="AU159" s="26"/>
      <c r="AV159" s="23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10" t="str">
        <f t="shared" si="30"/>
        <v/>
      </c>
      <c r="BH159" s="10" t="str">
        <f t="shared" si="31"/>
        <v/>
      </c>
      <c r="BI159" s="26"/>
      <c r="BJ159" s="26"/>
      <c r="BK159" s="26"/>
      <c r="BL159" s="26" t="str">
        <f>IFERROR(INDEX(_names_lookup!$C:$C,MATCH(BK159,_names_lookup!$A:$A,0)),"")</f>
        <v/>
      </c>
      <c r="BM159" s="26" t="str">
        <f>IFERROR(INDEX(_names_lookup!$B:$B,MATCH(BK159,_names_lookup!$A:$A,0)),"")</f>
        <v/>
      </c>
      <c r="BN159" s="26"/>
      <c r="BO159" s="26"/>
      <c r="BP159" s="26"/>
      <c r="BQ159" s="26"/>
      <c r="BR159" s="26"/>
      <c r="BS159" s="10" t="str">
        <f t="shared" si="32"/>
        <v/>
      </c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</row>
    <row r="160" spans="1:121" ht="16" customHeight="1" x14ac:dyDescent="0.2">
      <c r="A160" s="20"/>
      <c r="B160" s="20"/>
      <c r="C160" s="20"/>
      <c r="D160" s="20"/>
      <c r="E160" s="20"/>
      <c r="F160" s="20"/>
      <c r="G160" s="30"/>
      <c r="H160" s="26"/>
      <c r="I160" s="26"/>
      <c r="J160" s="26"/>
      <c r="K160" s="26"/>
      <c r="L160" s="26"/>
      <c r="M160" s="26"/>
      <c r="N160" s="26"/>
      <c r="O160" s="26" t="str">
        <f>IFERROR(INDEX(_courses_lookup!$C:$C,MATCH(K160&amp;L160,_courses_lookup!$E:$E,0)),"")</f>
        <v/>
      </c>
      <c r="P160" s="26" t="str">
        <f>IFERROR(INDEX(_courses_lookup!$D:$D,MATCH(K160&amp;L160,_courses_lookup!$E:$E,0)),"")</f>
        <v/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3"/>
      <c r="AE160" s="23"/>
      <c r="AF160" s="23"/>
      <c r="AG160" s="10" t="str">
        <f t="shared" si="22"/>
        <v/>
      </c>
      <c r="AH160" s="26"/>
      <c r="AI160" s="10" t="str">
        <f t="shared" si="23"/>
        <v/>
      </c>
      <c r="AJ160" s="23"/>
      <c r="AK160" s="23"/>
      <c r="AL160" s="10" t="str">
        <f t="shared" si="24"/>
        <v/>
      </c>
      <c r="AM160" s="26"/>
      <c r="AN160" s="10" t="str">
        <f t="shared" si="25"/>
        <v/>
      </c>
      <c r="AO160" s="23"/>
      <c r="AP160" s="23"/>
      <c r="AQ160" s="10" t="str">
        <f t="shared" si="26"/>
        <v/>
      </c>
      <c r="AR160" s="10" t="str">
        <f t="shared" si="27"/>
        <v/>
      </c>
      <c r="AS160" s="10" t="str">
        <f t="shared" si="28"/>
        <v/>
      </c>
      <c r="AT160" s="10" t="str">
        <f t="shared" si="29"/>
        <v/>
      </c>
      <c r="AU160" s="26"/>
      <c r="AV160" s="23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10" t="str">
        <f t="shared" si="30"/>
        <v/>
      </c>
      <c r="BH160" s="10" t="str">
        <f t="shared" si="31"/>
        <v/>
      </c>
      <c r="BI160" s="26"/>
      <c r="BJ160" s="26"/>
      <c r="BK160" s="26"/>
      <c r="BL160" s="26" t="str">
        <f>IFERROR(INDEX(_names_lookup!$C:$C,MATCH(BK160,_names_lookup!$A:$A,0)),"")</f>
        <v/>
      </c>
      <c r="BM160" s="26" t="str">
        <f>IFERROR(INDEX(_names_lookup!$B:$B,MATCH(BK160,_names_lookup!$A:$A,0)),"")</f>
        <v/>
      </c>
      <c r="BN160" s="26"/>
      <c r="BO160" s="26"/>
      <c r="BP160" s="26"/>
      <c r="BQ160" s="26"/>
      <c r="BR160" s="26"/>
      <c r="BS160" s="10" t="str">
        <f t="shared" si="32"/>
        <v/>
      </c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</row>
    <row r="161" spans="1:121" ht="16" customHeight="1" x14ac:dyDescent="0.2">
      <c r="A161" s="20"/>
      <c r="B161" s="20"/>
      <c r="C161" s="20"/>
      <c r="D161" s="20"/>
      <c r="E161" s="20"/>
      <c r="F161" s="20"/>
      <c r="G161" s="30"/>
      <c r="H161" s="26"/>
      <c r="I161" s="26"/>
      <c r="J161" s="26"/>
      <c r="K161" s="26"/>
      <c r="L161" s="26"/>
      <c r="M161" s="26"/>
      <c r="N161" s="26"/>
      <c r="O161" s="26" t="str">
        <f>IFERROR(INDEX(_courses_lookup!$C:$C,MATCH(K161&amp;L161,_courses_lookup!$E:$E,0)),"")</f>
        <v/>
      </c>
      <c r="P161" s="26" t="str">
        <f>IFERROR(INDEX(_courses_lookup!$D:$D,MATCH(K161&amp;L161,_courses_lookup!$E:$E,0)),"")</f>
        <v/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3"/>
      <c r="AE161" s="23"/>
      <c r="AF161" s="23"/>
      <c r="AG161" s="10" t="str">
        <f t="shared" si="22"/>
        <v/>
      </c>
      <c r="AH161" s="26"/>
      <c r="AI161" s="10" t="str">
        <f t="shared" si="23"/>
        <v/>
      </c>
      <c r="AJ161" s="23"/>
      <c r="AK161" s="23"/>
      <c r="AL161" s="10" t="str">
        <f t="shared" si="24"/>
        <v/>
      </c>
      <c r="AM161" s="26"/>
      <c r="AN161" s="10" t="str">
        <f t="shared" si="25"/>
        <v/>
      </c>
      <c r="AO161" s="23"/>
      <c r="AP161" s="23"/>
      <c r="AQ161" s="10" t="str">
        <f t="shared" si="26"/>
        <v/>
      </c>
      <c r="AR161" s="10" t="str">
        <f t="shared" si="27"/>
        <v/>
      </c>
      <c r="AS161" s="10" t="str">
        <f t="shared" si="28"/>
        <v/>
      </c>
      <c r="AT161" s="10" t="str">
        <f t="shared" si="29"/>
        <v/>
      </c>
      <c r="AU161" s="26"/>
      <c r="AV161" s="23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10" t="str">
        <f t="shared" si="30"/>
        <v/>
      </c>
      <c r="BH161" s="10" t="str">
        <f t="shared" si="31"/>
        <v/>
      </c>
      <c r="BI161" s="26"/>
      <c r="BJ161" s="26"/>
      <c r="BK161" s="26"/>
      <c r="BL161" s="26" t="str">
        <f>IFERROR(INDEX(_names_lookup!$C:$C,MATCH(BK161,_names_lookup!$A:$A,0)),"")</f>
        <v/>
      </c>
      <c r="BM161" s="26" t="str">
        <f>IFERROR(INDEX(_names_lookup!$B:$B,MATCH(BK161,_names_lookup!$A:$A,0)),"")</f>
        <v/>
      </c>
      <c r="BN161" s="26"/>
      <c r="BO161" s="26"/>
      <c r="BP161" s="26"/>
      <c r="BQ161" s="26"/>
      <c r="BR161" s="26"/>
      <c r="BS161" s="10" t="str">
        <f t="shared" si="32"/>
        <v/>
      </c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</row>
    <row r="162" spans="1:121" ht="16" customHeight="1" x14ac:dyDescent="0.2">
      <c r="A162" s="20"/>
      <c r="B162" s="20"/>
      <c r="C162" s="20"/>
      <c r="D162" s="20"/>
      <c r="E162" s="20"/>
      <c r="F162" s="20"/>
      <c r="G162" s="30"/>
      <c r="H162" s="26"/>
      <c r="I162" s="26"/>
      <c r="J162" s="26"/>
      <c r="K162" s="26"/>
      <c r="L162" s="26"/>
      <c r="M162" s="26"/>
      <c r="N162" s="26"/>
      <c r="O162" s="26" t="str">
        <f>IFERROR(INDEX(_courses_lookup!$C:$C,MATCH(K162&amp;L162,_courses_lookup!$E:$E,0)),"")</f>
        <v/>
      </c>
      <c r="P162" s="26" t="str">
        <f>IFERROR(INDEX(_courses_lookup!$D:$D,MATCH(K162&amp;L162,_courses_lookup!$E:$E,0)),"")</f>
        <v/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3"/>
      <c r="AE162" s="23"/>
      <c r="AF162" s="23"/>
      <c r="AG162" s="10" t="str">
        <f t="shared" si="22"/>
        <v/>
      </c>
      <c r="AH162" s="26"/>
      <c r="AI162" s="10" t="str">
        <f t="shared" si="23"/>
        <v/>
      </c>
      <c r="AJ162" s="23"/>
      <c r="AK162" s="23"/>
      <c r="AL162" s="10" t="str">
        <f t="shared" si="24"/>
        <v/>
      </c>
      <c r="AM162" s="26"/>
      <c r="AN162" s="10" t="str">
        <f t="shared" si="25"/>
        <v/>
      </c>
      <c r="AO162" s="23"/>
      <c r="AP162" s="23"/>
      <c r="AQ162" s="10" t="str">
        <f t="shared" si="26"/>
        <v/>
      </c>
      <c r="AR162" s="10" t="str">
        <f t="shared" si="27"/>
        <v/>
      </c>
      <c r="AS162" s="10" t="str">
        <f t="shared" si="28"/>
        <v/>
      </c>
      <c r="AT162" s="10" t="str">
        <f t="shared" si="29"/>
        <v/>
      </c>
      <c r="AU162" s="26"/>
      <c r="AV162" s="23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10" t="str">
        <f t="shared" si="30"/>
        <v/>
      </c>
      <c r="BH162" s="10" t="str">
        <f t="shared" si="31"/>
        <v/>
      </c>
      <c r="BI162" s="26"/>
      <c r="BJ162" s="26"/>
      <c r="BK162" s="26"/>
      <c r="BL162" s="26" t="str">
        <f>IFERROR(INDEX(_names_lookup!$C:$C,MATCH(BK162,_names_lookup!$A:$A,0)),"")</f>
        <v/>
      </c>
      <c r="BM162" s="26" t="str">
        <f>IFERROR(INDEX(_names_lookup!$B:$B,MATCH(BK162,_names_lookup!$A:$A,0)),"")</f>
        <v/>
      </c>
      <c r="BN162" s="26"/>
      <c r="BO162" s="26"/>
      <c r="BP162" s="26"/>
      <c r="BQ162" s="26"/>
      <c r="BR162" s="26"/>
      <c r="BS162" s="10" t="str">
        <f t="shared" si="32"/>
        <v/>
      </c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</row>
    <row r="163" spans="1:121" ht="16" customHeight="1" x14ac:dyDescent="0.2">
      <c r="A163" s="20"/>
      <c r="B163" s="20"/>
      <c r="C163" s="20"/>
      <c r="D163" s="20"/>
      <c r="E163" s="20"/>
      <c r="F163" s="20"/>
      <c r="G163" s="30"/>
      <c r="H163" s="26"/>
      <c r="I163" s="26"/>
      <c r="J163" s="26"/>
      <c r="K163" s="26"/>
      <c r="L163" s="26"/>
      <c r="M163" s="26"/>
      <c r="N163" s="26"/>
      <c r="O163" s="26" t="str">
        <f>IFERROR(INDEX(_courses_lookup!$C:$C,MATCH(K163&amp;L163,_courses_lookup!$E:$E,0)),"")</f>
        <v/>
      </c>
      <c r="P163" s="26" t="str">
        <f>IFERROR(INDEX(_courses_lookup!$D:$D,MATCH(K163&amp;L163,_courses_lookup!$E:$E,0)),"")</f>
        <v/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3"/>
      <c r="AE163" s="23"/>
      <c r="AF163" s="23"/>
      <c r="AG163" s="10" t="str">
        <f t="shared" si="22"/>
        <v/>
      </c>
      <c r="AH163" s="26"/>
      <c r="AI163" s="10" t="str">
        <f t="shared" si="23"/>
        <v/>
      </c>
      <c r="AJ163" s="23"/>
      <c r="AK163" s="23"/>
      <c r="AL163" s="10" t="str">
        <f t="shared" si="24"/>
        <v/>
      </c>
      <c r="AM163" s="26"/>
      <c r="AN163" s="10" t="str">
        <f t="shared" si="25"/>
        <v/>
      </c>
      <c r="AO163" s="23"/>
      <c r="AP163" s="23"/>
      <c r="AQ163" s="10" t="str">
        <f t="shared" si="26"/>
        <v/>
      </c>
      <c r="AR163" s="10" t="str">
        <f t="shared" si="27"/>
        <v/>
      </c>
      <c r="AS163" s="10" t="str">
        <f t="shared" si="28"/>
        <v/>
      </c>
      <c r="AT163" s="10" t="str">
        <f t="shared" si="29"/>
        <v/>
      </c>
      <c r="AU163" s="26"/>
      <c r="AV163" s="23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10" t="str">
        <f t="shared" si="30"/>
        <v/>
      </c>
      <c r="BH163" s="10" t="str">
        <f t="shared" si="31"/>
        <v/>
      </c>
      <c r="BI163" s="26"/>
      <c r="BJ163" s="26"/>
      <c r="BK163" s="26"/>
      <c r="BL163" s="26" t="str">
        <f>IFERROR(INDEX(_names_lookup!$C:$C,MATCH(BK163,_names_lookup!$A:$A,0)),"")</f>
        <v/>
      </c>
      <c r="BM163" s="26" t="str">
        <f>IFERROR(INDEX(_names_lookup!$B:$B,MATCH(BK163,_names_lookup!$A:$A,0)),"")</f>
        <v/>
      </c>
      <c r="BN163" s="26"/>
      <c r="BO163" s="26"/>
      <c r="BP163" s="26"/>
      <c r="BQ163" s="26"/>
      <c r="BR163" s="26"/>
      <c r="BS163" s="10" t="str">
        <f t="shared" si="32"/>
        <v/>
      </c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</row>
    <row r="164" spans="1:121" ht="16" customHeight="1" x14ac:dyDescent="0.2">
      <c r="A164" s="20"/>
      <c r="B164" s="20"/>
      <c r="C164" s="20"/>
      <c r="D164" s="20"/>
      <c r="E164" s="20"/>
      <c r="F164" s="20"/>
      <c r="G164" s="30"/>
      <c r="H164" s="26"/>
      <c r="I164" s="26"/>
      <c r="J164" s="26"/>
      <c r="K164" s="26"/>
      <c r="L164" s="26"/>
      <c r="M164" s="26"/>
      <c r="N164" s="26"/>
      <c r="O164" s="26" t="str">
        <f>IFERROR(INDEX(_courses_lookup!$C:$C,MATCH(K164&amp;L164,_courses_lookup!$E:$E,0)),"")</f>
        <v/>
      </c>
      <c r="P164" s="26" t="str">
        <f>IFERROR(INDEX(_courses_lookup!$D:$D,MATCH(K164&amp;L164,_courses_lookup!$E:$E,0)),"")</f>
        <v/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3"/>
      <c r="AE164" s="23"/>
      <c r="AF164" s="23"/>
      <c r="AG164" s="10" t="str">
        <f t="shared" si="22"/>
        <v/>
      </c>
      <c r="AH164" s="26"/>
      <c r="AI164" s="10" t="str">
        <f t="shared" si="23"/>
        <v/>
      </c>
      <c r="AJ164" s="23"/>
      <c r="AK164" s="23"/>
      <c r="AL164" s="10" t="str">
        <f t="shared" si="24"/>
        <v/>
      </c>
      <c r="AM164" s="26"/>
      <c r="AN164" s="10" t="str">
        <f t="shared" si="25"/>
        <v/>
      </c>
      <c r="AO164" s="23"/>
      <c r="AP164" s="23"/>
      <c r="AQ164" s="10" t="str">
        <f t="shared" si="26"/>
        <v/>
      </c>
      <c r="AR164" s="10" t="str">
        <f t="shared" si="27"/>
        <v/>
      </c>
      <c r="AS164" s="10" t="str">
        <f t="shared" si="28"/>
        <v/>
      </c>
      <c r="AT164" s="10" t="str">
        <f t="shared" si="29"/>
        <v/>
      </c>
      <c r="AU164" s="26"/>
      <c r="AV164" s="23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10" t="str">
        <f t="shared" si="30"/>
        <v/>
      </c>
      <c r="BH164" s="10" t="str">
        <f t="shared" si="31"/>
        <v/>
      </c>
      <c r="BI164" s="26"/>
      <c r="BJ164" s="26"/>
      <c r="BK164" s="26"/>
      <c r="BL164" s="26" t="str">
        <f>IFERROR(INDEX(_names_lookup!$C:$C,MATCH(BK164,_names_lookup!$A:$A,0)),"")</f>
        <v/>
      </c>
      <c r="BM164" s="26" t="str">
        <f>IFERROR(INDEX(_names_lookup!$B:$B,MATCH(BK164,_names_lookup!$A:$A,0)),"")</f>
        <v/>
      </c>
      <c r="BN164" s="26"/>
      <c r="BO164" s="26"/>
      <c r="BP164" s="26"/>
      <c r="BQ164" s="26"/>
      <c r="BR164" s="26"/>
      <c r="BS164" s="10" t="str">
        <f t="shared" si="32"/>
        <v/>
      </c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</row>
    <row r="165" spans="1:121" ht="16" customHeight="1" x14ac:dyDescent="0.2">
      <c r="A165" s="20"/>
      <c r="B165" s="20"/>
      <c r="C165" s="20"/>
      <c r="D165" s="20"/>
      <c r="E165" s="20"/>
      <c r="F165" s="20"/>
      <c r="G165" s="30"/>
      <c r="H165" s="26"/>
      <c r="I165" s="26"/>
      <c r="J165" s="26"/>
      <c r="K165" s="26"/>
      <c r="L165" s="26"/>
      <c r="M165" s="26"/>
      <c r="N165" s="26"/>
      <c r="O165" s="26" t="str">
        <f>IFERROR(INDEX(_courses_lookup!$C:$C,MATCH(K165&amp;L165,_courses_lookup!$E:$E,0)),"")</f>
        <v/>
      </c>
      <c r="P165" s="26" t="str">
        <f>IFERROR(INDEX(_courses_lookup!$D:$D,MATCH(K165&amp;L165,_courses_lookup!$E:$E,0)),"")</f>
        <v/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3"/>
      <c r="AE165" s="23"/>
      <c r="AF165" s="23"/>
      <c r="AG165" s="10" t="str">
        <f t="shared" si="22"/>
        <v/>
      </c>
      <c r="AH165" s="26"/>
      <c r="AI165" s="10" t="str">
        <f t="shared" si="23"/>
        <v/>
      </c>
      <c r="AJ165" s="23"/>
      <c r="AK165" s="23"/>
      <c r="AL165" s="10" t="str">
        <f t="shared" si="24"/>
        <v/>
      </c>
      <c r="AM165" s="26"/>
      <c r="AN165" s="10" t="str">
        <f t="shared" si="25"/>
        <v/>
      </c>
      <c r="AO165" s="23"/>
      <c r="AP165" s="23"/>
      <c r="AQ165" s="10" t="str">
        <f t="shared" si="26"/>
        <v/>
      </c>
      <c r="AR165" s="10" t="str">
        <f t="shared" si="27"/>
        <v/>
      </c>
      <c r="AS165" s="10" t="str">
        <f t="shared" si="28"/>
        <v/>
      </c>
      <c r="AT165" s="10" t="str">
        <f t="shared" si="29"/>
        <v/>
      </c>
      <c r="AU165" s="26"/>
      <c r="AV165" s="23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10" t="str">
        <f t="shared" si="30"/>
        <v/>
      </c>
      <c r="BH165" s="10" t="str">
        <f t="shared" si="31"/>
        <v/>
      </c>
      <c r="BI165" s="26"/>
      <c r="BJ165" s="26"/>
      <c r="BK165" s="26"/>
      <c r="BL165" s="26" t="str">
        <f>IFERROR(INDEX(_names_lookup!$C:$C,MATCH(BK165,_names_lookup!$A:$A,0)),"")</f>
        <v/>
      </c>
      <c r="BM165" s="26" t="str">
        <f>IFERROR(INDEX(_names_lookup!$B:$B,MATCH(BK165,_names_lookup!$A:$A,0)),"")</f>
        <v/>
      </c>
      <c r="BN165" s="26"/>
      <c r="BO165" s="26"/>
      <c r="BP165" s="26"/>
      <c r="BQ165" s="26"/>
      <c r="BR165" s="26"/>
      <c r="BS165" s="10" t="str">
        <f t="shared" si="32"/>
        <v/>
      </c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</row>
    <row r="166" spans="1:121" ht="16" customHeight="1" x14ac:dyDescent="0.2">
      <c r="A166" s="20"/>
      <c r="B166" s="20"/>
      <c r="C166" s="20"/>
      <c r="D166" s="20"/>
      <c r="E166" s="20"/>
      <c r="F166" s="20"/>
      <c r="G166" s="30"/>
      <c r="H166" s="26"/>
      <c r="I166" s="26"/>
      <c r="J166" s="26"/>
      <c r="K166" s="26"/>
      <c r="L166" s="26"/>
      <c r="M166" s="26"/>
      <c r="N166" s="26"/>
      <c r="O166" s="26" t="str">
        <f>IFERROR(INDEX(_courses_lookup!$C:$C,MATCH(K166&amp;L166,_courses_lookup!$E:$E,0)),"")</f>
        <v/>
      </c>
      <c r="P166" s="26" t="str">
        <f>IFERROR(INDEX(_courses_lookup!$D:$D,MATCH(K166&amp;L166,_courses_lookup!$E:$E,0)),"")</f>
        <v/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3"/>
      <c r="AE166" s="23"/>
      <c r="AF166" s="23"/>
      <c r="AG166" s="10" t="str">
        <f t="shared" si="22"/>
        <v/>
      </c>
      <c r="AH166" s="26"/>
      <c r="AI166" s="10" t="str">
        <f t="shared" si="23"/>
        <v/>
      </c>
      <c r="AJ166" s="23"/>
      <c r="AK166" s="23"/>
      <c r="AL166" s="10" t="str">
        <f t="shared" si="24"/>
        <v/>
      </c>
      <c r="AM166" s="26"/>
      <c r="AN166" s="10" t="str">
        <f t="shared" si="25"/>
        <v/>
      </c>
      <c r="AO166" s="23"/>
      <c r="AP166" s="23"/>
      <c r="AQ166" s="10" t="str">
        <f t="shared" si="26"/>
        <v/>
      </c>
      <c r="AR166" s="10" t="str">
        <f t="shared" si="27"/>
        <v/>
      </c>
      <c r="AS166" s="10" t="str">
        <f t="shared" si="28"/>
        <v/>
      </c>
      <c r="AT166" s="10" t="str">
        <f t="shared" si="29"/>
        <v/>
      </c>
      <c r="AU166" s="26"/>
      <c r="AV166" s="23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10" t="str">
        <f t="shared" si="30"/>
        <v/>
      </c>
      <c r="BH166" s="10" t="str">
        <f t="shared" si="31"/>
        <v/>
      </c>
      <c r="BI166" s="26"/>
      <c r="BJ166" s="26"/>
      <c r="BK166" s="26"/>
      <c r="BL166" s="26" t="str">
        <f>IFERROR(INDEX(_names_lookup!$C:$C,MATCH(BK166,_names_lookup!$A:$A,0)),"")</f>
        <v/>
      </c>
      <c r="BM166" s="26" t="str">
        <f>IFERROR(INDEX(_names_lookup!$B:$B,MATCH(BK166,_names_lookup!$A:$A,0)),"")</f>
        <v/>
      </c>
      <c r="BN166" s="26"/>
      <c r="BO166" s="26"/>
      <c r="BP166" s="26"/>
      <c r="BQ166" s="26"/>
      <c r="BR166" s="26"/>
      <c r="BS166" s="10" t="str">
        <f t="shared" si="32"/>
        <v/>
      </c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</row>
    <row r="167" spans="1:121" ht="16" customHeight="1" x14ac:dyDescent="0.2">
      <c r="A167" s="20"/>
      <c r="B167" s="20"/>
      <c r="C167" s="20"/>
      <c r="D167" s="20"/>
      <c r="E167" s="20"/>
      <c r="F167" s="20"/>
      <c r="G167" s="30"/>
      <c r="H167" s="26"/>
      <c r="I167" s="26"/>
      <c r="J167" s="26"/>
      <c r="K167" s="26"/>
      <c r="L167" s="26"/>
      <c r="M167" s="26"/>
      <c r="N167" s="26"/>
      <c r="O167" s="26" t="str">
        <f>IFERROR(INDEX(_courses_lookup!$C:$C,MATCH(K167&amp;L167,_courses_lookup!$E:$E,0)),"")</f>
        <v/>
      </c>
      <c r="P167" s="26" t="str">
        <f>IFERROR(INDEX(_courses_lookup!$D:$D,MATCH(K167&amp;L167,_courses_lookup!$E:$E,0)),"")</f>
        <v/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3"/>
      <c r="AE167" s="23"/>
      <c r="AF167" s="23"/>
      <c r="AG167" s="10" t="str">
        <f t="shared" si="22"/>
        <v/>
      </c>
      <c r="AH167" s="26"/>
      <c r="AI167" s="10" t="str">
        <f t="shared" si="23"/>
        <v/>
      </c>
      <c r="AJ167" s="23"/>
      <c r="AK167" s="23"/>
      <c r="AL167" s="10" t="str">
        <f t="shared" si="24"/>
        <v/>
      </c>
      <c r="AM167" s="26"/>
      <c r="AN167" s="10" t="str">
        <f t="shared" si="25"/>
        <v/>
      </c>
      <c r="AO167" s="23"/>
      <c r="AP167" s="23"/>
      <c r="AQ167" s="10" t="str">
        <f t="shared" si="26"/>
        <v/>
      </c>
      <c r="AR167" s="10" t="str">
        <f t="shared" si="27"/>
        <v/>
      </c>
      <c r="AS167" s="10" t="str">
        <f t="shared" si="28"/>
        <v/>
      </c>
      <c r="AT167" s="10" t="str">
        <f t="shared" si="29"/>
        <v/>
      </c>
      <c r="AU167" s="26"/>
      <c r="AV167" s="23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10" t="str">
        <f t="shared" si="30"/>
        <v/>
      </c>
      <c r="BH167" s="10" t="str">
        <f t="shared" si="31"/>
        <v/>
      </c>
      <c r="BI167" s="26"/>
      <c r="BJ167" s="26"/>
      <c r="BK167" s="26"/>
      <c r="BL167" s="26" t="str">
        <f>IFERROR(INDEX(_names_lookup!$C:$C,MATCH(BK167,_names_lookup!$A:$A,0)),"")</f>
        <v/>
      </c>
      <c r="BM167" s="26" t="str">
        <f>IFERROR(INDEX(_names_lookup!$B:$B,MATCH(BK167,_names_lookup!$A:$A,0)),"")</f>
        <v/>
      </c>
      <c r="BN167" s="26"/>
      <c r="BO167" s="26"/>
      <c r="BP167" s="26"/>
      <c r="BQ167" s="26"/>
      <c r="BR167" s="26"/>
      <c r="BS167" s="10" t="str">
        <f t="shared" si="32"/>
        <v/>
      </c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</row>
    <row r="168" spans="1:121" ht="16" customHeight="1" x14ac:dyDescent="0.2">
      <c r="A168" s="20"/>
      <c r="B168" s="20"/>
      <c r="C168" s="20"/>
      <c r="D168" s="20"/>
      <c r="E168" s="20"/>
      <c r="F168" s="20"/>
      <c r="G168" s="30"/>
      <c r="H168" s="26"/>
      <c r="I168" s="26"/>
      <c r="J168" s="26"/>
      <c r="K168" s="26"/>
      <c r="L168" s="26"/>
      <c r="M168" s="26"/>
      <c r="N168" s="26"/>
      <c r="O168" s="26" t="str">
        <f>IFERROR(INDEX(_courses_lookup!$C:$C,MATCH(K168&amp;L168,_courses_lookup!$E:$E,0)),"")</f>
        <v/>
      </c>
      <c r="P168" s="26" t="str">
        <f>IFERROR(INDEX(_courses_lookup!$D:$D,MATCH(K168&amp;L168,_courses_lookup!$E:$E,0)),"")</f>
        <v/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3"/>
      <c r="AE168" s="23"/>
      <c r="AF168" s="23"/>
      <c r="AG168" s="10" t="str">
        <f t="shared" si="22"/>
        <v/>
      </c>
      <c r="AH168" s="26"/>
      <c r="AI168" s="10" t="str">
        <f t="shared" si="23"/>
        <v/>
      </c>
      <c r="AJ168" s="23"/>
      <c r="AK168" s="23"/>
      <c r="AL168" s="10" t="str">
        <f t="shared" si="24"/>
        <v/>
      </c>
      <c r="AM168" s="26"/>
      <c r="AN168" s="10" t="str">
        <f t="shared" si="25"/>
        <v/>
      </c>
      <c r="AO168" s="23"/>
      <c r="AP168" s="23"/>
      <c r="AQ168" s="10" t="str">
        <f t="shared" si="26"/>
        <v/>
      </c>
      <c r="AR168" s="10" t="str">
        <f t="shared" si="27"/>
        <v/>
      </c>
      <c r="AS168" s="10" t="str">
        <f t="shared" si="28"/>
        <v/>
      </c>
      <c r="AT168" s="10" t="str">
        <f t="shared" si="29"/>
        <v/>
      </c>
      <c r="AU168" s="26"/>
      <c r="AV168" s="23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10" t="str">
        <f t="shared" si="30"/>
        <v/>
      </c>
      <c r="BH168" s="10" t="str">
        <f t="shared" si="31"/>
        <v/>
      </c>
      <c r="BI168" s="26"/>
      <c r="BJ168" s="26"/>
      <c r="BK168" s="26"/>
      <c r="BL168" s="26" t="str">
        <f>IFERROR(INDEX(_names_lookup!$C:$C,MATCH(BK168,_names_lookup!$A:$A,0)),"")</f>
        <v/>
      </c>
      <c r="BM168" s="26" t="str">
        <f>IFERROR(INDEX(_names_lookup!$B:$B,MATCH(BK168,_names_lookup!$A:$A,0)),"")</f>
        <v/>
      </c>
      <c r="BN168" s="26"/>
      <c r="BO168" s="26"/>
      <c r="BP168" s="26"/>
      <c r="BQ168" s="26"/>
      <c r="BR168" s="26"/>
      <c r="BS168" s="10" t="str">
        <f t="shared" si="32"/>
        <v/>
      </c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</row>
    <row r="169" spans="1:121" ht="16" customHeight="1" x14ac:dyDescent="0.2">
      <c r="A169" s="20"/>
      <c r="B169" s="20"/>
      <c r="C169" s="20"/>
      <c r="D169" s="20"/>
      <c r="E169" s="20"/>
      <c r="F169" s="20"/>
      <c r="G169" s="30"/>
      <c r="H169" s="26"/>
      <c r="I169" s="26"/>
      <c r="J169" s="26"/>
      <c r="K169" s="26"/>
      <c r="L169" s="26"/>
      <c r="M169" s="26"/>
      <c r="N169" s="26"/>
      <c r="O169" s="26" t="str">
        <f>IFERROR(INDEX(_courses_lookup!$C:$C,MATCH(K169&amp;L169,_courses_lookup!$E:$E,0)),"")</f>
        <v/>
      </c>
      <c r="P169" s="26" t="str">
        <f>IFERROR(INDEX(_courses_lookup!$D:$D,MATCH(K169&amp;L169,_courses_lookup!$E:$E,0)),"")</f>
        <v/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3"/>
      <c r="AE169" s="23"/>
      <c r="AF169" s="23"/>
      <c r="AG169" s="10" t="str">
        <f t="shared" si="22"/>
        <v/>
      </c>
      <c r="AH169" s="26"/>
      <c r="AI169" s="10" t="str">
        <f t="shared" si="23"/>
        <v/>
      </c>
      <c r="AJ169" s="23"/>
      <c r="AK169" s="23"/>
      <c r="AL169" s="10" t="str">
        <f t="shared" si="24"/>
        <v/>
      </c>
      <c r="AM169" s="26"/>
      <c r="AN169" s="10" t="str">
        <f t="shared" si="25"/>
        <v/>
      </c>
      <c r="AO169" s="23"/>
      <c r="AP169" s="23"/>
      <c r="AQ169" s="10" t="str">
        <f t="shared" si="26"/>
        <v/>
      </c>
      <c r="AR169" s="10" t="str">
        <f t="shared" si="27"/>
        <v/>
      </c>
      <c r="AS169" s="10" t="str">
        <f t="shared" si="28"/>
        <v/>
      </c>
      <c r="AT169" s="10" t="str">
        <f t="shared" si="29"/>
        <v/>
      </c>
      <c r="AU169" s="26"/>
      <c r="AV169" s="23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10" t="str">
        <f t="shared" si="30"/>
        <v/>
      </c>
      <c r="BH169" s="10" t="str">
        <f t="shared" si="31"/>
        <v/>
      </c>
      <c r="BI169" s="26"/>
      <c r="BJ169" s="26"/>
      <c r="BK169" s="26"/>
      <c r="BL169" s="26" t="str">
        <f>IFERROR(INDEX(_names_lookup!$C:$C,MATCH(BK169,_names_lookup!$A:$A,0)),"")</f>
        <v/>
      </c>
      <c r="BM169" s="26" t="str">
        <f>IFERROR(INDEX(_names_lookup!$B:$B,MATCH(BK169,_names_lookup!$A:$A,0)),"")</f>
        <v/>
      </c>
      <c r="BN169" s="26"/>
      <c r="BO169" s="26"/>
      <c r="BP169" s="26"/>
      <c r="BQ169" s="26"/>
      <c r="BR169" s="26"/>
      <c r="BS169" s="10" t="str">
        <f t="shared" si="32"/>
        <v/>
      </c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</row>
    <row r="170" spans="1:121" ht="16" customHeight="1" x14ac:dyDescent="0.2">
      <c r="A170" s="20"/>
      <c r="B170" s="20"/>
      <c r="C170" s="20"/>
      <c r="D170" s="20"/>
      <c r="E170" s="20"/>
      <c r="F170" s="20"/>
      <c r="G170" s="30"/>
      <c r="H170" s="26"/>
      <c r="I170" s="26"/>
      <c r="J170" s="26"/>
      <c r="K170" s="26"/>
      <c r="L170" s="26"/>
      <c r="M170" s="26"/>
      <c r="N170" s="26"/>
      <c r="O170" s="26" t="str">
        <f>IFERROR(INDEX(_courses_lookup!$C:$C,MATCH(K170&amp;L170,_courses_lookup!$E:$E,0)),"")</f>
        <v/>
      </c>
      <c r="P170" s="26" t="str">
        <f>IFERROR(INDEX(_courses_lookup!$D:$D,MATCH(K170&amp;L170,_courses_lookup!$E:$E,0)),"")</f>
        <v/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3"/>
      <c r="AE170" s="23"/>
      <c r="AF170" s="23"/>
      <c r="AG170" s="10" t="str">
        <f t="shared" si="22"/>
        <v/>
      </c>
      <c r="AH170" s="26"/>
      <c r="AI170" s="10" t="str">
        <f t="shared" si="23"/>
        <v/>
      </c>
      <c r="AJ170" s="23"/>
      <c r="AK170" s="23"/>
      <c r="AL170" s="10" t="str">
        <f t="shared" si="24"/>
        <v/>
      </c>
      <c r="AM170" s="26"/>
      <c r="AN170" s="10" t="str">
        <f t="shared" si="25"/>
        <v/>
      </c>
      <c r="AO170" s="23"/>
      <c r="AP170" s="23"/>
      <c r="AQ170" s="10" t="str">
        <f t="shared" si="26"/>
        <v/>
      </c>
      <c r="AR170" s="10" t="str">
        <f t="shared" si="27"/>
        <v/>
      </c>
      <c r="AS170" s="10" t="str">
        <f t="shared" si="28"/>
        <v/>
      </c>
      <c r="AT170" s="10" t="str">
        <f t="shared" si="29"/>
        <v/>
      </c>
      <c r="AU170" s="26"/>
      <c r="AV170" s="23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10" t="str">
        <f t="shared" si="30"/>
        <v/>
      </c>
      <c r="BH170" s="10" t="str">
        <f t="shared" si="31"/>
        <v/>
      </c>
      <c r="BI170" s="26"/>
      <c r="BJ170" s="26"/>
      <c r="BK170" s="26"/>
      <c r="BL170" s="26" t="str">
        <f>IFERROR(INDEX(_names_lookup!$C:$C,MATCH(BK170,_names_lookup!$A:$A,0)),"")</f>
        <v/>
      </c>
      <c r="BM170" s="26" t="str">
        <f>IFERROR(INDEX(_names_lookup!$B:$B,MATCH(BK170,_names_lookup!$A:$A,0)),"")</f>
        <v/>
      </c>
      <c r="BN170" s="26"/>
      <c r="BO170" s="26"/>
      <c r="BP170" s="26"/>
      <c r="BQ170" s="26"/>
      <c r="BR170" s="26"/>
      <c r="BS170" s="10" t="str">
        <f t="shared" si="32"/>
        <v/>
      </c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</row>
    <row r="171" spans="1:121" ht="16" customHeight="1" x14ac:dyDescent="0.2">
      <c r="A171" s="20"/>
      <c r="B171" s="20"/>
      <c r="C171" s="20"/>
      <c r="D171" s="20"/>
      <c r="E171" s="20"/>
      <c r="F171" s="20"/>
      <c r="G171" s="30"/>
      <c r="H171" s="26"/>
      <c r="I171" s="26"/>
      <c r="J171" s="26"/>
      <c r="K171" s="26"/>
      <c r="L171" s="26"/>
      <c r="M171" s="26"/>
      <c r="N171" s="26"/>
      <c r="O171" s="26" t="str">
        <f>IFERROR(INDEX(_courses_lookup!$C:$C,MATCH(K171&amp;L171,_courses_lookup!$E:$E,0)),"")</f>
        <v/>
      </c>
      <c r="P171" s="26" t="str">
        <f>IFERROR(INDEX(_courses_lookup!$D:$D,MATCH(K171&amp;L171,_courses_lookup!$E:$E,0)),"")</f>
        <v/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3"/>
      <c r="AE171" s="23"/>
      <c r="AF171" s="23"/>
      <c r="AG171" s="10" t="str">
        <f t="shared" si="22"/>
        <v/>
      </c>
      <c r="AH171" s="26"/>
      <c r="AI171" s="10" t="str">
        <f t="shared" si="23"/>
        <v/>
      </c>
      <c r="AJ171" s="23"/>
      <c r="AK171" s="23"/>
      <c r="AL171" s="10" t="str">
        <f t="shared" si="24"/>
        <v/>
      </c>
      <c r="AM171" s="26"/>
      <c r="AN171" s="10" t="str">
        <f t="shared" si="25"/>
        <v/>
      </c>
      <c r="AO171" s="23"/>
      <c r="AP171" s="23"/>
      <c r="AQ171" s="10" t="str">
        <f t="shared" si="26"/>
        <v/>
      </c>
      <c r="AR171" s="10" t="str">
        <f t="shared" si="27"/>
        <v/>
      </c>
      <c r="AS171" s="10" t="str">
        <f t="shared" si="28"/>
        <v/>
      </c>
      <c r="AT171" s="10" t="str">
        <f t="shared" si="29"/>
        <v/>
      </c>
      <c r="AU171" s="26"/>
      <c r="AV171" s="23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10" t="str">
        <f t="shared" si="30"/>
        <v/>
      </c>
      <c r="BH171" s="10" t="str">
        <f t="shared" si="31"/>
        <v/>
      </c>
      <c r="BI171" s="26"/>
      <c r="BJ171" s="26"/>
      <c r="BK171" s="26"/>
      <c r="BL171" s="26" t="str">
        <f>IFERROR(INDEX(_names_lookup!$C:$C,MATCH(BK171,_names_lookup!$A:$A,0)),"")</f>
        <v/>
      </c>
      <c r="BM171" s="26" t="str">
        <f>IFERROR(INDEX(_names_lookup!$B:$B,MATCH(BK171,_names_lookup!$A:$A,0)),"")</f>
        <v/>
      </c>
      <c r="BN171" s="26"/>
      <c r="BO171" s="26"/>
      <c r="BP171" s="26"/>
      <c r="BQ171" s="26"/>
      <c r="BR171" s="26"/>
      <c r="BS171" s="10" t="str">
        <f t="shared" si="32"/>
        <v/>
      </c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</row>
    <row r="172" spans="1:121" ht="16" customHeight="1" x14ac:dyDescent="0.2">
      <c r="A172" s="20"/>
      <c r="B172" s="20"/>
      <c r="C172" s="20"/>
      <c r="D172" s="20"/>
      <c r="E172" s="20"/>
      <c r="F172" s="20"/>
      <c r="G172" s="30"/>
      <c r="H172" s="26"/>
      <c r="I172" s="26"/>
      <c r="J172" s="26"/>
      <c r="K172" s="26"/>
      <c r="L172" s="26"/>
      <c r="M172" s="26"/>
      <c r="N172" s="26"/>
      <c r="O172" s="26" t="str">
        <f>IFERROR(INDEX(_courses_lookup!$C:$C,MATCH(K172&amp;L172,_courses_lookup!$E:$E,0)),"")</f>
        <v/>
      </c>
      <c r="P172" s="26" t="str">
        <f>IFERROR(INDEX(_courses_lookup!$D:$D,MATCH(K172&amp;L172,_courses_lookup!$E:$E,0)),"")</f>
        <v/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3"/>
      <c r="AE172" s="23"/>
      <c r="AF172" s="23"/>
      <c r="AG172" s="10" t="str">
        <f t="shared" si="22"/>
        <v/>
      </c>
      <c r="AH172" s="26"/>
      <c r="AI172" s="10" t="str">
        <f t="shared" si="23"/>
        <v/>
      </c>
      <c r="AJ172" s="23"/>
      <c r="AK172" s="23"/>
      <c r="AL172" s="10" t="str">
        <f t="shared" si="24"/>
        <v/>
      </c>
      <c r="AM172" s="26"/>
      <c r="AN172" s="10" t="str">
        <f t="shared" si="25"/>
        <v/>
      </c>
      <c r="AO172" s="23"/>
      <c r="AP172" s="23"/>
      <c r="AQ172" s="10" t="str">
        <f t="shared" si="26"/>
        <v/>
      </c>
      <c r="AR172" s="10" t="str">
        <f t="shared" si="27"/>
        <v/>
      </c>
      <c r="AS172" s="10" t="str">
        <f t="shared" si="28"/>
        <v/>
      </c>
      <c r="AT172" s="10" t="str">
        <f t="shared" si="29"/>
        <v/>
      </c>
      <c r="AU172" s="26"/>
      <c r="AV172" s="23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10" t="str">
        <f t="shared" si="30"/>
        <v/>
      </c>
      <c r="BH172" s="10" t="str">
        <f t="shared" si="31"/>
        <v/>
      </c>
      <c r="BI172" s="26"/>
      <c r="BJ172" s="26"/>
      <c r="BK172" s="26"/>
      <c r="BL172" s="26" t="str">
        <f>IFERROR(INDEX(_names_lookup!$C:$C,MATCH(BK172,_names_lookup!$A:$A,0)),"")</f>
        <v/>
      </c>
      <c r="BM172" s="26" t="str">
        <f>IFERROR(INDEX(_names_lookup!$B:$B,MATCH(BK172,_names_lookup!$A:$A,0)),"")</f>
        <v/>
      </c>
      <c r="BN172" s="26"/>
      <c r="BO172" s="26"/>
      <c r="BP172" s="26"/>
      <c r="BQ172" s="26"/>
      <c r="BR172" s="26"/>
      <c r="BS172" s="10" t="str">
        <f t="shared" si="32"/>
        <v/>
      </c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</row>
    <row r="173" spans="1:121" ht="16" customHeight="1" x14ac:dyDescent="0.2">
      <c r="A173" s="20"/>
      <c r="B173" s="20"/>
      <c r="C173" s="20"/>
      <c r="D173" s="20"/>
      <c r="E173" s="20"/>
      <c r="F173" s="20"/>
      <c r="G173" s="30"/>
      <c r="H173" s="26"/>
      <c r="I173" s="26"/>
      <c r="J173" s="26"/>
      <c r="K173" s="26"/>
      <c r="L173" s="26"/>
      <c r="M173" s="26"/>
      <c r="N173" s="26"/>
      <c r="O173" s="26" t="str">
        <f>IFERROR(INDEX(_courses_lookup!$C:$C,MATCH(K173&amp;L173,_courses_lookup!$E:$E,0)),"")</f>
        <v/>
      </c>
      <c r="P173" s="26" t="str">
        <f>IFERROR(INDEX(_courses_lookup!$D:$D,MATCH(K173&amp;L173,_courses_lookup!$E:$E,0)),"")</f>
        <v/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3"/>
      <c r="AE173" s="23"/>
      <c r="AF173" s="23"/>
      <c r="AG173" s="10" t="str">
        <f t="shared" si="22"/>
        <v/>
      </c>
      <c r="AH173" s="26"/>
      <c r="AI173" s="10" t="str">
        <f t="shared" si="23"/>
        <v/>
      </c>
      <c r="AJ173" s="23"/>
      <c r="AK173" s="23"/>
      <c r="AL173" s="10" t="str">
        <f t="shared" si="24"/>
        <v/>
      </c>
      <c r="AM173" s="26"/>
      <c r="AN173" s="10" t="str">
        <f t="shared" si="25"/>
        <v/>
      </c>
      <c r="AO173" s="23"/>
      <c r="AP173" s="23"/>
      <c r="AQ173" s="10" t="str">
        <f t="shared" si="26"/>
        <v/>
      </c>
      <c r="AR173" s="10" t="str">
        <f t="shared" si="27"/>
        <v/>
      </c>
      <c r="AS173" s="10" t="str">
        <f t="shared" si="28"/>
        <v/>
      </c>
      <c r="AT173" s="10" t="str">
        <f t="shared" si="29"/>
        <v/>
      </c>
      <c r="AU173" s="26"/>
      <c r="AV173" s="23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10" t="str">
        <f t="shared" si="30"/>
        <v/>
      </c>
      <c r="BH173" s="10" t="str">
        <f t="shared" si="31"/>
        <v/>
      </c>
      <c r="BI173" s="26"/>
      <c r="BJ173" s="26"/>
      <c r="BK173" s="26"/>
      <c r="BL173" s="26" t="str">
        <f>IFERROR(INDEX(_names_lookup!$C:$C,MATCH(BK173,_names_lookup!$A:$A,0)),"")</f>
        <v/>
      </c>
      <c r="BM173" s="26" t="str">
        <f>IFERROR(INDEX(_names_lookup!$B:$B,MATCH(BK173,_names_lookup!$A:$A,0)),"")</f>
        <v/>
      </c>
      <c r="BN173" s="26"/>
      <c r="BO173" s="26"/>
      <c r="BP173" s="26"/>
      <c r="BQ173" s="26"/>
      <c r="BR173" s="26"/>
      <c r="BS173" s="10" t="str">
        <f t="shared" si="32"/>
        <v/>
      </c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</row>
    <row r="174" spans="1:121" ht="16" customHeight="1" x14ac:dyDescent="0.2">
      <c r="A174" s="20"/>
      <c r="B174" s="20"/>
      <c r="C174" s="20"/>
      <c r="D174" s="20"/>
      <c r="E174" s="20"/>
      <c r="F174" s="20"/>
      <c r="G174" s="30"/>
      <c r="H174" s="26"/>
      <c r="I174" s="26"/>
      <c r="J174" s="26"/>
      <c r="K174" s="26"/>
      <c r="L174" s="26"/>
      <c r="M174" s="26"/>
      <c r="N174" s="26"/>
      <c r="O174" s="26" t="str">
        <f>IFERROR(INDEX(_courses_lookup!$C:$C,MATCH(K174&amp;L174,_courses_lookup!$E:$E,0)),"")</f>
        <v/>
      </c>
      <c r="P174" s="26" t="str">
        <f>IFERROR(INDEX(_courses_lookup!$D:$D,MATCH(K174&amp;L174,_courses_lookup!$E:$E,0)),"")</f>
        <v/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3"/>
      <c r="AE174" s="23"/>
      <c r="AF174" s="23"/>
      <c r="AG174" s="10" t="str">
        <f t="shared" si="22"/>
        <v/>
      </c>
      <c r="AH174" s="26"/>
      <c r="AI174" s="10" t="str">
        <f t="shared" si="23"/>
        <v/>
      </c>
      <c r="AJ174" s="23"/>
      <c r="AK174" s="23"/>
      <c r="AL174" s="10" t="str">
        <f t="shared" si="24"/>
        <v/>
      </c>
      <c r="AM174" s="26"/>
      <c r="AN174" s="10" t="str">
        <f t="shared" si="25"/>
        <v/>
      </c>
      <c r="AO174" s="23"/>
      <c r="AP174" s="23"/>
      <c r="AQ174" s="10" t="str">
        <f t="shared" si="26"/>
        <v/>
      </c>
      <c r="AR174" s="10" t="str">
        <f t="shared" si="27"/>
        <v/>
      </c>
      <c r="AS174" s="10" t="str">
        <f t="shared" si="28"/>
        <v/>
      </c>
      <c r="AT174" s="10" t="str">
        <f t="shared" si="29"/>
        <v/>
      </c>
      <c r="AU174" s="26"/>
      <c r="AV174" s="23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10" t="str">
        <f t="shared" si="30"/>
        <v/>
      </c>
      <c r="BH174" s="10" t="str">
        <f t="shared" si="31"/>
        <v/>
      </c>
      <c r="BI174" s="26"/>
      <c r="BJ174" s="26"/>
      <c r="BK174" s="26"/>
      <c r="BL174" s="26" t="str">
        <f>IFERROR(INDEX(_names_lookup!$C:$C,MATCH(BK174,_names_lookup!$A:$A,0)),"")</f>
        <v/>
      </c>
      <c r="BM174" s="26" t="str">
        <f>IFERROR(INDEX(_names_lookup!$B:$B,MATCH(BK174,_names_lookup!$A:$A,0)),"")</f>
        <v/>
      </c>
      <c r="BN174" s="26"/>
      <c r="BO174" s="26"/>
      <c r="BP174" s="26"/>
      <c r="BQ174" s="26"/>
      <c r="BR174" s="26"/>
      <c r="BS174" s="10" t="str">
        <f t="shared" si="32"/>
        <v/>
      </c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</row>
    <row r="175" spans="1:121" ht="16" customHeight="1" x14ac:dyDescent="0.2">
      <c r="A175" s="20"/>
      <c r="B175" s="20"/>
      <c r="C175" s="20"/>
      <c r="D175" s="20"/>
      <c r="E175" s="20"/>
      <c r="F175" s="20"/>
      <c r="G175" s="30"/>
      <c r="H175" s="26"/>
      <c r="I175" s="26"/>
      <c r="J175" s="26"/>
      <c r="K175" s="26"/>
      <c r="L175" s="26"/>
      <c r="M175" s="26"/>
      <c r="N175" s="26"/>
      <c r="O175" s="26" t="str">
        <f>IFERROR(INDEX(_courses_lookup!$C:$C,MATCH(K175&amp;L175,_courses_lookup!$E:$E,0)),"")</f>
        <v/>
      </c>
      <c r="P175" s="26" t="str">
        <f>IFERROR(INDEX(_courses_lookup!$D:$D,MATCH(K175&amp;L175,_courses_lookup!$E:$E,0)),"")</f>
        <v/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3"/>
      <c r="AE175" s="23"/>
      <c r="AF175" s="23"/>
      <c r="AG175" s="10" t="str">
        <f t="shared" si="22"/>
        <v/>
      </c>
      <c r="AH175" s="26"/>
      <c r="AI175" s="10" t="str">
        <f t="shared" si="23"/>
        <v/>
      </c>
      <c r="AJ175" s="23"/>
      <c r="AK175" s="23"/>
      <c r="AL175" s="10" t="str">
        <f t="shared" si="24"/>
        <v/>
      </c>
      <c r="AM175" s="26"/>
      <c r="AN175" s="10" t="str">
        <f t="shared" si="25"/>
        <v/>
      </c>
      <c r="AO175" s="23"/>
      <c r="AP175" s="23"/>
      <c r="AQ175" s="10" t="str">
        <f t="shared" si="26"/>
        <v/>
      </c>
      <c r="AR175" s="10" t="str">
        <f t="shared" si="27"/>
        <v/>
      </c>
      <c r="AS175" s="10" t="str">
        <f t="shared" si="28"/>
        <v/>
      </c>
      <c r="AT175" s="10" t="str">
        <f t="shared" si="29"/>
        <v/>
      </c>
      <c r="AU175" s="26"/>
      <c r="AV175" s="23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10" t="str">
        <f t="shared" si="30"/>
        <v/>
      </c>
      <c r="BH175" s="10" t="str">
        <f t="shared" si="31"/>
        <v/>
      </c>
      <c r="BI175" s="26"/>
      <c r="BJ175" s="26"/>
      <c r="BK175" s="26"/>
      <c r="BL175" s="26" t="str">
        <f>IFERROR(INDEX(_names_lookup!$C:$C,MATCH(BK175,_names_lookup!$A:$A,0)),"")</f>
        <v/>
      </c>
      <c r="BM175" s="26" t="str">
        <f>IFERROR(INDEX(_names_lookup!$B:$B,MATCH(BK175,_names_lookup!$A:$A,0)),"")</f>
        <v/>
      </c>
      <c r="BN175" s="26"/>
      <c r="BO175" s="26"/>
      <c r="BP175" s="26"/>
      <c r="BQ175" s="26"/>
      <c r="BR175" s="26"/>
      <c r="BS175" s="10" t="str">
        <f t="shared" si="32"/>
        <v/>
      </c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</row>
    <row r="176" spans="1:121" ht="16" customHeight="1" x14ac:dyDescent="0.2">
      <c r="A176" s="20"/>
      <c r="B176" s="20"/>
      <c r="C176" s="20"/>
      <c r="D176" s="20"/>
      <c r="E176" s="20"/>
      <c r="F176" s="20"/>
      <c r="G176" s="30"/>
      <c r="H176" s="26"/>
      <c r="I176" s="26"/>
      <c r="J176" s="26"/>
      <c r="K176" s="26"/>
      <c r="L176" s="26"/>
      <c r="M176" s="26"/>
      <c r="N176" s="26"/>
      <c r="O176" s="26" t="str">
        <f>IFERROR(INDEX(_courses_lookup!$C:$C,MATCH(K176&amp;L176,_courses_lookup!$E:$E,0)),"")</f>
        <v/>
      </c>
      <c r="P176" s="26" t="str">
        <f>IFERROR(INDEX(_courses_lookup!$D:$D,MATCH(K176&amp;L176,_courses_lookup!$E:$E,0)),"")</f>
        <v/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3"/>
      <c r="AE176" s="23"/>
      <c r="AF176" s="23"/>
      <c r="AG176" s="10" t="str">
        <f t="shared" si="22"/>
        <v/>
      </c>
      <c r="AH176" s="26"/>
      <c r="AI176" s="10" t="str">
        <f t="shared" si="23"/>
        <v/>
      </c>
      <c r="AJ176" s="23"/>
      <c r="AK176" s="23"/>
      <c r="AL176" s="10" t="str">
        <f t="shared" si="24"/>
        <v/>
      </c>
      <c r="AM176" s="26"/>
      <c r="AN176" s="10" t="str">
        <f t="shared" si="25"/>
        <v/>
      </c>
      <c r="AO176" s="23"/>
      <c r="AP176" s="23"/>
      <c r="AQ176" s="10" t="str">
        <f t="shared" si="26"/>
        <v/>
      </c>
      <c r="AR176" s="10" t="str">
        <f t="shared" si="27"/>
        <v/>
      </c>
      <c r="AS176" s="10" t="str">
        <f t="shared" si="28"/>
        <v/>
      </c>
      <c r="AT176" s="10" t="str">
        <f t="shared" si="29"/>
        <v/>
      </c>
      <c r="AU176" s="26"/>
      <c r="AV176" s="23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10" t="str">
        <f t="shared" si="30"/>
        <v/>
      </c>
      <c r="BH176" s="10" t="str">
        <f t="shared" si="31"/>
        <v/>
      </c>
      <c r="BI176" s="26"/>
      <c r="BJ176" s="26"/>
      <c r="BK176" s="26"/>
      <c r="BL176" s="26" t="str">
        <f>IFERROR(INDEX(_names_lookup!$C:$C,MATCH(BK176,_names_lookup!$A:$A,0)),"")</f>
        <v/>
      </c>
      <c r="BM176" s="26" t="str">
        <f>IFERROR(INDEX(_names_lookup!$B:$B,MATCH(BK176,_names_lookup!$A:$A,0)),"")</f>
        <v/>
      </c>
      <c r="BN176" s="26"/>
      <c r="BO176" s="26"/>
      <c r="BP176" s="26"/>
      <c r="BQ176" s="26"/>
      <c r="BR176" s="26"/>
      <c r="BS176" s="10" t="str">
        <f t="shared" si="32"/>
        <v/>
      </c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</row>
    <row r="177" spans="1:121" ht="16" customHeight="1" x14ac:dyDescent="0.2">
      <c r="A177" s="20"/>
      <c r="B177" s="20"/>
      <c r="C177" s="20"/>
      <c r="D177" s="20"/>
      <c r="E177" s="20"/>
      <c r="F177" s="20"/>
      <c r="G177" s="30"/>
      <c r="H177" s="26"/>
      <c r="I177" s="26"/>
      <c r="J177" s="26"/>
      <c r="K177" s="26"/>
      <c r="L177" s="26"/>
      <c r="M177" s="26"/>
      <c r="N177" s="26"/>
      <c r="O177" s="26" t="str">
        <f>IFERROR(INDEX(_courses_lookup!$C:$C,MATCH(K177&amp;L177,_courses_lookup!$E:$E,0)),"")</f>
        <v/>
      </c>
      <c r="P177" s="26" t="str">
        <f>IFERROR(INDEX(_courses_lookup!$D:$D,MATCH(K177&amp;L177,_courses_lookup!$E:$E,0)),"")</f>
        <v/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3"/>
      <c r="AE177" s="23"/>
      <c r="AF177" s="23"/>
      <c r="AG177" s="10" t="str">
        <f t="shared" si="22"/>
        <v/>
      </c>
      <c r="AH177" s="26"/>
      <c r="AI177" s="10" t="str">
        <f t="shared" si="23"/>
        <v/>
      </c>
      <c r="AJ177" s="23"/>
      <c r="AK177" s="23"/>
      <c r="AL177" s="10" t="str">
        <f t="shared" si="24"/>
        <v/>
      </c>
      <c r="AM177" s="26"/>
      <c r="AN177" s="10" t="str">
        <f t="shared" si="25"/>
        <v/>
      </c>
      <c r="AO177" s="23"/>
      <c r="AP177" s="23"/>
      <c r="AQ177" s="10" t="str">
        <f t="shared" si="26"/>
        <v/>
      </c>
      <c r="AR177" s="10" t="str">
        <f t="shared" si="27"/>
        <v/>
      </c>
      <c r="AS177" s="10" t="str">
        <f t="shared" si="28"/>
        <v/>
      </c>
      <c r="AT177" s="10" t="str">
        <f t="shared" si="29"/>
        <v/>
      </c>
      <c r="AU177" s="26"/>
      <c r="AV177" s="23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10" t="str">
        <f t="shared" si="30"/>
        <v/>
      </c>
      <c r="BH177" s="10" t="str">
        <f t="shared" si="31"/>
        <v/>
      </c>
      <c r="BI177" s="26"/>
      <c r="BJ177" s="26"/>
      <c r="BK177" s="26"/>
      <c r="BL177" s="26" t="str">
        <f>IFERROR(INDEX(_names_lookup!$C:$C,MATCH(BK177,_names_lookup!$A:$A,0)),"")</f>
        <v/>
      </c>
      <c r="BM177" s="26" t="str">
        <f>IFERROR(INDEX(_names_lookup!$B:$B,MATCH(BK177,_names_lookup!$A:$A,0)),"")</f>
        <v/>
      </c>
      <c r="BN177" s="26"/>
      <c r="BO177" s="26"/>
      <c r="BP177" s="26"/>
      <c r="BQ177" s="26"/>
      <c r="BR177" s="26"/>
      <c r="BS177" s="10" t="str">
        <f t="shared" si="32"/>
        <v/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</row>
    <row r="178" spans="1:121" ht="16" customHeight="1" x14ac:dyDescent="0.2">
      <c r="A178" s="20"/>
      <c r="B178" s="20"/>
      <c r="C178" s="20"/>
      <c r="D178" s="20"/>
      <c r="E178" s="20"/>
      <c r="F178" s="20"/>
      <c r="G178" s="30"/>
      <c r="H178" s="26"/>
      <c r="I178" s="26"/>
      <c r="J178" s="26"/>
      <c r="K178" s="26"/>
      <c r="L178" s="26"/>
      <c r="M178" s="26"/>
      <c r="N178" s="26"/>
      <c r="O178" s="26" t="str">
        <f>IFERROR(INDEX(_courses_lookup!$C:$C,MATCH(K178&amp;L178,_courses_lookup!$E:$E,0)),"")</f>
        <v/>
      </c>
      <c r="P178" s="26" t="str">
        <f>IFERROR(INDEX(_courses_lookup!$D:$D,MATCH(K178&amp;L178,_courses_lookup!$E:$E,0)),"")</f>
        <v/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3"/>
      <c r="AE178" s="23"/>
      <c r="AF178" s="23"/>
      <c r="AG178" s="10" t="str">
        <f t="shared" si="22"/>
        <v/>
      </c>
      <c r="AH178" s="26"/>
      <c r="AI178" s="10" t="str">
        <f t="shared" si="23"/>
        <v/>
      </c>
      <c r="AJ178" s="23"/>
      <c r="AK178" s="23"/>
      <c r="AL178" s="10" t="str">
        <f t="shared" si="24"/>
        <v/>
      </c>
      <c r="AM178" s="26"/>
      <c r="AN178" s="10" t="str">
        <f t="shared" si="25"/>
        <v/>
      </c>
      <c r="AO178" s="23"/>
      <c r="AP178" s="23"/>
      <c r="AQ178" s="10" t="str">
        <f t="shared" si="26"/>
        <v/>
      </c>
      <c r="AR178" s="10" t="str">
        <f t="shared" si="27"/>
        <v/>
      </c>
      <c r="AS178" s="10" t="str">
        <f t="shared" si="28"/>
        <v/>
      </c>
      <c r="AT178" s="10" t="str">
        <f t="shared" si="29"/>
        <v/>
      </c>
      <c r="AU178" s="26"/>
      <c r="AV178" s="23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10" t="str">
        <f t="shared" si="30"/>
        <v/>
      </c>
      <c r="BH178" s="10" t="str">
        <f t="shared" si="31"/>
        <v/>
      </c>
      <c r="BI178" s="26"/>
      <c r="BJ178" s="26"/>
      <c r="BK178" s="26"/>
      <c r="BL178" s="26" t="str">
        <f>IFERROR(INDEX(_names_lookup!$C:$C,MATCH(BK178,_names_lookup!$A:$A,0)),"")</f>
        <v/>
      </c>
      <c r="BM178" s="26" t="str">
        <f>IFERROR(INDEX(_names_lookup!$B:$B,MATCH(BK178,_names_lookup!$A:$A,0)),"")</f>
        <v/>
      </c>
      <c r="BN178" s="26"/>
      <c r="BO178" s="26"/>
      <c r="BP178" s="26"/>
      <c r="BQ178" s="26"/>
      <c r="BR178" s="26"/>
      <c r="BS178" s="10" t="str">
        <f t="shared" si="32"/>
        <v/>
      </c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</row>
    <row r="179" spans="1:121" ht="16" customHeight="1" x14ac:dyDescent="0.2">
      <c r="A179" s="20"/>
      <c r="B179" s="20"/>
      <c r="C179" s="20"/>
      <c r="D179" s="20"/>
      <c r="E179" s="20"/>
      <c r="F179" s="20"/>
      <c r="G179" s="30"/>
      <c r="H179" s="26"/>
      <c r="I179" s="26"/>
      <c r="J179" s="26"/>
      <c r="K179" s="26"/>
      <c r="L179" s="26"/>
      <c r="M179" s="26"/>
      <c r="N179" s="26"/>
      <c r="O179" s="26" t="str">
        <f>IFERROR(INDEX(_courses_lookup!$C:$C,MATCH(K179&amp;L179,_courses_lookup!$E:$E,0)),"")</f>
        <v/>
      </c>
      <c r="P179" s="26" t="str">
        <f>IFERROR(INDEX(_courses_lookup!$D:$D,MATCH(K179&amp;L179,_courses_lookup!$E:$E,0)),"")</f>
        <v/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3"/>
      <c r="AE179" s="23"/>
      <c r="AF179" s="23"/>
      <c r="AG179" s="10" t="str">
        <f t="shared" si="22"/>
        <v/>
      </c>
      <c r="AH179" s="26"/>
      <c r="AI179" s="10" t="str">
        <f t="shared" si="23"/>
        <v/>
      </c>
      <c r="AJ179" s="23"/>
      <c r="AK179" s="23"/>
      <c r="AL179" s="10" t="str">
        <f t="shared" si="24"/>
        <v/>
      </c>
      <c r="AM179" s="26"/>
      <c r="AN179" s="10" t="str">
        <f t="shared" si="25"/>
        <v/>
      </c>
      <c r="AO179" s="23"/>
      <c r="AP179" s="23"/>
      <c r="AQ179" s="10" t="str">
        <f t="shared" si="26"/>
        <v/>
      </c>
      <c r="AR179" s="10" t="str">
        <f t="shared" si="27"/>
        <v/>
      </c>
      <c r="AS179" s="10" t="str">
        <f t="shared" si="28"/>
        <v/>
      </c>
      <c r="AT179" s="10" t="str">
        <f t="shared" si="29"/>
        <v/>
      </c>
      <c r="AU179" s="26"/>
      <c r="AV179" s="23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10" t="str">
        <f t="shared" si="30"/>
        <v/>
      </c>
      <c r="BH179" s="10" t="str">
        <f t="shared" si="31"/>
        <v/>
      </c>
      <c r="BI179" s="26"/>
      <c r="BJ179" s="26"/>
      <c r="BK179" s="26"/>
      <c r="BL179" s="26" t="str">
        <f>IFERROR(INDEX(_names_lookup!$C:$C,MATCH(BK179,_names_lookup!$A:$A,0)),"")</f>
        <v/>
      </c>
      <c r="BM179" s="26" t="str">
        <f>IFERROR(INDEX(_names_lookup!$B:$B,MATCH(BK179,_names_lookup!$A:$A,0)),"")</f>
        <v/>
      </c>
      <c r="BN179" s="26"/>
      <c r="BO179" s="26"/>
      <c r="BP179" s="26"/>
      <c r="BQ179" s="26"/>
      <c r="BR179" s="26"/>
      <c r="BS179" s="10" t="str">
        <f t="shared" si="32"/>
        <v/>
      </c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</row>
    <row r="180" spans="1:121" ht="16" customHeight="1" x14ac:dyDescent="0.2">
      <c r="A180" s="20"/>
      <c r="B180" s="20"/>
      <c r="C180" s="20"/>
      <c r="D180" s="20"/>
      <c r="E180" s="20"/>
      <c r="F180" s="20"/>
      <c r="G180" s="30"/>
      <c r="H180" s="26"/>
      <c r="I180" s="26"/>
      <c r="J180" s="26"/>
      <c r="K180" s="26"/>
      <c r="L180" s="26"/>
      <c r="M180" s="26"/>
      <c r="N180" s="26"/>
      <c r="O180" s="26" t="str">
        <f>IFERROR(INDEX(_courses_lookup!$C:$C,MATCH(K180&amp;L180,_courses_lookup!$E:$E,0)),"")</f>
        <v/>
      </c>
      <c r="P180" s="26" t="str">
        <f>IFERROR(INDEX(_courses_lookup!$D:$D,MATCH(K180&amp;L180,_courses_lookup!$E:$E,0)),"")</f>
        <v/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3"/>
      <c r="AE180" s="23"/>
      <c r="AF180" s="23"/>
      <c r="AG180" s="10" t="str">
        <f t="shared" si="22"/>
        <v/>
      </c>
      <c r="AH180" s="26"/>
      <c r="AI180" s="10" t="str">
        <f t="shared" si="23"/>
        <v/>
      </c>
      <c r="AJ180" s="23"/>
      <c r="AK180" s="23"/>
      <c r="AL180" s="10" t="str">
        <f t="shared" si="24"/>
        <v/>
      </c>
      <c r="AM180" s="26"/>
      <c r="AN180" s="10" t="str">
        <f t="shared" si="25"/>
        <v/>
      </c>
      <c r="AO180" s="23"/>
      <c r="AP180" s="23"/>
      <c r="AQ180" s="10" t="str">
        <f t="shared" si="26"/>
        <v/>
      </c>
      <c r="AR180" s="10" t="str">
        <f t="shared" si="27"/>
        <v/>
      </c>
      <c r="AS180" s="10" t="str">
        <f t="shared" si="28"/>
        <v/>
      </c>
      <c r="AT180" s="10" t="str">
        <f t="shared" si="29"/>
        <v/>
      </c>
      <c r="AU180" s="26"/>
      <c r="AV180" s="23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10" t="str">
        <f t="shared" si="30"/>
        <v/>
      </c>
      <c r="BH180" s="10" t="str">
        <f t="shared" si="31"/>
        <v/>
      </c>
      <c r="BI180" s="26"/>
      <c r="BJ180" s="26"/>
      <c r="BK180" s="26"/>
      <c r="BL180" s="26" t="str">
        <f>IFERROR(INDEX(_names_lookup!$C:$C,MATCH(BK180,_names_lookup!$A:$A,0)),"")</f>
        <v/>
      </c>
      <c r="BM180" s="26" t="str">
        <f>IFERROR(INDEX(_names_lookup!$B:$B,MATCH(BK180,_names_lookup!$A:$A,0)),"")</f>
        <v/>
      </c>
      <c r="BN180" s="26"/>
      <c r="BO180" s="26"/>
      <c r="BP180" s="26"/>
      <c r="BQ180" s="26"/>
      <c r="BR180" s="26"/>
      <c r="BS180" s="10" t="str">
        <f t="shared" si="32"/>
        <v/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</row>
    <row r="181" spans="1:121" ht="16" customHeight="1" x14ac:dyDescent="0.2">
      <c r="A181" s="20"/>
      <c r="B181" s="20"/>
      <c r="C181" s="20"/>
      <c r="D181" s="20"/>
      <c r="E181" s="20"/>
      <c r="F181" s="20"/>
      <c r="G181" s="30"/>
      <c r="H181" s="26"/>
      <c r="I181" s="26"/>
      <c r="J181" s="26"/>
      <c r="K181" s="26"/>
      <c r="L181" s="26"/>
      <c r="M181" s="26"/>
      <c r="N181" s="26"/>
      <c r="O181" s="26" t="str">
        <f>IFERROR(INDEX(_courses_lookup!$C:$C,MATCH(K181&amp;L181,_courses_lookup!$E:$E,0)),"")</f>
        <v/>
      </c>
      <c r="P181" s="26" t="str">
        <f>IFERROR(INDEX(_courses_lookup!$D:$D,MATCH(K181&amp;L181,_courses_lookup!$E:$E,0)),"")</f>
        <v/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3"/>
      <c r="AE181" s="23"/>
      <c r="AF181" s="23"/>
      <c r="AG181" s="10" t="str">
        <f t="shared" si="22"/>
        <v/>
      </c>
      <c r="AH181" s="26"/>
      <c r="AI181" s="10" t="str">
        <f t="shared" si="23"/>
        <v/>
      </c>
      <c r="AJ181" s="23"/>
      <c r="AK181" s="23"/>
      <c r="AL181" s="10" t="str">
        <f t="shared" si="24"/>
        <v/>
      </c>
      <c r="AM181" s="26"/>
      <c r="AN181" s="10" t="str">
        <f t="shared" si="25"/>
        <v/>
      </c>
      <c r="AO181" s="23"/>
      <c r="AP181" s="23"/>
      <c r="AQ181" s="10" t="str">
        <f t="shared" si="26"/>
        <v/>
      </c>
      <c r="AR181" s="10" t="str">
        <f t="shared" si="27"/>
        <v/>
      </c>
      <c r="AS181" s="10" t="str">
        <f t="shared" si="28"/>
        <v/>
      </c>
      <c r="AT181" s="10" t="str">
        <f t="shared" si="29"/>
        <v/>
      </c>
      <c r="AU181" s="26"/>
      <c r="AV181" s="23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10" t="str">
        <f t="shared" si="30"/>
        <v/>
      </c>
      <c r="BH181" s="10" t="str">
        <f t="shared" si="31"/>
        <v/>
      </c>
      <c r="BI181" s="26"/>
      <c r="BJ181" s="26"/>
      <c r="BK181" s="26"/>
      <c r="BL181" s="26" t="str">
        <f>IFERROR(INDEX(_names_lookup!$C:$C,MATCH(BK181,_names_lookup!$A:$A,0)),"")</f>
        <v/>
      </c>
      <c r="BM181" s="26" t="str">
        <f>IFERROR(INDEX(_names_lookup!$B:$B,MATCH(BK181,_names_lookup!$A:$A,0)),"")</f>
        <v/>
      </c>
      <c r="BN181" s="26"/>
      <c r="BO181" s="26"/>
      <c r="BP181" s="26"/>
      <c r="BQ181" s="26"/>
      <c r="BR181" s="26"/>
      <c r="BS181" s="10" t="str">
        <f t="shared" si="32"/>
        <v/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</row>
    <row r="182" spans="1:121" ht="16" customHeight="1" x14ac:dyDescent="0.2">
      <c r="A182" s="20"/>
      <c r="B182" s="20"/>
      <c r="C182" s="20"/>
      <c r="D182" s="20"/>
      <c r="E182" s="20"/>
      <c r="F182" s="20"/>
      <c r="G182" s="30"/>
      <c r="H182" s="26"/>
      <c r="I182" s="26"/>
      <c r="J182" s="26"/>
      <c r="K182" s="26"/>
      <c r="L182" s="26"/>
      <c r="M182" s="26"/>
      <c r="N182" s="26"/>
      <c r="O182" s="26" t="str">
        <f>IFERROR(INDEX(_courses_lookup!$C:$C,MATCH(K182&amp;L182,_courses_lookup!$E:$E,0)),"")</f>
        <v/>
      </c>
      <c r="P182" s="26" t="str">
        <f>IFERROR(INDEX(_courses_lookup!$D:$D,MATCH(K182&amp;L182,_courses_lookup!$E:$E,0)),"")</f>
        <v/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3"/>
      <c r="AE182" s="23"/>
      <c r="AF182" s="23"/>
      <c r="AG182" s="10" t="str">
        <f t="shared" si="22"/>
        <v/>
      </c>
      <c r="AH182" s="26"/>
      <c r="AI182" s="10" t="str">
        <f t="shared" si="23"/>
        <v/>
      </c>
      <c r="AJ182" s="23"/>
      <c r="AK182" s="23"/>
      <c r="AL182" s="10" t="str">
        <f t="shared" si="24"/>
        <v/>
      </c>
      <c r="AM182" s="26"/>
      <c r="AN182" s="10" t="str">
        <f t="shared" si="25"/>
        <v/>
      </c>
      <c r="AO182" s="23"/>
      <c r="AP182" s="23"/>
      <c r="AQ182" s="10" t="str">
        <f t="shared" si="26"/>
        <v/>
      </c>
      <c r="AR182" s="10" t="str">
        <f t="shared" si="27"/>
        <v/>
      </c>
      <c r="AS182" s="10" t="str">
        <f t="shared" si="28"/>
        <v/>
      </c>
      <c r="AT182" s="10" t="str">
        <f t="shared" si="29"/>
        <v/>
      </c>
      <c r="AU182" s="26"/>
      <c r="AV182" s="23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10" t="str">
        <f t="shared" si="30"/>
        <v/>
      </c>
      <c r="BH182" s="10" t="str">
        <f t="shared" si="31"/>
        <v/>
      </c>
      <c r="BI182" s="26"/>
      <c r="BJ182" s="26"/>
      <c r="BK182" s="26"/>
      <c r="BL182" s="26" t="str">
        <f>IFERROR(INDEX(_names_lookup!$C:$C,MATCH(BK182,_names_lookup!$A:$A,0)),"")</f>
        <v/>
      </c>
      <c r="BM182" s="26" t="str">
        <f>IFERROR(INDEX(_names_lookup!$B:$B,MATCH(BK182,_names_lookup!$A:$A,0)),"")</f>
        <v/>
      </c>
      <c r="BN182" s="26"/>
      <c r="BO182" s="26"/>
      <c r="BP182" s="26"/>
      <c r="BQ182" s="26"/>
      <c r="BR182" s="26"/>
      <c r="BS182" s="10" t="str">
        <f t="shared" si="32"/>
        <v/>
      </c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</row>
    <row r="183" spans="1:121" ht="16" customHeight="1" x14ac:dyDescent="0.2">
      <c r="A183" s="20"/>
      <c r="B183" s="20"/>
      <c r="C183" s="20"/>
      <c r="D183" s="20"/>
      <c r="E183" s="20"/>
      <c r="F183" s="20"/>
      <c r="G183" s="30"/>
      <c r="H183" s="26"/>
      <c r="I183" s="26"/>
      <c r="J183" s="26"/>
      <c r="K183" s="26"/>
      <c r="L183" s="26"/>
      <c r="M183" s="26"/>
      <c r="N183" s="26"/>
      <c r="O183" s="26" t="str">
        <f>IFERROR(INDEX(_courses_lookup!$C:$C,MATCH(K183&amp;L183,_courses_lookup!$E:$E,0)),"")</f>
        <v/>
      </c>
      <c r="P183" s="26" t="str">
        <f>IFERROR(INDEX(_courses_lookup!$D:$D,MATCH(K183&amp;L183,_courses_lookup!$E:$E,0)),"")</f>
        <v/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3"/>
      <c r="AE183" s="23"/>
      <c r="AF183" s="23"/>
      <c r="AG183" s="10" t="str">
        <f t="shared" si="22"/>
        <v/>
      </c>
      <c r="AH183" s="26"/>
      <c r="AI183" s="10" t="str">
        <f t="shared" si="23"/>
        <v/>
      </c>
      <c r="AJ183" s="23"/>
      <c r="AK183" s="23"/>
      <c r="AL183" s="10" t="str">
        <f t="shared" si="24"/>
        <v/>
      </c>
      <c r="AM183" s="26"/>
      <c r="AN183" s="10" t="str">
        <f t="shared" si="25"/>
        <v/>
      </c>
      <c r="AO183" s="23"/>
      <c r="AP183" s="23"/>
      <c r="AQ183" s="10" t="str">
        <f t="shared" si="26"/>
        <v/>
      </c>
      <c r="AR183" s="10" t="str">
        <f t="shared" si="27"/>
        <v/>
      </c>
      <c r="AS183" s="10" t="str">
        <f t="shared" si="28"/>
        <v/>
      </c>
      <c r="AT183" s="10" t="str">
        <f t="shared" si="29"/>
        <v/>
      </c>
      <c r="AU183" s="26"/>
      <c r="AV183" s="23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10" t="str">
        <f t="shared" si="30"/>
        <v/>
      </c>
      <c r="BH183" s="10" t="str">
        <f t="shared" si="31"/>
        <v/>
      </c>
      <c r="BI183" s="26"/>
      <c r="BJ183" s="26"/>
      <c r="BK183" s="26"/>
      <c r="BL183" s="26" t="str">
        <f>IFERROR(INDEX(_names_lookup!$C:$C,MATCH(BK183,_names_lookup!$A:$A,0)),"")</f>
        <v/>
      </c>
      <c r="BM183" s="26" t="str">
        <f>IFERROR(INDEX(_names_lookup!$B:$B,MATCH(BK183,_names_lookup!$A:$A,0)),"")</f>
        <v/>
      </c>
      <c r="BN183" s="26"/>
      <c r="BO183" s="26"/>
      <c r="BP183" s="26"/>
      <c r="BQ183" s="26"/>
      <c r="BR183" s="26"/>
      <c r="BS183" s="10" t="str">
        <f t="shared" si="32"/>
        <v/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</row>
    <row r="184" spans="1:121" ht="16" customHeight="1" x14ac:dyDescent="0.2">
      <c r="A184" s="20"/>
      <c r="B184" s="20"/>
      <c r="C184" s="20"/>
      <c r="D184" s="20"/>
      <c r="E184" s="20"/>
      <c r="F184" s="20"/>
      <c r="G184" s="30"/>
      <c r="H184" s="26"/>
      <c r="I184" s="26"/>
      <c r="J184" s="26"/>
      <c r="K184" s="26"/>
      <c r="L184" s="26"/>
      <c r="M184" s="26"/>
      <c r="N184" s="26"/>
      <c r="O184" s="26" t="str">
        <f>IFERROR(INDEX(_courses_lookup!$C:$C,MATCH(K184&amp;L184,_courses_lookup!$E:$E,0)),"")</f>
        <v/>
      </c>
      <c r="P184" s="26" t="str">
        <f>IFERROR(INDEX(_courses_lookup!$D:$D,MATCH(K184&amp;L184,_courses_lookup!$E:$E,0)),"")</f>
        <v/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3"/>
      <c r="AE184" s="23"/>
      <c r="AF184" s="23"/>
      <c r="AG184" s="10" t="str">
        <f t="shared" si="22"/>
        <v/>
      </c>
      <c r="AH184" s="26"/>
      <c r="AI184" s="10" t="str">
        <f t="shared" si="23"/>
        <v/>
      </c>
      <c r="AJ184" s="23"/>
      <c r="AK184" s="23"/>
      <c r="AL184" s="10" t="str">
        <f t="shared" si="24"/>
        <v/>
      </c>
      <c r="AM184" s="26"/>
      <c r="AN184" s="10" t="str">
        <f t="shared" si="25"/>
        <v/>
      </c>
      <c r="AO184" s="23"/>
      <c r="AP184" s="23"/>
      <c r="AQ184" s="10" t="str">
        <f t="shared" si="26"/>
        <v/>
      </c>
      <c r="AR184" s="10" t="str">
        <f t="shared" si="27"/>
        <v/>
      </c>
      <c r="AS184" s="10" t="str">
        <f t="shared" si="28"/>
        <v/>
      </c>
      <c r="AT184" s="10" t="str">
        <f t="shared" si="29"/>
        <v/>
      </c>
      <c r="AU184" s="26"/>
      <c r="AV184" s="23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10" t="str">
        <f t="shared" si="30"/>
        <v/>
      </c>
      <c r="BH184" s="10" t="str">
        <f t="shared" si="31"/>
        <v/>
      </c>
      <c r="BI184" s="26"/>
      <c r="BJ184" s="26"/>
      <c r="BK184" s="26"/>
      <c r="BL184" s="26" t="str">
        <f>IFERROR(INDEX(_names_lookup!$C:$C,MATCH(BK184,_names_lookup!$A:$A,0)),"")</f>
        <v/>
      </c>
      <c r="BM184" s="26" t="str">
        <f>IFERROR(INDEX(_names_lookup!$B:$B,MATCH(BK184,_names_lookup!$A:$A,0)),"")</f>
        <v/>
      </c>
      <c r="BN184" s="26"/>
      <c r="BO184" s="26"/>
      <c r="BP184" s="26"/>
      <c r="BQ184" s="26"/>
      <c r="BR184" s="26"/>
      <c r="BS184" s="10" t="str">
        <f t="shared" si="32"/>
        <v/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</row>
    <row r="185" spans="1:121" ht="16" customHeight="1" x14ac:dyDescent="0.2">
      <c r="A185" s="20"/>
      <c r="B185" s="20"/>
      <c r="C185" s="20"/>
      <c r="D185" s="20"/>
      <c r="E185" s="20"/>
      <c r="F185" s="20"/>
      <c r="G185" s="30"/>
      <c r="H185" s="26"/>
      <c r="I185" s="26"/>
      <c r="J185" s="26"/>
      <c r="K185" s="26"/>
      <c r="L185" s="26"/>
      <c r="M185" s="26"/>
      <c r="N185" s="26"/>
      <c r="O185" s="26" t="str">
        <f>IFERROR(INDEX(_courses_lookup!$C:$C,MATCH(K185&amp;L185,_courses_lookup!$E:$E,0)),"")</f>
        <v/>
      </c>
      <c r="P185" s="26" t="str">
        <f>IFERROR(INDEX(_courses_lookup!$D:$D,MATCH(K185&amp;L185,_courses_lookup!$E:$E,0)),"")</f>
        <v/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3"/>
      <c r="AE185" s="23"/>
      <c r="AF185" s="23"/>
      <c r="AG185" s="10" t="str">
        <f t="shared" si="22"/>
        <v/>
      </c>
      <c r="AH185" s="26"/>
      <c r="AI185" s="10" t="str">
        <f t="shared" si="23"/>
        <v/>
      </c>
      <c r="AJ185" s="23"/>
      <c r="AK185" s="23"/>
      <c r="AL185" s="10" t="str">
        <f t="shared" si="24"/>
        <v/>
      </c>
      <c r="AM185" s="26"/>
      <c r="AN185" s="10" t="str">
        <f t="shared" si="25"/>
        <v/>
      </c>
      <c r="AO185" s="23"/>
      <c r="AP185" s="23"/>
      <c r="AQ185" s="10" t="str">
        <f t="shared" si="26"/>
        <v/>
      </c>
      <c r="AR185" s="10" t="str">
        <f t="shared" si="27"/>
        <v/>
      </c>
      <c r="AS185" s="10" t="str">
        <f t="shared" si="28"/>
        <v/>
      </c>
      <c r="AT185" s="10" t="str">
        <f t="shared" si="29"/>
        <v/>
      </c>
      <c r="AU185" s="26"/>
      <c r="AV185" s="23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10" t="str">
        <f t="shared" si="30"/>
        <v/>
      </c>
      <c r="BH185" s="10" t="str">
        <f t="shared" si="31"/>
        <v/>
      </c>
      <c r="BI185" s="26"/>
      <c r="BJ185" s="26"/>
      <c r="BK185" s="26"/>
      <c r="BL185" s="26" t="str">
        <f>IFERROR(INDEX(_names_lookup!$C:$C,MATCH(BK185,_names_lookup!$A:$A,0)),"")</f>
        <v/>
      </c>
      <c r="BM185" s="26" t="str">
        <f>IFERROR(INDEX(_names_lookup!$B:$B,MATCH(BK185,_names_lookup!$A:$A,0)),"")</f>
        <v/>
      </c>
      <c r="BN185" s="26"/>
      <c r="BO185" s="26"/>
      <c r="BP185" s="26"/>
      <c r="BQ185" s="26"/>
      <c r="BR185" s="26"/>
      <c r="BS185" s="10" t="str">
        <f t="shared" si="32"/>
        <v/>
      </c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</row>
    <row r="186" spans="1:121" ht="16" customHeight="1" x14ac:dyDescent="0.2">
      <c r="A186" s="20"/>
      <c r="B186" s="20"/>
      <c r="C186" s="20"/>
      <c r="D186" s="20"/>
      <c r="E186" s="20"/>
      <c r="F186" s="20"/>
      <c r="G186" s="30"/>
      <c r="H186" s="26"/>
      <c r="I186" s="26"/>
      <c r="J186" s="26"/>
      <c r="K186" s="26"/>
      <c r="L186" s="26"/>
      <c r="M186" s="26"/>
      <c r="N186" s="26"/>
      <c r="O186" s="26" t="str">
        <f>IFERROR(INDEX(_courses_lookup!$C:$C,MATCH(K186&amp;L186,_courses_lookup!$E:$E,0)),"")</f>
        <v/>
      </c>
      <c r="P186" s="26" t="str">
        <f>IFERROR(INDEX(_courses_lookup!$D:$D,MATCH(K186&amp;L186,_courses_lookup!$E:$E,0)),"")</f>
        <v/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3"/>
      <c r="AE186" s="23"/>
      <c r="AF186" s="23"/>
      <c r="AG186" s="10" t="str">
        <f t="shared" si="22"/>
        <v/>
      </c>
      <c r="AH186" s="26"/>
      <c r="AI186" s="10" t="str">
        <f t="shared" si="23"/>
        <v/>
      </c>
      <c r="AJ186" s="23"/>
      <c r="AK186" s="23"/>
      <c r="AL186" s="10" t="str">
        <f t="shared" si="24"/>
        <v/>
      </c>
      <c r="AM186" s="26"/>
      <c r="AN186" s="10" t="str">
        <f t="shared" si="25"/>
        <v/>
      </c>
      <c r="AO186" s="23"/>
      <c r="AP186" s="23"/>
      <c r="AQ186" s="10" t="str">
        <f t="shared" si="26"/>
        <v/>
      </c>
      <c r="AR186" s="10" t="str">
        <f t="shared" si="27"/>
        <v/>
      </c>
      <c r="AS186" s="10" t="str">
        <f t="shared" si="28"/>
        <v/>
      </c>
      <c r="AT186" s="10" t="str">
        <f t="shared" si="29"/>
        <v/>
      </c>
      <c r="AU186" s="26"/>
      <c r="AV186" s="23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10" t="str">
        <f t="shared" si="30"/>
        <v/>
      </c>
      <c r="BH186" s="10" t="str">
        <f t="shared" si="31"/>
        <v/>
      </c>
      <c r="BI186" s="26"/>
      <c r="BJ186" s="26"/>
      <c r="BK186" s="26"/>
      <c r="BL186" s="26" t="str">
        <f>IFERROR(INDEX(_names_lookup!$C:$C,MATCH(BK186,_names_lookup!$A:$A,0)),"")</f>
        <v/>
      </c>
      <c r="BM186" s="26" t="str">
        <f>IFERROR(INDEX(_names_lookup!$B:$B,MATCH(BK186,_names_lookup!$A:$A,0)),"")</f>
        <v/>
      </c>
      <c r="BN186" s="26"/>
      <c r="BO186" s="26"/>
      <c r="BP186" s="26"/>
      <c r="BQ186" s="26"/>
      <c r="BR186" s="26"/>
      <c r="BS186" s="10" t="str">
        <f t="shared" si="32"/>
        <v/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</row>
    <row r="187" spans="1:121" ht="16" customHeight="1" x14ac:dyDescent="0.2">
      <c r="A187" s="20"/>
      <c r="B187" s="20"/>
      <c r="C187" s="20"/>
      <c r="D187" s="20"/>
      <c r="E187" s="20"/>
      <c r="F187" s="20"/>
      <c r="G187" s="30"/>
      <c r="H187" s="26"/>
      <c r="I187" s="26"/>
      <c r="J187" s="26"/>
      <c r="K187" s="26"/>
      <c r="L187" s="26"/>
      <c r="M187" s="26"/>
      <c r="N187" s="26"/>
      <c r="O187" s="26" t="str">
        <f>IFERROR(INDEX(_courses_lookup!$C:$C,MATCH(K187&amp;L187,_courses_lookup!$E:$E,0)),"")</f>
        <v/>
      </c>
      <c r="P187" s="26" t="str">
        <f>IFERROR(INDEX(_courses_lookup!$D:$D,MATCH(K187&amp;L187,_courses_lookup!$E:$E,0)),"")</f>
        <v/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3"/>
      <c r="AE187" s="23"/>
      <c r="AF187" s="23"/>
      <c r="AG187" s="10" t="str">
        <f t="shared" si="22"/>
        <v/>
      </c>
      <c r="AH187" s="26"/>
      <c r="AI187" s="10" t="str">
        <f t="shared" si="23"/>
        <v/>
      </c>
      <c r="AJ187" s="23"/>
      <c r="AK187" s="23"/>
      <c r="AL187" s="10" t="str">
        <f t="shared" si="24"/>
        <v/>
      </c>
      <c r="AM187" s="26"/>
      <c r="AN187" s="10" t="str">
        <f t="shared" si="25"/>
        <v/>
      </c>
      <c r="AO187" s="23"/>
      <c r="AP187" s="23"/>
      <c r="AQ187" s="10" t="str">
        <f t="shared" si="26"/>
        <v/>
      </c>
      <c r="AR187" s="10" t="str">
        <f t="shared" si="27"/>
        <v/>
      </c>
      <c r="AS187" s="10" t="str">
        <f t="shared" si="28"/>
        <v/>
      </c>
      <c r="AT187" s="10" t="str">
        <f t="shared" si="29"/>
        <v/>
      </c>
      <c r="AU187" s="26"/>
      <c r="AV187" s="23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10" t="str">
        <f t="shared" si="30"/>
        <v/>
      </c>
      <c r="BH187" s="10" t="str">
        <f t="shared" si="31"/>
        <v/>
      </c>
      <c r="BI187" s="26"/>
      <c r="BJ187" s="26"/>
      <c r="BK187" s="26"/>
      <c r="BL187" s="26" t="str">
        <f>IFERROR(INDEX(_names_lookup!$C:$C,MATCH(BK187,_names_lookup!$A:$A,0)),"")</f>
        <v/>
      </c>
      <c r="BM187" s="26" t="str">
        <f>IFERROR(INDEX(_names_lookup!$B:$B,MATCH(BK187,_names_lookup!$A:$A,0)),"")</f>
        <v/>
      </c>
      <c r="BN187" s="26"/>
      <c r="BO187" s="26"/>
      <c r="BP187" s="26"/>
      <c r="BQ187" s="26"/>
      <c r="BR187" s="26"/>
      <c r="BS187" s="10" t="str">
        <f t="shared" si="32"/>
        <v/>
      </c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</row>
    <row r="188" spans="1:121" ht="16" customHeight="1" x14ac:dyDescent="0.2">
      <c r="A188" s="20"/>
      <c r="B188" s="20"/>
      <c r="C188" s="20"/>
      <c r="D188" s="20"/>
      <c r="E188" s="20"/>
      <c r="F188" s="20"/>
      <c r="G188" s="30"/>
      <c r="H188" s="26"/>
      <c r="I188" s="26"/>
      <c r="J188" s="26"/>
      <c r="K188" s="26"/>
      <c r="L188" s="26"/>
      <c r="M188" s="26"/>
      <c r="N188" s="26"/>
      <c r="O188" s="26" t="str">
        <f>IFERROR(INDEX(_courses_lookup!$C:$C,MATCH(K188&amp;L188,_courses_lookup!$E:$E,0)),"")</f>
        <v/>
      </c>
      <c r="P188" s="26" t="str">
        <f>IFERROR(INDEX(_courses_lookup!$D:$D,MATCH(K188&amp;L188,_courses_lookup!$E:$E,0)),"")</f>
        <v/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3"/>
      <c r="AE188" s="23"/>
      <c r="AF188" s="23"/>
      <c r="AG188" s="10" t="str">
        <f t="shared" si="22"/>
        <v/>
      </c>
      <c r="AH188" s="26"/>
      <c r="AI188" s="10" t="str">
        <f t="shared" si="23"/>
        <v/>
      </c>
      <c r="AJ188" s="23"/>
      <c r="AK188" s="23"/>
      <c r="AL188" s="10" t="str">
        <f t="shared" si="24"/>
        <v/>
      </c>
      <c r="AM188" s="26"/>
      <c r="AN188" s="10" t="str">
        <f t="shared" si="25"/>
        <v/>
      </c>
      <c r="AO188" s="23"/>
      <c r="AP188" s="23"/>
      <c r="AQ188" s="10" t="str">
        <f t="shared" si="26"/>
        <v/>
      </c>
      <c r="AR188" s="10" t="str">
        <f t="shared" si="27"/>
        <v/>
      </c>
      <c r="AS188" s="10" t="str">
        <f t="shared" si="28"/>
        <v/>
      </c>
      <c r="AT188" s="10" t="str">
        <f t="shared" si="29"/>
        <v/>
      </c>
      <c r="AU188" s="26"/>
      <c r="AV188" s="23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10" t="str">
        <f t="shared" si="30"/>
        <v/>
      </c>
      <c r="BH188" s="10" t="str">
        <f t="shared" si="31"/>
        <v/>
      </c>
      <c r="BI188" s="26"/>
      <c r="BJ188" s="26"/>
      <c r="BK188" s="26"/>
      <c r="BL188" s="26" t="str">
        <f>IFERROR(INDEX(_names_lookup!$C:$C,MATCH(BK188,_names_lookup!$A:$A,0)),"")</f>
        <v/>
      </c>
      <c r="BM188" s="26" t="str">
        <f>IFERROR(INDEX(_names_lookup!$B:$B,MATCH(BK188,_names_lookup!$A:$A,0)),"")</f>
        <v/>
      </c>
      <c r="BN188" s="26"/>
      <c r="BO188" s="26"/>
      <c r="BP188" s="26"/>
      <c r="BQ188" s="26"/>
      <c r="BR188" s="26"/>
      <c r="BS188" s="10" t="str">
        <f t="shared" si="32"/>
        <v/>
      </c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</row>
    <row r="189" spans="1:121" ht="16" customHeight="1" x14ac:dyDescent="0.2">
      <c r="A189" s="20"/>
      <c r="B189" s="20"/>
      <c r="C189" s="20"/>
      <c r="D189" s="20"/>
      <c r="E189" s="20"/>
      <c r="F189" s="20"/>
      <c r="G189" s="30"/>
      <c r="H189" s="26"/>
      <c r="I189" s="26"/>
      <c r="J189" s="26"/>
      <c r="K189" s="26"/>
      <c r="L189" s="26"/>
      <c r="M189" s="26"/>
      <c r="N189" s="26"/>
      <c r="O189" s="26" t="str">
        <f>IFERROR(INDEX(_courses_lookup!$C:$C,MATCH(K189&amp;L189,_courses_lookup!$E:$E,0)),"")</f>
        <v/>
      </c>
      <c r="P189" s="26" t="str">
        <f>IFERROR(INDEX(_courses_lookup!$D:$D,MATCH(K189&amp;L189,_courses_lookup!$E:$E,0)),"")</f>
        <v/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3"/>
      <c r="AE189" s="23"/>
      <c r="AF189" s="23"/>
      <c r="AG189" s="10" t="str">
        <f t="shared" si="22"/>
        <v/>
      </c>
      <c r="AH189" s="26"/>
      <c r="AI189" s="10" t="str">
        <f t="shared" si="23"/>
        <v/>
      </c>
      <c r="AJ189" s="23"/>
      <c r="AK189" s="23"/>
      <c r="AL189" s="10" t="str">
        <f t="shared" si="24"/>
        <v/>
      </c>
      <c r="AM189" s="26"/>
      <c r="AN189" s="10" t="str">
        <f t="shared" si="25"/>
        <v/>
      </c>
      <c r="AO189" s="23"/>
      <c r="AP189" s="23"/>
      <c r="AQ189" s="10" t="str">
        <f t="shared" si="26"/>
        <v/>
      </c>
      <c r="AR189" s="10" t="str">
        <f t="shared" si="27"/>
        <v/>
      </c>
      <c r="AS189" s="10" t="str">
        <f t="shared" si="28"/>
        <v/>
      </c>
      <c r="AT189" s="10" t="str">
        <f t="shared" si="29"/>
        <v/>
      </c>
      <c r="AU189" s="26"/>
      <c r="AV189" s="23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10" t="str">
        <f t="shared" si="30"/>
        <v/>
      </c>
      <c r="BH189" s="10" t="str">
        <f t="shared" si="31"/>
        <v/>
      </c>
      <c r="BI189" s="26"/>
      <c r="BJ189" s="26"/>
      <c r="BK189" s="26"/>
      <c r="BL189" s="26" t="str">
        <f>IFERROR(INDEX(_names_lookup!$C:$C,MATCH(BK189,_names_lookup!$A:$A,0)),"")</f>
        <v/>
      </c>
      <c r="BM189" s="26" t="str">
        <f>IFERROR(INDEX(_names_lookup!$B:$B,MATCH(BK189,_names_lookup!$A:$A,0)),"")</f>
        <v/>
      </c>
      <c r="BN189" s="26"/>
      <c r="BO189" s="26"/>
      <c r="BP189" s="26"/>
      <c r="BQ189" s="26"/>
      <c r="BR189" s="26"/>
      <c r="BS189" s="10" t="str">
        <f t="shared" si="32"/>
        <v/>
      </c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</row>
    <row r="190" spans="1:121" ht="16" customHeight="1" x14ac:dyDescent="0.2">
      <c r="A190" s="20"/>
      <c r="B190" s="20"/>
      <c r="C190" s="20"/>
      <c r="D190" s="20"/>
      <c r="E190" s="20"/>
      <c r="F190" s="20"/>
      <c r="G190" s="30"/>
      <c r="H190" s="26"/>
      <c r="I190" s="26"/>
      <c r="J190" s="26"/>
      <c r="K190" s="26"/>
      <c r="L190" s="26"/>
      <c r="M190" s="26"/>
      <c r="N190" s="26"/>
      <c r="O190" s="26" t="str">
        <f>IFERROR(INDEX(_courses_lookup!$C:$C,MATCH(K190&amp;L190,_courses_lookup!$E:$E,0)),"")</f>
        <v/>
      </c>
      <c r="P190" s="26" t="str">
        <f>IFERROR(INDEX(_courses_lookup!$D:$D,MATCH(K190&amp;L190,_courses_lookup!$E:$E,0)),"")</f>
        <v/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3"/>
      <c r="AE190" s="23"/>
      <c r="AF190" s="23"/>
      <c r="AG190" s="10" t="str">
        <f t="shared" si="22"/>
        <v/>
      </c>
      <c r="AH190" s="26"/>
      <c r="AI190" s="10" t="str">
        <f t="shared" si="23"/>
        <v/>
      </c>
      <c r="AJ190" s="23"/>
      <c r="AK190" s="23"/>
      <c r="AL190" s="10" t="str">
        <f t="shared" si="24"/>
        <v/>
      </c>
      <c r="AM190" s="26"/>
      <c r="AN190" s="10" t="str">
        <f t="shared" si="25"/>
        <v/>
      </c>
      <c r="AO190" s="23"/>
      <c r="AP190" s="23"/>
      <c r="AQ190" s="10" t="str">
        <f t="shared" si="26"/>
        <v/>
      </c>
      <c r="AR190" s="10" t="str">
        <f t="shared" si="27"/>
        <v/>
      </c>
      <c r="AS190" s="10" t="str">
        <f t="shared" si="28"/>
        <v/>
      </c>
      <c r="AT190" s="10" t="str">
        <f t="shared" si="29"/>
        <v/>
      </c>
      <c r="AU190" s="26"/>
      <c r="AV190" s="23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10" t="str">
        <f t="shared" si="30"/>
        <v/>
      </c>
      <c r="BH190" s="10" t="str">
        <f t="shared" si="31"/>
        <v/>
      </c>
      <c r="BI190" s="26"/>
      <c r="BJ190" s="26"/>
      <c r="BK190" s="26"/>
      <c r="BL190" s="26" t="str">
        <f>IFERROR(INDEX(_names_lookup!$C:$C,MATCH(BK190,_names_lookup!$A:$A,0)),"")</f>
        <v/>
      </c>
      <c r="BM190" s="26" t="str">
        <f>IFERROR(INDEX(_names_lookup!$B:$B,MATCH(BK190,_names_lookup!$A:$A,0)),"")</f>
        <v/>
      </c>
      <c r="BN190" s="26"/>
      <c r="BO190" s="26"/>
      <c r="BP190" s="26"/>
      <c r="BQ190" s="26"/>
      <c r="BR190" s="26"/>
      <c r="BS190" s="10" t="str">
        <f t="shared" si="32"/>
        <v/>
      </c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</row>
    <row r="191" spans="1:121" ht="16" customHeight="1" x14ac:dyDescent="0.2">
      <c r="A191" s="20"/>
      <c r="B191" s="20"/>
      <c r="C191" s="20"/>
      <c r="D191" s="20"/>
      <c r="E191" s="20"/>
      <c r="F191" s="20"/>
      <c r="G191" s="30"/>
      <c r="H191" s="26"/>
      <c r="I191" s="26"/>
      <c r="J191" s="26"/>
      <c r="K191" s="26"/>
      <c r="L191" s="26"/>
      <c r="M191" s="26"/>
      <c r="N191" s="26"/>
      <c r="O191" s="26" t="str">
        <f>IFERROR(INDEX(_courses_lookup!$C:$C,MATCH(K191&amp;L191,_courses_lookup!$E:$E,0)),"")</f>
        <v/>
      </c>
      <c r="P191" s="26" t="str">
        <f>IFERROR(INDEX(_courses_lookup!$D:$D,MATCH(K191&amp;L191,_courses_lookup!$E:$E,0)),"")</f>
        <v/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3"/>
      <c r="AE191" s="23"/>
      <c r="AF191" s="23"/>
      <c r="AG191" s="10" t="str">
        <f t="shared" si="22"/>
        <v/>
      </c>
      <c r="AH191" s="26"/>
      <c r="AI191" s="10" t="str">
        <f t="shared" si="23"/>
        <v/>
      </c>
      <c r="AJ191" s="23"/>
      <c r="AK191" s="23"/>
      <c r="AL191" s="10" t="str">
        <f t="shared" si="24"/>
        <v/>
      </c>
      <c r="AM191" s="26"/>
      <c r="AN191" s="10" t="str">
        <f t="shared" si="25"/>
        <v/>
      </c>
      <c r="AO191" s="23"/>
      <c r="AP191" s="23"/>
      <c r="AQ191" s="10" t="str">
        <f t="shared" si="26"/>
        <v/>
      </c>
      <c r="AR191" s="10" t="str">
        <f t="shared" si="27"/>
        <v/>
      </c>
      <c r="AS191" s="10" t="str">
        <f t="shared" si="28"/>
        <v/>
      </c>
      <c r="AT191" s="10" t="str">
        <f t="shared" si="29"/>
        <v/>
      </c>
      <c r="AU191" s="26"/>
      <c r="AV191" s="23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10" t="str">
        <f t="shared" si="30"/>
        <v/>
      </c>
      <c r="BH191" s="10" t="str">
        <f t="shared" si="31"/>
        <v/>
      </c>
      <c r="BI191" s="26"/>
      <c r="BJ191" s="26"/>
      <c r="BK191" s="26"/>
      <c r="BL191" s="26" t="str">
        <f>IFERROR(INDEX(_names_lookup!$C:$C,MATCH(BK191,_names_lookup!$A:$A,0)),"")</f>
        <v/>
      </c>
      <c r="BM191" s="26" t="str">
        <f>IFERROR(INDEX(_names_lookup!$B:$B,MATCH(BK191,_names_lookup!$A:$A,0)),"")</f>
        <v/>
      </c>
      <c r="BN191" s="26"/>
      <c r="BO191" s="26"/>
      <c r="BP191" s="26"/>
      <c r="BQ191" s="26"/>
      <c r="BR191" s="26"/>
      <c r="BS191" s="10" t="str">
        <f t="shared" si="32"/>
        <v/>
      </c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</row>
    <row r="192" spans="1:121" ht="16" customHeight="1" x14ac:dyDescent="0.2">
      <c r="A192" s="20"/>
      <c r="B192" s="20"/>
      <c r="C192" s="20"/>
      <c r="D192" s="20"/>
      <c r="E192" s="20"/>
      <c r="F192" s="20"/>
      <c r="G192" s="30"/>
      <c r="H192" s="26"/>
      <c r="I192" s="26"/>
      <c r="J192" s="26"/>
      <c r="K192" s="26"/>
      <c r="L192" s="26"/>
      <c r="M192" s="26"/>
      <c r="N192" s="26"/>
      <c r="O192" s="26" t="str">
        <f>IFERROR(INDEX(_courses_lookup!$C:$C,MATCH(K192&amp;L192,_courses_lookup!$E:$E,0)),"")</f>
        <v/>
      </c>
      <c r="P192" s="26" t="str">
        <f>IFERROR(INDEX(_courses_lookup!$D:$D,MATCH(K192&amp;L192,_courses_lookup!$E:$E,0)),"")</f>
        <v/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3"/>
      <c r="AE192" s="23"/>
      <c r="AF192" s="23"/>
      <c r="AG192" s="10" t="str">
        <f t="shared" si="22"/>
        <v/>
      </c>
      <c r="AH192" s="26"/>
      <c r="AI192" s="10" t="str">
        <f t="shared" si="23"/>
        <v/>
      </c>
      <c r="AJ192" s="23"/>
      <c r="AK192" s="23"/>
      <c r="AL192" s="10" t="str">
        <f t="shared" si="24"/>
        <v/>
      </c>
      <c r="AM192" s="26"/>
      <c r="AN192" s="10" t="str">
        <f t="shared" si="25"/>
        <v/>
      </c>
      <c r="AO192" s="23"/>
      <c r="AP192" s="23"/>
      <c r="AQ192" s="10" t="str">
        <f t="shared" si="26"/>
        <v/>
      </c>
      <c r="AR192" s="10" t="str">
        <f t="shared" si="27"/>
        <v/>
      </c>
      <c r="AS192" s="10" t="str">
        <f t="shared" si="28"/>
        <v/>
      </c>
      <c r="AT192" s="10" t="str">
        <f t="shared" si="29"/>
        <v/>
      </c>
      <c r="AU192" s="26"/>
      <c r="AV192" s="23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10" t="str">
        <f t="shared" si="30"/>
        <v/>
      </c>
      <c r="BH192" s="10" t="str">
        <f t="shared" si="31"/>
        <v/>
      </c>
      <c r="BI192" s="26"/>
      <c r="BJ192" s="26"/>
      <c r="BK192" s="26"/>
      <c r="BL192" s="26" t="str">
        <f>IFERROR(INDEX(_names_lookup!$C:$C,MATCH(BK192,_names_lookup!$A:$A,0)),"")</f>
        <v/>
      </c>
      <c r="BM192" s="26" t="str">
        <f>IFERROR(INDEX(_names_lookup!$B:$B,MATCH(BK192,_names_lookup!$A:$A,0)),"")</f>
        <v/>
      </c>
      <c r="BN192" s="26"/>
      <c r="BO192" s="26"/>
      <c r="BP192" s="26"/>
      <c r="BQ192" s="26"/>
      <c r="BR192" s="26"/>
      <c r="BS192" s="10" t="str">
        <f t="shared" si="32"/>
        <v/>
      </c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</row>
    <row r="193" spans="1:121" ht="16" customHeight="1" x14ac:dyDescent="0.2">
      <c r="A193" s="20"/>
      <c r="B193" s="20"/>
      <c r="C193" s="20"/>
      <c r="D193" s="20"/>
      <c r="E193" s="20"/>
      <c r="F193" s="20"/>
      <c r="G193" s="30"/>
      <c r="H193" s="26"/>
      <c r="I193" s="26"/>
      <c r="J193" s="26"/>
      <c r="K193" s="26"/>
      <c r="L193" s="26"/>
      <c r="M193" s="26"/>
      <c r="N193" s="26"/>
      <c r="O193" s="26" t="str">
        <f>IFERROR(INDEX(_courses_lookup!$C:$C,MATCH(K193&amp;L193,_courses_lookup!$E:$E,0)),"")</f>
        <v/>
      </c>
      <c r="P193" s="26" t="str">
        <f>IFERROR(INDEX(_courses_lookup!$D:$D,MATCH(K193&amp;L193,_courses_lookup!$E:$E,0)),"")</f>
        <v/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3"/>
      <c r="AE193" s="23"/>
      <c r="AF193" s="23"/>
      <c r="AG193" s="10" t="str">
        <f t="shared" si="22"/>
        <v/>
      </c>
      <c r="AH193" s="26"/>
      <c r="AI193" s="10" t="str">
        <f t="shared" si="23"/>
        <v/>
      </c>
      <c r="AJ193" s="23"/>
      <c r="AK193" s="23"/>
      <c r="AL193" s="10" t="str">
        <f t="shared" si="24"/>
        <v/>
      </c>
      <c r="AM193" s="26"/>
      <c r="AN193" s="10" t="str">
        <f t="shared" si="25"/>
        <v/>
      </c>
      <c r="AO193" s="23"/>
      <c r="AP193" s="23"/>
      <c r="AQ193" s="10" t="str">
        <f t="shared" si="26"/>
        <v/>
      </c>
      <c r="AR193" s="10" t="str">
        <f t="shared" si="27"/>
        <v/>
      </c>
      <c r="AS193" s="10" t="str">
        <f t="shared" si="28"/>
        <v/>
      </c>
      <c r="AT193" s="10" t="str">
        <f t="shared" si="29"/>
        <v/>
      </c>
      <c r="AU193" s="26"/>
      <c r="AV193" s="23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10" t="str">
        <f t="shared" si="30"/>
        <v/>
      </c>
      <c r="BH193" s="10" t="str">
        <f t="shared" si="31"/>
        <v/>
      </c>
      <c r="BI193" s="26"/>
      <c r="BJ193" s="26"/>
      <c r="BK193" s="26"/>
      <c r="BL193" s="26" t="str">
        <f>IFERROR(INDEX(_names_lookup!$C:$C,MATCH(BK193,_names_lookup!$A:$A,0)),"")</f>
        <v/>
      </c>
      <c r="BM193" s="26" t="str">
        <f>IFERROR(INDEX(_names_lookup!$B:$B,MATCH(BK193,_names_lookup!$A:$A,0)),"")</f>
        <v/>
      </c>
      <c r="BN193" s="26"/>
      <c r="BO193" s="26"/>
      <c r="BP193" s="26"/>
      <c r="BQ193" s="26"/>
      <c r="BR193" s="26"/>
      <c r="BS193" s="10" t="str">
        <f t="shared" si="32"/>
        <v/>
      </c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</row>
    <row r="194" spans="1:121" ht="16" customHeight="1" x14ac:dyDescent="0.2">
      <c r="A194" s="20"/>
      <c r="B194" s="20"/>
      <c r="C194" s="20"/>
      <c r="D194" s="20"/>
      <c r="E194" s="20"/>
      <c r="F194" s="20"/>
      <c r="G194" s="30"/>
      <c r="H194" s="26"/>
      <c r="I194" s="26"/>
      <c r="J194" s="26"/>
      <c r="K194" s="26"/>
      <c r="L194" s="26"/>
      <c r="M194" s="26"/>
      <c r="N194" s="26"/>
      <c r="O194" s="26" t="str">
        <f>IFERROR(INDEX(_courses_lookup!$C:$C,MATCH(K194&amp;L194,_courses_lookup!$E:$E,0)),"")</f>
        <v/>
      </c>
      <c r="P194" s="26" t="str">
        <f>IFERROR(INDEX(_courses_lookup!$D:$D,MATCH(K194&amp;L194,_courses_lookup!$E:$E,0)),"")</f>
        <v/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3"/>
      <c r="AE194" s="23"/>
      <c r="AF194" s="23"/>
      <c r="AG194" s="10" t="str">
        <f t="shared" ref="AG194:AG257" si="33">IF(AND(AE194&lt;&gt;"",AF194&lt;&gt;""),ROUNDUP((AF194-AE194)/7,0),"")</f>
        <v/>
      </c>
      <c r="AH194" s="26"/>
      <c r="AI194" s="10" t="str">
        <f t="shared" ref="AI194:AI257" si="34">IFERROR(IF(AG194*AH194=0,"",AG194*AH194),"")</f>
        <v/>
      </c>
      <c r="AJ194" s="23"/>
      <c r="AK194" s="23"/>
      <c r="AL194" s="10" t="str">
        <f t="shared" ref="AL194:AL257" si="35">IF(AND(AJ194&lt;&gt;"",AK194&lt;&gt;""),ROUNDUP((AK194-AJ194)/7,0),"")</f>
        <v/>
      </c>
      <c r="AM194" s="26"/>
      <c r="AN194" s="10" t="str">
        <f t="shared" ref="AN194:AN257" si="36">IFERROR(IF(AL194*AM194=0,"",AL194*AM194),"")</f>
        <v/>
      </c>
      <c r="AO194" s="23"/>
      <c r="AP194" s="23"/>
      <c r="AQ194" s="10" t="str">
        <f t="shared" ref="AQ194:AQ257" si="37">IF(AND(AO194&lt;&gt;"",AP194&lt;&gt;""),ROUNDUP((AP194-AO194)/7,0),"")</f>
        <v/>
      </c>
      <c r="AR194" s="10" t="str">
        <f t="shared" ref="AR194:AR257" si="38">IFERROR(IF((AU194-(AI194+AN194))/AQ194=0,"",ROUNDUP((AU194-(AI194+AN194))/AQ194,0)),"")</f>
        <v/>
      </c>
      <c r="AS194" s="10" t="str">
        <f t="shared" ref="AS194:AS257" si="39">IFERROR(IF((AU194-(AI194+AN194))=0,"",(AU194-(AI194+AN194))),"")</f>
        <v/>
      </c>
      <c r="AT194" s="10" t="str">
        <f t="shared" ref="AT194:AT257" si="40">IF(AND(AG194="",AQ194=""),AL194,IF(SUM(AG194,AL194,AQ194)=0,"",SUM(AG194,AL194,AQ194)))</f>
        <v/>
      </c>
      <c r="AU194" s="26"/>
      <c r="AV194" s="23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10" t="str">
        <f t="shared" ref="BG194:BG257" si="41">IF(AD194="","",YEAR(AD194)+IF(MONTH(AD194)&gt;=5,1,0))</f>
        <v/>
      </c>
      <c r="BH194" s="10" t="str">
        <f t="shared" ref="BH194:BH257" si="42">IF(AD194="","",IF(AND(MONTH(AD194)=8,DAY(AD194)&gt;=15),"Fall",IF(MONTH(AD194)&gt;8,"Fall",IF(MONTH(AD194)=5,"Summer",IF(MONTH(AD194)=1,"Spring","")))))</f>
        <v/>
      </c>
      <c r="BI194" s="26"/>
      <c r="BJ194" s="26"/>
      <c r="BK194" s="26"/>
      <c r="BL194" s="26" t="str">
        <f>IFERROR(INDEX(_names_lookup!$C:$C,MATCH(BK194,_names_lookup!$A:$A,0)),"")</f>
        <v/>
      </c>
      <c r="BM194" s="26" t="str">
        <f>IFERROR(INDEX(_names_lookup!$B:$B,MATCH(BK194,_names_lookup!$A:$A,0)),"")</f>
        <v/>
      </c>
      <c r="BN194" s="26"/>
      <c r="BO194" s="26"/>
      <c r="BP194" s="26"/>
      <c r="BQ194" s="26"/>
      <c r="BR194" s="26"/>
      <c r="BS194" s="10" t="str">
        <f t="shared" ref="BS194:BS257" si="43">IFERROR(IF(BR194*AA194=0,"",BR194*AA194),"")</f>
        <v/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</row>
    <row r="195" spans="1:121" ht="16" customHeight="1" x14ac:dyDescent="0.2">
      <c r="A195" s="20"/>
      <c r="B195" s="20"/>
      <c r="C195" s="20"/>
      <c r="D195" s="20"/>
      <c r="E195" s="20"/>
      <c r="F195" s="20"/>
      <c r="G195" s="30"/>
      <c r="H195" s="26"/>
      <c r="I195" s="26"/>
      <c r="J195" s="26"/>
      <c r="K195" s="26"/>
      <c r="L195" s="26"/>
      <c r="M195" s="26"/>
      <c r="N195" s="26"/>
      <c r="O195" s="26" t="str">
        <f>IFERROR(INDEX(_courses_lookup!$C:$C,MATCH(K195&amp;L195,_courses_lookup!$E:$E,0)),"")</f>
        <v/>
      </c>
      <c r="P195" s="26" t="str">
        <f>IFERROR(INDEX(_courses_lookup!$D:$D,MATCH(K195&amp;L195,_courses_lookup!$E:$E,0)),"")</f>
        <v/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3"/>
      <c r="AE195" s="23"/>
      <c r="AF195" s="23"/>
      <c r="AG195" s="10" t="str">
        <f t="shared" si="33"/>
        <v/>
      </c>
      <c r="AH195" s="26"/>
      <c r="AI195" s="10" t="str">
        <f t="shared" si="34"/>
        <v/>
      </c>
      <c r="AJ195" s="23"/>
      <c r="AK195" s="23"/>
      <c r="AL195" s="10" t="str">
        <f t="shared" si="35"/>
        <v/>
      </c>
      <c r="AM195" s="26"/>
      <c r="AN195" s="10" t="str">
        <f t="shared" si="36"/>
        <v/>
      </c>
      <c r="AO195" s="23"/>
      <c r="AP195" s="23"/>
      <c r="AQ195" s="10" t="str">
        <f t="shared" si="37"/>
        <v/>
      </c>
      <c r="AR195" s="10" t="str">
        <f t="shared" si="38"/>
        <v/>
      </c>
      <c r="AS195" s="10" t="str">
        <f t="shared" si="39"/>
        <v/>
      </c>
      <c r="AT195" s="10" t="str">
        <f t="shared" si="40"/>
        <v/>
      </c>
      <c r="AU195" s="26"/>
      <c r="AV195" s="23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10" t="str">
        <f t="shared" si="41"/>
        <v/>
      </c>
      <c r="BH195" s="10" t="str">
        <f t="shared" si="42"/>
        <v/>
      </c>
      <c r="BI195" s="26"/>
      <c r="BJ195" s="26"/>
      <c r="BK195" s="26"/>
      <c r="BL195" s="26" t="str">
        <f>IFERROR(INDEX(_names_lookup!$C:$C,MATCH(BK195,_names_lookup!$A:$A,0)),"")</f>
        <v/>
      </c>
      <c r="BM195" s="26" t="str">
        <f>IFERROR(INDEX(_names_lookup!$B:$B,MATCH(BK195,_names_lookup!$A:$A,0)),"")</f>
        <v/>
      </c>
      <c r="BN195" s="26"/>
      <c r="BO195" s="26"/>
      <c r="BP195" s="26"/>
      <c r="BQ195" s="26"/>
      <c r="BR195" s="26"/>
      <c r="BS195" s="10" t="str">
        <f t="shared" si="43"/>
        <v/>
      </c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</row>
    <row r="196" spans="1:121" ht="16" customHeight="1" x14ac:dyDescent="0.2">
      <c r="A196" s="20"/>
      <c r="B196" s="20"/>
      <c r="C196" s="20"/>
      <c r="D196" s="20"/>
      <c r="E196" s="20"/>
      <c r="F196" s="20"/>
      <c r="G196" s="30"/>
      <c r="H196" s="26"/>
      <c r="I196" s="26"/>
      <c r="J196" s="26"/>
      <c r="K196" s="26"/>
      <c r="L196" s="26"/>
      <c r="M196" s="26"/>
      <c r="N196" s="26"/>
      <c r="O196" s="26" t="str">
        <f>IFERROR(INDEX(_courses_lookup!$C:$C,MATCH(K196&amp;L196,_courses_lookup!$E:$E,0)),"")</f>
        <v/>
      </c>
      <c r="P196" s="26" t="str">
        <f>IFERROR(INDEX(_courses_lookup!$D:$D,MATCH(K196&amp;L196,_courses_lookup!$E:$E,0)),"")</f>
        <v/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3"/>
      <c r="AE196" s="23"/>
      <c r="AF196" s="23"/>
      <c r="AG196" s="10" t="str">
        <f t="shared" si="33"/>
        <v/>
      </c>
      <c r="AH196" s="26"/>
      <c r="AI196" s="10" t="str">
        <f t="shared" si="34"/>
        <v/>
      </c>
      <c r="AJ196" s="23"/>
      <c r="AK196" s="23"/>
      <c r="AL196" s="10" t="str">
        <f t="shared" si="35"/>
        <v/>
      </c>
      <c r="AM196" s="26"/>
      <c r="AN196" s="10" t="str">
        <f t="shared" si="36"/>
        <v/>
      </c>
      <c r="AO196" s="23"/>
      <c r="AP196" s="23"/>
      <c r="AQ196" s="10" t="str">
        <f t="shared" si="37"/>
        <v/>
      </c>
      <c r="AR196" s="10" t="str">
        <f t="shared" si="38"/>
        <v/>
      </c>
      <c r="AS196" s="10" t="str">
        <f t="shared" si="39"/>
        <v/>
      </c>
      <c r="AT196" s="10" t="str">
        <f t="shared" si="40"/>
        <v/>
      </c>
      <c r="AU196" s="26"/>
      <c r="AV196" s="23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10" t="str">
        <f t="shared" si="41"/>
        <v/>
      </c>
      <c r="BH196" s="10" t="str">
        <f t="shared" si="42"/>
        <v/>
      </c>
      <c r="BI196" s="26"/>
      <c r="BJ196" s="26"/>
      <c r="BK196" s="26"/>
      <c r="BL196" s="26" t="str">
        <f>IFERROR(INDEX(_names_lookup!$C:$C,MATCH(BK196,_names_lookup!$A:$A,0)),"")</f>
        <v/>
      </c>
      <c r="BM196" s="26" t="str">
        <f>IFERROR(INDEX(_names_lookup!$B:$B,MATCH(BK196,_names_lookup!$A:$A,0)),"")</f>
        <v/>
      </c>
      <c r="BN196" s="26"/>
      <c r="BO196" s="26"/>
      <c r="BP196" s="26"/>
      <c r="BQ196" s="26"/>
      <c r="BR196" s="26"/>
      <c r="BS196" s="10" t="str">
        <f t="shared" si="43"/>
        <v/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</row>
    <row r="197" spans="1:121" ht="16" customHeight="1" x14ac:dyDescent="0.2">
      <c r="A197" s="20"/>
      <c r="B197" s="20"/>
      <c r="C197" s="20"/>
      <c r="D197" s="20"/>
      <c r="E197" s="20"/>
      <c r="F197" s="20"/>
      <c r="G197" s="30"/>
      <c r="H197" s="26"/>
      <c r="I197" s="26"/>
      <c r="J197" s="26"/>
      <c r="K197" s="26"/>
      <c r="L197" s="26"/>
      <c r="M197" s="26"/>
      <c r="N197" s="26"/>
      <c r="O197" s="26" t="str">
        <f>IFERROR(INDEX(_courses_lookup!$C:$C,MATCH(K197&amp;L197,_courses_lookup!$E:$E,0)),"")</f>
        <v/>
      </c>
      <c r="P197" s="26" t="str">
        <f>IFERROR(INDEX(_courses_lookup!$D:$D,MATCH(K197&amp;L197,_courses_lookup!$E:$E,0)),"")</f>
        <v/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3"/>
      <c r="AE197" s="23"/>
      <c r="AF197" s="23"/>
      <c r="AG197" s="10" t="str">
        <f t="shared" si="33"/>
        <v/>
      </c>
      <c r="AH197" s="26"/>
      <c r="AI197" s="10" t="str">
        <f t="shared" si="34"/>
        <v/>
      </c>
      <c r="AJ197" s="23"/>
      <c r="AK197" s="23"/>
      <c r="AL197" s="10" t="str">
        <f t="shared" si="35"/>
        <v/>
      </c>
      <c r="AM197" s="26"/>
      <c r="AN197" s="10" t="str">
        <f t="shared" si="36"/>
        <v/>
      </c>
      <c r="AO197" s="23"/>
      <c r="AP197" s="23"/>
      <c r="AQ197" s="10" t="str">
        <f t="shared" si="37"/>
        <v/>
      </c>
      <c r="AR197" s="10" t="str">
        <f t="shared" si="38"/>
        <v/>
      </c>
      <c r="AS197" s="10" t="str">
        <f t="shared" si="39"/>
        <v/>
      </c>
      <c r="AT197" s="10" t="str">
        <f t="shared" si="40"/>
        <v/>
      </c>
      <c r="AU197" s="26"/>
      <c r="AV197" s="23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10" t="str">
        <f t="shared" si="41"/>
        <v/>
      </c>
      <c r="BH197" s="10" t="str">
        <f t="shared" si="42"/>
        <v/>
      </c>
      <c r="BI197" s="26"/>
      <c r="BJ197" s="26"/>
      <c r="BK197" s="26"/>
      <c r="BL197" s="26" t="str">
        <f>IFERROR(INDEX(_names_lookup!$C:$C,MATCH(BK197,_names_lookup!$A:$A,0)),"")</f>
        <v/>
      </c>
      <c r="BM197" s="26" t="str">
        <f>IFERROR(INDEX(_names_lookup!$B:$B,MATCH(BK197,_names_lookup!$A:$A,0)),"")</f>
        <v/>
      </c>
      <c r="BN197" s="26"/>
      <c r="BO197" s="26"/>
      <c r="BP197" s="26"/>
      <c r="BQ197" s="26"/>
      <c r="BR197" s="26"/>
      <c r="BS197" s="10" t="str">
        <f t="shared" si="43"/>
        <v/>
      </c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</row>
    <row r="198" spans="1:121" ht="16" customHeight="1" x14ac:dyDescent="0.2">
      <c r="A198" s="20"/>
      <c r="B198" s="20"/>
      <c r="C198" s="20"/>
      <c r="D198" s="20"/>
      <c r="E198" s="20"/>
      <c r="F198" s="20"/>
      <c r="G198" s="30"/>
      <c r="H198" s="26"/>
      <c r="I198" s="26"/>
      <c r="J198" s="26"/>
      <c r="K198" s="26"/>
      <c r="L198" s="26"/>
      <c r="M198" s="26"/>
      <c r="N198" s="26"/>
      <c r="O198" s="26" t="str">
        <f>IFERROR(INDEX(_courses_lookup!$C:$C,MATCH(K198&amp;L198,_courses_lookup!$E:$E,0)),"")</f>
        <v/>
      </c>
      <c r="P198" s="26" t="str">
        <f>IFERROR(INDEX(_courses_lookup!$D:$D,MATCH(K198&amp;L198,_courses_lookup!$E:$E,0)),"")</f>
        <v/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3"/>
      <c r="AE198" s="23"/>
      <c r="AF198" s="23"/>
      <c r="AG198" s="10" t="str">
        <f t="shared" si="33"/>
        <v/>
      </c>
      <c r="AH198" s="26"/>
      <c r="AI198" s="10" t="str">
        <f t="shared" si="34"/>
        <v/>
      </c>
      <c r="AJ198" s="23"/>
      <c r="AK198" s="23"/>
      <c r="AL198" s="10" t="str">
        <f t="shared" si="35"/>
        <v/>
      </c>
      <c r="AM198" s="26"/>
      <c r="AN198" s="10" t="str">
        <f t="shared" si="36"/>
        <v/>
      </c>
      <c r="AO198" s="23"/>
      <c r="AP198" s="23"/>
      <c r="AQ198" s="10" t="str">
        <f t="shared" si="37"/>
        <v/>
      </c>
      <c r="AR198" s="10" t="str">
        <f t="shared" si="38"/>
        <v/>
      </c>
      <c r="AS198" s="10" t="str">
        <f t="shared" si="39"/>
        <v/>
      </c>
      <c r="AT198" s="10" t="str">
        <f t="shared" si="40"/>
        <v/>
      </c>
      <c r="AU198" s="26"/>
      <c r="AV198" s="23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10" t="str">
        <f t="shared" si="41"/>
        <v/>
      </c>
      <c r="BH198" s="10" t="str">
        <f t="shared" si="42"/>
        <v/>
      </c>
      <c r="BI198" s="26"/>
      <c r="BJ198" s="26"/>
      <c r="BK198" s="26"/>
      <c r="BL198" s="26" t="str">
        <f>IFERROR(INDEX(_names_lookup!$C:$C,MATCH(BK198,_names_lookup!$A:$A,0)),"")</f>
        <v/>
      </c>
      <c r="BM198" s="26" t="str">
        <f>IFERROR(INDEX(_names_lookup!$B:$B,MATCH(BK198,_names_lookup!$A:$A,0)),"")</f>
        <v/>
      </c>
      <c r="BN198" s="26"/>
      <c r="BO198" s="26"/>
      <c r="BP198" s="26"/>
      <c r="BQ198" s="26"/>
      <c r="BR198" s="26"/>
      <c r="BS198" s="10" t="str">
        <f t="shared" si="43"/>
        <v/>
      </c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</row>
    <row r="199" spans="1:121" ht="16" customHeight="1" x14ac:dyDescent="0.2">
      <c r="A199" s="20"/>
      <c r="B199" s="20"/>
      <c r="C199" s="20"/>
      <c r="D199" s="20"/>
      <c r="E199" s="20"/>
      <c r="F199" s="20"/>
      <c r="G199" s="30"/>
      <c r="H199" s="26"/>
      <c r="I199" s="26"/>
      <c r="J199" s="26"/>
      <c r="K199" s="26"/>
      <c r="L199" s="26"/>
      <c r="M199" s="26"/>
      <c r="N199" s="26"/>
      <c r="O199" s="26" t="str">
        <f>IFERROR(INDEX(_courses_lookup!$C:$C,MATCH(K199&amp;L199,_courses_lookup!$E:$E,0)),"")</f>
        <v/>
      </c>
      <c r="P199" s="26" t="str">
        <f>IFERROR(INDEX(_courses_lookup!$D:$D,MATCH(K199&amp;L199,_courses_lookup!$E:$E,0)),"")</f>
        <v/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3"/>
      <c r="AE199" s="23"/>
      <c r="AF199" s="23"/>
      <c r="AG199" s="10" t="str">
        <f t="shared" si="33"/>
        <v/>
      </c>
      <c r="AH199" s="26"/>
      <c r="AI199" s="10" t="str">
        <f t="shared" si="34"/>
        <v/>
      </c>
      <c r="AJ199" s="23"/>
      <c r="AK199" s="23"/>
      <c r="AL199" s="10" t="str">
        <f t="shared" si="35"/>
        <v/>
      </c>
      <c r="AM199" s="26"/>
      <c r="AN199" s="10" t="str">
        <f t="shared" si="36"/>
        <v/>
      </c>
      <c r="AO199" s="23"/>
      <c r="AP199" s="23"/>
      <c r="AQ199" s="10" t="str">
        <f t="shared" si="37"/>
        <v/>
      </c>
      <c r="AR199" s="10" t="str">
        <f t="shared" si="38"/>
        <v/>
      </c>
      <c r="AS199" s="10" t="str">
        <f t="shared" si="39"/>
        <v/>
      </c>
      <c r="AT199" s="10" t="str">
        <f t="shared" si="40"/>
        <v/>
      </c>
      <c r="AU199" s="26"/>
      <c r="AV199" s="23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10" t="str">
        <f t="shared" si="41"/>
        <v/>
      </c>
      <c r="BH199" s="10" t="str">
        <f t="shared" si="42"/>
        <v/>
      </c>
      <c r="BI199" s="26"/>
      <c r="BJ199" s="26"/>
      <c r="BK199" s="26"/>
      <c r="BL199" s="26" t="str">
        <f>IFERROR(INDEX(_names_lookup!$C:$C,MATCH(BK199,_names_lookup!$A:$A,0)),"")</f>
        <v/>
      </c>
      <c r="BM199" s="26" t="str">
        <f>IFERROR(INDEX(_names_lookup!$B:$B,MATCH(BK199,_names_lookup!$A:$A,0)),"")</f>
        <v/>
      </c>
      <c r="BN199" s="26"/>
      <c r="BO199" s="26"/>
      <c r="BP199" s="26"/>
      <c r="BQ199" s="26"/>
      <c r="BR199" s="26"/>
      <c r="BS199" s="10" t="str">
        <f t="shared" si="43"/>
        <v/>
      </c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</row>
    <row r="200" spans="1:121" ht="16" customHeight="1" x14ac:dyDescent="0.2">
      <c r="A200" s="20"/>
      <c r="B200" s="20"/>
      <c r="C200" s="20"/>
      <c r="D200" s="20"/>
      <c r="E200" s="20"/>
      <c r="F200" s="20"/>
      <c r="G200" s="30"/>
      <c r="H200" s="26"/>
      <c r="I200" s="26"/>
      <c r="J200" s="26"/>
      <c r="K200" s="26"/>
      <c r="L200" s="26"/>
      <c r="M200" s="26"/>
      <c r="N200" s="26"/>
      <c r="O200" s="26" t="str">
        <f>IFERROR(INDEX(_courses_lookup!$C:$C,MATCH(K200&amp;L200,_courses_lookup!$E:$E,0)),"")</f>
        <v/>
      </c>
      <c r="P200" s="26" t="str">
        <f>IFERROR(INDEX(_courses_lookup!$D:$D,MATCH(K200&amp;L200,_courses_lookup!$E:$E,0)),"")</f>
        <v/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3"/>
      <c r="AE200" s="23"/>
      <c r="AF200" s="23"/>
      <c r="AG200" s="10" t="str">
        <f t="shared" si="33"/>
        <v/>
      </c>
      <c r="AH200" s="26"/>
      <c r="AI200" s="10" t="str">
        <f t="shared" si="34"/>
        <v/>
      </c>
      <c r="AJ200" s="23"/>
      <c r="AK200" s="23"/>
      <c r="AL200" s="10" t="str">
        <f t="shared" si="35"/>
        <v/>
      </c>
      <c r="AM200" s="26"/>
      <c r="AN200" s="10" t="str">
        <f t="shared" si="36"/>
        <v/>
      </c>
      <c r="AO200" s="23"/>
      <c r="AP200" s="23"/>
      <c r="AQ200" s="10" t="str">
        <f t="shared" si="37"/>
        <v/>
      </c>
      <c r="AR200" s="10" t="str">
        <f t="shared" si="38"/>
        <v/>
      </c>
      <c r="AS200" s="10" t="str">
        <f t="shared" si="39"/>
        <v/>
      </c>
      <c r="AT200" s="10" t="str">
        <f t="shared" si="40"/>
        <v/>
      </c>
      <c r="AU200" s="26"/>
      <c r="AV200" s="23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10" t="str">
        <f t="shared" si="41"/>
        <v/>
      </c>
      <c r="BH200" s="10" t="str">
        <f t="shared" si="42"/>
        <v/>
      </c>
      <c r="BI200" s="26"/>
      <c r="BJ200" s="26"/>
      <c r="BK200" s="26"/>
      <c r="BL200" s="26" t="str">
        <f>IFERROR(INDEX(_names_lookup!$C:$C,MATCH(BK200,_names_lookup!$A:$A,0)),"")</f>
        <v/>
      </c>
      <c r="BM200" s="26" t="str">
        <f>IFERROR(INDEX(_names_lookup!$B:$B,MATCH(BK200,_names_lookup!$A:$A,0)),"")</f>
        <v/>
      </c>
      <c r="BN200" s="26"/>
      <c r="BO200" s="26"/>
      <c r="BP200" s="26"/>
      <c r="BQ200" s="26"/>
      <c r="BR200" s="26"/>
      <c r="BS200" s="10" t="str">
        <f t="shared" si="43"/>
        <v/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</row>
    <row r="201" spans="1:121" ht="16" customHeight="1" x14ac:dyDescent="0.2">
      <c r="A201" s="20"/>
      <c r="B201" s="20"/>
      <c r="C201" s="20"/>
      <c r="D201" s="20"/>
      <c r="E201" s="20"/>
      <c r="F201" s="20"/>
      <c r="G201" s="30"/>
      <c r="H201" s="26"/>
      <c r="I201" s="26"/>
      <c r="J201" s="26"/>
      <c r="K201" s="26"/>
      <c r="L201" s="26"/>
      <c r="M201" s="26"/>
      <c r="N201" s="26"/>
      <c r="O201" s="26" t="str">
        <f>IFERROR(INDEX(_courses_lookup!$C:$C,MATCH(K201&amp;L201,_courses_lookup!$E:$E,0)),"")</f>
        <v/>
      </c>
      <c r="P201" s="26" t="str">
        <f>IFERROR(INDEX(_courses_lookup!$D:$D,MATCH(K201&amp;L201,_courses_lookup!$E:$E,0)),"")</f>
        <v/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3"/>
      <c r="AE201" s="23"/>
      <c r="AF201" s="23"/>
      <c r="AG201" s="10" t="str">
        <f t="shared" si="33"/>
        <v/>
      </c>
      <c r="AH201" s="26"/>
      <c r="AI201" s="10" t="str">
        <f t="shared" si="34"/>
        <v/>
      </c>
      <c r="AJ201" s="23"/>
      <c r="AK201" s="23"/>
      <c r="AL201" s="10" t="str">
        <f t="shared" si="35"/>
        <v/>
      </c>
      <c r="AM201" s="26"/>
      <c r="AN201" s="10" t="str">
        <f t="shared" si="36"/>
        <v/>
      </c>
      <c r="AO201" s="23"/>
      <c r="AP201" s="23"/>
      <c r="AQ201" s="10" t="str">
        <f t="shared" si="37"/>
        <v/>
      </c>
      <c r="AR201" s="10" t="str">
        <f t="shared" si="38"/>
        <v/>
      </c>
      <c r="AS201" s="10" t="str">
        <f t="shared" si="39"/>
        <v/>
      </c>
      <c r="AT201" s="10" t="str">
        <f t="shared" si="40"/>
        <v/>
      </c>
      <c r="AU201" s="26"/>
      <c r="AV201" s="23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10" t="str">
        <f t="shared" si="41"/>
        <v/>
      </c>
      <c r="BH201" s="10" t="str">
        <f t="shared" si="42"/>
        <v/>
      </c>
      <c r="BI201" s="26"/>
      <c r="BJ201" s="26"/>
      <c r="BK201" s="26"/>
      <c r="BL201" s="26" t="str">
        <f>IFERROR(INDEX(_names_lookup!$C:$C,MATCH(BK201,_names_lookup!$A:$A,0)),"")</f>
        <v/>
      </c>
      <c r="BM201" s="26" t="str">
        <f>IFERROR(INDEX(_names_lookup!$B:$B,MATCH(BK201,_names_lookup!$A:$A,0)),"")</f>
        <v/>
      </c>
      <c r="BN201" s="26"/>
      <c r="BO201" s="26"/>
      <c r="BP201" s="26"/>
      <c r="BQ201" s="26"/>
      <c r="BR201" s="26"/>
      <c r="BS201" s="10" t="str">
        <f t="shared" si="43"/>
        <v/>
      </c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</row>
    <row r="202" spans="1:121" ht="16" customHeight="1" x14ac:dyDescent="0.2">
      <c r="A202" s="20"/>
      <c r="B202" s="20"/>
      <c r="C202" s="20"/>
      <c r="D202" s="20"/>
      <c r="E202" s="20"/>
      <c r="F202" s="20"/>
      <c r="G202" s="30"/>
      <c r="H202" s="26"/>
      <c r="I202" s="26"/>
      <c r="J202" s="26"/>
      <c r="K202" s="26"/>
      <c r="L202" s="26"/>
      <c r="M202" s="26"/>
      <c r="N202" s="26"/>
      <c r="O202" s="26" t="str">
        <f>IFERROR(INDEX(_courses_lookup!$C:$C,MATCH(K202&amp;L202,_courses_lookup!$E:$E,0)),"")</f>
        <v/>
      </c>
      <c r="P202" s="26" t="str">
        <f>IFERROR(INDEX(_courses_lookup!$D:$D,MATCH(K202&amp;L202,_courses_lookup!$E:$E,0)),"")</f>
        <v/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3"/>
      <c r="AE202" s="23"/>
      <c r="AF202" s="23"/>
      <c r="AG202" s="10" t="str">
        <f t="shared" si="33"/>
        <v/>
      </c>
      <c r="AH202" s="26"/>
      <c r="AI202" s="10" t="str">
        <f t="shared" si="34"/>
        <v/>
      </c>
      <c r="AJ202" s="23"/>
      <c r="AK202" s="23"/>
      <c r="AL202" s="10" t="str">
        <f t="shared" si="35"/>
        <v/>
      </c>
      <c r="AM202" s="26"/>
      <c r="AN202" s="10" t="str">
        <f t="shared" si="36"/>
        <v/>
      </c>
      <c r="AO202" s="23"/>
      <c r="AP202" s="23"/>
      <c r="AQ202" s="10" t="str">
        <f t="shared" si="37"/>
        <v/>
      </c>
      <c r="AR202" s="10" t="str">
        <f t="shared" si="38"/>
        <v/>
      </c>
      <c r="AS202" s="10" t="str">
        <f t="shared" si="39"/>
        <v/>
      </c>
      <c r="AT202" s="10" t="str">
        <f t="shared" si="40"/>
        <v/>
      </c>
      <c r="AU202" s="26"/>
      <c r="AV202" s="23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10" t="str">
        <f t="shared" si="41"/>
        <v/>
      </c>
      <c r="BH202" s="10" t="str">
        <f t="shared" si="42"/>
        <v/>
      </c>
      <c r="BI202" s="26"/>
      <c r="BJ202" s="26"/>
      <c r="BK202" s="26"/>
      <c r="BL202" s="26" t="str">
        <f>IFERROR(INDEX(_names_lookup!$C:$C,MATCH(BK202,_names_lookup!$A:$A,0)),"")</f>
        <v/>
      </c>
      <c r="BM202" s="26" t="str">
        <f>IFERROR(INDEX(_names_lookup!$B:$B,MATCH(BK202,_names_lookup!$A:$A,0)),"")</f>
        <v/>
      </c>
      <c r="BN202" s="26"/>
      <c r="BO202" s="26"/>
      <c r="BP202" s="26"/>
      <c r="BQ202" s="26"/>
      <c r="BR202" s="26"/>
      <c r="BS202" s="10" t="str">
        <f t="shared" si="43"/>
        <v/>
      </c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</row>
    <row r="203" spans="1:121" ht="16" customHeight="1" x14ac:dyDescent="0.2">
      <c r="A203" s="20"/>
      <c r="B203" s="20"/>
      <c r="C203" s="20"/>
      <c r="D203" s="20"/>
      <c r="E203" s="20"/>
      <c r="F203" s="20"/>
      <c r="G203" s="30"/>
      <c r="H203" s="26"/>
      <c r="I203" s="26"/>
      <c r="J203" s="26"/>
      <c r="K203" s="26"/>
      <c r="L203" s="26"/>
      <c r="M203" s="26"/>
      <c r="N203" s="26"/>
      <c r="O203" s="26" t="str">
        <f>IFERROR(INDEX(_courses_lookup!$C:$C,MATCH(K203&amp;L203,_courses_lookup!$E:$E,0)),"")</f>
        <v/>
      </c>
      <c r="P203" s="26" t="str">
        <f>IFERROR(INDEX(_courses_lookup!$D:$D,MATCH(K203&amp;L203,_courses_lookup!$E:$E,0)),"")</f>
        <v/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3"/>
      <c r="AE203" s="23"/>
      <c r="AF203" s="23"/>
      <c r="AG203" s="10" t="str">
        <f t="shared" si="33"/>
        <v/>
      </c>
      <c r="AH203" s="26"/>
      <c r="AI203" s="10" t="str">
        <f t="shared" si="34"/>
        <v/>
      </c>
      <c r="AJ203" s="23"/>
      <c r="AK203" s="23"/>
      <c r="AL203" s="10" t="str">
        <f t="shared" si="35"/>
        <v/>
      </c>
      <c r="AM203" s="26"/>
      <c r="AN203" s="10" t="str">
        <f t="shared" si="36"/>
        <v/>
      </c>
      <c r="AO203" s="23"/>
      <c r="AP203" s="23"/>
      <c r="AQ203" s="10" t="str">
        <f t="shared" si="37"/>
        <v/>
      </c>
      <c r="AR203" s="10" t="str">
        <f t="shared" si="38"/>
        <v/>
      </c>
      <c r="AS203" s="10" t="str">
        <f t="shared" si="39"/>
        <v/>
      </c>
      <c r="AT203" s="10" t="str">
        <f t="shared" si="40"/>
        <v/>
      </c>
      <c r="AU203" s="26"/>
      <c r="AV203" s="23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10" t="str">
        <f t="shared" si="41"/>
        <v/>
      </c>
      <c r="BH203" s="10" t="str">
        <f t="shared" si="42"/>
        <v/>
      </c>
      <c r="BI203" s="26"/>
      <c r="BJ203" s="26"/>
      <c r="BK203" s="26"/>
      <c r="BL203" s="26" t="str">
        <f>IFERROR(INDEX(_names_lookup!$C:$C,MATCH(BK203,_names_lookup!$A:$A,0)),"")</f>
        <v/>
      </c>
      <c r="BM203" s="26" t="str">
        <f>IFERROR(INDEX(_names_lookup!$B:$B,MATCH(BK203,_names_lookup!$A:$A,0)),"")</f>
        <v/>
      </c>
      <c r="BN203" s="26"/>
      <c r="BO203" s="26"/>
      <c r="BP203" s="26"/>
      <c r="BQ203" s="26"/>
      <c r="BR203" s="26"/>
      <c r="BS203" s="10" t="str">
        <f t="shared" si="43"/>
        <v/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</row>
    <row r="204" spans="1:121" ht="16" customHeight="1" x14ac:dyDescent="0.2">
      <c r="A204" s="20"/>
      <c r="B204" s="20"/>
      <c r="C204" s="20"/>
      <c r="D204" s="20"/>
      <c r="E204" s="20"/>
      <c r="F204" s="20"/>
      <c r="G204" s="30"/>
      <c r="H204" s="26"/>
      <c r="I204" s="26"/>
      <c r="J204" s="26"/>
      <c r="K204" s="26"/>
      <c r="L204" s="26"/>
      <c r="M204" s="26"/>
      <c r="N204" s="26"/>
      <c r="O204" s="26" t="str">
        <f>IFERROR(INDEX(_courses_lookup!$C:$C,MATCH(K204&amp;L204,_courses_lookup!$E:$E,0)),"")</f>
        <v/>
      </c>
      <c r="P204" s="26" t="str">
        <f>IFERROR(INDEX(_courses_lookup!$D:$D,MATCH(K204&amp;L204,_courses_lookup!$E:$E,0)),"")</f>
        <v/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3"/>
      <c r="AE204" s="23"/>
      <c r="AF204" s="23"/>
      <c r="AG204" s="10" t="str">
        <f t="shared" si="33"/>
        <v/>
      </c>
      <c r="AH204" s="26"/>
      <c r="AI204" s="10" t="str">
        <f t="shared" si="34"/>
        <v/>
      </c>
      <c r="AJ204" s="23"/>
      <c r="AK204" s="23"/>
      <c r="AL204" s="10" t="str">
        <f t="shared" si="35"/>
        <v/>
      </c>
      <c r="AM204" s="26"/>
      <c r="AN204" s="10" t="str">
        <f t="shared" si="36"/>
        <v/>
      </c>
      <c r="AO204" s="23"/>
      <c r="AP204" s="23"/>
      <c r="AQ204" s="10" t="str">
        <f t="shared" si="37"/>
        <v/>
      </c>
      <c r="AR204" s="10" t="str">
        <f t="shared" si="38"/>
        <v/>
      </c>
      <c r="AS204" s="10" t="str">
        <f t="shared" si="39"/>
        <v/>
      </c>
      <c r="AT204" s="10" t="str">
        <f t="shared" si="40"/>
        <v/>
      </c>
      <c r="AU204" s="26"/>
      <c r="AV204" s="23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10" t="str">
        <f t="shared" si="41"/>
        <v/>
      </c>
      <c r="BH204" s="10" t="str">
        <f t="shared" si="42"/>
        <v/>
      </c>
      <c r="BI204" s="26"/>
      <c r="BJ204" s="26"/>
      <c r="BK204" s="26"/>
      <c r="BL204" s="26" t="str">
        <f>IFERROR(INDEX(_names_lookup!$C:$C,MATCH(BK204,_names_lookup!$A:$A,0)),"")</f>
        <v/>
      </c>
      <c r="BM204" s="26" t="str">
        <f>IFERROR(INDEX(_names_lookup!$B:$B,MATCH(BK204,_names_lookup!$A:$A,0)),"")</f>
        <v/>
      </c>
      <c r="BN204" s="26"/>
      <c r="BO204" s="26"/>
      <c r="BP204" s="26"/>
      <c r="BQ204" s="26"/>
      <c r="BR204" s="26"/>
      <c r="BS204" s="10" t="str">
        <f t="shared" si="43"/>
        <v/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</row>
    <row r="205" spans="1:121" ht="16" customHeight="1" x14ac:dyDescent="0.2">
      <c r="A205" s="20"/>
      <c r="B205" s="20"/>
      <c r="C205" s="20"/>
      <c r="D205" s="20"/>
      <c r="E205" s="20"/>
      <c r="F205" s="20"/>
      <c r="G205" s="30"/>
      <c r="H205" s="26"/>
      <c r="I205" s="26"/>
      <c r="J205" s="26"/>
      <c r="K205" s="26"/>
      <c r="L205" s="26"/>
      <c r="M205" s="26"/>
      <c r="N205" s="26"/>
      <c r="O205" s="26" t="str">
        <f>IFERROR(INDEX(_courses_lookup!$C:$C,MATCH(K205&amp;L205,_courses_lookup!$E:$E,0)),"")</f>
        <v/>
      </c>
      <c r="P205" s="26" t="str">
        <f>IFERROR(INDEX(_courses_lookup!$D:$D,MATCH(K205&amp;L205,_courses_lookup!$E:$E,0)),"")</f>
        <v/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3"/>
      <c r="AE205" s="23"/>
      <c r="AF205" s="23"/>
      <c r="AG205" s="10" t="str">
        <f t="shared" si="33"/>
        <v/>
      </c>
      <c r="AH205" s="26"/>
      <c r="AI205" s="10" t="str">
        <f t="shared" si="34"/>
        <v/>
      </c>
      <c r="AJ205" s="23"/>
      <c r="AK205" s="23"/>
      <c r="AL205" s="10" t="str">
        <f t="shared" si="35"/>
        <v/>
      </c>
      <c r="AM205" s="26"/>
      <c r="AN205" s="10" t="str">
        <f t="shared" si="36"/>
        <v/>
      </c>
      <c r="AO205" s="23"/>
      <c r="AP205" s="23"/>
      <c r="AQ205" s="10" t="str">
        <f t="shared" si="37"/>
        <v/>
      </c>
      <c r="AR205" s="10" t="str">
        <f t="shared" si="38"/>
        <v/>
      </c>
      <c r="AS205" s="10" t="str">
        <f t="shared" si="39"/>
        <v/>
      </c>
      <c r="AT205" s="10" t="str">
        <f t="shared" si="40"/>
        <v/>
      </c>
      <c r="AU205" s="26"/>
      <c r="AV205" s="23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10" t="str">
        <f t="shared" si="41"/>
        <v/>
      </c>
      <c r="BH205" s="10" t="str">
        <f t="shared" si="42"/>
        <v/>
      </c>
      <c r="BI205" s="26"/>
      <c r="BJ205" s="26"/>
      <c r="BK205" s="26"/>
      <c r="BL205" s="26" t="str">
        <f>IFERROR(INDEX(_names_lookup!$C:$C,MATCH(BK205,_names_lookup!$A:$A,0)),"")</f>
        <v/>
      </c>
      <c r="BM205" s="26" t="str">
        <f>IFERROR(INDEX(_names_lookup!$B:$B,MATCH(BK205,_names_lookup!$A:$A,0)),"")</f>
        <v/>
      </c>
      <c r="BN205" s="26"/>
      <c r="BO205" s="26"/>
      <c r="BP205" s="26"/>
      <c r="BQ205" s="26"/>
      <c r="BR205" s="26"/>
      <c r="BS205" s="10" t="str">
        <f t="shared" si="43"/>
        <v/>
      </c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</row>
    <row r="206" spans="1:121" ht="16" customHeight="1" x14ac:dyDescent="0.2">
      <c r="A206" s="20"/>
      <c r="B206" s="20"/>
      <c r="C206" s="20"/>
      <c r="D206" s="20"/>
      <c r="E206" s="20"/>
      <c r="F206" s="20"/>
      <c r="G206" s="30"/>
      <c r="H206" s="26"/>
      <c r="I206" s="26"/>
      <c r="J206" s="26"/>
      <c r="K206" s="26"/>
      <c r="L206" s="26"/>
      <c r="M206" s="26"/>
      <c r="N206" s="26"/>
      <c r="O206" s="26" t="str">
        <f>IFERROR(INDEX(_courses_lookup!$C:$C,MATCH(K206&amp;L206,_courses_lookup!$E:$E,0)),"")</f>
        <v/>
      </c>
      <c r="P206" s="26" t="str">
        <f>IFERROR(INDEX(_courses_lookup!$D:$D,MATCH(K206&amp;L206,_courses_lookup!$E:$E,0)),"")</f>
        <v/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3"/>
      <c r="AE206" s="23"/>
      <c r="AF206" s="23"/>
      <c r="AG206" s="10" t="str">
        <f t="shared" si="33"/>
        <v/>
      </c>
      <c r="AH206" s="26"/>
      <c r="AI206" s="10" t="str">
        <f t="shared" si="34"/>
        <v/>
      </c>
      <c r="AJ206" s="23"/>
      <c r="AK206" s="23"/>
      <c r="AL206" s="10" t="str">
        <f t="shared" si="35"/>
        <v/>
      </c>
      <c r="AM206" s="26"/>
      <c r="AN206" s="10" t="str">
        <f t="shared" si="36"/>
        <v/>
      </c>
      <c r="AO206" s="23"/>
      <c r="AP206" s="23"/>
      <c r="AQ206" s="10" t="str">
        <f t="shared" si="37"/>
        <v/>
      </c>
      <c r="AR206" s="10" t="str">
        <f t="shared" si="38"/>
        <v/>
      </c>
      <c r="AS206" s="10" t="str">
        <f t="shared" si="39"/>
        <v/>
      </c>
      <c r="AT206" s="10" t="str">
        <f t="shared" si="40"/>
        <v/>
      </c>
      <c r="AU206" s="26"/>
      <c r="AV206" s="23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10" t="str">
        <f t="shared" si="41"/>
        <v/>
      </c>
      <c r="BH206" s="10" t="str">
        <f t="shared" si="42"/>
        <v/>
      </c>
      <c r="BI206" s="26"/>
      <c r="BJ206" s="26"/>
      <c r="BK206" s="26"/>
      <c r="BL206" s="26" t="str">
        <f>IFERROR(INDEX(_names_lookup!$C:$C,MATCH(BK206,_names_lookup!$A:$A,0)),"")</f>
        <v/>
      </c>
      <c r="BM206" s="26" t="str">
        <f>IFERROR(INDEX(_names_lookup!$B:$B,MATCH(BK206,_names_lookup!$A:$A,0)),"")</f>
        <v/>
      </c>
      <c r="BN206" s="26"/>
      <c r="BO206" s="26"/>
      <c r="BP206" s="26"/>
      <c r="BQ206" s="26"/>
      <c r="BR206" s="26"/>
      <c r="BS206" s="10" t="str">
        <f t="shared" si="43"/>
        <v/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</row>
    <row r="207" spans="1:121" ht="16" customHeight="1" x14ac:dyDescent="0.2">
      <c r="A207" s="20"/>
      <c r="B207" s="20"/>
      <c r="C207" s="20"/>
      <c r="D207" s="20"/>
      <c r="E207" s="20"/>
      <c r="F207" s="20"/>
      <c r="G207" s="30"/>
      <c r="H207" s="26"/>
      <c r="I207" s="26"/>
      <c r="J207" s="26"/>
      <c r="K207" s="26"/>
      <c r="L207" s="26"/>
      <c r="M207" s="26"/>
      <c r="N207" s="26"/>
      <c r="O207" s="26" t="str">
        <f>IFERROR(INDEX(_courses_lookup!$C:$C,MATCH(K207&amp;L207,_courses_lookup!$E:$E,0)),"")</f>
        <v/>
      </c>
      <c r="P207" s="26" t="str">
        <f>IFERROR(INDEX(_courses_lookup!$D:$D,MATCH(K207&amp;L207,_courses_lookup!$E:$E,0)),"")</f>
        <v/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3"/>
      <c r="AE207" s="23"/>
      <c r="AF207" s="23"/>
      <c r="AG207" s="10" t="str">
        <f t="shared" si="33"/>
        <v/>
      </c>
      <c r="AH207" s="26"/>
      <c r="AI207" s="10" t="str">
        <f t="shared" si="34"/>
        <v/>
      </c>
      <c r="AJ207" s="23"/>
      <c r="AK207" s="23"/>
      <c r="AL207" s="10" t="str">
        <f t="shared" si="35"/>
        <v/>
      </c>
      <c r="AM207" s="26"/>
      <c r="AN207" s="10" t="str">
        <f t="shared" si="36"/>
        <v/>
      </c>
      <c r="AO207" s="23"/>
      <c r="AP207" s="23"/>
      <c r="AQ207" s="10" t="str">
        <f t="shared" si="37"/>
        <v/>
      </c>
      <c r="AR207" s="10" t="str">
        <f t="shared" si="38"/>
        <v/>
      </c>
      <c r="AS207" s="10" t="str">
        <f t="shared" si="39"/>
        <v/>
      </c>
      <c r="AT207" s="10" t="str">
        <f t="shared" si="40"/>
        <v/>
      </c>
      <c r="AU207" s="26"/>
      <c r="AV207" s="23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10" t="str">
        <f t="shared" si="41"/>
        <v/>
      </c>
      <c r="BH207" s="10" t="str">
        <f t="shared" si="42"/>
        <v/>
      </c>
      <c r="BI207" s="26"/>
      <c r="BJ207" s="26"/>
      <c r="BK207" s="26"/>
      <c r="BL207" s="26" t="str">
        <f>IFERROR(INDEX(_names_lookup!$C:$C,MATCH(BK207,_names_lookup!$A:$A,0)),"")</f>
        <v/>
      </c>
      <c r="BM207" s="26" t="str">
        <f>IFERROR(INDEX(_names_lookup!$B:$B,MATCH(BK207,_names_lookup!$A:$A,0)),"")</f>
        <v/>
      </c>
      <c r="BN207" s="26"/>
      <c r="BO207" s="26"/>
      <c r="BP207" s="26"/>
      <c r="BQ207" s="26"/>
      <c r="BR207" s="26"/>
      <c r="BS207" s="10" t="str">
        <f t="shared" si="43"/>
        <v/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</row>
    <row r="208" spans="1:121" ht="16" customHeight="1" x14ac:dyDescent="0.2">
      <c r="A208" s="20"/>
      <c r="B208" s="20"/>
      <c r="C208" s="20"/>
      <c r="D208" s="20"/>
      <c r="E208" s="20"/>
      <c r="F208" s="20"/>
      <c r="G208" s="30"/>
      <c r="H208" s="26"/>
      <c r="I208" s="26"/>
      <c r="J208" s="26"/>
      <c r="K208" s="26"/>
      <c r="L208" s="26"/>
      <c r="M208" s="26"/>
      <c r="N208" s="26"/>
      <c r="O208" s="26" t="str">
        <f>IFERROR(INDEX(_courses_lookup!$C:$C,MATCH(K208&amp;L208,_courses_lookup!$E:$E,0)),"")</f>
        <v/>
      </c>
      <c r="P208" s="26" t="str">
        <f>IFERROR(INDEX(_courses_lookup!$D:$D,MATCH(K208&amp;L208,_courses_lookup!$E:$E,0)),"")</f>
        <v/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3"/>
      <c r="AE208" s="23"/>
      <c r="AF208" s="23"/>
      <c r="AG208" s="10" t="str">
        <f t="shared" si="33"/>
        <v/>
      </c>
      <c r="AH208" s="26"/>
      <c r="AI208" s="10" t="str">
        <f t="shared" si="34"/>
        <v/>
      </c>
      <c r="AJ208" s="23"/>
      <c r="AK208" s="23"/>
      <c r="AL208" s="10" t="str">
        <f t="shared" si="35"/>
        <v/>
      </c>
      <c r="AM208" s="26"/>
      <c r="AN208" s="10" t="str">
        <f t="shared" si="36"/>
        <v/>
      </c>
      <c r="AO208" s="23"/>
      <c r="AP208" s="23"/>
      <c r="AQ208" s="10" t="str">
        <f t="shared" si="37"/>
        <v/>
      </c>
      <c r="AR208" s="10" t="str">
        <f t="shared" si="38"/>
        <v/>
      </c>
      <c r="AS208" s="10" t="str">
        <f t="shared" si="39"/>
        <v/>
      </c>
      <c r="AT208" s="10" t="str">
        <f t="shared" si="40"/>
        <v/>
      </c>
      <c r="AU208" s="26"/>
      <c r="AV208" s="23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10" t="str">
        <f t="shared" si="41"/>
        <v/>
      </c>
      <c r="BH208" s="10" t="str">
        <f t="shared" si="42"/>
        <v/>
      </c>
      <c r="BI208" s="26"/>
      <c r="BJ208" s="26"/>
      <c r="BK208" s="26"/>
      <c r="BL208" s="26" t="str">
        <f>IFERROR(INDEX(_names_lookup!$C:$C,MATCH(BK208,_names_lookup!$A:$A,0)),"")</f>
        <v/>
      </c>
      <c r="BM208" s="26" t="str">
        <f>IFERROR(INDEX(_names_lookup!$B:$B,MATCH(BK208,_names_lookup!$A:$A,0)),"")</f>
        <v/>
      </c>
      <c r="BN208" s="26"/>
      <c r="BO208" s="26"/>
      <c r="BP208" s="26"/>
      <c r="BQ208" s="26"/>
      <c r="BR208" s="26"/>
      <c r="BS208" s="10" t="str">
        <f t="shared" si="43"/>
        <v/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</row>
    <row r="209" spans="1:121" ht="16" customHeight="1" x14ac:dyDescent="0.2">
      <c r="A209" s="20"/>
      <c r="B209" s="20"/>
      <c r="C209" s="20"/>
      <c r="D209" s="20"/>
      <c r="E209" s="20"/>
      <c r="F209" s="20"/>
      <c r="G209" s="30"/>
      <c r="H209" s="26"/>
      <c r="I209" s="26"/>
      <c r="J209" s="26"/>
      <c r="K209" s="26"/>
      <c r="L209" s="26"/>
      <c r="M209" s="26"/>
      <c r="N209" s="26"/>
      <c r="O209" s="26" t="str">
        <f>IFERROR(INDEX(_courses_lookup!$C:$C,MATCH(K209&amp;L209,_courses_lookup!$E:$E,0)),"")</f>
        <v/>
      </c>
      <c r="P209" s="26" t="str">
        <f>IFERROR(INDEX(_courses_lookup!$D:$D,MATCH(K209&amp;L209,_courses_lookup!$E:$E,0)),"")</f>
        <v/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3"/>
      <c r="AE209" s="23"/>
      <c r="AF209" s="23"/>
      <c r="AG209" s="10" t="str">
        <f t="shared" si="33"/>
        <v/>
      </c>
      <c r="AH209" s="26"/>
      <c r="AI209" s="10" t="str">
        <f t="shared" si="34"/>
        <v/>
      </c>
      <c r="AJ209" s="23"/>
      <c r="AK209" s="23"/>
      <c r="AL209" s="10" t="str">
        <f t="shared" si="35"/>
        <v/>
      </c>
      <c r="AM209" s="26"/>
      <c r="AN209" s="10" t="str">
        <f t="shared" si="36"/>
        <v/>
      </c>
      <c r="AO209" s="23"/>
      <c r="AP209" s="23"/>
      <c r="AQ209" s="10" t="str">
        <f t="shared" si="37"/>
        <v/>
      </c>
      <c r="AR209" s="10" t="str">
        <f t="shared" si="38"/>
        <v/>
      </c>
      <c r="AS209" s="10" t="str">
        <f t="shared" si="39"/>
        <v/>
      </c>
      <c r="AT209" s="10" t="str">
        <f t="shared" si="40"/>
        <v/>
      </c>
      <c r="AU209" s="26"/>
      <c r="AV209" s="23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10" t="str">
        <f t="shared" si="41"/>
        <v/>
      </c>
      <c r="BH209" s="10" t="str">
        <f t="shared" si="42"/>
        <v/>
      </c>
      <c r="BI209" s="26"/>
      <c r="BJ209" s="26"/>
      <c r="BK209" s="26"/>
      <c r="BL209" s="26" t="str">
        <f>IFERROR(INDEX(_names_lookup!$C:$C,MATCH(BK209,_names_lookup!$A:$A,0)),"")</f>
        <v/>
      </c>
      <c r="BM209" s="26" t="str">
        <f>IFERROR(INDEX(_names_lookup!$B:$B,MATCH(BK209,_names_lookup!$A:$A,0)),"")</f>
        <v/>
      </c>
      <c r="BN209" s="26"/>
      <c r="BO209" s="26"/>
      <c r="BP209" s="26"/>
      <c r="BQ209" s="26"/>
      <c r="BR209" s="26"/>
      <c r="BS209" s="10" t="str">
        <f t="shared" si="43"/>
        <v/>
      </c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</row>
    <row r="210" spans="1:121" ht="16" customHeight="1" x14ac:dyDescent="0.2">
      <c r="A210" s="20"/>
      <c r="B210" s="20"/>
      <c r="C210" s="20"/>
      <c r="D210" s="20"/>
      <c r="E210" s="20"/>
      <c r="F210" s="20"/>
      <c r="G210" s="30"/>
      <c r="H210" s="26"/>
      <c r="I210" s="26"/>
      <c r="J210" s="26"/>
      <c r="K210" s="26"/>
      <c r="L210" s="26"/>
      <c r="M210" s="26"/>
      <c r="N210" s="26"/>
      <c r="O210" s="26" t="str">
        <f>IFERROR(INDEX(_courses_lookup!$C:$C,MATCH(K210&amp;L210,_courses_lookup!$E:$E,0)),"")</f>
        <v/>
      </c>
      <c r="P210" s="26" t="str">
        <f>IFERROR(INDEX(_courses_lookup!$D:$D,MATCH(K210&amp;L210,_courses_lookup!$E:$E,0)),"")</f>
        <v/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3"/>
      <c r="AE210" s="23"/>
      <c r="AF210" s="23"/>
      <c r="AG210" s="10" t="str">
        <f t="shared" si="33"/>
        <v/>
      </c>
      <c r="AH210" s="26"/>
      <c r="AI210" s="10" t="str">
        <f t="shared" si="34"/>
        <v/>
      </c>
      <c r="AJ210" s="23"/>
      <c r="AK210" s="23"/>
      <c r="AL210" s="10" t="str">
        <f t="shared" si="35"/>
        <v/>
      </c>
      <c r="AM210" s="26"/>
      <c r="AN210" s="10" t="str">
        <f t="shared" si="36"/>
        <v/>
      </c>
      <c r="AO210" s="23"/>
      <c r="AP210" s="23"/>
      <c r="AQ210" s="10" t="str">
        <f t="shared" si="37"/>
        <v/>
      </c>
      <c r="AR210" s="10" t="str">
        <f t="shared" si="38"/>
        <v/>
      </c>
      <c r="AS210" s="10" t="str">
        <f t="shared" si="39"/>
        <v/>
      </c>
      <c r="AT210" s="10" t="str">
        <f t="shared" si="40"/>
        <v/>
      </c>
      <c r="AU210" s="26"/>
      <c r="AV210" s="23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10" t="str">
        <f t="shared" si="41"/>
        <v/>
      </c>
      <c r="BH210" s="10" t="str">
        <f t="shared" si="42"/>
        <v/>
      </c>
      <c r="BI210" s="26"/>
      <c r="BJ210" s="26"/>
      <c r="BK210" s="26"/>
      <c r="BL210" s="26" t="str">
        <f>IFERROR(INDEX(_names_lookup!$C:$C,MATCH(BK210,_names_lookup!$A:$A,0)),"")</f>
        <v/>
      </c>
      <c r="BM210" s="26" t="str">
        <f>IFERROR(INDEX(_names_lookup!$B:$B,MATCH(BK210,_names_lookup!$A:$A,0)),"")</f>
        <v/>
      </c>
      <c r="BN210" s="26"/>
      <c r="BO210" s="26"/>
      <c r="BP210" s="26"/>
      <c r="BQ210" s="26"/>
      <c r="BR210" s="26"/>
      <c r="BS210" s="10" t="str">
        <f t="shared" si="43"/>
        <v/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</row>
    <row r="211" spans="1:121" ht="16" customHeight="1" x14ac:dyDescent="0.2">
      <c r="A211" s="20"/>
      <c r="B211" s="20"/>
      <c r="C211" s="20"/>
      <c r="D211" s="20"/>
      <c r="E211" s="20"/>
      <c r="F211" s="20"/>
      <c r="G211" s="30"/>
      <c r="H211" s="26"/>
      <c r="I211" s="26"/>
      <c r="J211" s="26"/>
      <c r="K211" s="26"/>
      <c r="L211" s="26"/>
      <c r="M211" s="26"/>
      <c r="N211" s="26"/>
      <c r="O211" s="26" t="str">
        <f>IFERROR(INDEX(_courses_lookup!$C:$C,MATCH(K211&amp;L211,_courses_lookup!$E:$E,0)),"")</f>
        <v/>
      </c>
      <c r="P211" s="26" t="str">
        <f>IFERROR(INDEX(_courses_lookup!$D:$D,MATCH(K211&amp;L211,_courses_lookup!$E:$E,0)),"")</f>
        <v/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3"/>
      <c r="AE211" s="23"/>
      <c r="AF211" s="23"/>
      <c r="AG211" s="10" t="str">
        <f t="shared" si="33"/>
        <v/>
      </c>
      <c r="AH211" s="26"/>
      <c r="AI211" s="10" t="str">
        <f t="shared" si="34"/>
        <v/>
      </c>
      <c r="AJ211" s="23"/>
      <c r="AK211" s="23"/>
      <c r="AL211" s="10" t="str">
        <f t="shared" si="35"/>
        <v/>
      </c>
      <c r="AM211" s="26"/>
      <c r="AN211" s="10" t="str">
        <f t="shared" si="36"/>
        <v/>
      </c>
      <c r="AO211" s="23"/>
      <c r="AP211" s="23"/>
      <c r="AQ211" s="10" t="str">
        <f t="shared" si="37"/>
        <v/>
      </c>
      <c r="AR211" s="10" t="str">
        <f t="shared" si="38"/>
        <v/>
      </c>
      <c r="AS211" s="10" t="str">
        <f t="shared" si="39"/>
        <v/>
      </c>
      <c r="AT211" s="10" t="str">
        <f t="shared" si="40"/>
        <v/>
      </c>
      <c r="AU211" s="26"/>
      <c r="AV211" s="23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10" t="str">
        <f t="shared" si="41"/>
        <v/>
      </c>
      <c r="BH211" s="10" t="str">
        <f t="shared" si="42"/>
        <v/>
      </c>
      <c r="BI211" s="26"/>
      <c r="BJ211" s="26"/>
      <c r="BK211" s="26"/>
      <c r="BL211" s="26" t="str">
        <f>IFERROR(INDEX(_names_lookup!$C:$C,MATCH(BK211,_names_lookup!$A:$A,0)),"")</f>
        <v/>
      </c>
      <c r="BM211" s="26" t="str">
        <f>IFERROR(INDEX(_names_lookup!$B:$B,MATCH(BK211,_names_lookup!$A:$A,0)),"")</f>
        <v/>
      </c>
      <c r="BN211" s="26"/>
      <c r="BO211" s="26"/>
      <c r="BP211" s="26"/>
      <c r="BQ211" s="26"/>
      <c r="BR211" s="26"/>
      <c r="BS211" s="10" t="str">
        <f t="shared" si="43"/>
        <v/>
      </c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</row>
    <row r="212" spans="1:121" ht="16" customHeight="1" x14ac:dyDescent="0.2">
      <c r="A212" s="20"/>
      <c r="B212" s="20"/>
      <c r="C212" s="20"/>
      <c r="D212" s="20"/>
      <c r="E212" s="20"/>
      <c r="F212" s="20"/>
      <c r="G212" s="30"/>
      <c r="H212" s="26"/>
      <c r="I212" s="26"/>
      <c r="J212" s="26"/>
      <c r="K212" s="26"/>
      <c r="L212" s="26"/>
      <c r="M212" s="26"/>
      <c r="N212" s="26"/>
      <c r="O212" s="26" t="str">
        <f>IFERROR(INDEX(_courses_lookup!$C:$C,MATCH(K212&amp;L212,_courses_lookup!$E:$E,0)),"")</f>
        <v/>
      </c>
      <c r="P212" s="26" t="str">
        <f>IFERROR(INDEX(_courses_lookup!$D:$D,MATCH(K212&amp;L212,_courses_lookup!$E:$E,0)),"")</f>
        <v/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3"/>
      <c r="AE212" s="23"/>
      <c r="AF212" s="23"/>
      <c r="AG212" s="10" t="str">
        <f t="shared" si="33"/>
        <v/>
      </c>
      <c r="AH212" s="26"/>
      <c r="AI212" s="10" t="str">
        <f t="shared" si="34"/>
        <v/>
      </c>
      <c r="AJ212" s="23"/>
      <c r="AK212" s="23"/>
      <c r="AL212" s="10" t="str">
        <f t="shared" si="35"/>
        <v/>
      </c>
      <c r="AM212" s="26"/>
      <c r="AN212" s="10" t="str">
        <f t="shared" si="36"/>
        <v/>
      </c>
      <c r="AO212" s="23"/>
      <c r="AP212" s="23"/>
      <c r="AQ212" s="10" t="str">
        <f t="shared" si="37"/>
        <v/>
      </c>
      <c r="AR212" s="10" t="str">
        <f t="shared" si="38"/>
        <v/>
      </c>
      <c r="AS212" s="10" t="str">
        <f t="shared" si="39"/>
        <v/>
      </c>
      <c r="AT212" s="10" t="str">
        <f t="shared" si="40"/>
        <v/>
      </c>
      <c r="AU212" s="26"/>
      <c r="AV212" s="23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10" t="str">
        <f t="shared" si="41"/>
        <v/>
      </c>
      <c r="BH212" s="10" t="str">
        <f t="shared" si="42"/>
        <v/>
      </c>
      <c r="BI212" s="26"/>
      <c r="BJ212" s="26"/>
      <c r="BK212" s="26"/>
      <c r="BL212" s="26" t="str">
        <f>IFERROR(INDEX(_names_lookup!$C:$C,MATCH(BK212,_names_lookup!$A:$A,0)),"")</f>
        <v/>
      </c>
      <c r="BM212" s="26" t="str">
        <f>IFERROR(INDEX(_names_lookup!$B:$B,MATCH(BK212,_names_lookup!$A:$A,0)),"")</f>
        <v/>
      </c>
      <c r="BN212" s="26"/>
      <c r="BO212" s="26"/>
      <c r="BP212" s="26"/>
      <c r="BQ212" s="26"/>
      <c r="BR212" s="26"/>
      <c r="BS212" s="10" t="str">
        <f t="shared" si="43"/>
        <v/>
      </c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</row>
    <row r="213" spans="1:121" ht="16" customHeight="1" x14ac:dyDescent="0.2">
      <c r="A213" s="20"/>
      <c r="B213" s="20"/>
      <c r="C213" s="20"/>
      <c r="D213" s="20"/>
      <c r="E213" s="20"/>
      <c r="F213" s="20"/>
      <c r="G213" s="30"/>
      <c r="H213" s="26"/>
      <c r="I213" s="26"/>
      <c r="J213" s="26"/>
      <c r="K213" s="26"/>
      <c r="L213" s="26"/>
      <c r="M213" s="26"/>
      <c r="N213" s="26"/>
      <c r="O213" s="26" t="str">
        <f>IFERROR(INDEX(_courses_lookup!$C:$C,MATCH(K213&amp;L213,_courses_lookup!$E:$E,0)),"")</f>
        <v/>
      </c>
      <c r="P213" s="26" t="str">
        <f>IFERROR(INDEX(_courses_lookup!$D:$D,MATCH(K213&amp;L213,_courses_lookup!$E:$E,0)),"")</f>
        <v/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3"/>
      <c r="AE213" s="23"/>
      <c r="AF213" s="23"/>
      <c r="AG213" s="10" t="str">
        <f t="shared" si="33"/>
        <v/>
      </c>
      <c r="AH213" s="26"/>
      <c r="AI213" s="10" t="str">
        <f t="shared" si="34"/>
        <v/>
      </c>
      <c r="AJ213" s="23"/>
      <c r="AK213" s="23"/>
      <c r="AL213" s="10" t="str">
        <f t="shared" si="35"/>
        <v/>
      </c>
      <c r="AM213" s="26"/>
      <c r="AN213" s="10" t="str">
        <f t="shared" si="36"/>
        <v/>
      </c>
      <c r="AO213" s="23"/>
      <c r="AP213" s="23"/>
      <c r="AQ213" s="10" t="str">
        <f t="shared" si="37"/>
        <v/>
      </c>
      <c r="AR213" s="10" t="str">
        <f t="shared" si="38"/>
        <v/>
      </c>
      <c r="AS213" s="10" t="str">
        <f t="shared" si="39"/>
        <v/>
      </c>
      <c r="AT213" s="10" t="str">
        <f t="shared" si="40"/>
        <v/>
      </c>
      <c r="AU213" s="26"/>
      <c r="AV213" s="23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10" t="str">
        <f t="shared" si="41"/>
        <v/>
      </c>
      <c r="BH213" s="10" t="str">
        <f t="shared" si="42"/>
        <v/>
      </c>
      <c r="BI213" s="26"/>
      <c r="BJ213" s="26"/>
      <c r="BK213" s="26"/>
      <c r="BL213" s="26" t="str">
        <f>IFERROR(INDEX(_names_lookup!$C:$C,MATCH(BK213,_names_lookup!$A:$A,0)),"")</f>
        <v/>
      </c>
      <c r="BM213" s="26" t="str">
        <f>IFERROR(INDEX(_names_lookup!$B:$B,MATCH(BK213,_names_lookup!$A:$A,0)),"")</f>
        <v/>
      </c>
      <c r="BN213" s="26"/>
      <c r="BO213" s="26"/>
      <c r="BP213" s="26"/>
      <c r="BQ213" s="26"/>
      <c r="BR213" s="26"/>
      <c r="BS213" s="10" t="str">
        <f t="shared" si="43"/>
        <v/>
      </c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</row>
    <row r="214" spans="1:121" ht="16" customHeight="1" x14ac:dyDescent="0.2">
      <c r="A214" s="20"/>
      <c r="B214" s="20"/>
      <c r="C214" s="20"/>
      <c r="D214" s="20"/>
      <c r="E214" s="20"/>
      <c r="F214" s="20"/>
      <c r="G214" s="30"/>
      <c r="H214" s="26"/>
      <c r="I214" s="26"/>
      <c r="J214" s="26"/>
      <c r="K214" s="26"/>
      <c r="L214" s="26"/>
      <c r="M214" s="26"/>
      <c r="N214" s="26"/>
      <c r="O214" s="26" t="str">
        <f>IFERROR(INDEX(_courses_lookup!$C:$C,MATCH(K214&amp;L214,_courses_lookup!$E:$E,0)),"")</f>
        <v/>
      </c>
      <c r="P214" s="26" t="str">
        <f>IFERROR(INDEX(_courses_lookup!$D:$D,MATCH(K214&amp;L214,_courses_lookup!$E:$E,0)),"")</f>
        <v/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3"/>
      <c r="AE214" s="23"/>
      <c r="AF214" s="23"/>
      <c r="AG214" s="10" t="str">
        <f t="shared" si="33"/>
        <v/>
      </c>
      <c r="AH214" s="26"/>
      <c r="AI214" s="10" t="str">
        <f t="shared" si="34"/>
        <v/>
      </c>
      <c r="AJ214" s="23"/>
      <c r="AK214" s="23"/>
      <c r="AL214" s="10" t="str">
        <f t="shared" si="35"/>
        <v/>
      </c>
      <c r="AM214" s="26"/>
      <c r="AN214" s="10" t="str">
        <f t="shared" si="36"/>
        <v/>
      </c>
      <c r="AO214" s="23"/>
      <c r="AP214" s="23"/>
      <c r="AQ214" s="10" t="str">
        <f t="shared" si="37"/>
        <v/>
      </c>
      <c r="AR214" s="10" t="str">
        <f t="shared" si="38"/>
        <v/>
      </c>
      <c r="AS214" s="10" t="str">
        <f t="shared" si="39"/>
        <v/>
      </c>
      <c r="AT214" s="10" t="str">
        <f t="shared" si="40"/>
        <v/>
      </c>
      <c r="AU214" s="26"/>
      <c r="AV214" s="23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10" t="str">
        <f t="shared" si="41"/>
        <v/>
      </c>
      <c r="BH214" s="10" t="str">
        <f t="shared" si="42"/>
        <v/>
      </c>
      <c r="BI214" s="26"/>
      <c r="BJ214" s="26"/>
      <c r="BK214" s="26"/>
      <c r="BL214" s="26" t="str">
        <f>IFERROR(INDEX(_names_lookup!$C:$C,MATCH(BK214,_names_lookup!$A:$A,0)),"")</f>
        <v/>
      </c>
      <c r="BM214" s="26" t="str">
        <f>IFERROR(INDEX(_names_lookup!$B:$B,MATCH(BK214,_names_lookup!$A:$A,0)),"")</f>
        <v/>
      </c>
      <c r="BN214" s="26"/>
      <c r="BO214" s="26"/>
      <c r="BP214" s="26"/>
      <c r="BQ214" s="26"/>
      <c r="BR214" s="26"/>
      <c r="BS214" s="10" t="str">
        <f t="shared" si="43"/>
        <v/>
      </c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</row>
    <row r="215" spans="1:121" ht="16" customHeight="1" x14ac:dyDescent="0.2">
      <c r="A215" s="20"/>
      <c r="B215" s="20"/>
      <c r="C215" s="20"/>
      <c r="D215" s="20"/>
      <c r="E215" s="20"/>
      <c r="F215" s="20"/>
      <c r="G215" s="30"/>
      <c r="H215" s="26"/>
      <c r="I215" s="26"/>
      <c r="J215" s="26"/>
      <c r="K215" s="26"/>
      <c r="L215" s="26"/>
      <c r="M215" s="26"/>
      <c r="N215" s="26"/>
      <c r="O215" s="26" t="str">
        <f>IFERROR(INDEX(_courses_lookup!$C:$C,MATCH(K215&amp;L215,_courses_lookup!$E:$E,0)),"")</f>
        <v/>
      </c>
      <c r="P215" s="26" t="str">
        <f>IFERROR(INDEX(_courses_lookup!$D:$D,MATCH(K215&amp;L215,_courses_lookup!$E:$E,0)),"")</f>
        <v/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3"/>
      <c r="AE215" s="23"/>
      <c r="AF215" s="23"/>
      <c r="AG215" s="10" t="str">
        <f t="shared" si="33"/>
        <v/>
      </c>
      <c r="AH215" s="26"/>
      <c r="AI215" s="10" t="str">
        <f t="shared" si="34"/>
        <v/>
      </c>
      <c r="AJ215" s="23"/>
      <c r="AK215" s="23"/>
      <c r="AL215" s="10" t="str">
        <f t="shared" si="35"/>
        <v/>
      </c>
      <c r="AM215" s="26"/>
      <c r="AN215" s="10" t="str">
        <f t="shared" si="36"/>
        <v/>
      </c>
      <c r="AO215" s="23"/>
      <c r="AP215" s="23"/>
      <c r="AQ215" s="10" t="str">
        <f t="shared" si="37"/>
        <v/>
      </c>
      <c r="AR215" s="10" t="str">
        <f t="shared" si="38"/>
        <v/>
      </c>
      <c r="AS215" s="10" t="str">
        <f t="shared" si="39"/>
        <v/>
      </c>
      <c r="AT215" s="10" t="str">
        <f t="shared" si="40"/>
        <v/>
      </c>
      <c r="AU215" s="26"/>
      <c r="AV215" s="23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10" t="str">
        <f t="shared" si="41"/>
        <v/>
      </c>
      <c r="BH215" s="10" t="str">
        <f t="shared" si="42"/>
        <v/>
      </c>
      <c r="BI215" s="26"/>
      <c r="BJ215" s="26"/>
      <c r="BK215" s="26"/>
      <c r="BL215" s="26" t="str">
        <f>IFERROR(INDEX(_names_lookup!$C:$C,MATCH(BK215,_names_lookup!$A:$A,0)),"")</f>
        <v/>
      </c>
      <c r="BM215" s="26" t="str">
        <f>IFERROR(INDEX(_names_lookup!$B:$B,MATCH(BK215,_names_lookup!$A:$A,0)),"")</f>
        <v/>
      </c>
      <c r="BN215" s="26"/>
      <c r="BO215" s="26"/>
      <c r="BP215" s="26"/>
      <c r="BQ215" s="26"/>
      <c r="BR215" s="26"/>
      <c r="BS215" s="10" t="str">
        <f t="shared" si="43"/>
        <v/>
      </c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</row>
    <row r="216" spans="1:121" ht="16" customHeight="1" x14ac:dyDescent="0.2">
      <c r="A216" s="20"/>
      <c r="B216" s="20"/>
      <c r="C216" s="20"/>
      <c r="D216" s="20"/>
      <c r="E216" s="20"/>
      <c r="F216" s="20"/>
      <c r="G216" s="30"/>
      <c r="H216" s="26"/>
      <c r="I216" s="26"/>
      <c r="J216" s="26"/>
      <c r="K216" s="26"/>
      <c r="L216" s="26"/>
      <c r="M216" s="26"/>
      <c r="N216" s="26"/>
      <c r="O216" s="26" t="str">
        <f>IFERROR(INDEX(_courses_lookup!$C:$C,MATCH(K216&amp;L216,_courses_lookup!$E:$E,0)),"")</f>
        <v/>
      </c>
      <c r="P216" s="26" t="str">
        <f>IFERROR(INDEX(_courses_lookup!$D:$D,MATCH(K216&amp;L216,_courses_lookup!$E:$E,0)),"")</f>
        <v/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3"/>
      <c r="AE216" s="23"/>
      <c r="AF216" s="23"/>
      <c r="AG216" s="10" t="str">
        <f t="shared" si="33"/>
        <v/>
      </c>
      <c r="AH216" s="26"/>
      <c r="AI216" s="10" t="str">
        <f t="shared" si="34"/>
        <v/>
      </c>
      <c r="AJ216" s="23"/>
      <c r="AK216" s="23"/>
      <c r="AL216" s="10" t="str">
        <f t="shared" si="35"/>
        <v/>
      </c>
      <c r="AM216" s="26"/>
      <c r="AN216" s="10" t="str">
        <f t="shared" si="36"/>
        <v/>
      </c>
      <c r="AO216" s="23"/>
      <c r="AP216" s="23"/>
      <c r="AQ216" s="10" t="str">
        <f t="shared" si="37"/>
        <v/>
      </c>
      <c r="AR216" s="10" t="str">
        <f t="shared" si="38"/>
        <v/>
      </c>
      <c r="AS216" s="10" t="str">
        <f t="shared" si="39"/>
        <v/>
      </c>
      <c r="AT216" s="10" t="str">
        <f t="shared" si="40"/>
        <v/>
      </c>
      <c r="AU216" s="26"/>
      <c r="AV216" s="23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10" t="str">
        <f t="shared" si="41"/>
        <v/>
      </c>
      <c r="BH216" s="10" t="str">
        <f t="shared" si="42"/>
        <v/>
      </c>
      <c r="BI216" s="26"/>
      <c r="BJ216" s="26"/>
      <c r="BK216" s="26"/>
      <c r="BL216" s="26" t="str">
        <f>IFERROR(INDEX(_names_lookup!$C:$C,MATCH(BK216,_names_lookup!$A:$A,0)),"")</f>
        <v/>
      </c>
      <c r="BM216" s="26" t="str">
        <f>IFERROR(INDEX(_names_lookup!$B:$B,MATCH(BK216,_names_lookup!$A:$A,0)),"")</f>
        <v/>
      </c>
      <c r="BN216" s="26"/>
      <c r="BO216" s="26"/>
      <c r="BP216" s="26"/>
      <c r="BQ216" s="26"/>
      <c r="BR216" s="26"/>
      <c r="BS216" s="10" t="str">
        <f t="shared" si="43"/>
        <v/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</row>
    <row r="217" spans="1:121" ht="16" customHeight="1" x14ac:dyDescent="0.2">
      <c r="A217" s="20"/>
      <c r="B217" s="20"/>
      <c r="C217" s="20"/>
      <c r="D217" s="20"/>
      <c r="E217" s="20"/>
      <c r="F217" s="20"/>
      <c r="G217" s="30"/>
      <c r="H217" s="26"/>
      <c r="I217" s="26"/>
      <c r="J217" s="26"/>
      <c r="K217" s="26"/>
      <c r="L217" s="26"/>
      <c r="M217" s="26"/>
      <c r="N217" s="26"/>
      <c r="O217" s="26" t="str">
        <f>IFERROR(INDEX(_courses_lookup!$C:$C,MATCH(K217&amp;L217,_courses_lookup!$E:$E,0)),"")</f>
        <v/>
      </c>
      <c r="P217" s="26" t="str">
        <f>IFERROR(INDEX(_courses_lookup!$D:$D,MATCH(K217&amp;L217,_courses_lookup!$E:$E,0)),"")</f>
        <v/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3"/>
      <c r="AE217" s="23"/>
      <c r="AF217" s="23"/>
      <c r="AG217" s="10" t="str">
        <f t="shared" si="33"/>
        <v/>
      </c>
      <c r="AH217" s="26"/>
      <c r="AI217" s="10" t="str">
        <f t="shared" si="34"/>
        <v/>
      </c>
      <c r="AJ217" s="23"/>
      <c r="AK217" s="23"/>
      <c r="AL217" s="10" t="str">
        <f t="shared" si="35"/>
        <v/>
      </c>
      <c r="AM217" s="26"/>
      <c r="AN217" s="10" t="str">
        <f t="shared" si="36"/>
        <v/>
      </c>
      <c r="AO217" s="23"/>
      <c r="AP217" s="23"/>
      <c r="AQ217" s="10" t="str">
        <f t="shared" si="37"/>
        <v/>
      </c>
      <c r="AR217" s="10" t="str">
        <f t="shared" si="38"/>
        <v/>
      </c>
      <c r="AS217" s="10" t="str">
        <f t="shared" si="39"/>
        <v/>
      </c>
      <c r="AT217" s="10" t="str">
        <f t="shared" si="40"/>
        <v/>
      </c>
      <c r="AU217" s="26"/>
      <c r="AV217" s="23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10" t="str">
        <f t="shared" si="41"/>
        <v/>
      </c>
      <c r="BH217" s="10" t="str">
        <f t="shared" si="42"/>
        <v/>
      </c>
      <c r="BI217" s="26"/>
      <c r="BJ217" s="26"/>
      <c r="BK217" s="26"/>
      <c r="BL217" s="26" t="str">
        <f>IFERROR(INDEX(_names_lookup!$C:$C,MATCH(BK217,_names_lookup!$A:$A,0)),"")</f>
        <v/>
      </c>
      <c r="BM217" s="26" t="str">
        <f>IFERROR(INDEX(_names_lookup!$B:$B,MATCH(BK217,_names_lookup!$A:$A,0)),"")</f>
        <v/>
      </c>
      <c r="BN217" s="26"/>
      <c r="BO217" s="26"/>
      <c r="BP217" s="26"/>
      <c r="BQ217" s="26"/>
      <c r="BR217" s="26"/>
      <c r="BS217" s="10" t="str">
        <f t="shared" si="43"/>
        <v/>
      </c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</row>
    <row r="218" spans="1:121" ht="16" customHeight="1" x14ac:dyDescent="0.2">
      <c r="A218" s="20"/>
      <c r="B218" s="20"/>
      <c r="C218" s="20"/>
      <c r="D218" s="20"/>
      <c r="E218" s="20"/>
      <c r="F218" s="20"/>
      <c r="G218" s="30"/>
      <c r="H218" s="26"/>
      <c r="I218" s="26"/>
      <c r="J218" s="26"/>
      <c r="K218" s="26"/>
      <c r="L218" s="26"/>
      <c r="M218" s="26"/>
      <c r="N218" s="26"/>
      <c r="O218" s="26" t="str">
        <f>IFERROR(INDEX(_courses_lookup!$C:$C,MATCH(K218&amp;L218,_courses_lookup!$E:$E,0)),"")</f>
        <v/>
      </c>
      <c r="P218" s="26" t="str">
        <f>IFERROR(INDEX(_courses_lookup!$D:$D,MATCH(K218&amp;L218,_courses_lookup!$E:$E,0)),"")</f>
        <v/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3"/>
      <c r="AE218" s="23"/>
      <c r="AF218" s="23"/>
      <c r="AG218" s="10" t="str">
        <f t="shared" si="33"/>
        <v/>
      </c>
      <c r="AH218" s="26"/>
      <c r="AI218" s="10" t="str">
        <f t="shared" si="34"/>
        <v/>
      </c>
      <c r="AJ218" s="23"/>
      <c r="AK218" s="23"/>
      <c r="AL218" s="10" t="str">
        <f t="shared" si="35"/>
        <v/>
      </c>
      <c r="AM218" s="26"/>
      <c r="AN218" s="10" t="str">
        <f t="shared" si="36"/>
        <v/>
      </c>
      <c r="AO218" s="23"/>
      <c r="AP218" s="23"/>
      <c r="AQ218" s="10" t="str">
        <f t="shared" si="37"/>
        <v/>
      </c>
      <c r="AR218" s="10" t="str">
        <f t="shared" si="38"/>
        <v/>
      </c>
      <c r="AS218" s="10" t="str">
        <f t="shared" si="39"/>
        <v/>
      </c>
      <c r="AT218" s="10" t="str">
        <f t="shared" si="40"/>
        <v/>
      </c>
      <c r="AU218" s="26"/>
      <c r="AV218" s="23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10" t="str">
        <f t="shared" si="41"/>
        <v/>
      </c>
      <c r="BH218" s="10" t="str">
        <f t="shared" si="42"/>
        <v/>
      </c>
      <c r="BI218" s="26"/>
      <c r="BJ218" s="26"/>
      <c r="BK218" s="26"/>
      <c r="BL218" s="26" t="str">
        <f>IFERROR(INDEX(_names_lookup!$C:$C,MATCH(BK218,_names_lookup!$A:$A,0)),"")</f>
        <v/>
      </c>
      <c r="BM218" s="26" t="str">
        <f>IFERROR(INDEX(_names_lookup!$B:$B,MATCH(BK218,_names_lookup!$A:$A,0)),"")</f>
        <v/>
      </c>
      <c r="BN218" s="26"/>
      <c r="BO218" s="26"/>
      <c r="BP218" s="26"/>
      <c r="BQ218" s="26"/>
      <c r="BR218" s="26"/>
      <c r="BS218" s="10" t="str">
        <f t="shared" si="43"/>
        <v/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</row>
    <row r="219" spans="1:121" ht="16" customHeight="1" x14ac:dyDescent="0.2">
      <c r="A219" s="20"/>
      <c r="B219" s="20"/>
      <c r="C219" s="20"/>
      <c r="D219" s="20"/>
      <c r="E219" s="20"/>
      <c r="F219" s="20"/>
      <c r="G219" s="30"/>
      <c r="H219" s="26"/>
      <c r="I219" s="26"/>
      <c r="J219" s="26"/>
      <c r="K219" s="26"/>
      <c r="L219" s="26"/>
      <c r="M219" s="26"/>
      <c r="N219" s="26"/>
      <c r="O219" s="26" t="str">
        <f>IFERROR(INDEX(_courses_lookup!$C:$C,MATCH(K219&amp;L219,_courses_lookup!$E:$E,0)),"")</f>
        <v/>
      </c>
      <c r="P219" s="26" t="str">
        <f>IFERROR(INDEX(_courses_lookup!$D:$D,MATCH(K219&amp;L219,_courses_lookup!$E:$E,0)),"")</f>
        <v/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3"/>
      <c r="AE219" s="23"/>
      <c r="AF219" s="23"/>
      <c r="AG219" s="10" t="str">
        <f t="shared" si="33"/>
        <v/>
      </c>
      <c r="AH219" s="26"/>
      <c r="AI219" s="10" t="str">
        <f t="shared" si="34"/>
        <v/>
      </c>
      <c r="AJ219" s="23"/>
      <c r="AK219" s="23"/>
      <c r="AL219" s="10" t="str">
        <f t="shared" si="35"/>
        <v/>
      </c>
      <c r="AM219" s="26"/>
      <c r="AN219" s="10" t="str">
        <f t="shared" si="36"/>
        <v/>
      </c>
      <c r="AO219" s="23"/>
      <c r="AP219" s="23"/>
      <c r="AQ219" s="10" t="str">
        <f t="shared" si="37"/>
        <v/>
      </c>
      <c r="AR219" s="10" t="str">
        <f t="shared" si="38"/>
        <v/>
      </c>
      <c r="AS219" s="10" t="str">
        <f t="shared" si="39"/>
        <v/>
      </c>
      <c r="AT219" s="10" t="str">
        <f t="shared" si="40"/>
        <v/>
      </c>
      <c r="AU219" s="26"/>
      <c r="AV219" s="23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10" t="str">
        <f t="shared" si="41"/>
        <v/>
      </c>
      <c r="BH219" s="10" t="str">
        <f t="shared" si="42"/>
        <v/>
      </c>
      <c r="BI219" s="26"/>
      <c r="BJ219" s="26"/>
      <c r="BK219" s="26"/>
      <c r="BL219" s="26" t="str">
        <f>IFERROR(INDEX(_names_lookup!$C:$C,MATCH(BK219,_names_lookup!$A:$A,0)),"")</f>
        <v/>
      </c>
      <c r="BM219" s="26" t="str">
        <f>IFERROR(INDEX(_names_lookup!$B:$B,MATCH(BK219,_names_lookup!$A:$A,0)),"")</f>
        <v/>
      </c>
      <c r="BN219" s="26"/>
      <c r="BO219" s="26"/>
      <c r="BP219" s="26"/>
      <c r="BQ219" s="26"/>
      <c r="BR219" s="26"/>
      <c r="BS219" s="10" t="str">
        <f t="shared" si="43"/>
        <v/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</row>
    <row r="220" spans="1:121" ht="16" customHeight="1" x14ac:dyDescent="0.2">
      <c r="A220" s="20"/>
      <c r="B220" s="20"/>
      <c r="C220" s="20"/>
      <c r="D220" s="20"/>
      <c r="E220" s="20"/>
      <c r="F220" s="20"/>
      <c r="G220" s="30"/>
      <c r="H220" s="26"/>
      <c r="I220" s="26"/>
      <c r="J220" s="26"/>
      <c r="K220" s="26"/>
      <c r="L220" s="26"/>
      <c r="M220" s="26"/>
      <c r="N220" s="26"/>
      <c r="O220" s="26" t="str">
        <f>IFERROR(INDEX(_courses_lookup!$C:$C,MATCH(K220&amp;L220,_courses_lookup!$E:$E,0)),"")</f>
        <v/>
      </c>
      <c r="P220" s="26" t="str">
        <f>IFERROR(INDEX(_courses_lookup!$D:$D,MATCH(K220&amp;L220,_courses_lookup!$E:$E,0)),"")</f>
        <v/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3"/>
      <c r="AE220" s="23"/>
      <c r="AF220" s="23"/>
      <c r="AG220" s="10" t="str">
        <f t="shared" si="33"/>
        <v/>
      </c>
      <c r="AH220" s="26"/>
      <c r="AI220" s="10" t="str">
        <f t="shared" si="34"/>
        <v/>
      </c>
      <c r="AJ220" s="23"/>
      <c r="AK220" s="23"/>
      <c r="AL220" s="10" t="str">
        <f t="shared" si="35"/>
        <v/>
      </c>
      <c r="AM220" s="26"/>
      <c r="AN220" s="10" t="str">
        <f t="shared" si="36"/>
        <v/>
      </c>
      <c r="AO220" s="23"/>
      <c r="AP220" s="23"/>
      <c r="AQ220" s="10" t="str">
        <f t="shared" si="37"/>
        <v/>
      </c>
      <c r="AR220" s="10" t="str">
        <f t="shared" si="38"/>
        <v/>
      </c>
      <c r="AS220" s="10" t="str">
        <f t="shared" si="39"/>
        <v/>
      </c>
      <c r="AT220" s="10" t="str">
        <f t="shared" si="40"/>
        <v/>
      </c>
      <c r="AU220" s="26"/>
      <c r="AV220" s="23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10" t="str">
        <f t="shared" si="41"/>
        <v/>
      </c>
      <c r="BH220" s="10" t="str">
        <f t="shared" si="42"/>
        <v/>
      </c>
      <c r="BI220" s="26"/>
      <c r="BJ220" s="26"/>
      <c r="BK220" s="26"/>
      <c r="BL220" s="26" t="str">
        <f>IFERROR(INDEX(_names_lookup!$C:$C,MATCH(BK220,_names_lookup!$A:$A,0)),"")</f>
        <v/>
      </c>
      <c r="BM220" s="26" t="str">
        <f>IFERROR(INDEX(_names_lookup!$B:$B,MATCH(BK220,_names_lookup!$A:$A,0)),"")</f>
        <v/>
      </c>
      <c r="BN220" s="26"/>
      <c r="BO220" s="26"/>
      <c r="BP220" s="26"/>
      <c r="BQ220" s="26"/>
      <c r="BR220" s="26"/>
      <c r="BS220" s="10" t="str">
        <f t="shared" si="43"/>
        <v/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</row>
    <row r="221" spans="1:121" ht="16" customHeight="1" x14ac:dyDescent="0.2">
      <c r="A221" s="20"/>
      <c r="B221" s="20"/>
      <c r="C221" s="20"/>
      <c r="D221" s="20"/>
      <c r="E221" s="20"/>
      <c r="F221" s="20"/>
      <c r="G221" s="30"/>
      <c r="H221" s="26"/>
      <c r="I221" s="26"/>
      <c r="J221" s="26"/>
      <c r="K221" s="26"/>
      <c r="L221" s="26"/>
      <c r="M221" s="26"/>
      <c r="N221" s="26"/>
      <c r="O221" s="26" t="str">
        <f>IFERROR(INDEX(_courses_lookup!$C:$C,MATCH(K221&amp;L221,_courses_lookup!$E:$E,0)),"")</f>
        <v/>
      </c>
      <c r="P221" s="26" t="str">
        <f>IFERROR(INDEX(_courses_lookup!$D:$D,MATCH(K221&amp;L221,_courses_lookup!$E:$E,0)),"")</f>
        <v/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3"/>
      <c r="AE221" s="23"/>
      <c r="AF221" s="23"/>
      <c r="AG221" s="10" t="str">
        <f t="shared" si="33"/>
        <v/>
      </c>
      <c r="AH221" s="26"/>
      <c r="AI221" s="10" t="str">
        <f t="shared" si="34"/>
        <v/>
      </c>
      <c r="AJ221" s="23"/>
      <c r="AK221" s="23"/>
      <c r="AL221" s="10" t="str">
        <f t="shared" si="35"/>
        <v/>
      </c>
      <c r="AM221" s="26"/>
      <c r="AN221" s="10" t="str">
        <f t="shared" si="36"/>
        <v/>
      </c>
      <c r="AO221" s="23"/>
      <c r="AP221" s="23"/>
      <c r="AQ221" s="10" t="str">
        <f t="shared" si="37"/>
        <v/>
      </c>
      <c r="AR221" s="10" t="str">
        <f t="shared" si="38"/>
        <v/>
      </c>
      <c r="AS221" s="10" t="str">
        <f t="shared" si="39"/>
        <v/>
      </c>
      <c r="AT221" s="10" t="str">
        <f t="shared" si="40"/>
        <v/>
      </c>
      <c r="AU221" s="26"/>
      <c r="AV221" s="23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10" t="str">
        <f t="shared" si="41"/>
        <v/>
      </c>
      <c r="BH221" s="10" t="str">
        <f t="shared" si="42"/>
        <v/>
      </c>
      <c r="BI221" s="26"/>
      <c r="BJ221" s="26"/>
      <c r="BK221" s="26"/>
      <c r="BL221" s="26" t="str">
        <f>IFERROR(INDEX(_names_lookup!$C:$C,MATCH(BK221,_names_lookup!$A:$A,0)),"")</f>
        <v/>
      </c>
      <c r="BM221" s="26" t="str">
        <f>IFERROR(INDEX(_names_lookup!$B:$B,MATCH(BK221,_names_lookup!$A:$A,0)),"")</f>
        <v/>
      </c>
      <c r="BN221" s="26"/>
      <c r="BO221" s="26"/>
      <c r="BP221" s="26"/>
      <c r="BQ221" s="26"/>
      <c r="BR221" s="26"/>
      <c r="BS221" s="10" t="str">
        <f t="shared" si="43"/>
        <v/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</row>
    <row r="222" spans="1:121" ht="16" customHeight="1" x14ac:dyDescent="0.2">
      <c r="A222" s="20"/>
      <c r="B222" s="20"/>
      <c r="C222" s="20"/>
      <c r="D222" s="20"/>
      <c r="E222" s="20"/>
      <c r="F222" s="20"/>
      <c r="G222" s="30"/>
      <c r="H222" s="26"/>
      <c r="I222" s="26"/>
      <c r="J222" s="26"/>
      <c r="K222" s="26"/>
      <c r="L222" s="26"/>
      <c r="M222" s="26"/>
      <c r="N222" s="26"/>
      <c r="O222" s="26" t="str">
        <f>IFERROR(INDEX(_courses_lookup!$C:$C,MATCH(K222&amp;L222,_courses_lookup!$E:$E,0)),"")</f>
        <v/>
      </c>
      <c r="P222" s="26" t="str">
        <f>IFERROR(INDEX(_courses_lookup!$D:$D,MATCH(K222&amp;L222,_courses_lookup!$E:$E,0)),"")</f>
        <v/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3"/>
      <c r="AE222" s="23"/>
      <c r="AF222" s="23"/>
      <c r="AG222" s="10" t="str">
        <f t="shared" si="33"/>
        <v/>
      </c>
      <c r="AH222" s="26"/>
      <c r="AI222" s="10" t="str">
        <f t="shared" si="34"/>
        <v/>
      </c>
      <c r="AJ222" s="23"/>
      <c r="AK222" s="23"/>
      <c r="AL222" s="10" t="str">
        <f t="shared" si="35"/>
        <v/>
      </c>
      <c r="AM222" s="26"/>
      <c r="AN222" s="10" t="str">
        <f t="shared" si="36"/>
        <v/>
      </c>
      <c r="AO222" s="23"/>
      <c r="AP222" s="23"/>
      <c r="AQ222" s="10" t="str">
        <f t="shared" si="37"/>
        <v/>
      </c>
      <c r="AR222" s="10" t="str">
        <f t="shared" si="38"/>
        <v/>
      </c>
      <c r="AS222" s="10" t="str">
        <f t="shared" si="39"/>
        <v/>
      </c>
      <c r="AT222" s="10" t="str">
        <f t="shared" si="40"/>
        <v/>
      </c>
      <c r="AU222" s="26"/>
      <c r="AV222" s="23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10" t="str">
        <f t="shared" si="41"/>
        <v/>
      </c>
      <c r="BH222" s="10" t="str">
        <f t="shared" si="42"/>
        <v/>
      </c>
      <c r="BI222" s="26"/>
      <c r="BJ222" s="26"/>
      <c r="BK222" s="26"/>
      <c r="BL222" s="26" t="str">
        <f>IFERROR(INDEX(_names_lookup!$C:$C,MATCH(BK222,_names_lookup!$A:$A,0)),"")</f>
        <v/>
      </c>
      <c r="BM222" s="26" t="str">
        <f>IFERROR(INDEX(_names_lookup!$B:$B,MATCH(BK222,_names_lookup!$A:$A,0)),"")</f>
        <v/>
      </c>
      <c r="BN222" s="26"/>
      <c r="BO222" s="26"/>
      <c r="BP222" s="26"/>
      <c r="BQ222" s="26"/>
      <c r="BR222" s="26"/>
      <c r="BS222" s="10" t="str">
        <f t="shared" si="43"/>
        <v/>
      </c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</row>
    <row r="223" spans="1:121" ht="16" customHeight="1" x14ac:dyDescent="0.2">
      <c r="A223" s="20"/>
      <c r="B223" s="20"/>
      <c r="C223" s="20"/>
      <c r="D223" s="20"/>
      <c r="E223" s="20"/>
      <c r="F223" s="20"/>
      <c r="G223" s="30"/>
      <c r="H223" s="26"/>
      <c r="I223" s="26"/>
      <c r="J223" s="26"/>
      <c r="K223" s="26"/>
      <c r="L223" s="26"/>
      <c r="M223" s="26"/>
      <c r="N223" s="26"/>
      <c r="O223" s="26" t="str">
        <f>IFERROR(INDEX(_courses_lookup!$C:$C,MATCH(K223&amp;L223,_courses_lookup!$E:$E,0)),"")</f>
        <v/>
      </c>
      <c r="P223" s="26" t="str">
        <f>IFERROR(INDEX(_courses_lookup!$D:$D,MATCH(K223&amp;L223,_courses_lookup!$E:$E,0)),"")</f>
        <v/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3"/>
      <c r="AE223" s="23"/>
      <c r="AF223" s="23"/>
      <c r="AG223" s="10" t="str">
        <f t="shared" si="33"/>
        <v/>
      </c>
      <c r="AH223" s="26"/>
      <c r="AI223" s="10" t="str">
        <f t="shared" si="34"/>
        <v/>
      </c>
      <c r="AJ223" s="23"/>
      <c r="AK223" s="23"/>
      <c r="AL223" s="10" t="str">
        <f t="shared" si="35"/>
        <v/>
      </c>
      <c r="AM223" s="26"/>
      <c r="AN223" s="10" t="str">
        <f t="shared" si="36"/>
        <v/>
      </c>
      <c r="AO223" s="23"/>
      <c r="AP223" s="23"/>
      <c r="AQ223" s="10" t="str">
        <f t="shared" si="37"/>
        <v/>
      </c>
      <c r="AR223" s="10" t="str">
        <f t="shared" si="38"/>
        <v/>
      </c>
      <c r="AS223" s="10" t="str">
        <f t="shared" si="39"/>
        <v/>
      </c>
      <c r="AT223" s="10" t="str">
        <f t="shared" si="40"/>
        <v/>
      </c>
      <c r="AU223" s="26"/>
      <c r="AV223" s="23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10" t="str">
        <f t="shared" si="41"/>
        <v/>
      </c>
      <c r="BH223" s="10" t="str">
        <f t="shared" si="42"/>
        <v/>
      </c>
      <c r="BI223" s="26"/>
      <c r="BJ223" s="26"/>
      <c r="BK223" s="26"/>
      <c r="BL223" s="26" t="str">
        <f>IFERROR(INDEX(_names_lookup!$C:$C,MATCH(BK223,_names_lookup!$A:$A,0)),"")</f>
        <v/>
      </c>
      <c r="BM223" s="26" t="str">
        <f>IFERROR(INDEX(_names_lookup!$B:$B,MATCH(BK223,_names_lookup!$A:$A,0)),"")</f>
        <v/>
      </c>
      <c r="BN223" s="26"/>
      <c r="BO223" s="26"/>
      <c r="BP223" s="26"/>
      <c r="BQ223" s="26"/>
      <c r="BR223" s="26"/>
      <c r="BS223" s="10" t="str">
        <f t="shared" si="43"/>
        <v/>
      </c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</row>
    <row r="224" spans="1:121" ht="16" customHeight="1" x14ac:dyDescent="0.2">
      <c r="A224" s="20"/>
      <c r="B224" s="20"/>
      <c r="C224" s="20"/>
      <c r="D224" s="20"/>
      <c r="E224" s="20"/>
      <c r="F224" s="20"/>
      <c r="G224" s="30"/>
      <c r="H224" s="26"/>
      <c r="I224" s="26"/>
      <c r="J224" s="26"/>
      <c r="K224" s="26"/>
      <c r="L224" s="26"/>
      <c r="M224" s="26"/>
      <c r="N224" s="26"/>
      <c r="O224" s="26" t="str">
        <f>IFERROR(INDEX(_courses_lookup!$C:$C,MATCH(K224&amp;L224,_courses_lookup!$E:$E,0)),"")</f>
        <v/>
      </c>
      <c r="P224" s="26" t="str">
        <f>IFERROR(INDEX(_courses_lookup!$D:$D,MATCH(K224&amp;L224,_courses_lookup!$E:$E,0)),"")</f>
        <v/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3"/>
      <c r="AE224" s="23"/>
      <c r="AF224" s="23"/>
      <c r="AG224" s="10" t="str">
        <f t="shared" si="33"/>
        <v/>
      </c>
      <c r="AH224" s="26"/>
      <c r="AI224" s="10" t="str">
        <f t="shared" si="34"/>
        <v/>
      </c>
      <c r="AJ224" s="23"/>
      <c r="AK224" s="23"/>
      <c r="AL224" s="10" t="str">
        <f t="shared" si="35"/>
        <v/>
      </c>
      <c r="AM224" s="26"/>
      <c r="AN224" s="10" t="str">
        <f t="shared" si="36"/>
        <v/>
      </c>
      <c r="AO224" s="23"/>
      <c r="AP224" s="23"/>
      <c r="AQ224" s="10" t="str">
        <f t="shared" si="37"/>
        <v/>
      </c>
      <c r="AR224" s="10" t="str">
        <f t="shared" si="38"/>
        <v/>
      </c>
      <c r="AS224" s="10" t="str">
        <f t="shared" si="39"/>
        <v/>
      </c>
      <c r="AT224" s="10" t="str">
        <f t="shared" si="40"/>
        <v/>
      </c>
      <c r="AU224" s="26"/>
      <c r="AV224" s="23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10" t="str">
        <f t="shared" si="41"/>
        <v/>
      </c>
      <c r="BH224" s="10" t="str">
        <f t="shared" si="42"/>
        <v/>
      </c>
      <c r="BI224" s="26"/>
      <c r="BJ224" s="26"/>
      <c r="BK224" s="26"/>
      <c r="BL224" s="26" t="str">
        <f>IFERROR(INDEX(_names_lookup!$C:$C,MATCH(BK224,_names_lookup!$A:$A,0)),"")</f>
        <v/>
      </c>
      <c r="BM224" s="26" t="str">
        <f>IFERROR(INDEX(_names_lookup!$B:$B,MATCH(BK224,_names_lookup!$A:$A,0)),"")</f>
        <v/>
      </c>
      <c r="BN224" s="26"/>
      <c r="BO224" s="26"/>
      <c r="BP224" s="26"/>
      <c r="BQ224" s="26"/>
      <c r="BR224" s="26"/>
      <c r="BS224" s="10" t="str">
        <f t="shared" si="43"/>
        <v/>
      </c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</row>
    <row r="225" spans="1:121" ht="16" customHeight="1" x14ac:dyDescent="0.2">
      <c r="A225" s="20"/>
      <c r="B225" s="20"/>
      <c r="C225" s="20"/>
      <c r="D225" s="20"/>
      <c r="E225" s="20"/>
      <c r="F225" s="20"/>
      <c r="G225" s="30"/>
      <c r="H225" s="26"/>
      <c r="I225" s="26"/>
      <c r="J225" s="26"/>
      <c r="K225" s="26"/>
      <c r="L225" s="26"/>
      <c r="M225" s="26"/>
      <c r="N225" s="26"/>
      <c r="O225" s="26" t="str">
        <f>IFERROR(INDEX(_courses_lookup!$C:$C,MATCH(K225&amp;L225,_courses_lookup!$E:$E,0)),"")</f>
        <v/>
      </c>
      <c r="P225" s="26" t="str">
        <f>IFERROR(INDEX(_courses_lookup!$D:$D,MATCH(K225&amp;L225,_courses_lookup!$E:$E,0)),"")</f>
        <v/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3"/>
      <c r="AE225" s="23"/>
      <c r="AF225" s="23"/>
      <c r="AG225" s="10" t="str">
        <f t="shared" si="33"/>
        <v/>
      </c>
      <c r="AH225" s="26"/>
      <c r="AI225" s="10" t="str">
        <f t="shared" si="34"/>
        <v/>
      </c>
      <c r="AJ225" s="23"/>
      <c r="AK225" s="23"/>
      <c r="AL225" s="10" t="str">
        <f t="shared" si="35"/>
        <v/>
      </c>
      <c r="AM225" s="26"/>
      <c r="AN225" s="10" t="str">
        <f t="shared" si="36"/>
        <v/>
      </c>
      <c r="AO225" s="23"/>
      <c r="AP225" s="23"/>
      <c r="AQ225" s="10" t="str">
        <f t="shared" si="37"/>
        <v/>
      </c>
      <c r="AR225" s="10" t="str">
        <f t="shared" si="38"/>
        <v/>
      </c>
      <c r="AS225" s="10" t="str">
        <f t="shared" si="39"/>
        <v/>
      </c>
      <c r="AT225" s="10" t="str">
        <f t="shared" si="40"/>
        <v/>
      </c>
      <c r="AU225" s="26"/>
      <c r="AV225" s="23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10" t="str">
        <f t="shared" si="41"/>
        <v/>
      </c>
      <c r="BH225" s="10" t="str">
        <f t="shared" si="42"/>
        <v/>
      </c>
      <c r="BI225" s="26"/>
      <c r="BJ225" s="26"/>
      <c r="BK225" s="26"/>
      <c r="BL225" s="26" t="str">
        <f>IFERROR(INDEX(_names_lookup!$C:$C,MATCH(BK225,_names_lookup!$A:$A,0)),"")</f>
        <v/>
      </c>
      <c r="BM225" s="26" t="str">
        <f>IFERROR(INDEX(_names_lookup!$B:$B,MATCH(BK225,_names_lookup!$A:$A,0)),"")</f>
        <v/>
      </c>
      <c r="BN225" s="26"/>
      <c r="BO225" s="26"/>
      <c r="BP225" s="26"/>
      <c r="BQ225" s="26"/>
      <c r="BR225" s="26"/>
      <c r="BS225" s="10" t="str">
        <f t="shared" si="43"/>
        <v/>
      </c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</row>
    <row r="226" spans="1:121" ht="16" customHeight="1" x14ac:dyDescent="0.2">
      <c r="A226" s="20"/>
      <c r="B226" s="20"/>
      <c r="C226" s="20"/>
      <c r="D226" s="20"/>
      <c r="E226" s="20"/>
      <c r="F226" s="20"/>
      <c r="G226" s="30"/>
      <c r="H226" s="26"/>
      <c r="I226" s="26"/>
      <c r="J226" s="26"/>
      <c r="K226" s="26"/>
      <c r="L226" s="26"/>
      <c r="M226" s="26"/>
      <c r="N226" s="26"/>
      <c r="O226" s="26" t="str">
        <f>IFERROR(INDEX(_courses_lookup!$C:$C,MATCH(K226&amp;L226,_courses_lookup!$E:$E,0)),"")</f>
        <v/>
      </c>
      <c r="P226" s="26" t="str">
        <f>IFERROR(INDEX(_courses_lookup!$D:$D,MATCH(K226&amp;L226,_courses_lookup!$E:$E,0)),"")</f>
        <v/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3"/>
      <c r="AE226" s="23"/>
      <c r="AF226" s="23"/>
      <c r="AG226" s="10" t="str">
        <f t="shared" si="33"/>
        <v/>
      </c>
      <c r="AH226" s="26"/>
      <c r="AI226" s="10" t="str">
        <f t="shared" si="34"/>
        <v/>
      </c>
      <c r="AJ226" s="23"/>
      <c r="AK226" s="23"/>
      <c r="AL226" s="10" t="str">
        <f t="shared" si="35"/>
        <v/>
      </c>
      <c r="AM226" s="26"/>
      <c r="AN226" s="10" t="str">
        <f t="shared" si="36"/>
        <v/>
      </c>
      <c r="AO226" s="23"/>
      <c r="AP226" s="23"/>
      <c r="AQ226" s="10" t="str">
        <f t="shared" si="37"/>
        <v/>
      </c>
      <c r="AR226" s="10" t="str">
        <f t="shared" si="38"/>
        <v/>
      </c>
      <c r="AS226" s="10" t="str">
        <f t="shared" si="39"/>
        <v/>
      </c>
      <c r="AT226" s="10" t="str">
        <f t="shared" si="40"/>
        <v/>
      </c>
      <c r="AU226" s="26"/>
      <c r="AV226" s="23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10" t="str">
        <f t="shared" si="41"/>
        <v/>
      </c>
      <c r="BH226" s="10" t="str">
        <f t="shared" si="42"/>
        <v/>
      </c>
      <c r="BI226" s="26"/>
      <c r="BJ226" s="26"/>
      <c r="BK226" s="26"/>
      <c r="BL226" s="26" t="str">
        <f>IFERROR(INDEX(_names_lookup!$C:$C,MATCH(BK226,_names_lookup!$A:$A,0)),"")</f>
        <v/>
      </c>
      <c r="BM226" s="26" t="str">
        <f>IFERROR(INDEX(_names_lookup!$B:$B,MATCH(BK226,_names_lookup!$A:$A,0)),"")</f>
        <v/>
      </c>
      <c r="BN226" s="26"/>
      <c r="BO226" s="26"/>
      <c r="BP226" s="26"/>
      <c r="BQ226" s="26"/>
      <c r="BR226" s="26"/>
      <c r="BS226" s="10" t="str">
        <f t="shared" si="43"/>
        <v/>
      </c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</row>
    <row r="227" spans="1:121" ht="16" customHeight="1" x14ac:dyDescent="0.2">
      <c r="A227" s="20"/>
      <c r="B227" s="20"/>
      <c r="C227" s="20"/>
      <c r="D227" s="20"/>
      <c r="E227" s="20"/>
      <c r="F227" s="20"/>
      <c r="G227" s="30"/>
      <c r="H227" s="26"/>
      <c r="I227" s="26"/>
      <c r="J227" s="26"/>
      <c r="K227" s="26"/>
      <c r="L227" s="26"/>
      <c r="M227" s="26"/>
      <c r="N227" s="26"/>
      <c r="O227" s="26" t="str">
        <f>IFERROR(INDEX(_courses_lookup!$C:$C,MATCH(K227&amp;L227,_courses_lookup!$E:$E,0)),"")</f>
        <v/>
      </c>
      <c r="P227" s="26" t="str">
        <f>IFERROR(INDEX(_courses_lookup!$D:$D,MATCH(K227&amp;L227,_courses_lookup!$E:$E,0)),"")</f>
        <v/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3"/>
      <c r="AE227" s="23"/>
      <c r="AF227" s="23"/>
      <c r="AG227" s="10" t="str">
        <f t="shared" si="33"/>
        <v/>
      </c>
      <c r="AH227" s="26"/>
      <c r="AI227" s="10" t="str">
        <f t="shared" si="34"/>
        <v/>
      </c>
      <c r="AJ227" s="23"/>
      <c r="AK227" s="23"/>
      <c r="AL227" s="10" t="str">
        <f t="shared" si="35"/>
        <v/>
      </c>
      <c r="AM227" s="26"/>
      <c r="AN227" s="10" t="str">
        <f t="shared" si="36"/>
        <v/>
      </c>
      <c r="AO227" s="23"/>
      <c r="AP227" s="23"/>
      <c r="AQ227" s="10" t="str">
        <f t="shared" si="37"/>
        <v/>
      </c>
      <c r="AR227" s="10" t="str">
        <f t="shared" si="38"/>
        <v/>
      </c>
      <c r="AS227" s="10" t="str">
        <f t="shared" si="39"/>
        <v/>
      </c>
      <c r="AT227" s="10" t="str">
        <f t="shared" si="40"/>
        <v/>
      </c>
      <c r="AU227" s="26"/>
      <c r="AV227" s="23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10" t="str">
        <f t="shared" si="41"/>
        <v/>
      </c>
      <c r="BH227" s="10" t="str">
        <f t="shared" si="42"/>
        <v/>
      </c>
      <c r="BI227" s="26"/>
      <c r="BJ227" s="26"/>
      <c r="BK227" s="26"/>
      <c r="BL227" s="26" t="str">
        <f>IFERROR(INDEX(_names_lookup!$C:$C,MATCH(BK227,_names_lookup!$A:$A,0)),"")</f>
        <v/>
      </c>
      <c r="BM227" s="26" t="str">
        <f>IFERROR(INDEX(_names_lookup!$B:$B,MATCH(BK227,_names_lookup!$A:$A,0)),"")</f>
        <v/>
      </c>
      <c r="BN227" s="26"/>
      <c r="BO227" s="26"/>
      <c r="BP227" s="26"/>
      <c r="BQ227" s="26"/>
      <c r="BR227" s="26"/>
      <c r="BS227" s="10" t="str">
        <f t="shared" si="43"/>
        <v/>
      </c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</row>
    <row r="228" spans="1:121" ht="16" customHeight="1" x14ac:dyDescent="0.2">
      <c r="A228" s="20"/>
      <c r="B228" s="20"/>
      <c r="C228" s="20"/>
      <c r="D228" s="20"/>
      <c r="E228" s="20"/>
      <c r="F228" s="20"/>
      <c r="G228" s="30"/>
      <c r="H228" s="26"/>
      <c r="I228" s="26"/>
      <c r="J228" s="26"/>
      <c r="K228" s="26"/>
      <c r="L228" s="26"/>
      <c r="M228" s="26"/>
      <c r="N228" s="26"/>
      <c r="O228" s="26" t="str">
        <f>IFERROR(INDEX(_courses_lookup!$C:$C,MATCH(K228&amp;L228,_courses_lookup!$E:$E,0)),"")</f>
        <v/>
      </c>
      <c r="P228" s="26" t="str">
        <f>IFERROR(INDEX(_courses_lookup!$D:$D,MATCH(K228&amp;L228,_courses_lookup!$E:$E,0)),"")</f>
        <v/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3"/>
      <c r="AE228" s="23"/>
      <c r="AF228" s="23"/>
      <c r="AG228" s="10" t="str">
        <f t="shared" si="33"/>
        <v/>
      </c>
      <c r="AH228" s="26"/>
      <c r="AI228" s="10" t="str">
        <f t="shared" si="34"/>
        <v/>
      </c>
      <c r="AJ228" s="23"/>
      <c r="AK228" s="23"/>
      <c r="AL228" s="10" t="str">
        <f t="shared" si="35"/>
        <v/>
      </c>
      <c r="AM228" s="26"/>
      <c r="AN228" s="10" t="str">
        <f t="shared" si="36"/>
        <v/>
      </c>
      <c r="AO228" s="23"/>
      <c r="AP228" s="23"/>
      <c r="AQ228" s="10" t="str">
        <f t="shared" si="37"/>
        <v/>
      </c>
      <c r="AR228" s="10" t="str">
        <f t="shared" si="38"/>
        <v/>
      </c>
      <c r="AS228" s="10" t="str">
        <f t="shared" si="39"/>
        <v/>
      </c>
      <c r="AT228" s="10" t="str">
        <f t="shared" si="40"/>
        <v/>
      </c>
      <c r="AU228" s="26"/>
      <c r="AV228" s="23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10" t="str">
        <f t="shared" si="41"/>
        <v/>
      </c>
      <c r="BH228" s="10" t="str">
        <f t="shared" si="42"/>
        <v/>
      </c>
      <c r="BI228" s="26"/>
      <c r="BJ228" s="26"/>
      <c r="BK228" s="26"/>
      <c r="BL228" s="26" t="str">
        <f>IFERROR(INDEX(_names_lookup!$C:$C,MATCH(BK228,_names_lookup!$A:$A,0)),"")</f>
        <v/>
      </c>
      <c r="BM228" s="26" t="str">
        <f>IFERROR(INDEX(_names_lookup!$B:$B,MATCH(BK228,_names_lookup!$A:$A,0)),"")</f>
        <v/>
      </c>
      <c r="BN228" s="26"/>
      <c r="BO228" s="26"/>
      <c r="BP228" s="26"/>
      <c r="BQ228" s="26"/>
      <c r="BR228" s="26"/>
      <c r="BS228" s="10" t="str">
        <f t="shared" si="43"/>
        <v/>
      </c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</row>
    <row r="229" spans="1:121" ht="16" customHeight="1" x14ac:dyDescent="0.2">
      <c r="A229" s="20"/>
      <c r="B229" s="20"/>
      <c r="C229" s="20"/>
      <c r="D229" s="20"/>
      <c r="E229" s="20"/>
      <c r="F229" s="20"/>
      <c r="G229" s="30"/>
      <c r="H229" s="26"/>
      <c r="I229" s="26"/>
      <c r="J229" s="26"/>
      <c r="K229" s="26"/>
      <c r="L229" s="26"/>
      <c r="M229" s="26"/>
      <c r="N229" s="26"/>
      <c r="O229" s="26" t="str">
        <f>IFERROR(INDEX(_courses_lookup!$C:$C,MATCH(K229&amp;L229,_courses_lookup!$E:$E,0)),"")</f>
        <v/>
      </c>
      <c r="P229" s="26" t="str">
        <f>IFERROR(INDEX(_courses_lookup!$D:$D,MATCH(K229&amp;L229,_courses_lookup!$E:$E,0)),"")</f>
        <v/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3"/>
      <c r="AE229" s="23"/>
      <c r="AF229" s="23"/>
      <c r="AG229" s="10" t="str">
        <f t="shared" si="33"/>
        <v/>
      </c>
      <c r="AH229" s="26"/>
      <c r="AI229" s="10" t="str">
        <f t="shared" si="34"/>
        <v/>
      </c>
      <c r="AJ229" s="23"/>
      <c r="AK229" s="23"/>
      <c r="AL229" s="10" t="str">
        <f t="shared" si="35"/>
        <v/>
      </c>
      <c r="AM229" s="26"/>
      <c r="AN229" s="10" t="str">
        <f t="shared" si="36"/>
        <v/>
      </c>
      <c r="AO229" s="23"/>
      <c r="AP229" s="23"/>
      <c r="AQ229" s="10" t="str">
        <f t="shared" si="37"/>
        <v/>
      </c>
      <c r="AR229" s="10" t="str">
        <f t="shared" si="38"/>
        <v/>
      </c>
      <c r="AS229" s="10" t="str">
        <f t="shared" si="39"/>
        <v/>
      </c>
      <c r="AT229" s="10" t="str">
        <f t="shared" si="40"/>
        <v/>
      </c>
      <c r="AU229" s="26"/>
      <c r="AV229" s="23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10" t="str">
        <f t="shared" si="41"/>
        <v/>
      </c>
      <c r="BH229" s="10" t="str">
        <f t="shared" si="42"/>
        <v/>
      </c>
      <c r="BI229" s="26"/>
      <c r="BJ229" s="26"/>
      <c r="BK229" s="26"/>
      <c r="BL229" s="26" t="str">
        <f>IFERROR(INDEX(_names_lookup!$C:$C,MATCH(BK229,_names_lookup!$A:$A,0)),"")</f>
        <v/>
      </c>
      <c r="BM229" s="26" t="str">
        <f>IFERROR(INDEX(_names_lookup!$B:$B,MATCH(BK229,_names_lookup!$A:$A,0)),"")</f>
        <v/>
      </c>
      <c r="BN229" s="26"/>
      <c r="BO229" s="26"/>
      <c r="BP229" s="26"/>
      <c r="BQ229" s="26"/>
      <c r="BR229" s="26"/>
      <c r="BS229" s="10" t="str">
        <f t="shared" si="43"/>
        <v/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</row>
    <row r="230" spans="1:121" ht="16" customHeight="1" x14ac:dyDescent="0.2">
      <c r="A230" s="20"/>
      <c r="B230" s="20"/>
      <c r="C230" s="20"/>
      <c r="D230" s="20"/>
      <c r="E230" s="20"/>
      <c r="F230" s="20"/>
      <c r="G230" s="30"/>
      <c r="H230" s="26"/>
      <c r="I230" s="26"/>
      <c r="J230" s="26"/>
      <c r="K230" s="26"/>
      <c r="L230" s="26"/>
      <c r="M230" s="26"/>
      <c r="N230" s="26"/>
      <c r="O230" s="26" t="str">
        <f>IFERROR(INDEX(_courses_lookup!$C:$C,MATCH(K230&amp;L230,_courses_lookup!$E:$E,0)),"")</f>
        <v/>
      </c>
      <c r="P230" s="26" t="str">
        <f>IFERROR(INDEX(_courses_lookup!$D:$D,MATCH(K230&amp;L230,_courses_lookup!$E:$E,0)),"")</f>
        <v/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3"/>
      <c r="AE230" s="23"/>
      <c r="AF230" s="23"/>
      <c r="AG230" s="10" t="str">
        <f t="shared" si="33"/>
        <v/>
      </c>
      <c r="AH230" s="26"/>
      <c r="AI230" s="10" t="str">
        <f t="shared" si="34"/>
        <v/>
      </c>
      <c r="AJ230" s="23"/>
      <c r="AK230" s="23"/>
      <c r="AL230" s="10" t="str">
        <f t="shared" si="35"/>
        <v/>
      </c>
      <c r="AM230" s="26"/>
      <c r="AN230" s="10" t="str">
        <f t="shared" si="36"/>
        <v/>
      </c>
      <c r="AO230" s="23"/>
      <c r="AP230" s="23"/>
      <c r="AQ230" s="10" t="str">
        <f t="shared" si="37"/>
        <v/>
      </c>
      <c r="AR230" s="10" t="str">
        <f t="shared" si="38"/>
        <v/>
      </c>
      <c r="AS230" s="10" t="str">
        <f t="shared" si="39"/>
        <v/>
      </c>
      <c r="AT230" s="10" t="str">
        <f t="shared" si="40"/>
        <v/>
      </c>
      <c r="AU230" s="26"/>
      <c r="AV230" s="23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10" t="str">
        <f t="shared" si="41"/>
        <v/>
      </c>
      <c r="BH230" s="10" t="str">
        <f t="shared" si="42"/>
        <v/>
      </c>
      <c r="BI230" s="26"/>
      <c r="BJ230" s="26"/>
      <c r="BK230" s="26"/>
      <c r="BL230" s="26" t="str">
        <f>IFERROR(INDEX(_names_lookup!$C:$C,MATCH(BK230,_names_lookup!$A:$A,0)),"")</f>
        <v/>
      </c>
      <c r="BM230" s="26" t="str">
        <f>IFERROR(INDEX(_names_lookup!$B:$B,MATCH(BK230,_names_lookup!$A:$A,0)),"")</f>
        <v/>
      </c>
      <c r="BN230" s="26"/>
      <c r="BO230" s="26"/>
      <c r="BP230" s="26"/>
      <c r="BQ230" s="26"/>
      <c r="BR230" s="26"/>
      <c r="BS230" s="10" t="str">
        <f t="shared" si="43"/>
        <v/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</row>
    <row r="231" spans="1:121" ht="16" customHeight="1" x14ac:dyDescent="0.2">
      <c r="A231" s="20"/>
      <c r="B231" s="20"/>
      <c r="C231" s="20"/>
      <c r="D231" s="20"/>
      <c r="E231" s="20"/>
      <c r="F231" s="20"/>
      <c r="G231" s="30"/>
      <c r="H231" s="26"/>
      <c r="I231" s="26"/>
      <c r="J231" s="26"/>
      <c r="K231" s="26"/>
      <c r="L231" s="26"/>
      <c r="M231" s="26"/>
      <c r="N231" s="26"/>
      <c r="O231" s="26" t="str">
        <f>IFERROR(INDEX(_courses_lookup!$C:$C,MATCH(K231&amp;L231,_courses_lookup!$E:$E,0)),"")</f>
        <v/>
      </c>
      <c r="P231" s="26" t="str">
        <f>IFERROR(INDEX(_courses_lookup!$D:$D,MATCH(K231&amp;L231,_courses_lookup!$E:$E,0)),"")</f>
        <v/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3"/>
      <c r="AE231" s="23"/>
      <c r="AF231" s="23"/>
      <c r="AG231" s="10" t="str">
        <f t="shared" si="33"/>
        <v/>
      </c>
      <c r="AH231" s="26"/>
      <c r="AI231" s="10" t="str">
        <f t="shared" si="34"/>
        <v/>
      </c>
      <c r="AJ231" s="23"/>
      <c r="AK231" s="23"/>
      <c r="AL231" s="10" t="str">
        <f t="shared" si="35"/>
        <v/>
      </c>
      <c r="AM231" s="26"/>
      <c r="AN231" s="10" t="str">
        <f t="shared" si="36"/>
        <v/>
      </c>
      <c r="AO231" s="23"/>
      <c r="AP231" s="23"/>
      <c r="AQ231" s="10" t="str">
        <f t="shared" si="37"/>
        <v/>
      </c>
      <c r="AR231" s="10" t="str">
        <f t="shared" si="38"/>
        <v/>
      </c>
      <c r="AS231" s="10" t="str">
        <f t="shared" si="39"/>
        <v/>
      </c>
      <c r="AT231" s="10" t="str">
        <f t="shared" si="40"/>
        <v/>
      </c>
      <c r="AU231" s="26"/>
      <c r="AV231" s="23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10" t="str">
        <f t="shared" si="41"/>
        <v/>
      </c>
      <c r="BH231" s="10" t="str">
        <f t="shared" si="42"/>
        <v/>
      </c>
      <c r="BI231" s="26"/>
      <c r="BJ231" s="26"/>
      <c r="BK231" s="26"/>
      <c r="BL231" s="26" t="str">
        <f>IFERROR(INDEX(_names_lookup!$C:$C,MATCH(BK231,_names_lookup!$A:$A,0)),"")</f>
        <v/>
      </c>
      <c r="BM231" s="26" t="str">
        <f>IFERROR(INDEX(_names_lookup!$B:$B,MATCH(BK231,_names_lookup!$A:$A,0)),"")</f>
        <v/>
      </c>
      <c r="BN231" s="26"/>
      <c r="BO231" s="26"/>
      <c r="BP231" s="26"/>
      <c r="BQ231" s="26"/>
      <c r="BR231" s="26"/>
      <c r="BS231" s="10" t="str">
        <f t="shared" si="43"/>
        <v/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</row>
    <row r="232" spans="1:121" ht="16" customHeight="1" x14ac:dyDescent="0.2">
      <c r="A232" s="20"/>
      <c r="B232" s="20"/>
      <c r="C232" s="20"/>
      <c r="D232" s="20"/>
      <c r="E232" s="20"/>
      <c r="F232" s="20"/>
      <c r="G232" s="30"/>
      <c r="H232" s="26"/>
      <c r="I232" s="26"/>
      <c r="J232" s="26"/>
      <c r="K232" s="26"/>
      <c r="L232" s="26"/>
      <c r="M232" s="26"/>
      <c r="N232" s="26"/>
      <c r="O232" s="26" t="str">
        <f>IFERROR(INDEX(_courses_lookup!$C:$C,MATCH(K232&amp;L232,_courses_lookup!$E:$E,0)),"")</f>
        <v/>
      </c>
      <c r="P232" s="26" t="str">
        <f>IFERROR(INDEX(_courses_lookup!$D:$D,MATCH(K232&amp;L232,_courses_lookup!$E:$E,0)),"")</f>
        <v/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3"/>
      <c r="AE232" s="23"/>
      <c r="AF232" s="23"/>
      <c r="AG232" s="10" t="str">
        <f t="shared" si="33"/>
        <v/>
      </c>
      <c r="AH232" s="26"/>
      <c r="AI232" s="10" t="str">
        <f t="shared" si="34"/>
        <v/>
      </c>
      <c r="AJ232" s="23"/>
      <c r="AK232" s="23"/>
      <c r="AL232" s="10" t="str">
        <f t="shared" si="35"/>
        <v/>
      </c>
      <c r="AM232" s="26"/>
      <c r="AN232" s="10" t="str">
        <f t="shared" si="36"/>
        <v/>
      </c>
      <c r="AO232" s="23"/>
      <c r="AP232" s="23"/>
      <c r="AQ232" s="10" t="str">
        <f t="shared" si="37"/>
        <v/>
      </c>
      <c r="AR232" s="10" t="str">
        <f t="shared" si="38"/>
        <v/>
      </c>
      <c r="AS232" s="10" t="str">
        <f t="shared" si="39"/>
        <v/>
      </c>
      <c r="AT232" s="10" t="str">
        <f t="shared" si="40"/>
        <v/>
      </c>
      <c r="AU232" s="26"/>
      <c r="AV232" s="23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10" t="str">
        <f t="shared" si="41"/>
        <v/>
      </c>
      <c r="BH232" s="10" t="str">
        <f t="shared" si="42"/>
        <v/>
      </c>
      <c r="BI232" s="26"/>
      <c r="BJ232" s="26"/>
      <c r="BK232" s="26"/>
      <c r="BL232" s="26" t="str">
        <f>IFERROR(INDEX(_names_lookup!$C:$C,MATCH(BK232,_names_lookup!$A:$A,0)),"")</f>
        <v/>
      </c>
      <c r="BM232" s="26" t="str">
        <f>IFERROR(INDEX(_names_lookup!$B:$B,MATCH(BK232,_names_lookup!$A:$A,0)),"")</f>
        <v/>
      </c>
      <c r="BN232" s="26"/>
      <c r="BO232" s="26"/>
      <c r="BP232" s="26"/>
      <c r="BQ232" s="26"/>
      <c r="BR232" s="26"/>
      <c r="BS232" s="10" t="str">
        <f t="shared" si="43"/>
        <v/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</row>
    <row r="233" spans="1:121" ht="16" customHeight="1" x14ac:dyDescent="0.2">
      <c r="A233" s="20"/>
      <c r="B233" s="20"/>
      <c r="C233" s="20"/>
      <c r="D233" s="20"/>
      <c r="E233" s="20"/>
      <c r="F233" s="20"/>
      <c r="G233" s="30"/>
      <c r="H233" s="26"/>
      <c r="I233" s="26"/>
      <c r="J233" s="26"/>
      <c r="K233" s="26"/>
      <c r="L233" s="26"/>
      <c r="M233" s="26"/>
      <c r="N233" s="26"/>
      <c r="O233" s="26" t="str">
        <f>IFERROR(INDEX(_courses_lookup!$C:$C,MATCH(K233&amp;L233,_courses_lookup!$E:$E,0)),"")</f>
        <v/>
      </c>
      <c r="P233" s="26" t="str">
        <f>IFERROR(INDEX(_courses_lookup!$D:$D,MATCH(K233&amp;L233,_courses_lookup!$E:$E,0)),"")</f>
        <v/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3"/>
      <c r="AE233" s="23"/>
      <c r="AF233" s="23"/>
      <c r="AG233" s="10" t="str">
        <f t="shared" si="33"/>
        <v/>
      </c>
      <c r="AH233" s="26"/>
      <c r="AI233" s="10" t="str">
        <f t="shared" si="34"/>
        <v/>
      </c>
      <c r="AJ233" s="23"/>
      <c r="AK233" s="23"/>
      <c r="AL233" s="10" t="str">
        <f t="shared" si="35"/>
        <v/>
      </c>
      <c r="AM233" s="26"/>
      <c r="AN233" s="10" t="str">
        <f t="shared" si="36"/>
        <v/>
      </c>
      <c r="AO233" s="23"/>
      <c r="AP233" s="23"/>
      <c r="AQ233" s="10" t="str">
        <f t="shared" si="37"/>
        <v/>
      </c>
      <c r="AR233" s="10" t="str">
        <f t="shared" si="38"/>
        <v/>
      </c>
      <c r="AS233" s="10" t="str">
        <f t="shared" si="39"/>
        <v/>
      </c>
      <c r="AT233" s="10" t="str">
        <f t="shared" si="40"/>
        <v/>
      </c>
      <c r="AU233" s="26"/>
      <c r="AV233" s="23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10" t="str">
        <f t="shared" si="41"/>
        <v/>
      </c>
      <c r="BH233" s="10" t="str">
        <f t="shared" si="42"/>
        <v/>
      </c>
      <c r="BI233" s="26"/>
      <c r="BJ233" s="26"/>
      <c r="BK233" s="26"/>
      <c r="BL233" s="26" t="str">
        <f>IFERROR(INDEX(_names_lookup!$C:$C,MATCH(BK233,_names_lookup!$A:$A,0)),"")</f>
        <v/>
      </c>
      <c r="BM233" s="26" t="str">
        <f>IFERROR(INDEX(_names_lookup!$B:$B,MATCH(BK233,_names_lookup!$A:$A,0)),"")</f>
        <v/>
      </c>
      <c r="BN233" s="26"/>
      <c r="BO233" s="26"/>
      <c r="BP233" s="26"/>
      <c r="BQ233" s="26"/>
      <c r="BR233" s="26"/>
      <c r="BS233" s="10" t="str">
        <f t="shared" si="43"/>
        <v/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</row>
    <row r="234" spans="1:121" ht="16" customHeight="1" x14ac:dyDescent="0.2">
      <c r="A234" s="20"/>
      <c r="B234" s="20"/>
      <c r="C234" s="20"/>
      <c r="D234" s="20"/>
      <c r="E234" s="20"/>
      <c r="F234" s="20"/>
      <c r="G234" s="30"/>
      <c r="H234" s="26"/>
      <c r="I234" s="26"/>
      <c r="J234" s="26"/>
      <c r="K234" s="26"/>
      <c r="L234" s="26"/>
      <c r="M234" s="26"/>
      <c r="N234" s="26"/>
      <c r="O234" s="26" t="str">
        <f>IFERROR(INDEX(_courses_lookup!$C:$C,MATCH(K234&amp;L234,_courses_lookup!$E:$E,0)),"")</f>
        <v/>
      </c>
      <c r="P234" s="26" t="str">
        <f>IFERROR(INDEX(_courses_lookup!$D:$D,MATCH(K234&amp;L234,_courses_lookup!$E:$E,0)),"")</f>
        <v/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3"/>
      <c r="AE234" s="23"/>
      <c r="AF234" s="23"/>
      <c r="AG234" s="10" t="str">
        <f t="shared" si="33"/>
        <v/>
      </c>
      <c r="AH234" s="26"/>
      <c r="AI234" s="10" t="str">
        <f t="shared" si="34"/>
        <v/>
      </c>
      <c r="AJ234" s="23"/>
      <c r="AK234" s="23"/>
      <c r="AL234" s="10" t="str">
        <f t="shared" si="35"/>
        <v/>
      </c>
      <c r="AM234" s="26"/>
      <c r="AN234" s="10" t="str">
        <f t="shared" si="36"/>
        <v/>
      </c>
      <c r="AO234" s="23"/>
      <c r="AP234" s="23"/>
      <c r="AQ234" s="10" t="str">
        <f t="shared" si="37"/>
        <v/>
      </c>
      <c r="AR234" s="10" t="str">
        <f t="shared" si="38"/>
        <v/>
      </c>
      <c r="AS234" s="10" t="str">
        <f t="shared" si="39"/>
        <v/>
      </c>
      <c r="AT234" s="10" t="str">
        <f t="shared" si="40"/>
        <v/>
      </c>
      <c r="AU234" s="26"/>
      <c r="AV234" s="23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10" t="str">
        <f t="shared" si="41"/>
        <v/>
      </c>
      <c r="BH234" s="10" t="str">
        <f t="shared" si="42"/>
        <v/>
      </c>
      <c r="BI234" s="26"/>
      <c r="BJ234" s="26"/>
      <c r="BK234" s="26"/>
      <c r="BL234" s="26" t="str">
        <f>IFERROR(INDEX(_names_lookup!$C:$C,MATCH(BK234,_names_lookup!$A:$A,0)),"")</f>
        <v/>
      </c>
      <c r="BM234" s="26" t="str">
        <f>IFERROR(INDEX(_names_lookup!$B:$B,MATCH(BK234,_names_lookup!$A:$A,0)),"")</f>
        <v/>
      </c>
      <c r="BN234" s="26"/>
      <c r="BO234" s="26"/>
      <c r="BP234" s="26"/>
      <c r="BQ234" s="26"/>
      <c r="BR234" s="26"/>
      <c r="BS234" s="10" t="str">
        <f t="shared" si="43"/>
        <v/>
      </c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</row>
    <row r="235" spans="1:121" ht="16" customHeight="1" x14ac:dyDescent="0.2">
      <c r="A235" s="20"/>
      <c r="B235" s="20"/>
      <c r="C235" s="20"/>
      <c r="D235" s="20"/>
      <c r="E235" s="20"/>
      <c r="F235" s="20"/>
      <c r="G235" s="30"/>
      <c r="H235" s="26"/>
      <c r="I235" s="26"/>
      <c r="J235" s="26"/>
      <c r="K235" s="26"/>
      <c r="L235" s="26"/>
      <c r="M235" s="26"/>
      <c r="N235" s="26"/>
      <c r="O235" s="26" t="str">
        <f>IFERROR(INDEX(_courses_lookup!$C:$C,MATCH(K235&amp;L235,_courses_lookup!$E:$E,0)),"")</f>
        <v/>
      </c>
      <c r="P235" s="26" t="str">
        <f>IFERROR(INDEX(_courses_lookup!$D:$D,MATCH(K235&amp;L235,_courses_lookup!$E:$E,0)),"")</f>
        <v/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3"/>
      <c r="AE235" s="23"/>
      <c r="AF235" s="23"/>
      <c r="AG235" s="10" t="str">
        <f t="shared" si="33"/>
        <v/>
      </c>
      <c r="AH235" s="26"/>
      <c r="AI235" s="10" t="str">
        <f t="shared" si="34"/>
        <v/>
      </c>
      <c r="AJ235" s="23"/>
      <c r="AK235" s="23"/>
      <c r="AL235" s="10" t="str">
        <f t="shared" si="35"/>
        <v/>
      </c>
      <c r="AM235" s="26"/>
      <c r="AN235" s="10" t="str">
        <f t="shared" si="36"/>
        <v/>
      </c>
      <c r="AO235" s="23"/>
      <c r="AP235" s="23"/>
      <c r="AQ235" s="10" t="str">
        <f t="shared" si="37"/>
        <v/>
      </c>
      <c r="AR235" s="10" t="str">
        <f t="shared" si="38"/>
        <v/>
      </c>
      <c r="AS235" s="10" t="str">
        <f t="shared" si="39"/>
        <v/>
      </c>
      <c r="AT235" s="10" t="str">
        <f t="shared" si="40"/>
        <v/>
      </c>
      <c r="AU235" s="26"/>
      <c r="AV235" s="23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10" t="str">
        <f t="shared" si="41"/>
        <v/>
      </c>
      <c r="BH235" s="10" t="str">
        <f t="shared" si="42"/>
        <v/>
      </c>
      <c r="BI235" s="26"/>
      <c r="BJ235" s="26"/>
      <c r="BK235" s="26"/>
      <c r="BL235" s="26" t="str">
        <f>IFERROR(INDEX(_names_lookup!$C:$C,MATCH(BK235,_names_lookup!$A:$A,0)),"")</f>
        <v/>
      </c>
      <c r="BM235" s="26" t="str">
        <f>IFERROR(INDEX(_names_lookup!$B:$B,MATCH(BK235,_names_lookup!$A:$A,0)),"")</f>
        <v/>
      </c>
      <c r="BN235" s="26"/>
      <c r="BO235" s="26"/>
      <c r="BP235" s="26"/>
      <c r="BQ235" s="26"/>
      <c r="BR235" s="26"/>
      <c r="BS235" s="10" t="str">
        <f t="shared" si="43"/>
        <v/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</row>
    <row r="236" spans="1:121" ht="16" customHeight="1" x14ac:dyDescent="0.2">
      <c r="A236" s="20"/>
      <c r="B236" s="20"/>
      <c r="C236" s="20"/>
      <c r="D236" s="20"/>
      <c r="E236" s="20"/>
      <c r="F236" s="20"/>
      <c r="G236" s="30"/>
      <c r="H236" s="26"/>
      <c r="I236" s="26"/>
      <c r="J236" s="26"/>
      <c r="K236" s="26"/>
      <c r="L236" s="26"/>
      <c r="M236" s="26"/>
      <c r="N236" s="26"/>
      <c r="O236" s="26" t="str">
        <f>IFERROR(INDEX(_courses_lookup!$C:$C,MATCH(K236&amp;L236,_courses_lookup!$E:$E,0)),"")</f>
        <v/>
      </c>
      <c r="P236" s="26" t="str">
        <f>IFERROR(INDEX(_courses_lookup!$D:$D,MATCH(K236&amp;L236,_courses_lookup!$E:$E,0)),"")</f>
        <v/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3"/>
      <c r="AE236" s="23"/>
      <c r="AF236" s="23"/>
      <c r="AG236" s="10" t="str">
        <f t="shared" si="33"/>
        <v/>
      </c>
      <c r="AH236" s="26"/>
      <c r="AI236" s="10" t="str">
        <f t="shared" si="34"/>
        <v/>
      </c>
      <c r="AJ236" s="23"/>
      <c r="AK236" s="23"/>
      <c r="AL236" s="10" t="str">
        <f t="shared" si="35"/>
        <v/>
      </c>
      <c r="AM236" s="26"/>
      <c r="AN236" s="10" t="str">
        <f t="shared" si="36"/>
        <v/>
      </c>
      <c r="AO236" s="23"/>
      <c r="AP236" s="23"/>
      <c r="AQ236" s="10" t="str">
        <f t="shared" si="37"/>
        <v/>
      </c>
      <c r="AR236" s="10" t="str">
        <f t="shared" si="38"/>
        <v/>
      </c>
      <c r="AS236" s="10" t="str">
        <f t="shared" si="39"/>
        <v/>
      </c>
      <c r="AT236" s="10" t="str">
        <f t="shared" si="40"/>
        <v/>
      </c>
      <c r="AU236" s="26"/>
      <c r="AV236" s="23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10" t="str">
        <f t="shared" si="41"/>
        <v/>
      </c>
      <c r="BH236" s="10" t="str">
        <f t="shared" si="42"/>
        <v/>
      </c>
      <c r="BI236" s="26"/>
      <c r="BJ236" s="26"/>
      <c r="BK236" s="26"/>
      <c r="BL236" s="26" t="str">
        <f>IFERROR(INDEX(_names_lookup!$C:$C,MATCH(BK236,_names_lookup!$A:$A,0)),"")</f>
        <v/>
      </c>
      <c r="BM236" s="26" t="str">
        <f>IFERROR(INDEX(_names_lookup!$B:$B,MATCH(BK236,_names_lookup!$A:$A,0)),"")</f>
        <v/>
      </c>
      <c r="BN236" s="26"/>
      <c r="BO236" s="26"/>
      <c r="BP236" s="26"/>
      <c r="BQ236" s="26"/>
      <c r="BR236" s="26"/>
      <c r="BS236" s="10" t="str">
        <f t="shared" si="43"/>
        <v/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</row>
    <row r="237" spans="1:121" ht="16" customHeight="1" x14ac:dyDescent="0.2">
      <c r="A237" s="20"/>
      <c r="B237" s="20"/>
      <c r="C237" s="20"/>
      <c r="D237" s="20"/>
      <c r="E237" s="20"/>
      <c r="F237" s="20"/>
      <c r="G237" s="30"/>
      <c r="H237" s="26"/>
      <c r="I237" s="26"/>
      <c r="J237" s="26"/>
      <c r="K237" s="26"/>
      <c r="L237" s="26"/>
      <c r="M237" s="26"/>
      <c r="N237" s="26"/>
      <c r="O237" s="26" t="str">
        <f>IFERROR(INDEX(_courses_lookup!$C:$C,MATCH(K237&amp;L237,_courses_lookup!$E:$E,0)),"")</f>
        <v/>
      </c>
      <c r="P237" s="26" t="str">
        <f>IFERROR(INDEX(_courses_lookup!$D:$D,MATCH(K237&amp;L237,_courses_lookup!$E:$E,0)),"")</f>
        <v/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3"/>
      <c r="AE237" s="23"/>
      <c r="AF237" s="23"/>
      <c r="AG237" s="10" t="str">
        <f t="shared" si="33"/>
        <v/>
      </c>
      <c r="AH237" s="26"/>
      <c r="AI237" s="10" t="str">
        <f t="shared" si="34"/>
        <v/>
      </c>
      <c r="AJ237" s="23"/>
      <c r="AK237" s="23"/>
      <c r="AL237" s="10" t="str">
        <f t="shared" si="35"/>
        <v/>
      </c>
      <c r="AM237" s="26"/>
      <c r="AN237" s="10" t="str">
        <f t="shared" si="36"/>
        <v/>
      </c>
      <c r="AO237" s="23"/>
      <c r="AP237" s="23"/>
      <c r="AQ237" s="10" t="str">
        <f t="shared" si="37"/>
        <v/>
      </c>
      <c r="AR237" s="10" t="str">
        <f t="shared" si="38"/>
        <v/>
      </c>
      <c r="AS237" s="10" t="str">
        <f t="shared" si="39"/>
        <v/>
      </c>
      <c r="AT237" s="10" t="str">
        <f t="shared" si="40"/>
        <v/>
      </c>
      <c r="AU237" s="26"/>
      <c r="AV237" s="23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10" t="str">
        <f t="shared" si="41"/>
        <v/>
      </c>
      <c r="BH237" s="10" t="str">
        <f t="shared" si="42"/>
        <v/>
      </c>
      <c r="BI237" s="26"/>
      <c r="BJ237" s="26"/>
      <c r="BK237" s="26"/>
      <c r="BL237" s="26" t="str">
        <f>IFERROR(INDEX(_names_lookup!$C:$C,MATCH(BK237,_names_lookup!$A:$A,0)),"")</f>
        <v/>
      </c>
      <c r="BM237" s="26" t="str">
        <f>IFERROR(INDEX(_names_lookup!$B:$B,MATCH(BK237,_names_lookup!$A:$A,0)),"")</f>
        <v/>
      </c>
      <c r="BN237" s="26"/>
      <c r="BO237" s="26"/>
      <c r="BP237" s="26"/>
      <c r="BQ237" s="26"/>
      <c r="BR237" s="26"/>
      <c r="BS237" s="10" t="str">
        <f t="shared" si="43"/>
        <v/>
      </c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</row>
    <row r="238" spans="1:121" ht="16" customHeight="1" x14ac:dyDescent="0.2">
      <c r="A238" s="20"/>
      <c r="B238" s="20"/>
      <c r="C238" s="20"/>
      <c r="D238" s="20"/>
      <c r="E238" s="20"/>
      <c r="F238" s="20"/>
      <c r="G238" s="30"/>
      <c r="H238" s="26"/>
      <c r="I238" s="26"/>
      <c r="J238" s="26"/>
      <c r="K238" s="26"/>
      <c r="L238" s="26"/>
      <c r="M238" s="26"/>
      <c r="N238" s="26"/>
      <c r="O238" s="26" t="str">
        <f>IFERROR(INDEX(_courses_lookup!$C:$C,MATCH(K238&amp;L238,_courses_lookup!$E:$E,0)),"")</f>
        <v/>
      </c>
      <c r="P238" s="26" t="str">
        <f>IFERROR(INDEX(_courses_lookup!$D:$D,MATCH(K238&amp;L238,_courses_lookup!$E:$E,0)),"")</f>
        <v/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3"/>
      <c r="AE238" s="23"/>
      <c r="AF238" s="23"/>
      <c r="AG238" s="10" t="str">
        <f t="shared" si="33"/>
        <v/>
      </c>
      <c r="AH238" s="26"/>
      <c r="AI238" s="10" t="str">
        <f t="shared" si="34"/>
        <v/>
      </c>
      <c r="AJ238" s="23"/>
      <c r="AK238" s="23"/>
      <c r="AL238" s="10" t="str">
        <f t="shared" si="35"/>
        <v/>
      </c>
      <c r="AM238" s="26"/>
      <c r="AN238" s="10" t="str">
        <f t="shared" si="36"/>
        <v/>
      </c>
      <c r="AO238" s="23"/>
      <c r="AP238" s="23"/>
      <c r="AQ238" s="10" t="str">
        <f t="shared" si="37"/>
        <v/>
      </c>
      <c r="AR238" s="10" t="str">
        <f t="shared" si="38"/>
        <v/>
      </c>
      <c r="AS238" s="10" t="str">
        <f t="shared" si="39"/>
        <v/>
      </c>
      <c r="AT238" s="10" t="str">
        <f t="shared" si="40"/>
        <v/>
      </c>
      <c r="AU238" s="26"/>
      <c r="AV238" s="23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10" t="str">
        <f t="shared" si="41"/>
        <v/>
      </c>
      <c r="BH238" s="10" t="str">
        <f t="shared" si="42"/>
        <v/>
      </c>
      <c r="BI238" s="26"/>
      <c r="BJ238" s="26"/>
      <c r="BK238" s="26"/>
      <c r="BL238" s="26" t="str">
        <f>IFERROR(INDEX(_names_lookup!$C:$C,MATCH(BK238,_names_lookup!$A:$A,0)),"")</f>
        <v/>
      </c>
      <c r="BM238" s="26" t="str">
        <f>IFERROR(INDEX(_names_lookup!$B:$B,MATCH(BK238,_names_lookup!$A:$A,0)),"")</f>
        <v/>
      </c>
      <c r="BN238" s="26"/>
      <c r="BO238" s="26"/>
      <c r="BP238" s="26"/>
      <c r="BQ238" s="26"/>
      <c r="BR238" s="26"/>
      <c r="BS238" s="10" t="str">
        <f t="shared" si="43"/>
        <v/>
      </c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</row>
    <row r="239" spans="1:121" ht="16" customHeight="1" x14ac:dyDescent="0.2">
      <c r="A239" s="20"/>
      <c r="B239" s="20"/>
      <c r="C239" s="20"/>
      <c r="D239" s="20"/>
      <c r="E239" s="20"/>
      <c r="F239" s="20"/>
      <c r="G239" s="30"/>
      <c r="H239" s="26"/>
      <c r="I239" s="26"/>
      <c r="J239" s="26"/>
      <c r="K239" s="26"/>
      <c r="L239" s="26"/>
      <c r="M239" s="26"/>
      <c r="N239" s="26"/>
      <c r="O239" s="26" t="str">
        <f>IFERROR(INDEX(_courses_lookup!$C:$C,MATCH(K239&amp;L239,_courses_lookup!$E:$E,0)),"")</f>
        <v/>
      </c>
      <c r="P239" s="26" t="str">
        <f>IFERROR(INDEX(_courses_lookup!$D:$D,MATCH(K239&amp;L239,_courses_lookup!$E:$E,0)),"")</f>
        <v/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3"/>
      <c r="AE239" s="23"/>
      <c r="AF239" s="23"/>
      <c r="AG239" s="10" t="str">
        <f t="shared" si="33"/>
        <v/>
      </c>
      <c r="AH239" s="26"/>
      <c r="AI239" s="10" t="str">
        <f t="shared" si="34"/>
        <v/>
      </c>
      <c r="AJ239" s="23"/>
      <c r="AK239" s="23"/>
      <c r="AL239" s="10" t="str">
        <f t="shared" si="35"/>
        <v/>
      </c>
      <c r="AM239" s="26"/>
      <c r="AN239" s="10" t="str">
        <f t="shared" si="36"/>
        <v/>
      </c>
      <c r="AO239" s="23"/>
      <c r="AP239" s="23"/>
      <c r="AQ239" s="10" t="str">
        <f t="shared" si="37"/>
        <v/>
      </c>
      <c r="AR239" s="10" t="str">
        <f t="shared" si="38"/>
        <v/>
      </c>
      <c r="AS239" s="10" t="str">
        <f t="shared" si="39"/>
        <v/>
      </c>
      <c r="AT239" s="10" t="str">
        <f t="shared" si="40"/>
        <v/>
      </c>
      <c r="AU239" s="26"/>
      <c r="AV239" s="23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10" t="str">
        <f t="shared" si="41"/>
        <v/>
      </c>
      <c r="BH239" s="10" t="str">
        <f t="shared" si="42"/>
        <v/>
      </c>
      <c r="BI239" s="26"/>
      <c r="BJ239" s="26"/>
      <c r="BK239" s="26"/>
      <c r="BL239" s="26" t="str">
        <f>IFERROR(INDEX(_names_lookup!$C:$C,MATCH(BK239,_names_lookup!$A:$A,0)),"")</f>
        <v/>
      </c>
      <c r="BM239" s="26" t="str">
        <f>IFERROR(INDEX(_names_lookup!$B:$B,MATCH(BK239,_names_lookup!$A:$A,0)),"")</f>
        <v/>
      </c>
      <c r="BN239" s="26"/>
      <c r="BO239" s="26"/>
      <c r="BP239" s="26"/>
      <c r="BQ239" s="26"/>
      <c r="BR239" s="26"/>
      <c r="BS239" s="10" t="str">
        <f t="shared" si="43"/>
        <v/>
      </c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</row>
    <row r="240" spans="1:121" ht="16" customHeight="1" x14ac:dyDescent="0.2">
      <c r="A240" s="20"/>
      <c r="B240" s="20"/>
      <c r="C240" s="20"/>
      <c r="D240" s="20"/>
      <c r="E240" s="20"/>
      <c r="F240" s="20"/>
      <c r="G240" s="30"/>
      <c r="H240" s="26"/>
      <c r="I240" s="26"/>
      <c r="J240" s="26"/>
      <c r="K240" s="26"/>
      <c r="L240" s="26"/>
      <c r="M240" s="26"/>
      <c r="N240" s="26"/>
      <c r="O240" s="26" t="str">
        <f>IFERROR(INDEX(_courses_lookup!$C:$C,MATCH(K240&amp;L240,_courses_lookup!$E:$E,0)),"")</f>
        <v/>
      </c>
      <c r="P240" s="26" t="str">
        <f>IFERROR(INDEX(_courses_lookup!$D:$D,MATCH(K240&amp;L240,_courses_lookup!$E:$E,0)),"")</f>
        <v/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3"/>
      <c r="AE240" s="23"/>
      <c r="AF240" s="23"/>
      <c r="AG240" s="10" t="str">
        <f t="shared" si="33"/>
        <v/>
      </c>
      <c r="AH240" s="26"/>
      <c r="AI240" s="10" t="str">
        <f t="shared" si="34"/>
        <v/>
      </c>
      <c r="AJ240" s="23"/>
      <c r="AK240" s="23"/>
      <c r="AL240" s="10" t="str">
        <f t="shared" si="35"/>
        <v/>
      </c>
      <c r="AM240" s="26"/>
      <c r="AN240" s="10" t="str">
        <f t="shared" si="36"/>
        <v/>
      </c>
      <c r="AO240" s="23"/>
      <c r="AP240" s="23"/>
      <c r="AQ240" s="10" t="str">
        <f t="shared" si="37"/>
        <v/>
      </c>
      <c r="AR240" s="10" t="str">
        <f t="shared" si="38"/>
        <v/>
      </c>
      <c r="AS240" s="10" t="str">
        <f t="shared" si="39"/>
        <v/>
      </c>
      <c r="AT240" s="10" t="str">
        <f t="shared" si="40"/>
        <v/>
      </c>
      <c r="AU240" s="26"/>
      <c r="AV240" s="23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10" t="str">
        <f t="shared" si="41"/>
        <v/>
      </c>
      <c r="BH240" s="10" t="str">
        <f t="shared" si="42"/>
        <v/>
      </c>
      <c r="BI240" s="26"/>
      <c r="BJ240" s="26"/>
      <c r="BK240" s="26"/>
      <c r="BL240" s="26" t="str">
        <f>IFERROR(INDEX(_names_lookup!$C:$C,MATCH(BK240,_names_lookup!$A:$A,0)),"")</f>
        <v/>
      </c>
      <c r="BM240" s="26" t="str">
        <f>IFERROR(INDEX(_names_lookup!$B:$B,MATCH(BK240,_names_lookup!$A:$A,0)),"")</f>
        <v/>
      </c>
      <c r="BN240" s="26"/>
      <c r="BO240" s="26"/>
      <c r="BP240" s="26"/>
      <c r="BQ240" s="26"/>
      <c r="BR240" s="26"/>
      <c r="BS240" s="10" t="str">
        <f t="shared" si="43"/>
        <v/>
      </c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</row>
    <row r="241" spans="1:121" ht="16" customHeight="1" x14ac:dyDescent="0.2">
      <c r="A241" s="20"/>
      <c r="B241" s="20"/>
      <c r="C241" s="20"/>
      <c r="D241" s="20"/>
      <c r="E241" s="20"/>
      <c r="F241" s="20"/>
      <c r="G241" s="30"/>
      <c r="H241" s="26"/>
      <c r="I241" s="26"/>
      <c r="J241" s="26"/>
      <c r="K241" s="26"/>
      <c r="L241" s="26"/>
      <c r="M241" s="26"/>
      <c r="N241" s="26"/>
      <c r="O241" s="26" t="str">
        <f>IFERROR(INDEX(_courses_lookup!$C:$C,MATCH(K241&amp;L241,_courses_lookup!$E:$E,0)),"")</f>
        <v/>
      </c>
      <c r="P241" s="26" t="str">
        <f>IFERROR(INDEX(_courses_lookup!$D:$D,MATCH(K241&amp;L241,_courses_lookup!$E:$E,0)),"")</f>
        <v/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3"/>
      <c r="AE241" s="23"/>
      <c r="AF241" s="23"/>
      <c r="AG241" s="10" t="str">
        <f t="shared" si="33"/>
        <v/>
      </c>
      <c r="AH241" s="26"/>
      <c r="AI241" s="10" t="str">
        <f t="shared" si="34"/>
        <v/>
      </c>
      <c r="AJ241" s="23"/>
      <c r="AK241" s="23"/>
      <c r="AL241" s="10" t="str">
        <f t="shared" si="35"/>
        <v/>
      </c>
      <c r="AM241" s="26"/>
      <c r="AN241" s="10" t="str">
        <f t="shared" si="36"/>
        <v/>
      </c>
      <c r="AO241" s="23"/>
      <c r="AP241" s="23"/>
      <c r="AQ241" s="10" t="str">
        <f t="shared" si="37"/>
        <v/>
      </c>
      <c r="AR241" s="10" t="str">
        <f t="shared" si="38"/>
        <v/>
      </c>
      <c r="AS241" s="10" t="str">
        <f t="shared" si="39"/>
        <v/>
      </c>
      <c r="AT241" s="10" t="str">
        <f t="shared" si="40"/>
        <v/>
      </c>
      <c r="AU241" s="26"/>
      <c r="AV241" s="23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10" t="str">
        <f t="shared" si="41"/>
        <v/>
      </c>
      <c r="BH241" s="10" t="str">
        <f t="shared" si="42"/>
        <v/>
      </c>
      <c r="BI241" s="26"/>
      <c r="BJ241" s="26"/>
      <c r="BK241" s="26"/>
      <c r="BL241" s="26" t="str">
        <f>IFERROR(INDEX(_names_lookup!$C:$C,MATCH(BK241,_names_lookup!$A:$A,0)),"")</f>
        <v/>
      </c>
      <c r="BM241" s="26" t="str">
        <f>IFERROR(INDEX(_names_lookup!$B:$B,MATCH(BK241,_names_lookup!$A:$A,0)),"")</f>
        <v/>
      </c>
      <c r="BN241" s="26"/>
      <c r="BO241" s="26"/>
      <c r="BP241" s="26"/>
      <c r="BQ241" s="26"/>
      <c r="BR241" s="26"/>
      <c r="BS241" s="10" t="str">
        <f t="shared" si="43"/>
        <v/>
      </c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</row>
    <row r="242" spans="1:121" ht="16" customHeight="1" x14ac:dyDescent="0.2">
      <c r="A242" s="20"/>
      <c r="B242" s="20"/>
      <c r="C242" s="20"/>
      <c r="D242" s="20"/>
      <c r="E242" s="20"/>
      <c r="F242" s="20"/>
      <c r="G242" s="30"/>
      <c r="H242" s="26"/>
      <c r="I242" s="26"/>
      <c r="J242" s="26"/>
      <c r="K242" s="26"/>
      <c r="L242" s="26"/>
      <c r="M242" s="26"/>
      <c r="N242" s="26"/>
      <c r="O242" s="26" t="str">
        <f>IFERROR(INDEX(_courses_lookup!$C:$C,MATCH(K242&amp;L242,_courses_lookup!$E:$E,0)),"")</f>
        <v/>
      </c>
      <c r="P242" s="26" t="str">
        <f>IFERROR(INDEX(_courses_lookup!$D:$D,MATCH(K242&amp;L242,_courses_lookup!$E:$E,0)),"")</f>
        <v/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3"/>
      <c r="AE242" s="23"/>
      <c r="AF242" s="23"/>
      <c r="AG242" s="10" t="str">
        <f t="shared" si="33"/>
        <v/>
      </c>
      <c r="AH242" s="26"/>
      <c r="AI242" s="10" t="str">
        <f t="shared" si="34"/>
        <v/>
      </c>
      <c r="AJ242" s="23"/>
      <c r="AK242" s="23"/>
      <c r="AL242" s="10" t="str">
        <f t="shared" si="35"/>
        <v/>
      </c>
      <c r="AM242" s="26"/>
      <c r="AN242" s="10" t="str">
        <f t="shared" si="36"/>
        <v/>
      </c>
      <c r="AO242" s="23"/>
      <c r="AP242" s="23"/>
      <c r="AQ242" s="10" t="str">
        <f t="shared" si="37"/>
        <v/>
      </c>
      <c r="AR242" s="10" t="str">
        <f t="shared" si="38"/>
        <v/>
      </c>
      <c r="AS242" s="10" t="str">
        <f t="shared" si="39"/>
        <v/>
      </c>
      <c r="AT242" s="10" t="str">
        <f t="shared" si="40"/>
        <v/>
      </c>
      <c r="AU242" s="26"/>
      <c r="AV242" s="23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10" t="str">
        <f t="shared" si="41"/>
        <v/>
      </c>
      <c r="BH242" s="10" t="str">
        <f t="shared" si="42"/>
        <v/>
      </c>
      <c r="BI242" s="26"/>
      <c r="BJ242" s="26"/>
      <c r="BK242" s="26"/>
      <c r="BL242" s="26" t="str">
        <f>IFERROR(INDEX(_names_lookup!$C:$C,MATCH(BK242,_names_lookup!$A:$A,0)),"")</f>
        <v/>
      </c>
      <c r="BM242" s="26" t="str">
        <f>IFERROR(INDEX(_names_lookup!$B:$B,MATCH(BK242,_names_lookup!$A:$A,0)),"")</f>
        <v/>
      </c>
      <c r="BN242" s="26"/>
      <c r="BO242" s="26"/>
      <c r="BP242" s="26"/>
      <c r="BQ242" s="26"/>
      <c r="BR242" s="26"/>
      <c r="BS242" s="10" t="str">
        <f t="shared" si="43"/>
        <v/>
      </c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</row>
    <row r="243" spans="1:121" ht="16" customHeight="1" x14ac:dyDescent="0.2">
      <c r="A243" s="20"/>
      <c r="B243" s="20"/>
      <c r="C243" s="20"/>
      <c r="D243" s="20"/>
      <c r="E243" s="20"/>
      <c r="F243" s="20"/>
      <c r="G243" s="30"/>
      <c r="H243" s="26"/>
      <c r="I243" s="26"/>
      <c r="J243" s="26"/>
      <c r="K243" s="26"/>
      <c r="L243" s="26"/>
      <c r="M243" s="26"/>
      <c r="N243" s="26"/>
      <c r="O243" s="26" t="str">
        <f>IFERROR(INDEX(_courses_lookup!$C:$C,MATCH(K243&amp;L243,_courses_lookup!$E:$E,0)),"")</f>
        <v/>
      </c>
      <c r="P243" s="26" t="str">
        <f>IFERROR(INDEX(_courses_lookup!$D:$D,MATCH(K243&amp;L243,_courses_lookup!$E:$E,0)),"")</f>
        <v/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3"/>
      <c r="AE243" s="23"/>
      <c r="AF243" s="23"/>
      <c r="AG243" s="10" t="str">
        <f t="shared" si="33"/>
        <v/>
      </c>
      <c r="AH243" s="26"/>
      <c r="AI243" s="10" t="str">
        <f t="shared" si="34"/>
        <v/>
      </c>
      <c r="AJ243" s="23"/>
      <c r="AK243" s="23"/>
      <c r="AL243" s="10" t="str">
        <f t="shared" si="35"/>
        <v/>
      </c>
      <c r="AM243" s="26"/>
      <c r="AN243" s="10" t="str">
        <f t="shared" si="36"/>
        <v/>
      </c>
      <c r="AO243" s="23"/>
      <c r="AP243" s="23"/>
      <c r="AQ243" s="10" t="str">
        <f t="shared" si="37"/>
        <v/>
      </c>
      <c r="AR243" s="10" t="str">
        <f t="shared" si="38"/>
        <v/>
      </c>
      <c r="AS243" s="10" t="str">
        <f t="shared" si="39"/>
        <v/>
      </c>
      <c r="AT243" s="10" t="str">
        <f t="shared" si="40"/>
        <v/>
      </c>
      <c r="AU243" s="26"/>
      <c r="AV243" s="23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10" t="str">
        <f t="shared" si="41"/>
        <v/>
      </c>
      <c r="BH243" s="10" t="str">
        <f t="shared" si="42"/>
        <v/>
      </c>
      <c r="BI243" s="26"/>
      <c r="BJ243" s="26"/>
      <c r="BK243" s="26"/>
      <c r="BL243" s="26" t="str">
        <f>IFERROR(INDEX(_names_lookup!$C:$C,MATCH(BK243,_names_lookup!$A:$A,0)),"")</f>
        <v/>
      </c>
      <c r="BM243" s="26" t="str">
        <f>IFERROR(INDEX(_names_lookup!$B:$B,MATCH(BK243,_names_lookup!$A:$A,0)),"")</f>
        <v/>
      </c>
      <c r="BN243" s="26"/>
      <c r="BO243" s="26"/>
      <c r="BP243" s="26"/>
      <c r="BQ243" s="26"/>
      <c r="BR243" s="26"/>
      <c r="BS243" s="10" t="str">
        <f t="shared" si="43"/>
        <v/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</row>
    <row r="244" spans="1:121" ht="16" customHeight="1" x14ac:dyDescent="0.2">
      <c r="A244" s="20"/>
      <c r="B244" s="20"/>
      <c r="C244" s="20"/>
      <c r="D244" s="20"/>
      <c r="E244" s="20"/>
      <c r="F244" s="20"/>
      <c r="G244" s="30"/>
      <c r="H244" s="26"/>
      <c r="I244" s="26"/>
      <c r="J244" s="26"/>
      <c r="K244" s="26"/>
      <c r="L244" s="26"/>
      <c r="M244" s="26"/>
      <c r="N244" s="26"/>
      <c r="O244" s="26" t="str">
        <f>IFERROR(INDEX(_courses_lookup!$C:$C,MATCH(K244&amp;L244,_courses_lookup!$E:$E,0)),"")</f>
        <v/>
      </c>
      <c r="P244" s="26" t="str">
        <f>IFERROR(INDEX(_courses_lookup!$D:$D,MATCH(K244&amp;L244,_courses_lookup!$E:$E,0)),"")</f>
        <v/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3"/>
      <c r="AE244" s="23"/>
      <c r="AF244" s="23"/>
      <c r="AG244" s="10" t="str">
        <f t="shared" si="33"/>
        <v/>
      </c>
      <c r="AH244" s="26"/>
      <c r="AI244" s="10" t="str">
        <f t="shared" si="34"/>
        <v/>
      </c>
      <c r="AJ244" s="23"/>
      <c r="AK244" s="23"/>
      <c r="AL244" s="10" t="str">
        <f t="shared" si="35"/>
        <v/>
      </c>
      <c r="AM244" s="26"/>
      <c r="AN244" s="10" t="str">
        <f t="shared" si="36"/>
        <v/>
      </c>
      <c r="AO244" s="23"/>
      <c r="AP244" s="23"/>
      <c r="AQ244" s="10" t="str">
        <f t="shared" si="37"/>
        <v/>
      </c>
      <c r="AR244" s="10" t="str">
        <f t="shared" si="38"/>
        <v/>
      </c>
      <c r="AS244" s="10" t="str">
        <f t="shared" si="39"/>
        <v/>
      </c>
      <c r="AT244" s="10" t="str">
        <f t="shared" si="40"/>
        <v/>
      </c>
      <c r="AU244" s="26"/>
      <c r="AV244" s="23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10" t="str">
        <f t="shared" si="41"/>
        <v/>
      </c>
      <c r="BH244" s="10" t="str">
        <f t="shared" si="42"/>
        <v/>
      </c>
      <c r="BI244" s="26"/>
      <c r="BJ244" s="26"/>
      <c r="BK244" s="26"/>
      <c r="BL244" s="26" t="str">
        <f>IFERROR(INDEX(_names_lookup!$C:$C,MATCH(BK244,_names_lookup!$A:$A,0)),"")</f>
        <v/>
      </c>
      <c r="BM244" s="26" t="str">
        <f>IFERROR(INDEX(_names_lookup!$B:$B,MATCH(BK244,_names_lookup!$A:$A,0)),"")</f>
        <v/>
      </c>
      <c r="BN244" s="26"/>
      <c r="BO244" s="26"/>
      <c r="BP244" s="26"/>
      <c r="BQ244" s="26"/>
      <c r="BR244" s="26"/>
      <c r="BS244" s="10" t="str">
        <f t="shared" si="43"/>
        <v/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</row>
    <row r="245" spans="1:121" ht="16" customHeight="1" x14ac:dyDescent="0.2">
      <c r="A245" s="20"/>
      <c r="B245" s="20"/>
      <c r="C245" s="20"/>
      <c r="D245" s="20"/>
      <c r="E245" s="20"/>
      <c r="F245" s="20"/>
      <c r="G245" s="30"/>
      <c r="H245" s="26"/>
      <c r="I245" s="26"/>
      <c r="J245" s="26"/>
      <c r="K245" s="26"/>
      <c r="L245" s="26"/>
      <c r="M245" s="26"/>
      <c r="N245" s="26"/>
      <c r="O245" s="26" t="str">
        <f>IFERROR(INDEX(_courses_lookup!$C:$C,MATCH(K245&amp;L245,_courses_lookup!$E:$E,0)),"")</f>
        <v/>
      </c>
      <c r="P245" s="26" t="str">
        <f>IFERROR(INDEX(_courses_lookup!$D:$D,MATCH(K245&amp;L245,_courses_lookup!$E:$E,0)),"")</f>
        <v/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3"/>
      <c r="AE245" s="23"/>
      <c r="AF245" s="23"/>
      <c r="AG245" s="10" t="str">
        <f t="shared" si="33"/>
        <v/>
      </c>
      <c r="AH245" s="26"/>
      <c r="AI245" s="10" t="str">
        <f t="shared" si="34"/>
        <v/>
      </c>
      <c r="AJ245" s="23"/>
      <c r="AK245" s="23"/>
      <c r="AL245" s="10" t="str">
        <f t="shared" si="35"/>
        <v/>
      </c>
      <c r="AM245" s="26"/>
      <c r="AN245" s="10" t="str">
        <f t="shared" si="36"/>
        <v/>
      </c>
      <c r="AO245" s="23"/>
      <c r="AP245" s="23"/>
      <c r="AQ245" s="10" t="str">
        <f t="shared" si="37"/>
        <v/>
      </c>
      <c r="AR245" s="10" t="str">
        <f t="shared" si="38"/>
        <v/>
      </c>
      <c r="AS245" s="10" t="str">
        <f t="shared" si="39"/>
        <v/>
      </c>
      <c r="AT245" s="10" t="str">
        <f t="shared" si="40"/>
        <v/>
      </c>
      <c r="AU245" s="26"/>
      <c r="AV245" s="23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10" t="str">
        <f t="shared" si="41"/>
        <v/>
      </c>
      <c r="BH245" s="10" t="str">
        <f t="shared" si="42"/>
        <v/>
      </c>
      <c r="BI245" s="26"/>
      <c r="BJ245" s="26"/>
      <c r="BK245" s="26"/>
      <c r="BL245" s="26" t="str">
        <f>IFERROR(INDEX(_names_lookup!$C:$C,MATCH(BK245,_names_lookup!$A:$A,0)),"")</f>
        <v/>
      </c>
      <c r="BM245" s="26" t="str">
        <f>IFERROR(INDEX(_names_lookup!$B:$B,MATCH(BK245,_names_lookup!$A:$A,0)),"")</f>
        <v/>
      </c>
      <c r="BN245" s="26"/>
      <c r="BO245" s="26"/>
      <c r="BP245" s="26"/>
      <c r="BQ245" s="26"/>
      <c r="BR245" s="26"/>
      <c r="BS245" s="10" t="str">
        <f t="shared" si="43"/>
        <v/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</row>
    <row r="246" spans="1:121" ht="16" customHeight="1" x14ac:dyDescent="0.2">
      <c r="A246" s="20"/>
      <c r="B246" s="20"/>
      <c r="C246" s="20"/>
      <c r="D246" s="20"/>
      <c r="E246" s="20"/>
      <c r="F246" s="20"/>
      <c r="G246" s="30"/>
      <c r="H246" s="26"/>
      <c r="I246" s="26"/>
      <c r="J246" s="26"/>
      <c r="K246" s="26"/>
      <c r="L246" s="26"/>
      <c r="M246" s="26"/>
      <c r="N246" s="26"/>
      <c r="O246" s="26" t="str">
        <f>IFERROR(INDEX(_courses_lookup!$C:$C,MATCH(K246&amp;L246,_courses_lookup!$E:$E,0)),"")</f>
        <v/>
      </c>
      <c r="P246" s="26" t="str">
        <f>IFERROR(INDEX(_courses_lookup!$D:$D,MATCH(K246&amp;L246,_courses_lookup!$E:$E,0)),"")</f>
        <v/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3"/>
      <c r="AE246" s="23"/>
      <c r="AF246" s="23"/>
      <c r="AG246" s="10" t="str">
        <f t="shared" si="33"/>
        <v/>
      </c>
      <c r="AH246" s="26"/>
      <c r="AI246" s="10" t="str">
        <f t="shared" si="34"/>
        <v/>
      </c>
      <c r="AJ246" s="23"/>
      <c r="AK246" s="23"/>
      <c r="AL246" s="10" t="str">
        <f t="shared" si="35"/>
        <v/>
      </c>
      <c r="AM246" s="26"/>
      <c r="AN246" s="10" t="str">
        <f t="shared" si="36"/>
        <v/>
      </c>
      <c r="AO246" s="23"/>
      <c r="AP246" s="23"/>
      <c r="AQ246" s="10" t="str">
        <f t="shared" si="37"/>
        <v/>
      </c>
      <c r="AR246" s="10" t="str">
        <f t="shared" si="38"/>
        <v/>
      </c>
      <c r="AS246" s="10" t="str">
        <f t="shared" si="39"/>
        <v/>
      </c>
      <c r="AT246" s="10" t="str">
        <f t="shared" si="40"/>
        <v/>
      </c>
      <c r="AU246" s="26"/>
      <c r="AV246" s="23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10" t="str">
        <f t="shared" si="41"/>
        <v/>
      </c>
      <c r="BH246" s="10" t="str">
        <f t="shared" si="42"/>
        <v/>
      </c>
      <c r="BI246" s="26"/>
      <c r="BJ246" s="26"/>
      <c r="BK246" s="26"/>
      <c r="BL246" s="26" t="str">
        <f>IFERROR(INDEX(_names_lookup!$C:$C,MATCH(BK246,_names_lookup!$A:$A,0)),"")</f>
        <v/>
      </c>
      <c r="BM246" s="26" t="str">
        <f>IFERROR(INDEX(_names_lookup!$B:$B,MATCH(BK246,_names_lookup!$A:$A,0)),"")</f>
        <v/>
      </c>
      <c r="BN246" s="26"/>
      <c r="BO246" s="26"/>
      <c r="BP246" s="26"/>
      <c r="BQ246" s="26"/>
      <c r="BR246" s="26"/>
      <c r="BS246" s="10" t="str">
        <f t="shared" si="43"/>
        <v/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</row>
    <row r="247" spans="1:121" ht="16" customHeight="1" x14ac:dyDescent="0.2">
      <c r="A247" s="20"/>
      <c r="B247" s="20"/>
      <c r="C247" s="20"/>
      <c r="D247" s="20"/>
      <c r="E247" s="20"/>
      <c r="F247" s="20"/>
      <c r="G247" s="30"/>
      <c r="H247" s="26"/>
      <c r="I247" s="26"/>
      <c r="J247" s="26"/>
      <c r="K247" s="26"/>
      <c r="L247" s="26"/>
      <c r="M247" s="26"/>
      <c r="N247" s="26"/>
      <c r="O247" s="26" t="str">
        <f>IFERROR(INDEX(_courses_lookup!$C:$C,MATCH(K247&amp;L247,_courses_lookup!$E:$E,0)),"")</f>
        <v/>
      </c>
      <c r="P247" s="26" t="str">
        <f>IFERROR(INDEX(_courses_lookup!$D:$D,MATCH(K247&amp;L247,_courses_lookup!$E:$E,0)),"")</f>
        <v/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3"/>
      <c r="AE247" s="23"/>
      <c r="AF247" s="23"/>
      <c r="AG247" s="10" t="str">
        <f t="shared" si="33"/>
        <v/>
      </c>
      <c r="AH247" s="26"/>
      <c r="AI247" s="10" t="str">
        <f t="shared" si="34"/>
        <v/>
      </c>
      <c r="AJ247" s="23"/>
      <c r="AK247" s="23"/>
      <c r="AL247" s="10" t="str">
        <f t="shared" si="35"/>
        <v/>
      </c>
      <c r="AM247" s="26"/>
      <c r="AN247" s="10" t="str">
        <f t="shared" si="36"/>
        <v/>
      </c>
      <c r="AO247" s="23"/>
      <c r="AP247" s="23"/>
      <c r="AQ247" s="10" t="str">
        <f t="shared" si="37"/>
        <v/>
      </c>
      <c r="AR247" s="10" t="str">
        <f t="shared" si="38"/>
        <v/>
      </c>
      <c r="AS247" s="10" t="str">
        <f t="shared" si="39"/>
        <v/>
      </c>
      <c r="AT247" s="10" t="str">
        <f t="shared" si="40"/>
        <v/>
      </c>
      <c r="AU247" s="26"/>
      <c r="AV247" s="23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10" t="str">
        <f t="shared" si="41"/>
        <v/>
      </c>
      <c r="BH247" s="10" t="str">
        <f t="shared" si="42"/>
        <v/>
      </c>
      <c r="BI247" s="26"/>
      <c r="BJ247" s="26"/>
      <c r="BK247" s="26"/>
      <c r="BL247" s="26" t="str">
        <f>IFERROR(INDEX(_names_lookup!$C:$C,MATCH(BK247,_names_lookup!$A:$A,0)),"")</f>
        <v/>
      </c>
      <c r="BM247" s="26" t="str">
        <f>IFERROR(INDEX(_names_lookup!$B:$B,MATCH(BK247,_names_lookup!$A:$A,0)),"")</f>
        <v/>
      </c>
      <c r="BN247" s="26"/>
      <c r="BO247" s="26"/>
      <c r="BP247" s="26"/>
      <c r="BQ247" s="26"/>
      <c r="BR247" s="26"/>
      <c r="BS247" s="10" t="str">
        <f t="shared" si="43"/>
        <v/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</row>
    <row r="248" spans="1:121" ht="16" customHeight="1" x14ac:dyDescent="0.2">
      <c r="A248" s="20"/>
      <c r="B248" s="20"/>
      <c r="C248" s="20"/>
      <c r="D248" s="20"/>
      <c r="E248" s="20"/>
      <c r="F248" s="20"/>
      <c r="G248" s="30"/>
      <c r="H248" s="26"/>
      <c r="I248" s="26"/>
      <c r="J248" s="26"/>
      <c r="K248" s="26"/>
      <c r="L248" s="26"/>
      <c r="M248" s="26"/>
      <c r="N248" s="26"/>
      <c r="O248" s="26" t="str">
        <f>IFERROR(INDEX(_courses_lookup!$C:$C,MATCH(K248&amp;L248,_courses_lookup!$E:$E,0)),"")</f>
        <v/>
      </c>
      <c r="P248" s="26" t="str">
        <f>IFERROR(INDEX(_courses_lookup!$D:$D,MATCH(K248&amp;L248,_courses_lookup!$E:$E,0)),"")</f>
        <v/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3"/>
      <c r="AE248" s="23"/>
      <c r="AF248" s="23"/>
      <c r="AG248" s="10" t="str">
        <f t="shared" si="33"/>
        <v/>
      </c>
      <c r="AH248" s="26"/>
      <c r="AI248" s="10" t="str">
        <f t="shared" si="34"/>
        <v/>
      </c>
      <c r="AJ248" s="23"/>
      <c r="AK248" s="23"/>
      <c r="AL248" s="10" t="str">
        <f t="shared" si="35"/>
        <v/>
      </c>
      <c r="AM248" s="26"/>
      <c r="AN248" s="10" t="str">
        <f t="shared" si="36"/>
        <v/>
      </c>
      <c r="AO248" s="23"/>
      <c r="AP248" s="23"/>
      <c r="AQ248" s="10" t="str">
        <f t="shared" si="37"/>
        <v/>
      </c>
      <c r="AR248" s="10" t="str">
        <f t="shared" si="38"/>
        <v/>
      </c>
      <c r="AS248" s="10" t="str">
        <f t="shared" si="39"/>
        <v/>
      </c>
      <c r="AT248" s="10" t="str">
        <f t="shared" si="40"/>
        <v/>
      </c>
      <c r="AU248" s="26"/>
      <c r="AV248" s="23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10" t="str">
        <f t="shared" si="41"/>
        <v/>
      </c>
      <c r="BH248" s="10" t="str">
        <f t="shared" si="42"/>
        <v/>
      </c>
      <c r="BI248" s="26"/>
      <c r="BJ248" s="26"/>
      <c r="BK248" s="26"/>
      <c r="BL248" s="26" t="str">
        <f>IFERROR(INDEX(_names_lookup!$C:$C,MATCH(BK248,_names_lookup!$A:$A,0)),"")</f>
        <v/>
      </c>
      <c r="BM248" s="26" t="str">
        <f>IFERROR(INDEX(_names_lookup!$B:$B,MATCH(BK248,_names_lookup!$A:$A,0)),"")</f>
        <v/>
      </c>
      <c r="BN248" s="26"/>
      <c r="BO248" s="26"/>
      <c r="BP248" s="26"/>
      <c r="BQ248" s="26"/>
      <c r="BR248" s="26"/>
      <c r="BS248" s="10" t="str">
        <f t="shared" si="43"/>
        <v/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</row>
    <row r="249" spans="1:121" ht="16" customHeight="1" x14ac:dyDescent="0.2">
      <c r="A249" s="20"/>
      <c r="B249" s="20"/>
      <c r="C249" s="20"/>
      <c r="D249" s="20"/>
      <c r="E249" s="20"/>
      <c r="F249" s="20"/>
      <c r="G249" s="30"/>
      <c r="H249" s="26"/>
      <c r="I249" s="26"/>
      <c r="J249" s="26"/>
      <c r="K249" s="26"/>
      <c r="L249" s="26"/>
      <c r="M249" s="26"/>
      <c r="N249" s="26"/>
      <c r="O249" s="26" t="str">
        <f>IFERROR(INDEX(_courses_lookup!$C:$C,MATCH(K249&amp;L249,_courses_lookup!$E:$E,0)),"")</f>
        <v/>
      </c>
      <c r="P249" s="26" t="str">
        <f>IFERROR(INDEX(_courses_lookup!$D:$D,MATCH(K249&amp;L249,_courses_lookup!$E:$E,0)),"")</f>
        <v/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3"/>
      <c r="AE249" s="23"/>
      <c r="AF249" s="23"/>
      <c r="AG249" s="10" t="str">
        <f t="shared" si="33"/>
        <v/>
      </c>
      <c r="AH249" s="26"/>
      <c r="AI249" s="10" t="str">
        <f t="shared" si="34"/>
        <v/>
      </c>
      <c r="AJ249" s="23"/>
      <c r="AK249" s="23"/>
      <c r="AL249" s="10" t="str">
        <f t="shared" si="35"/>
        <v/>
      </c>
      <c r="AM249" s="26"/>
      <c r="AN249" s="10" t="str">
        <f t="shared" si="36"/>
        <v/>
      </c>
      <c r="AO249" s="23"/>
      <c r="AP249" s="23"/>
      <c r="AQ249" s="10" t="str">
        <f t="shared" si="37"/>
        <v/>
      </c>
      <c r="AR249" s="10" t="str">
        <f t="shared" si="38"/>
        <v/>
      </c>
      <c r="AS249" s="10" t="str">
        <f t="shared" si="39"/>
        <v/>
      </c>
      <c r="AT249" s="10" t="str">
        <f t="shared" si="40"/>
        <v/>
      </c>
      <c r="AU249" s="26"/>
      <c r="AV249" s="23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10" t="str">
        <f t="shared" si="41"/>
        <v/>
      </c>
      <c r="BH249" s="10" t="str">
        <f t="shared" si="42"/>
        <v/>
      </c>
      <c r="BI249" s="26"/>
      <c r="BJ249" s="26"/>
      <c r="BK249" s="26"/>
      <c r="BL249" s="26" t="str">
        <f>IFERROR(INDEX(_names_lookup!$C:$C,MATCH(BK249,_names_lookup!$A:$A,0)),"")</f>
        <v/>
      </c>
      <c r="BM249" s="26" t="str">
        <f>IFERROR(INDEX(_names_lookup!$B:$B,MATCH(BK249,_names_lookup!$A:$A,0)),"")</f>
        <v/>
      </c>
      <c r="BN249" s="26"/>
      <c r="BO249" s="26"/>
      <c r="BP249" s="26"/>
      <c r="BQ249" s="26"/>
      <c r="BR249" s="26"/>
      <c r="BS249" s="10" t="str">
        <f t="shared" si="43"/>
        <v/>
      </c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</row>
    <row r="250" spans="1:121" ht="16" customHeight="1" x14ac:dyDescent="0.2">
      <c r="A250" s="20"/>
      <c r="B250" s="20"/>
      <c r="C250" s="20"/>
      <c r="D250" s="20"/>
      <c r="E250" s="20"/>
      <c r="F250" s="20"/>
      <c r="G250" s="30"/>
      <c r="H250" s="26"/>
      <c r="I250" s="26"/>
      <c r="J250" s="26"/>
      <c r="K250" s="26"/>
      <c r="L250" s="26"/>
      <c r="M250" s="26"/>
      <c r="N250" s="26"/>
      <c r="O250" s="26" t="str">
        <f>IFERROR(INDEX(_courses_lookup!$C:$C,MATCH(K250&amp;L250,_courses_lookup!$E:$E,0)),"")</f>
        <v/>
      </c>
      <c r="P250" s="26" t="str">
        <f>IFERROR(INDEX(_courses_lookup!$D:$D,MATCH(K250&amp;L250,_courses_lookup!$E:$E,0)),"")</f>
        <v/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3"/>
      <c r="AE250" s="23"/>
      <c r="AF250" s="23"/>
      <c r="AG250" s="10" t="str">
        <f t="shared" si="33"/>
        <v/>
      </c>
      <c r="AH250" s="26"/>
      <c r="AI250" s="10" t="str">
        <f t="shared" si="34"/>
        <v/>
      </c>
      <c r="AJ250" s="23"/>
      <c r="AK250" s="23"/>
      <c r="AL250" s="10" t="str">
        <f t="shared" si="35"/>
        <v/>
      </c>
      <c r="AM250" s="26"/>
      <c r="AN250" s="10" t="str">
        <f t="shared" si="36"/>
        <v/>
      </c>
      <c r="AO250" s="23"/>
      <c r="AP250" s="23"/>
      <c r="AQ250" s="10" t="str">
        <f t="shared" si="37"/>
        <v/>
      </c>
      <c r="AR250" s="10" t="str">
        <f t="shared" si="38"/>
        <v/>
      </c>
      <c r="AS250" s="10" t="str">
        <f t="shared" si="39"/>
        <v/>
      </c>
      <c r="AT250" s="10" t="str">
        <f t="shared" si="40"/>
        <v/>
      </c>
      <c r="AU250" s="26"/>
      <c r="AV250" s="23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10" t="str">
        <f t="shared" si="41"/>
        <v/>
      </c>
      <c r="BH250" s="10" t="str">
        <f t="shared" si="42"/>
        <v/>
      </c>
      <c r="BI250" s="26"/>
      <c r="BJ250" s="26"/>
      <c r="BK250" s="26"/>
      <c r="BL250" s="26" t="str">
        <f>IFERROR(INDEX(_names_lookup!$C:$C,MATCH(BK250,_names_lookup!$A:$A,0)),"")</f>
        <v/>
      </c>
      <c r="BM250" s="26" t="str">
        <f>IFERROR(INDEX(_names_lookup!$B:$B,MATCH(BK250,_names_lookup!$A:$A,0)),"")</f>
        <v/>
      </c>
      <c r="BN250" s="26"/>
      <c r="BO250" s="26"/>
      <c r="BP250" s="26"/>
      <c r="BQ250" s="26"/>
      <c r="BR250" s="26"/>
      <c r="BS250" s="10" t="str">
        <f t="shared" si="43"/>
        <v/>
      </c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</row>
    <row r="251" spans="1:121" ht="16" customHeight="1" x14ac:dyDescent="0.2">
      <c r="A251" s="20"/>
      <c r="B251" s="20"/>
      <c r="C251" s="20"/>
      <c r="D251" s="20"/>
      <c r="E251" s="20"/>
      <c r="F251" s="20"/>
      <c r="G251" s="30"/>
      <c r="H251" s="26"/>
      <c r="I251" s="26"/>
      <c r="J251" s="26"/>
      <c r="K251" s="26"/>
      <c r="L251" s="26"/>
      <c r="M251" s="26"/>
      <c r="N251" s="26"/>
      <c r="O251" s="26" t="str">
        <f>IFERROR(INDEX(_courses_lookup!$C:$C,MATCH(K251&amp;L251,_courses_lookup!$E:$E,0)),"")</f>
        <v/>
      </c>
      <c r="P251" s="26" t="str">
        <f>IFERROR(INDEX(_courses_lookup!$D:$D,MATCH(K251&amp;L251,_courses_lookup!$E:$E,0)),"")</f>
        <v/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3"/>
      <c r="AE251" s="23"/>
      <c r="AF251" s="23"/>
      <c r="AG251" s="10" t="str">
        <f t="shared" si="33"/>
        <v/>
      </c>
      <c r="AH251" s="26"/>
      <c r="AI251" s="10" t="str">
        <f t="shared" si="34"/>
        <v/>
      </c>
      <c r="AJ251" s="23"/>
      <c r="AK251" s="23"/>
      <c r="AL251" s="10" t="str">
        <f t="shared" si="35"/>
        <v/>
      </c>
      <c r="AM251" s="26"/>
      <c r="AN251" s="10" t="str">
        <f t="shared" si="36"/>
        <v/>
      </c>
      <c r="AO251" s="23"/>
      <c r="AP251" s="23"/>
      <c r="AQ251" s="10" t="str">
        <f t="shared" si="37"/>
        <v/>
      </c>
      <c r="AR251" s="10" t="str">
        <f t="shared" si="38"/>
        <v/>
      </c>
      <c r="AS251" s="10" t="str">
        <f t="shared" si="39"/>
        <v/>
      </c>
      <c r="AT251" s="10" t="str">
        <f t="shared" si="40"/>
        <v/>
      </c>
      <c r="AU251" s="26"/>
      <c r="AV251" s="23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10" t="str">
        <f t="shared" si="41"/>
        <v/>
      </c>
      <c r="BH251" s="10" t="str">
        <f t="shared" si="42"/>
        <v/>
      </c>
      <c r="BI251" s="26"/>
      <c r="BJ251" s="26"/>
      <c r="BK251" s="26"/>
      <c r="BL251" s="26" t="str">
        <f>IFERROR(INDEX(_names_lookup!$C:$C,MATCH(BK251,_names_lookup!$A:$A,0)),"")</f>
        <v/>
      </c>
      <c r="BM251" s="26" t="str">
        <f>IFERROR(INDEX(_names_lookup!$B:$B,MATCH(BK251,_names_lookup!$A:$A,0)),"")</f>
        <v/>
      </c>
      <c r="BN251" s="26"/>
      <c r="BO251" s="26"/>
      <c r="BP251" s="26"/>
      <c r="BQ251" s="26"/>
      <c r="BR251" s="26"/>
      <c r="BS251" s="10" t="str">
        <f t="shared" si="43"/>
        <v/>
      </c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</row>
    <row r="252" spans="1:121" ht="16" customHeight="1" x14ac:dyDescent="0.2">
      <c r="A252" s="20"/>
      <c r="B252" s="20"/>
      <c r="C252" s="20"/>
      <c r="D252" s="20"/>
      <c r="E252" s="20"/>
      <c r="F252" s="20"/>
      <c r="G252" s="30"/>
      <c r="H252" s="26"/>
      <c r="I252" s="26"/>
      <c r="J252" s="26"/>
      <c r="K252" s="26"/>
      <c r="L252" s="26"/>
      <c r="M252" s="26"/>
      <c r="N252" s="26"/>
      <c r="O252" s="26" t="str">
        <f>IFERROR(INDEX(_courses_lookup!$C:$C,MATCH(K252&amp;L252,_courses_lookup!$E:$E,0)),"")</f>
        <v/>
      </c>
      <c r="P252" s="26" t="str">
        <f>IFERROR(INDEX(_courses_lookup!$D:$D,MATCH(K252&amp;L252,_courses_lookup!$E:$E,0)),"")</f>
        <v/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3"/>
      <c r="AE252" s="23"/>
      <c r="AF252" s="23"/>
      <c r="AG252" s="10" t="str">
        <f t="shared" si="33"/>
        <v/>
      </c>
      <c r="AH252" s="26"/>
      <c r="AI252" s="10" t="str">
        <f t="shared" si="34"/>
        <v/>
      </c>
      <c r="AJ252" s="23"/>
      <c r="AK252" s="23"/>
      <c r="AL252" s="10" t="str">
        <f t="shared" si="35"/>
        <v/>
      </c>
      <c r="AM252" s="26"/>
      <c r="AN252" s="10" t="str">
        <f t="shared" si="36"/>
        <v/>
      </c>
      <c r="AO252" s="23"/>
      <c r="AP252" s="23"/>
      <c r="AQ252" s="10" t="str">
        <f t="shared" si="37"/>
        <v/>
      </c>
      <c r="AR252" s="10" t="str">
        <f t="shared" si="38"/>
        <v/>
      </c>
      <c r="AS252" s="10" t="str">
        <f t="shared" si="39"/>
        <v/>
      </c>
      <c r="AT252" s="10" t="str">
        <f t="shared" si="40"/>
        <v/>
      </c>
      <c r="AU252" s="26"/>
      <c r="AV252" s="23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10" t="str">
        <f t="shared" si="41"/>
        <v/>
      </c>
      <c r="BH252" s="10" t="str">
        <f t="shared" si="42"/>
        <v/>
      </c>
      <c r="BI252" s="26"/>
      <c r="BJ252" s="26"/>
      <c r="BK252" s="26"/>
      <c r="BL252" s="26" t="str">
        <f>IFERROR(INDEX(_names_lookup!$C:$C,MATCH(BK252,_names_lookup!$A:$A,0)),"")</f>
        <v/>
      </c>
      <c r="BM252" s="26" t="str">
        <f>IFERROR(INDEX(_names_lookup!$B:$B,MATCH(BK252,_names_lookup!$A:$A,0)),"")</f>
        <v/>
      </c>
      <c r="BN252" s="26"/>
      <c r="BO252" s="26"/>
      <c r="BP252" s="26"/>
      <c r="BQ252" s="26"/>
      <c r="BR252" s="26"/>
      <c r="BS252" s="10" t="str">
        <f t="shared" si="43"/>
        <v/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</row>
    <row r="253" spans="1:121" ht="16" customHeight="1" x14ac:dyDescent="0.2">
      <c r="A253" s="20"/>
      <c r="B253" s="20"/>
      <c r="C253" s="20"/>
      <c r="D253" s="20"/>
      <c r="E253" s="20"/>
      <c r="F253" s="20"/>
      <c r="G253" s="30"/>
      <c r="H253" s="26"/>
      <c r="I253" s="26"/>
      <c r="J253" s="26"/>
      <c r="K253" s="26"/>
      <c r="L253" s="26"/>
      <c r="M253" s="26"/>
      <c r="N253" s="26"/>
      <c r="O253" s="26" t="str">
        <f>IFERROR(INDEX(_courses_lookup!$C:$C,MATCH(K253&amp;L253,_courses_lookup!$E:$E,0)),"")</f>
        <v/>
      </c>
      <c r="P253" s="26" t="str">
        <f>IFERROR(INDEX(_courses_lookup!$D:$D,MATCH(K253&amp;L253,_courses_lookup!$E:$E,0)),"")</f>
        <v/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3"/>
      <c r="AE253" s="23"/>
      <c r="AF253" s="23"/>
      <c r="AG253" s="10" t="str">
        <f t="shared" si="33"/>
        <v/>
      </c>
      <c r="AH253" s="26"/>
      <c r="AI253" s="10" t="str">
        <f t="shared" si="34"/>
        <v/>
      </c>
      <c r="AJ253" s="23"/>
      <c r="AK253" s="23"/>
      <c r="AL253" s="10" t="str">
        <f t="shared" si="35"/>
        <v/>
      </c>
      <c r="AM253" s="26"/>
      <c r="AN253" s="10" t="str">
        <f t="shared" si="36"/>
        <v/>
      </c>
      <c r="AO253" s="23"/>
      <c r="AP253" s="23"/>
      <c r="AQ253" s="10" t="str">
        <f t="shared" si="37"/>
        <v/>
      </c>
      <c r="AR253" s="10" t="str">
        <f t="shared" si="38"/>
        <v/>
      </c>
      <c r="AS253" s="10" t="str">
        <f t="shared" si="39"/>
        <v/>
      </c>
      <c r="AT253" s="10" t="str">
        <f t="shared" si="40"/>
        <v/>
      </c>
      <c r="AU253" s="26"/>
      <c r="AV253" s="23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10" t="str">
        <f t="shared" si="41"/>
        <v/>
      </c>
      <c r="BH253" s="10" t="str">
        <f t="shared" si="42"/>
        <v/>
      </c>
      <c r="BI253" s="26"/>
      <c r="BJ253" s="26"/>
      <c r="BK253" s="26"/>
      <c r="BL253" s="26" t="str">
        <f>IFERROR(INDEX(_names_lookup!$C:$C,MATCH(BK253,_names_lookup!$A:$A,0)),"")</f>
        <v/>
      </c>
      <c r="BM253" s="26" t="str">
        <f>IFERROR(INDEX(_names_lookup!$B:$B,MATCH(BK253,_names_lookup!$A:$A,0)),"")</f>
        <v/>
      </c>
      <c r="BN253" s="26"/>
      <c r="BO253" s="26"/>
      <c r="BP253" s="26"/>
      <c r="BQ253" s="26"/>
      <c r="BR253" s="26"/>
      <c r="BS253" s="10" t="str">
        <f t="shared" si="43"/>
        <v/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</row>
    <row r="254" spans="1:121" ht="16" customHeight="1" x14ac:dyDescent="0.2">
      <c r="A254" s="20"/>
      <c r="B254" s="20"/>
      <c r="C254" s="20"/>
      <c r="D254" s="20"/>
      <c r="E254" s="20"/>
      <c r="F254" s="20"/>
      <c r="G254" s="30"/>
      <c r="H254" s="26"/>
      <c r="I254" s="26"/>
      <c r="J254" s="26"/>
      <c r="K254" s="26"/>
      <c r="L254" s="26"/>
      <c r="M254" s="26"/>
      <c r="N254" s="26"/>
      <c r="O254" s="26" t="str">
        <f>IFERROR(INDEX(_courses_lookup!$C:$C,MATCH(K254&amp;L254,_courses_lookup!$E:$E,0)),"")</f>
        <v/>
      </c>
      <c r="P254" s="26" t="str">
        <f>IFERROR(INDEX(_courses_lookup!$D:$D,MATCH(K254&amp;L254,_courses_lookup!$E:$E,0)),"")</f>
        <v/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3"/>
      <c r="AE254" s="23"/>
      <c r="AF254" s="23"/>
      <c r="AG254" s="10" t="str">
        <f t="shared" si="33"/>
        <v/>
      </c>
      <c r="AH254" s="26"/>
      <c r="AI254" s="10" t="str">
        <f t="shared" si="34"/>
        <v/>
      </c>
      <c r="AJ254" s="23"/>
      <c r="AK254" s="23"/>
      <c r="AL254" s="10" t="str">
        <f t="shared" si="35"/>
        <v/>
      </c>
      <c r="AM254" s="26"/>
      <c r="AN254" s="10" t="str">
        <f t="shared" si="36"/>
        <v/>
      </c>
      <c r="AO254" s="23"/>
      <c r="AP254" s="23"/>
      <c r="AQ254" s="10" t="str">
        <f t="shared" si="37"/>
        <v/>
      </c>
      <c r="AR254" s="10" t="str">
        <f t="shared" si="38"/>
        <v/>
      </c>
      <c r="AS254" s="10" t="str">
        <f t="shared" si="39"/>
        <v/>
      </c>
      <c r="AT254" s="10" t="str">
        <f t="shared" si="40"/>
        <v/>
      </c>
      <c r="AU254" s="26"/>
      <c r="AV254" s="23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10" t="str">
        <f t="shared" si="41"/>
        <v/>
      </c>
      <c r="BH254" s="10" t="str">
        <f t="shared" si="42"/>
        <v/>
      </c>
      <c r="BI254" s="26"/>
      <c r="BJ254" s="26"/>
      <c r="BK254" s="26"/>
      <c r="BL254" s="26" t="str">
        <f>IFERROR(INDEX(_names_lookup!$C:$C,MATCH(BK254,_names_lookup!$A:$A,0)),"")</f>
        <v/>
      </c>
      <c r="BM254" s="26" t="str">
        <f>IFERROR(INDEX(_names_lookup!$B:$B,MATCH(BK254,_names_lookup!$A:$A,0)),"")</f>
        <v/>
      </c>
      <c r="BN254" s="26"/>
      <c r="BO254" s="26"/>
      <c r="BP254" s="26"/>
      <c r="BQ254" s="26"/>
      <c r="BR254" s="26"/>
      <c r="BS254" s="10" t="str">
        <f t="shared" si="43"/>
        <v/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</row>
    <row r="255" spans="1:121" ht="16" customHeight="1" x14ac:dyDescent="0.2">
      <c r="A255" s="20"/>
      <c r="B255" s="20"/>
      <c r="C255" s="20"/>
      <c r="D255" s="20"/>
      <c r="E255" s="20"/>
      <c r="F255" s="20"/>
      <c r="G255" s="30"/>
      <c r="H255" s="26"/>
      <c r="I255" s="26"/>
      <c r="J255" s="26"/>
      <c r="K255" s="26"/>
      <c r="L255" s="26"/>
      <c r="M255" s="26"/>
      <c r="N255" s="26"/>
      <c r="O255" s="26" t="str">
        <f>IFERROR(INDEX(_courses_lookup!$C:$C,MATCH(K255&amp;L255,_courses_lookup!$E:$E,0)),"")</f>
        <v/>
      </c>
      <c r="P255" s="26" t="str">
        <f>IFERROR(INDEX(_courses_lookup!$D:$D,MATCH(K255&amp;L255,_courses_lookup!$E:$E,0)),"")</f>
        <v/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3"/>
      <c r="AE255" s="23"/>
      <c r="AF255" s="23"/>
      <c r="AG255" s="10" t="str">
        <f t="shared" si="33"/>
        <v/>
      </c>
      <c r="AH255" s="26"/>
      <c r="AI255" s="10" t="str">
        <f t="shared" si="34"/>
        <v/>
      </c>
      <c r="AJ255" s="23"/>
      <c r="AK255" s="23"/>
      <c r="AL255" s="10" t="str">
        <f t="shared" si="35"/>
        <v/>
      </c>
      <c r="AM255" s="26"/>
      <c r="AN255" s="10" t="str">
        <f t="shared" si="36"/>
        <v/>
      </c>
      <c r="AO255" s="23"/>
      <c r="AP255" s="23"/>
      <c r="AQ255" s="10" t="str">
        <f t="shared" si="37"/>
        <v/>
      </c>
      <c r="AR255" s="10" t="str">
        <f t="shared" si="38"/>
        <v/>
      </c>
      <c r="AS255" s="10" t="str">
        <f t="shared" si="39"/>
        <v/>
      </c>
      <c r="AT255" s="10" t="str">
        <f t="shared" si="40"/>
        <v/>
      </c>
      <c r="AU255" s="26"/>
      <c r="AV255" s="23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10" t="str">
        <f t="shared" si="41"/>
        <v/>
      </c>
      <c r="BH255" s="10" t="str">
        <f t="shared" si="42"/>
        <v/>
      </c>
      <c r="BI255" s="26"/>
      <c r="BJ255" s="26"/>
      <c r="BK255" s="26"/>
      <c r="BL255" s="26" t="str">
        <f>IFERROR(INDEX(_names_lookup!$C:$C,MATCH(BK255,_names_lookup!$A:$A,0)),"")</f>
        <v/>
      </c>
      <c r="BM255" s="26" t="str">
        <f>IFERROR(INDEX(_names_lookup!$B:$B,MATCH(BK255,_names_lookup!$A:$A,0)),"")</f>
        <v/>
      </c>
      <c r="BN255" s="26"/>
      <c r="BO255" s="26"/>
      <c r="BP255" s="26"/>
      <c r="BQ255" s="26"/>
      <c r="BR255" s="26"/>
      <c r="BS255" s="10" t="str">
        <f t="shared" si="43"/>
        <v/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</row>
    <row r="256" spans="1:121" ht="16" customHeight="1" x14ac:dyDescent="0.2">
      <c r="A256" s="20"/>
      <c r="B256" s="20"/>
      <c r="C256" s="20"/>
      <c r="D256" s="20"/>
      <c r="E256" s="20"/>
      <c r="F256" s="20"/>
      <c r="G256" s="30"/>
      <c r="H256" s="26"/>
      <c r="I256" s="26"/>
      <c r="J256" s="26"/>
      <c r="K256" s="26"/>
      <c r="L256" s="26"/>
      <c r="M256" s="26"/>
      <c r="N256" s="26"/>
      <c r="O256" s="26" t="str">
        <f>IFERROR(INDEX(_courses_lookup!$C:$C,MATCH(K256&amp;L256,_courses_lookup!$E:$E,0)),"")</f>
        <v/>
      </c>
      <c r="P256" s="26" t="str">
        <f>IFERROR(INDEX(_courses_lookup!$D:$D,MATCH(K256&amp;L256,_courses_lookup!$E:$E,0)),"")</f>
        <v/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3"/>
      <c r="AE256" s="23"/>
      <c r="AF256" s="23"/>
      <c r="AG256" s="10" t="str">
        <f t="shared" si="33"/>
        <v/>
      </c>
      <c r="AH256" s="26"/>
      <c r="AI256" s="10" t="str">
        <f t="shared" si="34"/>
        <v/>
      </c>
      <c r="AJ256" s="23"/>
      <c r="AK256" s="23"/>
      <c r="AL256" s="10" t="str">
        <f t="shared" si="35"/>
        <v/>
      </c>
      <c r="AM256" s="26"/>
      <c r="AN256" s="10" t="str">
        <f t="shared" si="36"/>
        <v/>
      </c>
      <c r="AO256" s="23"/>
      <c r="AP256" s="23"/>
      <c r="AQ256" s="10" t="str">
        <f t="shared" si="37"/>
        <v/>
      </c>
      <c r="AR256" s="10" t="str">
        <f t="shared" si="38"/>
        <v/>
      </c>
      <c r="AS256" s="10" t="str">
        <f t="shared" si="39"/>
        <v/>
      </c>
      <c r="AT256" s="10" t="str">
        <f t="shared" si="40"/>
        <v/>
      </c>
      <c r="AU256" s="26"/>
      <c r="AV256" s="23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10" t="str">
        <f t="shared" si="41"/>
        <v/>
      </c>
      <c r="BH256" s="10" t="str">
        <f t="shared" si="42"/>
        <v/>
      </c>
      <c r="BI256" s="26"/>
      <c r="BJ256" s="26"/>
      <c r="BK256" s="26"/>
      <c r="BL256" s="26" t="str">
        <f>IFERROR(INDEX(_names_lookup!$C:$C,MATCH(BK256,_names_lookup!$A:$A,0)),"")</f>
        <v/>
      </c>
      <c r="BM256" s="26" t="str">
        <f>IFERROR(INDEX(_names_lookup!$B:$B,MATCH(BK256,_names_lookup!$A:$A,0)),"")</f>
        <v/>
      </c>
      <c r="BN256" s="26"/>
      <c r="BO256" s="26"/>
      <c r="BP256" s="26"/>
      <c r="BQ256" s="26"/>
      <c r="BR256" s="26"/>
      <c r="BS256" s="10" t="str">
        <f t="shared" si="43"/>
        <v/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</row>
    <row r="257" spans="1:121" ht="16" customHeight="1" x14ac:dyDescent="0.2">
      <c r="A257" s="20"/>
      <c r="B257" s="20"/>
      <c r="C257" s="20"/>
      <c r="D257" s="20"/>
      <c r="E257" s="20"/>
      <c r="F257" s="20"/>
      <c r="G257" s="30"/>
      <c r="H257" s="26"/>
      <c r="I257" s="26"/>
      <c r="J257" s="26"/>
      <c r="K257" s="26"/>
      <c r="L257" s="26"/>
      <c r="M257" s="26"/>
      <c r="N257" s="26"/>
      <c r="O257" s="26" t="str">
        <f>IFERROR(INDEX(_courses_lookup!$C:$C,MATCH(K257&amp;L257,_courses_lookup!$E:$E,0)),"")</f>
        <v/>
      </c>
      <c r="P257" s="26" t="str">
        <f>IFERROR(INDEX(_courses_lookup!$D:$D,MATCH(K257&amp;L257,_courses_lookup!$E:$E,0)),"")</f>
        <v/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3"/>
      <c r="AE257" s="23"/>
      <c r="AF257" s="23"/>
      <c r="AG257" s="10" t="str">
        <f t="shared" si="33"/>
        <v/>
      </c>
      <c r="AH257" s="26"/>
      <c r="AI257" s="10" t="str">
        <f t="shared" si="34"/>
        <v/>
      </c>
      <c r="AJ257" s="23"/>
      <c r="AK257" s="23"/>
      <c r="AL257" s="10" t="str">
        <f t="shared" si="35"/>
        <v/>
      </c>
      <c r="AM257" s="26"/>
      <c r="AN257" s="10" t="str">
        <f t="shared" si="36"/>
        <v/>
      </c>
      <c r="AO257" s="23"/>
      <c r="AP257" s="23"/>
      <c r="AQ257" s="10" t="str">
        <f t="shared" si="37"/>
        <v/>
      </c>
      <c r="AR257" s="10" t="str">
        <f t="shared" si="38"/>
        <v/>
      </c>
      <c r="AS257" s="10" t="str">
        <f t="shared" si="39"/>
        <v/>
      </c>
      <c r="AT257" s="10" t="str">
        <f t="shared" si="40"/>
        <v/>
      </c>
      <c r="AU257" s="26"/>
      <c r="AV257" s="23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10" t="str">
        <f t="shared" si="41"/>
        <v/>
      </c>
      <c r="BH257" s="10" t="str">
        <f t="shared" si="42"/>
        <v/>
      </c>
      <c r="BI257" s="26"/>
      <c r="BJ257" s="26"/>
      <c r="BK257" s="26"/>
      <c r="BL257" s="26" t="str">
        <f>IFERROR(INDEX(_names_lookup!$C:$C,MATCH(BK257,_names_lookup!$A:$A,0)),"")</f>
        <v/>
      </c>
      <c r="BM257" s="26" t="str">
        <f>IFERROR(INDEX(_names_lookup!$B:$B,MATCH(BK257,_names_lookup!$A:$A,0)),"")</f>
        <v/>
      </c>
      <c r="BN257" s="26"/>
      <c r="BO257" s="26"/>
      <c r="BP257" s="26"/>
      <c r="BQ257" s="26"/>
      <c r="BR257" s="26"/>
      <c r="BS257" s="10" t="str">
        <f t="shared" si="43"/>
        <v/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</row>
    <row r="258" spans="1:121" ht="16" customHeight="1" x14ac:dyDescent="0.2">
      <c r="A258" s="20"/>
      <c r="B258" s="20"/>
      <c r="C258" s="20"/>
      <c r="D258" s="20"/>
      <c r="E258" s="20"/>
      <c r="F258" s="20"/>
      <c r="G258" s="30"/>
      <c r="H258" s="26"/>
      <c r="I258" s="26"/>
      <c r="J258" s="26"/>
      <c r="K258" s="26"/>
      <c r="L258" s="26"/>
      <c r="M258" s="26"/>
      <c r="N258" s="26"/>
      <c r="O258" s="26" t="str">
        <f>IFERROR(INDEX(_courses_lookup!$C:$C,MATCH(K258&amp;L258,_courses_lookup!$E:$E,0)),"")</f>
        <v/>
      </c>
      <c r="P258" s="26" t="str">
        <f>IFERROR(INDEX(_courses_lookup!$D:$D,MATCH(K258&amp;L258,_courses_lookup!$E:$E,0)),"")</f>
        <v/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3"/>
      <c r="AE258" s="23"/>
      <c r="AF258" s="23"/>
      <c r="AG258" s="10" t="str">
        <f t="shared" ref="AG258:AG321" si="44">IF(AND(AE258&lt;&gt;"",AF258&lt;&gt;""),ROUNDUP((AF258-AE258)/7,0),"")</f>
        <v/>
      </c>
      <c r="AH258" s="26"/>
      <c r="AI258" s="10" t="str">
        <f t="shared" ref="AI258:AI321" si="45">IFERROR(IF(AG258*AH258=0,"",AG258*AH258),"")</f>
        <v/>
      </c>
      <c r="AJ258" s="23"/>
      <c r="AK258" s="23"/>
      <c r="AL258" s="10" t="str">
        <f t="shared" ref="AL258:AL321" si="46">IF(AND(AJ258&lt;&gt;"",AK258&lt;&gt;""),ROUNDUP((AK258-AJ258)/7,0),"")</f>
        <v/>
      </c>
      <c r="AM258" s="26"/>
      <c r="AN258" s="10" t="str">
        <f t="shared" ref="AN258:AN321" si="47">IFERROR(IF(AL258*AM258=0,"",AL258*AM258),"")</f>
        <v/>
      </c>
      <c r="AO258" s="23"/>
      <c r="AP258" s="23"/>
      <c r="AQ258" s="10" t="str">
        <f t="shared" ref="AQ258:AQ321" si="48">IF(AND(AO258&lt;&gt;"",AP258&lt;&gt;""),ROUNDUP((AP258-AO258)/7,0),"")</f>
        <v/>
      </c>
      <c r="AR258" s="10" t="str">
        <f t="shared" ref="AR258:AR321" si="49">IFERROR(IF((AU258-(AI258+AN258))/AQ258=0,"",ROUNDUP((AU258-(AI258+AN258))/AQ258,0)),"")</f>
        <v/>
      </c>
      <c r="AS258" s="10" t="str">
        <f t="shared" ref="AS258:AS300" si="50">IFERROR(IF((AU258-(AI258+AN258))=0,"",(AU258-(AI258+AN258))),"")</f>
        <v/>
      </c>
      <c r="AT258" s="10" t="str">
        <f t="shared" ref="AT258:AT300" si="51">IF(AND(AG258="",AQ258=""),AL258,IF(SUM(AG258,AL258,AQ258)=0,"",SUM(AG258,AL258,AQ258)))</f>
        <v/>
      </c>
      <c r="AU258" s="26"/>
      <c r="AV258" s="23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10" t="str">
        <f t="shared" ref="BG258:BG300" si="52">IF(AD258="","",YEAR(AD258)+IF(MONTH(AD258)&gt;=5,1,0))</f>
        <v/>
      </c>
      <c r="BH258" s="10" t="str">
        <f t="shared" ref="BH258:BH300" si="53">IF(AD258="","",IF(AND(MONTH(AD258)=8,DAY(AD258)&gt;=15),"Fall",IF(MONTH(AD258)&gt;8,"Fall",IF(MONTH(AD258)=5,"Summer",IF(MONTH(AD258)=1,"Spring","")))))</f>
        <v/>
      </c>
      <c r="BI258" s="26"/>
      <c r="BJ258" s="26"/>
      <c r="BK258" s="26"/>
      <c r="BL258" s="26" t="str">
        <f>IFERROR(INDEX(_names_lookup!$C:$C,MATCH(BK258,_names_lookup!$A:$A,0)),"")</f>
        <v/>
      </c>
      <c r="BM258" s="26" t="str">
        <f>IFERROR(INDEX(_names_lookup!$B:$B,MATCH(BK258,_names_lookup!$A:$A,0)),"")</f>
        <v/>
      </c>
      <c r="BN258" s="26"/>
      <c r="BO258" s="26"/>
      <c r="BP258" s="26"/>
      <c r="BQ258" s="26"/>
      <c r="BR258" s="26"/>
      <c r="BS258" s="10" t="str">
        <f t="shared" ref="BS258:BS321" si="54">IFERROR(IF(BR258*AA258=0,"",BR258*AA258),"")</f>
        <v/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</row>
    <row r="259" spans="1:121" ht="16" customHeight="1" x14ac:dyDescent="0.2">
      <c r="A259" s="20"/>
      <c r="B259" s="20"/>
      <c r="C259" s="20"/>
      <c r="D259" s="20"/>
      <c r="E259" s="20"/>
      <c r="F259" s="20"/>
      <c r="G259" s="30"/>
      <c r="H259" s="26"/>
      <c r="I259" s="26"/>
      <c r="J259" s="26"/>
      <c r="K259" s="26"/>
      <c r="L259" s="26"/>
      <c r="M259" s="26"/>
      <c r="N259" s="26"/>
      <c r="O259" s="26" t="str">
        <f>IFERROR(INDEX(_courses_lookup!$C:$C,MATCH(K259&amp;L259,_courses_lookup!$E:$E,0)),"")</f>
        <v/>
      </c>
      <c r="P259" s="26" t="str">
        <f>IFERROR(INDEX(_courses_lookup!$D:$D,MATCH(K259&amp;L259,_courses_lookup!$E:$E,0)),"")</f>
        <v/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3"/>
      <c r="AE259" s="23"/>
      <c r="AF259" s="23"/>
      <c r="AG259" s="10" t="str">
        <f t="shared" si="44"/>
        <v/>
      </c>
      <c r="AH259" s="26"/>
      <c r="AI259" s="10" t="str">
        <f t="shared" si="45"/>
        <v/>
      </c>
      <c r="AJ259" s="23"/>
      <c r="AK259" s="23"/>
      <c r="AL259" s="10" t="str">
        <f t="shared" si="46"/>
        <v/>
      </c>
      <c r="AM259" s="26"/>
      <c r="AN259" s="10" t="str">
        <f t="shared" si="47"/>
        <v/>
      </c>
      <c r="AO259" s="23"/>
      <c r="AP259" s="23"/>
      <c r="AQ259" s="10" t="str">
        <f t="shared" si="48"/>
        <v/>
      </c>
      <c r="AR259" s="10" t="str">
        <f t="shared" si="49"/>
        <v/>
      </c>
      <c r="AS259" s="10" t="str">
        <f t="shared" si="50"/>
        <v/>
      </c>
      <c r="AT259" s="10" t="str">
        <f t="shared" si="51"/>
        <v/>
      </c>
      <c r="AU259" s="26"/>
      <c r="AV259" s="23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10" t="str">
        <f t="shared" si="52"/>
        <v/>
      </c>
      <c r="BH259" s="10" t="str">
        <f t="shared" si="53"/>
        <v/>
      </c>
      <c r="BI259" s="26"/>
      <c r="BJ259" s="26"/>
      <c r="BK259" s="26"/>
      <c r="BL259" s="26" t="str">
        <f>IFERROR(INDEX(_names_lookup!$C:$C,MATCH(BK259,_names_lookup!$A:$A,0)),"")</f>
        <v/>
      </c>
      <c r="BM259" s="26" t="str">
        <f>IFERROR(INDEX(_names_lookup!$B:$B,MATCH(BK259,_names_lookup!$A:$A,0)),"")</f>
        <v/>
      </c>
      <c r="BN259" s="26"/>
      <c r="BO259" s="26"/>
      <c r="BP259" s="26"/>
      <c r="BQ259" s="26"/>
      <c r="BR259" s="26"/>
      <c r="BS259" s="10" t="str">
        <f t="shared" si="54"/>
        <v/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</row>
    <row r="260" spans="1:121" ht="16" customHeight="1" x14ac:dyDescent="0.2">
      <c r="A260" s="20"/>
      <c r="B260" s="20"/>
      <c r="C260" s="20"/>
      <c r="D260" s="20"/>
      <c r="E260" s="20"/>
      <c r="F260" s="20"/>
      <c r="G260" s="30"/>
      <c r="H260" s="26"/>
      <c r="I260" s="26"/>
      <c r="J260" s="26"/>
      <c r="K260" s="26"/>
      <c r="L260" s="26"/>
      <c r="M260" s="26"/>
      <c r="N260" s="26"/>
      <c r="O260" s="26" t="str">
        <f>IFERROR(INDEX(_courses_lookup!$C:$C,MATCH(K260&amp;L260,_courses_lookup!$E:$E,0)),"")</f>
        <v/>
      </c>
      <c r="P260" s="26" t="str">
        <f>IFERROR(INDEX(_courses_lookup!$D:$D,MATCH(K260&amp;L260,_courses_lookup!$E:$E,0)),"")</f>
        <v/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3"/>
      <c r="AE260" s="23"/>
      <c r="AF260" s="23"/>
      <c r="AG260" s="10" t="str">
        <f t="shared" si="44"/>
        <v/>
      </c>
      <c r="AH260" s="26"/>
      <c r="AI260" s="10" t="str">
        <f t="shared" si="45"/>
        <v/>
      </c>
      <c r="AJ260" s="23"/>
      <c r="AK260" s="23"/>
      <c r="AL260" s="10" t="str">
        <f t="shared" si="46"/>
        <v/>
      </c>
      <c r="AM260" s="26"/>
      <c r="AN260" s="10" t="str">
        <f t="shared" si="47"/>
        <v/>
      </c>
      <c r="AO260" s="23"/>
      <c r="AP260" s="23"/>
      <c r="AQ260" s="10" t="str">
        <f t="shared" si="48"/>
        <v/>
      </c>
      <c r="AR260" s="10" t="str">
        <f t="shared" si="49"/>
        <v/>
      </c>
      <c r="AS260" s="10" t="str">
        <f t="shared" si="50"/>
        <v/>
      </c>
      <c r="AT260" s="10" t="str">
        <f t="shared" si="51"/>
        <v/>
      </c>
      <c r="AU260" s="26"/>
      <c r="AV260" s="23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10" t="str">
        <f t="shared" si="52"/>
        <v/>
      </c>
      <c r="BH260" s="10" t="str">
        <f t="shared" si="53"/>
        <v/>
      </c>
      <c r="BI260" s="26"/>
      <c r="BJ260" s="26"/>
      <c r="BK260" s="26"/>
      <c r="BL260" s="26" t="str">
        <f>IFERROR(INDEX(_names_lookup!$C:$C,MATCH(BK260,_names_lookup!$A:$A,0)),"")</f>
        <v/>
      </c>
      <c r="BM260" s="26" t="str">
        <f>IFERROR(INDEX(_names_lookup!$B:$B,MATCH(BK260,_names_lookup!$A:$A,0)),"")</f>
        <v/>
      </c>
      <c r="BN260" s="26"/>
      <c r="BO260" s="26"/>
      <c r="BP260" s="26"/>
      <c r="BQ260" s="26"/>
      <c r="BR260" s="26"/>
      <c r="BS260" s="10" t="str">
        <f t="shared" si="54"/>
        <v/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</row>
    <row r="261" spans="1:121" ht="16" customHeight="1" x14ac:dyDescent="0.2">
      <c r="A261" s="20"/>
      <c r="B261" s="20"/>
      <c r="C261" s="20"/>
      <c r="D261" s="20"/>
      <c r="E261" s="20"/>
      <c r="F261" s="20"/>
      <c r="G261" s="30"/>
      <c r="H261" s="26"/>
      <c r="I261" s="26"/>
      <c r="J261" s="26"/>
      <c r="K261" s="26"/>
      <c r="L261" s="26"/>
      <c r="M261" s="26"/>
      <c r="N261" s="26"/>
      <c r="O261" s="26" t="str">
        <f>IFERROR(INDEX(_courses_lookup!$C:$C,MATCH(K261&amp;L261,_courses_lookup!$E:$E,0)),"")</f>
        <v/>
      </c>
      <c r="P261" s="26" t="str">
        <f>IFERROR(INDEX(_courses_lookup!$D:$D,MATCH(K261&amp;L261,_courses_lookup!$E:$E,0)),"")</f>
        <v/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3"/>
      <c r="AE261" s="23"/>
      <c r="AF261" s="23"/>
      <c r="AG261" s="10" t="str">
        <f t="shared" si="44"/>
        <v/>
      </c>
      <c r="AH261" s="26"/>
      <c r="AI261" s="10" t="str">
        <f t="shared" si="45"/>
        <v/>
      </c>
      <c r="AJ261" s="23"/>
      <c r="AK261" s="23"/>
      <c r="AL261" s="10" t="str">
        <f t="shared" si="46"/>
        <v/>
      </c>
      <c r="AM261" s="26"/>
      <c r="AN261" s="10" t="str">
        <f t="shared" si="47"/>
        <v/>
      </c>
      <c r="AO261" s="23"/>
      <c r="AP261" s="23"/>
      <c r="AQ261" s="10" t="str">
        <f t="shared" si="48"/>
        <v/>
      </c>
      <c r="AR261" s="10" t="str">
        <f t="shared" si="49"/>
        <v/>
      </c>
      <c r="AS261" s="10" t="str">
        <f t="shared" si="50"/>
        <v/>
      </c>
      <c r="AT261" s="10" t="str">
        <f t="shared" si="51"/>
        <v/>
      </c>
      <c r="AU261" s="26"/>
      <c r="AV261" s="23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10" t="str">
        <f t="shared" si="52"/>
        <v/>
      </c>
      <c r="BH261" s="10" t="str">
        <f t="shared" si="53"/>
        <v/>
      </c>
      <c r="BI261" s="26"/>
      <c r="BJ261" s="26"/>
      <c r="BK261" s="26"/>
      <c r="BL261" s="26" t="str">
        <f>IFERROR(INDEX(_names_lookup!$C:$C,MATCH(BK261,_names_lookup!$A:$A,0)),"")</f>
        <v/>
      </c>
      <c r="BM261" s="26" t="str">
        <f>IFERROR(INDEX(_names_lookup!$B:$B,MATCH(BK261,_names_lookup!$A:$A,0)),"")</f>
        <v/>
      </c>
      <c r="BN261" s="26"/>
      <c r="BO261" s="26"/>
      <c r="BP261" s="26"/>
      <c r="BQ261" s="26"/>
      <c r="BR261" s="26"/>
      <c r="BS261" s="10" t="str">
        <f t="shared" si="54"/>
        <v/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</row>
    <row r="262" spans="1:121" ht="16" customHeight="1" x14ac:dyDescent="0.2">
      <c r="A262" s="20"/>
      <c r="B262" s="20"/>
      <c r="C262" s="20"/>
      <c r="D262" s="20"/>
      <c r="E262" s="20"/>
      <c r="F262" s="20"/>
      <c r="G262" s="30"/>
      <c r="H262" s="26"/>
      <c r="I262" s="26"/>
      <c r="J262" s="26"/>
      <c r="K262" s="26"/>
      <c r="L262" s="26"/>
      <c r="M262" s="26"/>
      <c r="N262" s="26"/>
      <c r="O262" s="26" t="str">
        <f>IFERROR(INDEX(_courses_lookup!$C:$C,MATCH(K262&amp;L262,_courses_lookup!$E:$E,0)),"")</f>
        <v/>
      </c>
      <c r="P262" s="26" t="str">
        <f>IFERROR(INDEX(_courses_lookup!$D:$D,MATCH(K262&amp;L262,_courses_lookup!$E:$E,0)),"")</f>
        <v/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3"/>
      <c r="AE262" s="23"/>
      <c r="AF262" s="23"/>
      <c r="AG262" s="10" t="str">
        <f t="shared" si="44"/>
        <v/>
      </c>
      <c r="AH262" s="26"/>
      <c r="AI262" s="10" t="str">
        <f t="shared" si="45"/>
        <v/>
      </c>
      <c r="AJ262" s="23"/>
      <c r="AK262" s="23"/>
      <c r="AL262" s="10" t="str">
        <f t="shared" si="46"/>
        <v/>
      </c>
      <c r="AM262" s="26"/>
      <c r="AN262" s="10" t="str">
        <f t="shared" si="47"/>
        <v/>
      </c>
      <c r="AO262" s="23"/>
      <c r="AP262" s="23"/>
      <c r="AQ262" s="10" t="str">
        <f t="shared" si="48"/>
        <v/>
      </c>
      <c r="AR262" s="10" t="str">
        <f t="shared" si="49"/>
        <v/>
      </c>
      <c r="AS262" s="10" t="str">
        <f t="shared" si="50"/>
        <v/>
      </c>
      <c r="AT262" s="10" t="str">
        <f t="shared" si="51"/>
        <v/>
      </c>
      <c r="AU262" s="26"/>
      <c r="AV262" s="23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10" t="str">
        <f t="shared" si="52"/>
        <v/>
      </c>
      <c r="BH262" s="10" t="str">
        <f t="shared" si="53"/>
        <v/>
      </c>
      <c r="BI262" s="26"/>
      <c r="BJ262" s="26"/>
      <c r="BK262" s="26"/>
      <c r="BL262" s="26" t="str">
        <f>IFERROR(INDEX(_names_lookup!$C:$C,MATCH(BK262,_names_lookup!$A:$A,0)),"")</f>
        <v/>
      </c>
      <c r="BM262" s="26" t="str">
        <f>IFERROR(INDEX(_names_lookup!$B:$B,MATCH(BK262,_names_lookup!$A:$A,0)),"")</f>
        <v/>
      </c>
      <c r="BN262" s="26"/>
      <c r="BO262" s="26"/>
      <c r="BP262" s="26"/>
      <c r="BQ262" s="26"/>
      <c r="BR262" s="26"/>
      <c r="BS262" s="10" t="str">
        <f t="shared" si="54"/>
        <v/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</row>
    <row r="263" spans="1:121" ht="16" customHeight="1" x14ac:dyDescent="0.2">
      <c r="A263" s="20"/>
      <c r="B263" s="20"/>
      <c r="C263" s="20"/>
      <c r="D263" s="20"/>
      <c r="E263" s="20"/>
      <c r="F263" s="20"/>
      <c r="G263" s="30"/>
      <c r="H263" s="26"/>
      <c r="I263" s="26"/>
      <c r="J263" s="26"/>
      <c r="K263" s="26"/>
      <c r="L263" s="26"/>
      <c r="M263" s="26"/>
      <c r="N263" s="26"/>
      <c r="O263" s="26" t="str">
        <f>IFERROR(INDEX(_courses_lookup!$C:$C,MATCH(K263&amp;L263,_courses_lookup!$E:$E,0)),"")</f>
        <v/>
      </c>
      <c r="P263" s="26" t="str">
        <f>IFERROR(INDEX(_courses_lookup!$D:$D,MATCH(K263&amp;L263,_courses_lookup!$E:$E,0)),"")</f>
        <v/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3"/>
      <c r="AE263" s="23"/>
      <c r="AF263" s="23"/>
      <c r="AG263" s="10" t="str">
        <f t="shared" si="44"/>
        <v/>
      </c>
      <c r="AH263" s="26"/>
      <c r="AI263" s="10" t="str">
        <f t="shared" si="45"/>
        <v/>
      </c>
      <c r="AJ263" s="23"/>
      <c r="AK263" s="23"/>
      <c r="AL263" s="10" t="str">
        <f t="shared" si="46"/>
        <v/>
      </c>
      <c r="AM263" s="26"/>
      <c r="AN263" s="10" t="str">
        <f t="shared" si="47"/>
        <v/>
      </c>
      <c r="AO263" s="23"/>
      <c r="AP263" s="23"/>
      <c r="AQ263" s="10" t="str">
        <f t="shared" si="48"/>
        <v/>
      </c>
      <c r="AR263" s="10" t="str">
        <f t="shared" si="49"/>
        <v/>
      </c>
      <c r="AS263" s="10" t="str">
        <f t="shared" si="50"/>
        <v/>
      </c>
      <c r="AT263" s="10" t="str">
        <f t="shared" si="51"/>
        <v/>
      </c>
      <c r="AU263" s="26"/>
      <c r="AV263" s="23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10" t="str">
        <f t="shared" si="52"/>
        <v/>
      </c>
      <c r="BH263" s="10" t="str">
        <f t="shared" si="53"/>
        <v/>
      </c>
      <c r="BI263" s="26"/>
      <c r="BJ263" s="26"/>
      <c r="BK263" s="26"/>
      <c r="BL263" s="26" t="str">
        <f>IFERROR(INDEX(_names_lookup!$C:$C,MATCH(BK263,_names_lookup!$A:$A,0)),"")</f>
        <v/>
      </c>
      <c r="BM263" s="26" t="str">
        <f>IFERROR(INDEX(_names_lookup!$B:$B,MATCH(BK263,_names_lookup!$A:$A,0)),"")</f>
        <v/>
      </c>
      <c r="BN263" s="26"/>
      <c r="BO263" s="26"/>
      <c r="BP263" s="26"/>
      <c r="BQ263" s="26"/>
      <c r="BR263" s="26"/>
      <c r="BS263" s="10" t="str">
        <f t="shared" si="54"/>
        <v/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</row>
    <row r="264" spans="1:121" ht="16" customHeight="1" x14ac:dyDescent="0.2">
      <c r="A264" s="20"/>
      <c r="B264" s="20"/>
      <c r="C264" s="20"/>
      <c r="D264" s="20"/>
      <c r="E264" s="20"/>
      <c r="F264" s="20"/>
      <c r="G264" s="30"/>
      <c r="H264" s="26"/>
      <c r="I264" s="26"/>
      <c r="J264" s="26"/>
      <c r="K264" s="26"/>
      <c r="L264" s="26"/>
      <c r="M264" s="26"/>
      <c r="N264" s="26"/>
      <c r="O264" s="26" t="str">
        <f>IFERROR(INDEX(_courses_lookup!$C:$C,MATCH(K264&amp;L264,_courses_lookup!$E:$E,0)),"")</f>
        <v/>
      </c>
      <c r="P264" s="26" t="str">
        <f>IFERROR(INDEX(_courses_lookup!$D:$D,MATCH(K264&amp;L264,_courses_lookup!$E:$E,0)),"")</f>
        <v/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3"/>
      <c r="AE264" s="23"/>
      <c r="AF264" s="23"/>
      <c r="AG264" s="10" t="str">
        <f t="shared" si="44"/>
        <v/>
      </c>
      <c r="AH264" s="26"/>
      <c r="AI264" s="10" t="str">
        <f t="shared" si="45"/>
        <v/>
      </c>
      <c r="AJ264" s="23"/>
      <c r="AK264" s="23"/>
      <c r="AL264" s="10" t="str">
        <f t="shared" si="46"/>
        <v/>
      </c>
      <c r="AM264" s="26"/>
      <c r="AN264" s="10" t="str">
        <f t="shared" si="47"/>
        <v/>
      </c>
      <c r="AO264" s="23"/>
      <c r="AP264" s="23"/>
      <c r="AQ264" s="10" t="str">
        <f t="shared" si="48"/>
        <v/>
      </c>
      <c r="AR264" s="10" t="str">
        <f t="shared" si="49"/>
        <v/>
      </c>
      <c r="AS264" s="10" t="str">
        <f t="shared" si="50"/>
        <v/>
      </c>
      <c r="AT264" s="10" t="str">
        <f t="shared" si="51"/>
        <v/>
      </c>
      <c r="AU264" s="26"/>
      <c r="AV264" s="23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10" t="str">
        <f t="shared" si="52"/>
        <v/>
      </c>
      <c r="BH264" s="10" t="str">
        <f t="shared" si="53"/>
        <v/>
      </c>
      <c r="BI264" s="26"/>
      <c r="BJ264" s="26"/>
      <c r="BK264" s="26"/>
      <c r="BL264" s="26" t="str">
        <f>IFERROR(INDEX(_names_lookup!$C:$C,MATCH(BK264,_names_lookup!$A:$A,0)),"")</f>
        <v/>
      </c>
      <c r="BM264" s="26" t="str">
        <f>IFERROR(INDEX(_names_lookup!$B:$B,MATCH(BK264,_names_lookup!$A:$A,0)),"")</f>
        <v/>
      </c>
      <c r="BN264" s="26"/>
      <c r="BO264" s="26"/>
      <c r="BP264" s="26"/>
      <c r="BQ264" s="26"/>
      <c r="BR264" s="26"/>
      <c r="BS264" s="10" t="str">
        <f t="shared" si="54"/>
        <v/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</row>
    <row r="265" spans="1:121" ht="16" customHeight="1" x14ac:dyDescent="0.2">
      <c r="A265" s="20"/>
      <c r="B265" s="20"/>
      <c r="C265" s="20"/>
      <c r="D265" s="20"/>
      <c r="E265" s="20"/>
      <c r="F265" s="20"/>
      <c r="G265" s="30"/>
      <c r="H265" s="26"/>
      <c r="I265" s="26"/>
      <c r="J265" s="26"/>
      <c r="K265" s="26"/>
      <c r="L265" s="26"/>
      <c r="M265" s="26"/>
      <c r="N265" s="26"/>
      <c r="O265" s="26" t="str">
        <f>IFERROR(INDEX(_courses_lookup!$C:$C,MATCH(K265&amp;L265,_courses_lookup!$E:$E,0)),"")</f>
        <v/>
      </c>
      <c r="P265" s="26" t="str">
        <f>IFERROR(INDEX(_courses_lookup!$D:$D,MATCH(K265&amp;L265,_courses_lookup!$E:$E,0)),"")</f>
        <v/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3"/>
      <c r="AE265" s="23"/>
      <c r="AF265" s="23"/>
      <c r="AG265" s="10" t="str">
        <f t="shared" si="44"/>
        <v/>
      </c>
      <c r="AH265" s="26"/>
      <c r="AI265" s="10" t="str">
        <f t="shared" si="45"/>
        <v/>
      </c>
      <c r="AJ265" s="23"/>
      <c r="AK265" s="23"/>
      <c r="AL265" s="10" t="str">
        <f t="shared" si="46"/>
        <v/>
      </c>
      <c r="AM265" s="26"/>
      <c r="AN265" s="10" t="str">
        <f t="shared" si="47"/>
        <v/>
      </c>
      <c r="AO265" s="23"/>
      <c r="AP265" s="23"/>
      <c r="AQ265" s="10" t="str">
        <f t="shared" si="48"/>
        <v/>
      </c>
      <c r="AR265" s="10" t="str">
        <f t="shared" si="49"/>
        <v/>
      </c>
      <c r="AS265" s="10" t="str">
        <f t="shared" si="50"/>
        <v/>
      </c>
      <c r="AT265" s="10" t="str">
        <f t="shared" si="51"/>
        <v/>
      </c>
      <c r="AU265" s="26"/>
      <c r="AV265" s="23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10" t="str">
        <f t="shared" si="52"/>
        <v/>
      </c>
      <c r="BH265" s="10" t="str">
        <f t="shared" si="53"/>
        <v/>
      </c>
      <c r="BI265" s="26"/>
      <c r="BJ265" s="26"/>
      <c r="BK265" s="26"/>
      <c r="BL265" s="26" t="str">
        <f>IFERROR(INDEX(_names_lookup!$C:$C,MATCH(BK265,_names_lookup!$A:$A,0)),"")</f>
        <v/>
      </c>
      <c r="BM265" s="26" t="str">
        <f>IFERROR(INDEX(_names_lookup!$B:$B,MATCH(BK265,_names_lookup!$A:$A,0)),"")</f>
        <v/>
      </c>
      <c r="BN265" s="26"/>
      <c r="BO265" s="26"/>
      <c r="BP265" s="26"/>
      <c r="BQ265" s="26"/>
      <c r="BR265" s="26"/>
      <c r="BS265" s="10" t="str">
        <f t="shared" si="54"/>
        <v/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</row>
    <row r="266" spans="1:121" ht="16" customHeight="1" x14ac:dyDescent="0.2">
      <c r="A266" s="20"/>
      <c r="B266" s="20"/>
      <c r="C266" s="20"/>
      <c r="D266" s="20"/>
      <c r="E266" s="20"/>
      <c r="F266" s="20"/>
      <c r="G266" s="30"/>
      <c r="H266" s="26"/>
      <c r="I266" s="26"/>
      <c r="J266" s="26"/>
      <c r="K266" s="26"/>
      <c r="L266" s="26"/>
      <c r="M266" s="26"/>
      <c r="N266" s="26"/>
      <c r="O266" s="26" t="str">
        <f>IFERROR(INDEX(_courses_lookup!$C:$C,MATCH(K266&amp;L266,_courses_lookup!$E:$E,0)),"")</f>
        <v/>
      </c>
      <c r="P266" s="26" t="str">
        <f>IFERROR(INDEX(_courses_lookup!$D:$D,MATCH(K266&amp;L266,_courses_lookup!$E:$E,0)),"")</f>
        <v/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3"/>
      <c r="AE266" s="23"/>
      <c r="AF266" s="23"/>
      <c r="AG266" s="10" t="str">
        <f t="shared" si="44"/>
        <v/>
      </c>
      <c r="AH266" s="26"/>
      <c r="AI266" s="10" t="str">
        <f t="shared" si="45"/>
        <v/>
      </c>
      <c r="AJ266" s="23"/>
      <c r="AK266" s="23"/>
      <c r="AL266" s="10" t="str">
        <f t="shared" si="46"/>
        <v/>
      </c>
      <c r="AM266" s="26"/>
      <c r="AN266" s="10" t="str">
        <f t="shared" si="47"/>
        <v/>
      </c>
      <c r="AO266" s="23"/>
      <c r="AP266" s="23"/>
      <c r="AQ266" s="10" t="str">
        <f t="shared" si="48"/>
        <v/>
      </c>
      <c r="AR266" s="10" t="str">
        <f t="shared" si="49"/>
        <v/>
      </c>
      <c r="AS266" s="10" t="str">
        <f t="shared" si="50"/>
        <v/>
      </c>
      <c r="AT266" s="10" t="str">
        <f t="shared" si="51"/>
        <v/>
      </c>
      <c r="AU266" s="26"/>
      <c r="AV266" s="23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10" t="str">
        <f t="shared" si="52"/>
        <v/>
      </c>
      <c r="BH266" s="10" t="str">
        <f t="shared" si="53"/>
        <v/>
      </c>
      <c r="BI266" s="26"/>
      <c r="BJ266" s="26"/>
      <c r="BK266" s="26"/>
      <c r="BL266" s="26" t="str">
        <f>IFERROR(INDEX(_names_lookup!$C:$C,MATCH(BK266,_names_lookup!$A:$A,0)),"")</f>
        <v/>
      </c>
      <c r="BM266" s="26" t="str">
        <f>IFERROR(INDEX(_names_lookup!$B:$B,MATCH(BK266,_names_lookup!$A:$A,0)),"")</f>
        <v/>
      </c>
      <c r="BN266" s="26"/>
      <c r="BO266" s="26"/>
      <c r="BP266" s="26"/>
      <c r="BQ266" s="26"/>
      <c r="BR266" s="26"/>
      <c r="BS266" s="10" t="str">
        <f t="shared" si="54"/>
        <v/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</row>
    <row r="267" spans="1:121" ht="16" customHeight="1" x14ac:dyDescent="0.2">
      <c r="A267" s="20"/>
      <c r="B267" s="20"/>
      <c r="C267" s="20"/>
      <c r="D267" s="20"/>
      <c r="E267" s="20"/>
      <c r="F267" s="20"/>
      <c r="G267" s="30"/>
      <c r="H267" s="26"/>
      <c r="I267" s="26"/>
      <c r="J267" s="26"/>
      <c r="K267" s="26"/>
      <c r="L267" s="26"/>
      <c r="M267" s="26"/>
      <c r="N267" s="26"/>
      <c r="O267" s="26" t="str">
        <f>IFERROR(INDEX(_courses_lookup!$C:$C,MATCH(K267&amp;L267,_courses_lookup!$E:$E,0)),"")</f>
        <v/>
      </c>
      <c r="P267" s="26" t="str">
        <f>IFERROR(INDEX(_courses_lookup!$D:$D,MATCH(K267&amp;L267,_courses_lookup!$E:$E,0)),"")</f>
        <v/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3"/>
      <c r="AE267" s="23"/>
      <c r="AF267" s="23"/>
      <c r="AG267" s="10" t="str">
        <f t="shared" si="44"/>
        <v/>
      </c>
      <c r="AH267" s="26"/>
      <c r="AI267" s="10" t="str">
        <f t="shared" si="45"/>
        <v/>
      </c>
      <c r="AJ267" s="23"/>
      <c r="AK267" s="23"/>
      <c r="AL267" s="10" t="str">
        <f t="shared" si="46"/>
        <v/>
      </c>
      <c r="AM267" s="26"/>
      <c r="AN267" s="10" t="str">
        <f t="shared" si="47"/>
        <v/>
      </c>
      <c r="AO267" s="23"/>
      <c r="AP267" s="23"/>
      <c r="AQ267" s="10" t="str">
        <f t="shared" si="48"/>
        <v/>
      </c>
      <c r="AR267" s="10" t="str">
        <f t="shared" si="49"/>
        <v/>
      </c>
      <c r="AS267" s="10" t="str">
        <f t="shared" si="50"/>
        <v/>
      </c>
      <c r="AT267" s="10" t="str">
        <f t="shared" si="51"/>
        <v/>
      </c>
      <c r="AU267" s="26"/>
      <c r="AV267" s="23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10" t="str">
        <f t="shared" si="52"/>
        <v/>
      </c>
      <c r="BH267" s="10" t="str">
        <f t="shared" si="53"/>
        <v/>
      </c>
      <c r="BI267" s="26"/>
      <c r="BJ267" s="26"/>
      <c r="BK267" s="26"/>
      <c r="BL267" s="26" t="str">
        <f>IFERROR(INDEX(_names_lookup!$C:$C,MATCH(BK267,_names_lookup!$A:$A,0)),"")</f>
        <v/>
      </c>
      <c r="BM267" s="26" t="str">
        <f>IFERROR(INDEX(_names_lookup!$B:$B,MATCH(BK267,_names_lookup!$A:$A,0)),"")</f>
        <v/>
      </c>
      <c r="BN267" s="26"/>
      <c r="BO267" s="26"/>
      <c r="BP267" s="26"/>
      <c r="BQ267" s="26"/>
      <c r="BR267" s="26"/>
      <c r="BS267" s="10" t="str">
        <f t="shared" si="54"/>
        <v/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</row>
    <row r="268" spans="1:121" ht="16" customHeight="1" x14ac:dyDescent="0.2">
      <c r="A268" s="20"/>
      <c r="B268" s="20"/>
      <c r="C268" s="20"/>
      <c r="D268" s="20"/>
      <c r="E268" s="20"/>
      <c r="F268" s="20"/>
      <c r="G268" s="30"/>
      <c r="H268" s="26"/>
      <c r="I268" s="26"/>
      <c r="J268" s="26"/>
      <c r="K268" s="26"/>
      <c r="L268" s="26"/>
      <c r="M268" s="26"/>
      <c r="N268" s="26"/>
      <c r="O268" s="26" t="str">
        <f>IFERROR(INDEX(_courses_lookup!$C:$C,MATCH(K268&amp;L268,_courses_lookup!$E:$E,0)),"")</f>
        <v/>
      </c>
      <c r="P268" s="26" t="str">
        <f>IFERROR(INDEX(_courses_lookup!$D:$D,MATCH(K268&amp;L268,_courses_lookup!$E:$E,0)),"")</f>
        <v/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3"/>
      <c r="AE268" s="23"/>
      <c r="AF268" s="23"/>
      <c r="AG268" s="10" t="str">
        <f t="shared" si="44"/>
        <v/>
      </c>
      <c r="AH268" s="26"/>
      <c r="AI268" s="10" t="str">
        <f t="shared" si="45"/>
        <v/>
      </c>
      <c r="AJ268" s="23"/>
      <c r="AK268" s="23"/>
      <c r="AL268" s="10" t="str">
        <f t="shared" si="46"/>
        <v/>
      </c>
      <c r="AM268" s="26"/>
      <c r="AN268" s="10" t="str">
        <f t="shared" si="47"/>
        <v/>
      </c>
      <c r="AO268" s="23"/>
      <c r="AP268" s="23"/>
      <c r="AQ268" s="10" t="str">
        <f t="shared" si="48"/>
        <v/>
      </c>
      <c r="AR268" s="10" t="str">
        <f t="shared" si="49"/>
        <v/>
      </c>
      <c r="AS268" s="10" t="str">
        <f t="shared" si="50"/>
        <v/>
      </c>
      <c r="AT268" s="10" t="str">
        <f t="shared" si="51"/>
        <v/>
      </c>
      <c r="AU268" s="26"/>
      <c r="AV268" s="23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10" t="str">
        <f t="shared" si="52"/>
        <v/>
      </c>
      <c r="BH268" s="10" t="str">
        <f t="shared" si="53"/>
        <v/>
      </c>
      <c r="BI268" s="26"/>
      <c r="BJ268" s="26"/>
      <c r="BK268" s="26"/>
      <c r="BL268" s="26" t="str">
        <f>IFERROR(INDEX(_names_lookup!$C:$C,MATCH(BK268,_names_lookup!$A:$A,0)),"")</f>
        <v/>
      </c>
      <c r="BM268" s="26" t="str">
        <f>IFERROR(INDEX(_names_lookup!$B:$B,MATCH(BK268,_names_lookup!$A:$A,0)),"")</f>
        <v/>
      </c>
      <c r="BN268" s="26"/>
      <c r="BO268" s="26"/>
      <c r="BP268" s="26"/>
      <c r="BQ268" s="26"/>
      <c r="BR268" s="26"/>
      <c r="BS268" s="10" t="str">
        <f t="shared" si="54"/>
        <v/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</row>
    <row r="269" spans="1:121" ht="16" customHeight="1" x14ac:dyDescent="0.2">
      <c r="A269" s="20"/>
      <c r="B269" s="20"/>
      <c r="C269" s="20"/>
      <c r="D269" s="20"/>
      <c r="E269" s="20"/>
      <c r="F269" s="20"/>
      <c r="G269" s="30"/>
      <c r="H269" s="26"/>
      <c r="I269" s="26"/>
      <c r="J269" s="26"/>
      <c r="K269" s="26"/>
      <c r="L269" s="26"/>
      <c r="M269" s="26"/>
      <c r="N269" s="26"/>
      <c r="O269" s="26" t="str">
        <f>IFERROR(INDEX(_courses_lookup!$C:$C,MATCH(K269&amp;L269,_courses_lookup!$E:$E,0)),"")</f>
        <v/>
      </c>
      <c r="P269" s="26" t="str">
        <f>IFERROR(INDEX(_courses_lookup!$D:$D,MATCH(K269&amp;L269,_courses_lookup!$E:$E,0)),"")</f>
        <v/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3"/>
      <c r="AE269" s="23"/>
      <c r="AF269" s="23"/>
      <c r="AG269" s="10" t="str">
        <f t="shared" si="44"/>
        <v/>
      </c>
      <c r="AH269" s="26"/>
      <c r="AI269" s="10" t="str">
        <f t="shared" si="45"/>
        <v/>
      </c>
      <c r="AJ269" s="23"/>
      <c r="AK269" s="23"/>
      <c r="AL269" s="10" t="str">
        <f t="shared" si="46"/>
        <v/>
      </c>
      <c r="AM269" s="26"/>
      <c r="AN269" s="10" t="str">
        <f t="shared" si="47"/>
        <v/>
      </c>
      <c r="AO269" s="23"/>
      <c r="AP269" s="23"/>
      <c r="AQ269" s="10" t="str">
        <f t="shared" si="48"/>
        <v/>
      </c>
      <c r="AR269" s="10" t="str">
        <f t="shared" si="49"/>
        <v/>
      </c>
      <c r="AS269" s="10" t="str">
        <f t="shared" si="50"/>
        <v/>
      </c>
      <c r="AT269" s="10" t="str">
        <f t="shared" si="51"/>
        <v/>
      </c>
      <c r="AU269" s="26"/>
      <c r="AV269" s="23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10" t="str">
        <f t="shared" si="52"/>
        <v/>
      </c>
      <c r="BH269" s="10" t="str">
        <f t="shared" si="53"/>
        <v/>
      </c>
      <c r="BI269" s="26"/>
      <c r="BJ269" s="26"/>
      <c r="BK269" s="26"/>
      <c r="BL269" s="26" t="str">
        <f>IFERROR(INDEX(_names_lookup!$C:$C,MATCH(BK269,_names_lookup!$A:$A,0)),"")</f>
        <v/>
      </c>
      <c r="BM269" s="26" t="str">
        <f>IFERROR(INDEX(_names_lookup!$B:$B,MATCH(BK269,_names_lookup!$A:$A,0)),"")</f>
        <v/>
      </c>
      <c r="BN269" s="26"/>
      <c r="BO269" s="26"/>
      <c r="BP269" s="26"/>
      <c r="BQ269" s="26"/>
      <c r="BR269" s="26"/>
      <c r="BS269" s="10" t="str">
        <f t="shared" si="54"/>
        <v/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</row>
    <row r="270" spans="1:121" ht="16" customHeight="1" x14ac:dyDescent="0.2">
      <c r="A270" s="20"/>
      <c r="B270" s="20"/>
      <c r="C270" s="20"/>
      <c r="D270" s="20"/>
      <c r="E270" s="20"/>
      <c r="F270" s="20"/>
      <c r="G270" s="30"/>
      <c r="H270" s="26"/>
      <c r="I270" s="26"/>
      <c r="J270" s="26"/>
      <c r="K270" s="26"/>
      <c r="L270" s="26"/>
      <c r="M270" s="26"/>
      <c r="N270" s="26"/>
      <c r="O270" s="26" t="str">
        <f>IFERROR(INDEX(_courses_lookup!$C:$C,MATCH(K270&amp;L270,_courses_lookup!$E:$E,0)),"")</f>
        <v/>
      </c>
      <c r="P270" s="26" t="str">
        <f>IFERROR(INDEX(_courses_lookup!$D:$D,MATCH(K270&amp;L270,_courses_lookup!$E:$E,0)),"")</f>
        <v/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3"/>
      <c r="AE270" s="23"/>
      <c r="AF270" s="23"/>
      <c r="AG270" s="10" t="str">
        <f t="shared" si="44"/>
        <v/>
      </c>
      <c r="AH270" s="26"/>
      <c r="AI270" s="10" t="str">
        <f t="shared" si="45"/>
        <v/>
      </c>
      <c r="AJ270" s="23"/>
      <c r="AK270" s="23"/>
      <c r="AL270" s="10" t="str">
        <f t="shared" si="46"/>
        <v/>
      </c>
      <c r="AM270" s="26"/>
      <c r="AN270" s="10" t="str">
        <f t="shared" si="47"/>
        <v/>
      </c>
      <c r="AO270" s="23"/>
      <c r="AP270" s="23"/>
      <c r="AQ270" s="10" t="str">
        <f t="shared" si="48"/>
        <v/>
      </c>
      <c r="AR270" s="10" t="str">
        <f t="shared" si="49"/>
        <v/>
      </c>
      <c r="AS270" s="10" t="str">
        <f t="shared" si="50"/>
        <v/>
      </c>
      <c r="AT270" s="10" t="str">
        <f t="shared" si="51"/>
        <v/>
      </c>
      <c r="AU270" s="26"/>
      <c r="AV270" s="23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10" t="str">
        <f t="shared" si="52"/>
        <v/>
      </c>
      <c r="BH270" s="10" t="str">
        <f t="shared" si="53"/>
        <v/>
      </c>
      <c r="BI270" s="26"/>
      <c r="BJ270" s="26"/>
      <c r="BK270" s="26"/>
      <c r="BL270" s="26" t="str">
        <f>IFERROR(INDEX(_names_lookup!$C:$C,MATCH(BK270,_names_lookup!$A:$A,0)),"")</f>
        <v/>
      </c>
      <c r="BM270" s="26" t="str">
        <f>IFERROR(INDEX(_names_lookup!$B:$B,MATCH(BK270,_names_lookup!$A:$A,0)),"")</f>
        <v/>
      </c>
      <c r="BN270" s="26"/>
      <c r="BO270" s="26"/>
      <c r="BP270" s="26"/>
      <c r="BQ270" s="26"/>
      <c r="BR270" s="26"/>
      <c r="BS270" s="10" t="str">
        <f t="shared" si="54"/>
        <v/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</row>
    <row r="271" spans="1:121" ht="16" customHeight="1" x14ac:dyDescent="0.2">
      <c r="A271" s="20"/>
      <c r="B271" s="20"/>
      <c r="C271" s="20"/>
      <c r="D271" s="20"/>
      <c r="E271" s="20"/>
      <c r="F271" s="20"/>
      <c r="G271" s="30"/>
      <c r="H271" s="26"/>
      <c r="I271" s="26"/>
      <c r="J271" s="26"/>
      <c r="K271" s="26"/>
      <c r="L271" s="26"/>
      <c r="M271" s="26"/>
      <c r="N271" s="26"/>
      <c r="O271" s="26" t="str">
        <f>IFERROR(INDEX(_courses_lookup!$C:$C,MATCH(K271&amp;L271,_courses_lookup!$E:$E,0)),"")</f>
        <v/>
      </c>
      <c r="P271" s="26" t="str">
        <f>IFERROR(INDEX(_courses_lookup!$D:$D,MATCH(K271&amp;L271,_courses_lookup!$E:$E,0)),"")</f>
        <v/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3"/>
      <c r="AE271" s="23"/>
      <c r="AF271" s="23"/>
      <c r="AG271" s="10" t="str">
        <f t="shared" si="44"/>
        <v/>
      </c>
      <c r="AH271" s="26"/>
      <c r="AI271" s="10" t="str">
        <f t="shared" si="45"/>
        <v/>
      </c>
      <c r="AJ271" s="23"/>
      <c r="AK271" s="23"/>
      <c r="AL271" s="10" t="str">
        <f t="shared" si="46"/>
        <v/>
      </c>
      <c r="AM271" s="26"/>
      <c r="AN271" s="10" t="str">
        <f t="shared" si="47"/>
        <v/>
      </c>
      <c r="AO271" s="23"/>
      <c r="AP271" s="23"/>
      <c r="AQ271" s="10" t="str">
        <f t="shared" si="48"/>
        <v/>
      </c>
      <c r="AR271" s="10" t="str">
        <f t="shared" si="49"/>
        <v/>
      </c>
      <c r="AS271" s="10" t="str">
        <f t="shared" si="50"/>
        <v/>
      </c>
      <c r="AT271" s="10" t="str">
        <f t="shared" si="51"/>
        <v/>
      </c>
      <c r="AU271" s="26"/>
      <c r="AV271" s="23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10" t="str">
        <f t="shared" si="52"/>
        <v/>
      </c>
      <c r="BH271" s="10" t="str">
        <f t="shared" si="53"/>
        <v/>
      </c>
      <c r="BI271" s="26"/>
      <c r="BJ271" s="26"/>
      <c r="BK271" s="26"/>
      <c r="BL271" s="26" t="str">
        <f>IFERROR(INDEX(_names_lookup!$C:$C,MATCH(BK271,_names_lookup!$A:$A,0)),"")</f>
        <v/>
      </c>
      <c r="BM271" s="26" t="str">
        <f>IFERROR(INDEX(_names_lookup!$B:$B,MATCH(BK271,_names_lookup!$A:$A,0)),"")</f>
        <v/>
      </c>
      <c r="BN271" s="26"/>
      <c r="BO271" s="26"/>
      <c r="BP271" s="26"/>
      <c r="BQ271" s="26"/>
      <c r="BR271" s="26"/>
      <c r="BS271" s="10" t="str">
        <f t="shared" si="54"/>
        <v/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</row>
    <row r="272" spans="1:121" ht="16" customHeight="1" x14ac:dyDescent="0.2">
      <c r="A272" s="20"/>
      <c r="B272" s="20"/>
      <c r="C272" s="20"/>
      <c r="D272" s="20"/>
      <c r="E272" s="20"/>
      <c r="F272" s="20"/>
      <c r="G272" s="30"/>
      <c r="H272" s="26"/>
      <c r="I272" s="26"/>
      <c r="J272" s="26"/>
      <c r="K272" s="26"/>
      <c r="L272" s="26"/>
      <c r="M272" s="26"/>
      <c r="N272" s="26"/>
      <c r="O272" s="26" t="str">
        <f>IFERROR(INDEX(_courses_lookup!$C:$C,MATCH(K272&amp;L272,_courses_lookup!$E:$E,0)),"")</f>
        <v/>
      </c>
      <c r="P272" s="26" t="str">
        <f>IFERROR(INDEX(_courses_lookup!$D:$D,MATCH(K272&amp;L272,_courses_lookup!$E:$E,0)),"")</f>
        <v/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3"/>
      <c r="AE272" s="23"/>
      <c r="AF272" s="23"/>
      <c r="AG272" s="10" t="str">
        <f t="shared" si="44"/>
        <v/>
      </c>
      <c r="AH272" s="26"/>
      <c r="AI272" s="10" t="str">
        <f t="shared" si="45"/>
        <v/>
      </c>
      <c r="AJ272" s="23"/>
      <c r="AK272" s="23"/>
      <c r="AL272" s="10" t="str">
        <f t="shared" si="46"/>
        <v/>
      </c>
      <c r="AM272" s="26"/>
      <c r="AN272" s="10" t="str">
        <f t="shared" si="47"/>
        <v/>
      </c>
      <c r="AO272" s="23"/>
      <c r="AP272" s="23"/>
      <c r="AQ272" s="10" t="str">
        <f t="shared" si="48"/>
        <v/>
      </c>
      <c r="AR272" s="10" t="str">
        <f t="shared" si="49"/>
        <v/>
      </c>
      <c r="AS272" s="10" t="str">
        <f t="shared" si="50"/>
        <v/>
      </c>
      <c r="AT272" s="10" t="str">
        <f t="shared" si="51"/>
        <v/>
      </c>
      <c r="AU272" s="26"/>
      <c r="AV272" s="23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10" t="str">
        <f t="shared" si="52"/>
        <v/>
      </c>
      <c r="BH272" s="10" t="str">
        <f t="shared" si="53"/>
        <v/>
      </c>
      <c r="BI272" s="26"/>
      <c r="BJ272" s="26"/>
      <c r="BK272" s="26"/>
      <c r="BL272" s="26" t="str">
        <f>IFERROR(INDEX(_names_lookup!$C:$C,MATCH(BK272,_names_lookup!$A:$A,0)),"")</f>
        <v/>
      </c>
      <c r="BM272" s="26" t="str">
        <f>IFERROR(INDEX(_names_lookup!$B:$B,MATCH(BK272,_names_lookup!$A:$A,0)),"")</f>
        <v/>
      </c>
      <c r="BN272" s="26"/>
      <c r="BO272" s="26"/>
      <c r="BP272" s="26"/>
      <c r="BQ272" s="26"/>
      <c r="BR272" s="26"/>
      <c r="BS272" s="10" t="str">
        <f t="shared" si="54"/>
        <v/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</row>
    <row r="273" spans="1:121" ht="16" customHeight="1" x14ac:dyDescent="0.2">
      <c r="A273" s="20"/>
      <c r="B273" s="20"/>
      <c r="C273" s="20"/>
      <c r="D273" s="20"/>
      <c r="E273" s="20"/>
      <c r="F273" s="20"/>
      <c r="G273" s="30"/>
      <c r="H273" s="26"/>
      <c r="I273" s="26"/>
      <c r="J273" s="26"/>
      <c r="K273" s="26"/>
      <c r="L273" s="26"/>
      <c r="M273" s="26"/>
      <c r="N273" s="26"/>
      <c r="O273" s="26" t="str">
        <f>IFERROR(INDEX(_courses_lookup!$C:$C,MATCH(K273&amp;L273,_courses_lookup!$E:$E,0)),"")</f>
        <v/>
      </c>
      <c r="P273" s="26" t="str">
        <f>IFERROR(INDEX(_courses_lookup!$D:$D,MATCH(K273&amp;L273,_courses_lookup!$E:$E,0)),"")</f>
        <v/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3"/>
      <c r="AE273" s="23"/>
      <c r="AF273" s="23"/>
      <c r="AG273" s="10" t="str">
        <f t="shared" si="44"/>
        <v/>
      </c>
      <c r="AH273" s="26"/>
      <c r="AI273" s="10" t="str">
        <f t="shared" si="45"/>
        <v/>
      </c>
      <c r="AJ273" s="23"/>
      <c r="AK273" s="23"/>
      <c r="AL273" s="10" t="str">
        <f t="shared" si="46"/>
        <v/>
      </c>
      <c r="AM273" s="26"/>
      <c r="AN273" s="10" t="str">
        <f t="shared" si="47"/>
        <v/>
      </c>
      <c r="AO273" s="23"/>
      <c r="AP273" s="23"/>
      <c r="AQ273" s="10" t="str">
        <f t="shared" si="48"/>
        <v/>
      </c>
      <c r="AR273" s="10" t="str">
        <f t="shared" si="49"/>
        <v/>
      </c>
      <c r="AS273" s="10" t="str">
        <f t="shared" si="50"/>
        <v/>
      </c>
      <c r="AT273" s="10" t="str">
        <f t="shared" si="51"/>
        <v/>
      </c>
      <c r="AU273" s="26"/>
      <c r="AV273" s="23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10" t="str">
        <f t="shared" si="52"/>
        <v/>
      </c>
      <c r="BH273" s="10" t="str">
        <f t="shared" si="53"/>
        <v/>
      </c>
      <c r="BI273" s="26"/>
      <c r="BJ273" s="26"/>
      <c r="BK273" s="26"/>
      <c r="BL273" s="26" t="str">
        <f>IFERROR(INDEX(_names_lookup!$C:$C,MATCH(BK273,_names_lookup!$A:$A,0)),"")</f>
        <v/>
      </c>
      <c r="BM273" s="26" t="str">
        <f>IFERROR(INDEX(_names_lookup!$B:$B,MATCH(BK273,_names_lookup!$A:$A,0)),"")</f>
        <v/>
      </c>
      <c r="BN273" s="26"/>
      <c r="BO273" s="26"/>
      <c r="BP273" s="26"/>
      <c r="BQ273" s="26"/>
      <c r="BR273" s="26"/>
      <c r="BS273" s="10" t="str">
        <f t="shared" si="54"/>
        <v/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</row>
    <row r="274" spans="1:121" ht="16" customHeight="1" x14ac:dyDescent="0.2">
      <c r="A274" s="20"/>
      <c r="B274" s="20"/>
      <c r="C274" s="20"/>
      <c r="D274" s="20"/>
      <c r="E274" s="20"/>
      <c r="F274" s="20"/>
      <c r="G274" s="30"/>
      <c r="H274" s="26"/>
      <c r="I274" s="26"/>
      <c r="J274" s="26"/>
      <c r="K274" s="26"/>
      <c r="L274" s="26"/>
      <c r="M274" s="26"/>
      <c r="N274" s="26"/>
      <c r="O274" s="26" t="str">
        <f>IFERROR(INDEX(_courses_lookup!$C:$C,MATCH(K274&amp;L274,_courses_lookup!$E:$E,0)),"")</f>
        <v/>
      </c>
      <c r="P274" s="26" t="str">
        <f>IFERROR(INDEX(_courses_lookup!$D:$D,MATCH(K274&amp;L274,_courses_lookup!$E:$E,0)),"")</f>
        <v/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3"/>
      <c r="AE274" s="23"/>
      <c r="AF274" s="23"/>
      <c r="AG274" s="10" t="str">
        <f t="shared" si="44"/>
        <v/>
      </c>
      <c r="AH274" s="26"/>
      <c r="AI274" s="10" t="str">
        <f t="shared" si="45"/>
        <v/>
      </c>
      <c r="AJ274" s="23"/>
      <c r="AK274" s="23"/>
      <c r="AL274" s="10" t="str">
        <f t="shared" si="46"/>
        <v/>
      </c>
      <c r="AM274" s="26"/>
      <c r="AN274" s="10" t="str">
        <f t="shared" si="47"/>
        <v/>
      </c>
      <c r="AO274" s="23"/>
      <c r="AP274" s="23"/>
      <c r="AQ274" s="10" t="str">
        <f t="shared" si="48"/>
        <v/>
      </c>
      <c r="AR274" s="10" t="str">
        <f t="shared" si="49"/>
        <v/>
      </c>
      <c r="AS274" s="10" t="str">
        <f t="shared" si="50"/>
        <v/>
      </c>
      <c r="AT274" s="10" t="str">
        <f t="shared" si="51"/>
        <v/>
      </c>
      <c r="AU274" s="26"/>
      <c r="AV274" s="23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10" t="str">
        <f t="shared" si="52"/>
        <v/>
      </c>
      <c r="BH274" s="10" t="str">
        <f t="shared" si="53"/>
        <v/>
      </c>
      <c r="BI274" s="26"/>
      <c r="BJ274" s="26"/>
      <c r="BK274" s="26"/>
      <c r="BL274" s="26" t="str">
        <f>IFERROR(INDEX(_names_lookup!$C:$C,MATCH(BK274,_names_lookup!$A:$A,0)),"")</f>
        <v/>
      </c>
      <c r="BM274" s="26" t="str">
        <f>IFERROR(INDEX(_names_lookup!$B:$B,MATCH(BK274,_names_lookup!$A:$A,0)),"")</f>
        <v/>
      </c>
      <c r="BN274" s="26"/>
      <c r="BO274" s="26"/>
      <c r="BP274" s="26"/>
      <c r="BQ274" s="26"/>
      <c r="BR274" s="26"/>
      <c r="BS274" s="10" t="str">
        <f t="shared" si="54"/>
        <v/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</row>
    <row r="275" spans="1:121" ht="16" customHeight="1" x14ac:dyDescent="0.2">
      <c r="A275" s="20"/>
      <c r="B275" s="20"/>
      <c r="C275" s="20"/>
      <c r="D275" s="20"/>
      <c r="E275" s="20"/>
      <c r="F275" s="20"/>
      <c r="G275" s="30"/>
      <c r="H275" s="26"/>
      <c r="I275" s="26"/>
      <c r="J275" s="26"/>
      <c r="K275" s="26"/>
      <c r="L275" s="26"/>
      <c r="M275" s="26"/>
      <c r="N275" s="26"/>
      <c r="O275" s="26" t="str">
        <f>IFERROR(INDEX(_courses_lookup!$C:$C,MATCH(K275&amp;L275,_courses_lookup!$E:$E,0)),"")</f>
        <v/>
      </c>
      <c r="P275" s="26" t="str">
        <f>IFERROR(INDEX(_courses_lookup!$D:$D,MATCH(K275&amp;L275,_courses_lookup!$E:$E,0)),"")</f>
        <v/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3"/>
      <c r="AE275" s="23"/>
      <c r="AF275" s="23"/>
      <c r="AG275" s="10" t="str">
        <f t="shared" si="44"/>
        <v/>
      </c>
      <c r="AH275" s="26"/>
      <c r="AI275" s="10" t="str">
        <f t="shared" si="45"/>
        <v/>
      </c>
      <c r="AJ275" s="23"/>
      <c r="AK275" s="23"/>
      <c r="AL275" s="10" t="str">
        <f t="shared" si="46"/>
        <v/>
      </c>
      <c r="AM275" s="26"/>
      <c r="AN275" s="10" t="str">
        <f t="shared" si="47"/>
        <v/>
      </c>
      <c r="AO275" s="23"/>
      <c r="AP275" s="23"/>
      <c r="AQ275" s="10" t="str">
        <f t="shared" si="48"/>
        <v/>
      </c>
      <c r="AR275" s="10" t="str">
        <f t="shared" si="49"/>
        <v/>
      </c>
      <c r="AS275" s="10" t="str">
        <f t="shared" si="50"/>
        <v/>
      </c>
      <c r="AT275" s="10" t="str">
        <f t="shared" si="51"/>
        <v/>
      </c>
      <c r="AU275" s="26"/>
      <c r="AV275" s="23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10" t="str">
        <f t="shared" si="52"/>
        <v/>
      </c>
      <c r="BH275" s="10" t="str">
        <f t="shared" si="53"/>
        <v/>
      </c>
      <c r="BI275" s="26"/>
      <c r="BJ275" s="26"/>
      <c r="BK275" s="26"/>
      <c r="BL275" s="26" t="str">
        <f>IFERROR(INDEX(_names_lookup!$C:$C,MATCH(BK275,_names_lookup!$A:$A,0)),"")</f>
        <v/>
      </c>
      <c r="BM275" s="26" t="str">
        <f>IFERROR(INDEX(_names_lookup!$B:$B,MATCH(BK275,_names_lookup!$A:$A,0)),"")</f>
        <v/>
      </c>
      <c r="BN275" s="26"/>
      <c r="BO275" s="26"/>
      <c r="BP275" s="26"/>
      <c r="BQ275" s="26"/>
      <c r="BR275" s="26"/>
      <c r="BS275" s="10" t="str">
        <f t="shared" si="54"/>
        <v/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</row>
    <row r="276" spans="1:121" ht="16" customHeight="1" x14ac:dyDescent="0.2">
      <c r="A276" s="20"/>
      <c r="B276" s="20"/>
      <c r="C276" s="20"/>
      <c r="D276" s="20"/>
      <c r="E276" s="20"/>
      <c r="F276" s="20"/>
      <c r="G276" s="30"/>
      <c r="H276" s="26"/>
      <c r="I276" s="26"/>
      <c r="J276" s="26"/>
      <c r="K276" s="26"/>
      <c r="L276" s="26"/>
      <c r="M276" s="26"/>
      <c r="N276" s="26"/>
      <c r="O276" s="26" t="str">
        <f>IFERROR(INDEX(_courses_lookup!$C:$C,MATCH(K276&amp;L276,_courses_lookup!$E:$E,0)),"")</f>
        <v/>
      </c>
      <c r="P276" s="26" t="str">
        <f>IFERROR(INDEX(_courses_lookup!$D:$D,MATCH(K276&amp;L276,_courses_lookup!$E:$E,0)),"")</f>
        <v/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3"/>
      <c r="AE276" s="23"/>
      <c r="AF276" s="23"/>
      <c r="AG276" s="10" t="str">
        <f t="shared" si="44"/>
        <v/>
      </c>
      <c r="AH276" s="26"/>
      <c r="AI276" s="10" t="str">
        <f t="shared" si="45"/>
        <v/>
      </c>
      <c r="AJ276" s="23"/>
      <c r="AK276" s="23"/>
      <c r="AL276" s="10" t="str">
        <f t="shared" si="46"/>
        <v/>
      </c>
      <c r="AM276" s="26"/>
      <c r="AN276" s="10" t="str">
        <f t="shared" si="47"/>
        <v/>
      </c>
      <c r="AO276" s="23"/>
      <c r="AP276" s="23"/>
      <c r="AQ276" s="10" t="str">
        <f t="shared" si="48"/>
        <v/>
      </c>
      <c r="AR276" s="10" t="str">
        <f t="shared" si="49"/>
        <v/>
      </c>
      <c r="AS276" s="10" t="str">
        <f t="shared" si="50"/>
        <v/>
      </c>
      <c r="AT276" s="10" t="str">
        <f t="shared" si="51"/>
        <v/>
      </c>
      <c r="AU276" s="26"/>
      <c r="AV276" s="23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10" t="str">
        <f t="shared" si="52"/>
        <v/>
      </c>
      <c r="BH276" s="10" t="str">
        <f t="shared" si="53"/>
        <v/>
      </c>
      <c r="BI276" s="26"/>
      <c r="BJ276" s="26"/>
      <c r="BK276" s="26"/>
      <c r="BL276" s="26" t="str">
        <f>IFERROR(INDEX(_names_lookup!$C:$C,MATCH(BK276,_names_lookup!$A:$A,0)),"")</f>
        <v/>
      </c>
      <c r="BM276" s="26" t="str">
        <f>IFERROR(INDEX(_names_lookup!$B:$B,MATCH(BK276,_names_lookup!$A:$A,0)),"")</f>
        <v/>
      </c>
      <c r="BN276" s="26"/>
      <c r="BO276" s="26"/>
      <c r="BP276" s="26"/>
      <c r="BQ276" s="26"/>
      <c r="BR276" s="26"/>
      <c r="BS276" s="10" t="str">
        <f t="shared" si="54"/>
        <v/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</row>
    <row r="277" spans="1:121" ht="16" customHeight="1" x14ac:dyDescent="0.2">
      <c r="A277" s="20"/>
      <c r="B277" s="20"/>
      <c r="C277" s="20"/>
      <c r="D277" s="20"/>
      <c r="E277" s="20"/>
      <c r="F277" s="20"/>
      <c r="G277" s="30"/>
      <c r="H277" s="26"/>
      <c r="I277" s="26"/>
      <c r="J277" s="26"/>
      <c r="K277" s="26"/>
      <c r="L277" s="26"/>
      <c r="M277" s="26"/>
      <c r="N277" s="26"/>
      <c r="O277" s="26" t="str">
        <f>IFERROR(INDEX(_courses_lookup!$C:$C,MATCH(K277&amp;L277,_courses_lookup!$E:$E,0)),"")</f>
        <v/>
      </c>
      <c r="P277" s="26" t="str">
        <f>IFERROR(INDEX(_courses_lookup!$D:$D,MATCH(K277&amp;L277,_courses_lookup!$E:$E,0)),"")</f>
        <v/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3"/>
      <c r="AE277" s="23"/>
      <c r="AF277" s="23"/>
      <c r="AG277" s="10" t="str">
        <f t="shared" si="44"/>
        <v/>
      </c>
      <c r="AH277" s="26"/>
      <c r="AI277" s="10" t="str">
        <f t="shared" si="45"/>
        <v/>
      </c>
      <c r="AJ277" s="23"/>
      <c r="AK277" s="23"/>
      <c r="AL277" s="10" t="str">
        <f t="shared" si="46"/>
        <v/>
      </c>
      <c r="AM277" s="26"/>
      <c r="AN277" s="10" t="str">
        <f t="shared" si="47"/>
        <v/>
      </c>
      <c r="AO277" s="23"/>
      <c r="AP277" s="23"/>
      <c r="AQ277" s="10" t="str">
        <f t="shared" si="48"/>
        <v/>
      </c>
      <c r="AR277" s="10" t="str">
        <f t="shared" si="49"/>
        <v/>
      </c>
      <c r="AS277" s="10" t="str">
        <f t="shared" si="50"/>
        <v/>
      </c>
      <c r="AT277" s="10" t="str">
        <f t="shared" si="51"/>
        <v/>
      </c>
      <c r="AU277" s="26"/>
      <c r="AV277" s="23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10" t="str">
        <f t="shared" si="52"/>
        <v/>
      </c>
      <c r="BH277" s="10" t="str">
        <f t="shared" si="53"/>
        <v/>
      </c>
      <c r="BI277" s="26"/>
      <c r="BJ277" s="26"/>
      <c r="BK277" s="26"/>
      <c r="BL277" s="26" t="str">
        <f>IFERROR(INDEX(_names_lookup!$C:$C,MATCH(BK277,_names_lookup!$A:$A,0)),"")</f>
        <v/>
      </c>
      <c r="BM277" s="26" t="str">
        <f>IFERROR(INDEX(_names_lookup!$B:$B,MATCH(BK277,_names_lookup!$A:$A,0)),"")</f>
        <v/>
      </c>
      <c r="BN277" s="26"/>
      <c r="BO277" s="26"/>
      <c r="BP277" s="26"/>
      <c r="BQ277" s="26"/>
      <c r="BR277" s="26"/>
      <c r="BS277" s="10" t="str">
        <f t="shared" si="54"/>
        <v/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</row>
    <row r="278" spans="1:121" ht="16" customHeight="1" x14ac:dyDescent="0.2">
      <c r="A278" s="20"/>
      <c r="B278" s="20"/>
      <c r="C278" s="20"/>
      <c r="D278" s="20"/>
      <c r="E278" s="20"/>
      <c r="F278" s="20"/>
      <c r="G278" s="30"/>
      <c r="H278" s="26"/>
      <c r="I278" s="26"/>
      <c r="J278" s="26"/>
      <c r="K278" s="26"/>
      <c r="L278" s="26"/>
      <c r="M278" s="26"/>
      <c r="N278" s="26"/>
      <c r="O278" s="26" t="str">
        <f>IFERROR(INDEX(_courses_lookup!$C:$C,MATCH(K278&amp;L278,_courses_lookup!$E:$E,0)),"")</f>
        <v/>
      </c>
      <c r="P278" s="26" t="str">
        <f>IFERROR(INDEX(_courses_lookup!$D:$D,MATCH(K278&amp;L278,_courses_lookup!$E:$E,0)),"")</f>
        <v/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3"/>
      <c r="AE278" s="23"/>
      <c r="AF278" s="23"/>
      <c r="AG278" s="10" t="str">
        <f t="shared" si="44"/>
        <v/>
      </c>
      <c r="AH278" s="26"/>
      <c r="AI278" s="10" t="str">
        <f t="shared" si="45"/>
        <v/>
      </c>
      <c r="AJ278" s="23"/>
      <c r="AK278" s="23"/>
      <c r="AL278" s="10" t="str">
        <f t="shared" si="46"/>
        <v/>
      </c>
      <c r="AM278" s="26"/>
      <c r="AN278" s="10" t="str">
        <f t="shared" si="47"/>
        <v/>
      </c>
      <c r="AO278" s="23"/>
      <c r="AP278" s="23"/>
      <c r="AQ278" s="10" t="str">
        <f t="shared" si="48"/>
        <v/>
      </c>
      <c r="AR278" s="10" t="str">
        <f t="shared" si="49"/>
        <v/>
      </c>
      <c r="AS278" s="10" t="str">
        <f t="shared" si="50"/>
        <v/>
      </c>
      <c r="AT278" s="10" t="str">
        <f t="shared" si="51"/>
        <v/>
      </c>
      <c r="AU278" s="26"/>
      <c r="AV278" s="23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10" t="str">
        <f t="shared" si="52"/>
        <v/>
      </c>
      <c r="BH278" s="10" t="str">
        <f t="shared" si="53"/>
        <v/>
      </c>
      <c r="BI278" s="26"/>
      <c r="BJ278" s="26"/>
      <c r="BK278" s="26"/>
      <c r="BL278" s="26" t="str">
        <f>IFERROR(INDEX(_names_lookup!$C:$C,MATCH(BK278,_names_lookup!$A:$A,0)),"")</f>
        <v/>
      </c>
      <c r="BM278" s="26" t="str">
        <f>IFERROR(INDEX(_names_lookup!$B:$B,MATCH(BK278,_names_lookup!$A:$A,0)),"")</f>
        <v/>
      </c>
      <c r="BN278" s="26"/>
      <c r="BO278" s="26"/>
      <c r="BP278" s="26"/>
      <c r="BQ278" s="26"/>
      <c r="BR278" s="26"/>
      <c r="BS278" s="10" t="str">
        <f t="shared" si="54"/>
        <v/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</row>
    <row r="279" spans="1:121" ht="16" customHeight="1" x14ac:dyDescent="0.2">
      <c r="A279" s="20"/>
      <c r="B279" s="20"/>
      <c r="C279" s="20"/>
      <c r="D279" s="20"/>
      <c r="E279" s="20"/>
      <c r="F279" s="20"/>
      <c r="G279" s="30"/>
      <c r="H279" s="26"/>
      <c r="I279" s="26"/>
      <c r="J279" s="26"/>
      <c r="K279" s="26"/>
      <c r="L279" s="26"/>
      <c r="M279" s="26"/>
      <c r="N279" s="26"/>
      <c r="O279" s="26" t="str">
        <f>IFERROR(INDEX(_courses_lookup!$C:$C,MATCH(K279&amp;L279,_courses_lookup!$E:$E,0)),"")</f>
        <v/>
      </c>
      <c r="P279" s="26" t="str">
        <f>IFERROR(INDEX(_courses_lookup!$D:$D,MATCH(K279&amp;L279,_courses_lookup!$E:$E,0)),"")</f>
        <v/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3"/>
      <c r="AE279" s="23"/>
      <c r="AF279" s="23"/>
      <c r="AG279" s="10" t="str">
        <f t="shared" si="44"/>
        <v/>
      </c>
      <c r="AH279" s="26"/>
      <c r="AI279" s="10" t="str">
        <f t="shared" si="45"/>
        <v/>
      </c>
      <c r="AJ279" s="23"/>
      <c r="AK279" s="23"/>
      <c r="AL279" s="10" t="str">
        <f t="shared" si="46"/>
        <v/>
      </c>
      <c r="AM279" s="26"/>
      <c r="AN279" s="10" t="str">
        <f t="shared" si="47"/>
        <v/>
      </c>
      <c r="AO279" s="23"/>
      <c r="AP279" s="23"/>
      <c r="AQ279" s="10" t="str">
        <f t="shared" si="48"/>
        <v/>
      </c>
      <c r="AR279" s="10" t="str">
        <f t="shared" si="49"/>
        <v/>
      </c>
      <c r="AS279" s="10" t="str">
        <f t="shared" si="50"/>
        <v/>
      </c>
      <c r="AT279" s="10" t="str">
        <f t="shared" si="51"/>
        <v/>
      </c>
      <c r="AU279" s="26"/>
      <c r="AV279" s="23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10" t="str">
        <f t="shared" si="52"/>
        <v/>
      </c>
      <c r="BH279" s="10" t="str">
        <f t="shared" si="53"/>
        <v/>
      </c>
      <c r="BI279" s="26"/>
      <c r="BJ279" s="26"/>
      <c r="BK279" s="26"/>
      <c r="BL279" s="26" t="str">
        <f>IFERROR(INDEX(_names_lookup!$C:$C,MATCH(BK279,_names_lookup!$A:$A,0)),"")</f>
        <v/>
      </c>
      <c r="BM279" s="26" t="str">
        <f>IFERROR(INDEX(_names_lookup!$B:$B,MATCH(BK279,_names_lookup!$A:$A,0)),"")</f>
        <v/>
      </c>
      <c r="BN279" s="26"/>
      <c r="BO279" s="26"/>
      <c r="BP279" s="26"/>
      <c r="BQ279" s="26"/>
      <c r="BR279" s="26"/>
      <c r="BS279" s="10" t="str">
        <f t="shared" si="54"/>
        <v/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</row>
    <row r="280" spans="1:121" ht="16" customHeight="1" x14ac:dyDescent="0.2">
      <c r="A280" s="20"/>
      <c r="B280" s="20"/>
      <c r="C280" s="20"/>
      <c r="D280" s="20"/>
      <c r="E280" s="20"/>
      <c r="F280" s="20"/>
      <c r="G280" s="30"/>
      <c r="H280" s="26"/>
      <c r="I280" s="26"/>
      <c r="J280" s="26"/>
      <c r="K280" s="26"/>
      <c r="L280" s="26"/>
      <c r="M280" s="26"/>
      <c r="N280" s="26"/>
      <c r="O280" s="26" t="str">
        <f>IFERROR(INDEX(_courses_lookup!$C:$C,MATCH(K280&amp;L280,_courses_lookup!$E:$E,0)),"")</f>
        <v/>
      </c>
      <c r="P280" s="26" t="str">
        <f>IFERROR(INDEX(_courses_lookup!$D:$D,MATCH(K280&amp;L280,_courses_lookup!$E:$E,0)),"")</f>
        <v/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3"/>
      <c r="AE280" s="23"/>
      <c r="AF280" s="23"/>
      <c r="AG280" s="10" t="str">
        <f t="shared" si="44"/>
        <v/>
      </c>
      <c r="AH280" s="26"/>
      <c r="AI280" s="10" t="str">
        <f t="shared" si="45"/>
        <v/>
      </c>
      <c r="AJ280" s="23"/>
      <c r="AK280" s="23"/>
      <c r="AL280" s="10" t="str">
        <f t="shared" si="46"/>
        <v/>
      </c>
      <c r="AM280" s="26"/>
      <c r="AN280" s="10" t="str">
        <f t="shared" si="47"/>
        <v/>
      </c>
      <c r="AO280" s="23"/>
      <c r="AP280" s="23"/>
      <c r="AQ280" s="10" t="str">
        <f t="shared" si="48"/>
        <v/>
      </c>
      <c r="AR280" s="10" t="str">
        <f t="shared" si="49"/>
        <v/>
      </c>
      <c r="AS280" s="10" t="str">
        <f t="shared" si="50"/>
        <v/>
      </c>
      <c r="AT280" s="10" t="str">
        <f t="shared" si="51"/>
        <v/>
      </c>
      <c r="AU280" s="26"/>
      <c r="AV280" s="23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10" t="str">
        <f t="shared" si="52"/>
        <v/>
      </c>
      <c r="BH280" s="10" t="str">
        <f t="shared" si="53"/>
        <v/>
      </c>
      <c r="BI280" s="26"/>
      <c r="BJ280" s="26"/>
      <c r="BK280" s="26"/>
      <c r="BL280" s="26" t="str">
        <f>IFERROR(INDEX(_names_lookup!$C:$C,MATCH(BK280,_names_lookup!$A:$A,0)),"")</f>
        <v/>
      </c>
      <c r="BM280" s="26" t="str">
        <f>IFERROR(INDEX(_names_lookup!$B:$B,MATCH(BK280,_names_lookup!$A:$A,0)),"")</f>
        <v/>
      </c>
      <c r="BN280" s="26"/>
      <c r="BO280" s="26"/>
      <c r="BP280" s="26"/>
      <c r="BQ280" s="26"/>
      <c r="BR280" s="26"/>
      <c r="BS280" s="10" t="str">
        <f t="shared" si="54"/>
        <v/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</row>
    <row r="281" spans="1:121" ht="16" customHeight="1" x14ac:dyDescent="0.2">
      <c r="A281" s="20"/>
      <c r="B281" s="20"/>
      <c r="C281" s="20"/>
      <c r="D281" s="20"/>
      <c r="E281" s="20"/>
      <c r="F281" s="20"/>
      <c r="G281" s="30"/>
      <c r="H281" s="26"/>
      <c r="I281" s="26"/>
      <c r="J281" s="26"/>
      <c r="K281" s="26"/>
      <c r="L281" s="26"/>
      <c r="M281" s="26"/>
      <c r="N281" s="26"/>
      <c r="O281" s="26" t="str">
        <f>IFERROR(INDEX(_courses_lookup!$C:$C,MATCH(K281&amp;L281,_courses_lookup!$E:$E,0)),"")</f>
        <v/>
      </c>
      <c r="P281" s="26" t="str">
        <f>IFERROR(INDEX(_courses_lookup!$D:$D,MATCH(K281&amp;L281,_courses_lookup!$E:$E,0)),"")</f>
        <v/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3"/>
      <c r="AE281" s="23"/>
      <c r="AF281" s="23"/>
      <c r="AG281" s="10" t="str">
        <f t="shared" si="44"/>
        <v/>
      </c>
      <c r="AH281" s="26"/>
      <c r="AI281" s="10" t="str">
        <f t="shared" si="45"/>
        <v/>
      </c>
      <c r="AJ281" s="23"/>
      <c r="AK281" s="23"/>
      <c r="AL281" s="10" t="str">
        <f t="shared" si="46"/>
        <v/>
      </c>
      <c r="AM281" s="26"/>
      <c r="AN281" s="10" t="str">
        <f t="shared" si="47"/>
        <v/>
      </c>
      <c r="AO281" s="23"/>
      <c r="AP281" s="23"/>
      <c r="AQ281" s="10" t="str">
        <f t="shared" si="48"/>
        <v/>
      </c>
      <c r="AR281" s="10" t="str">
        <f t="shared" si="49"/>
        <v/>
      </c>
      <c r="AS281" s="10" t="str">
        <f t="shared" si="50"/>
        <v/>
      </c>
      <c r="AT281" s="10" t="str">
        <f t="shared" si="51"/>
        <v/>
      </c>
      <c r="AU281" s="26"/>
      <c r="AV281" s="23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10" t="str">
        <f t="shared" si="52"/>
        <v/>
      </c>
      <c r="BH281" s="10" t="str">
        <f t="shared" si="53"/>
        <v/>
      </c>
      <c r="BI281" s="26"/>
      <c r="BJ281" s="26"/>
      <c r="BK281" s="26"/>
      <c r="BL281" s="26" t="str">
        <f>IFERROR(INDEX(_names_lookup!$C:$C,MATCH(BK281,_names_lookup!$A:$A,0)),"")</f>
        <v/>
      </c>
      <c r="BM281" s="26" t="str">
        <f>IFERROR(INDEX(_names_lookup!$B:$B,MATCH(BK281,_names_lookup!$A:$A,0)),"")</f>
        <v/>
      </c>
      <c r="BN281" s="26"/>
      <c r="BO281" s="26"/>
      <c r="BP281" s="26"/>
      <c r="BQ281" s="26"/>
      <c r="BR281" s="26"/>
      <c r="BS281" s="10" t="str">
        <f t="shared" si="54"/>
        <v/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</row>
    <row r="282" spans="1:121" ht="16" customHeight="1" x14ac:dyDescent="0.2">
      <c r="A282" s="20"/>
      <c r="B282" s="20"/>
      <c r="C282" s="20"/>
      <c r="D282" s="20"/>
      <c r="E282" s="20"/>
      <c r="F282" s="20"/>
      <c r="G282" s="30"/>
      <c r="H282" s="26"/>
      <c r="I282" s="26"/>
      <c r="J282" s="26"/>
      <c r="K282" s="26"/>
      <c r="L282" s="26"/>
      <c r="M282" s="26"/>
      <c r="N282" s="26"/>
      <c r="O282" s="26" t="str">
        <f>IFERROR(INDEX(_courses_lookup!$C:$C,MATCH(K282&amp;L282,_courses_lookup!$E:$E,0)),"")</f>
        <v/>
      </c>
      <c r="P282" s="26" t="str">
        <f>IFERROR(INDEX(_courses_lookup!$D:$D,MATCH(K282&amp;L282,_courses_lookup!$E:$E,0)),"")</f>
        <v/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3"/>
      <c r="AE282" s="23"/>
      <c r="AF282" s="23"/>
      <c r="AG282" s="10" t="str">
        <f t="shared" si="44"/>
        <v/>
      </c>
      <c r="AH282" s="26"/>
      <c r="AI282" s="10" t="str">
        <f t="shared" si="45"/>
        <v/>
      </c>
      <c r="AJ282" s="23"/>
      <c r="AK282" s="23"/>
      <c r="AL282" s="10" t="str">
        <f t="shared" si="46"/>
        <v/>
      </c>
      <c r="AM282" s="26"/>
      <c r="AN282" s="10" t="str">
        <f t="shared" si="47"/>
        <v/>
      </c>
      <c r="AO282" s="23"/>
      <c r="AP282" s="23"/>
      <c r="AQ282" s="10" t="str">
        <f t="shared" si="48"/>
        <v/>
      </c>
      <c r="AR282" s="10" t="str">
        <f t="shared" si="49"/>
        <v/>
      </c>
      <c r="AS282" s="10" t="str">
        <f t="shared" si="50"/>
        <v/>
      </c>
      <c r="AT282" s="10" t="str">
        <f t="shared" si="51"/>
        <v/>
      </c>
      <c r="AU282" s="26"/>
      <c r="AV282" s="23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10" t="str">
        <f t="shared" si="52"/>
        <v/>
      </c>
      <c r="BH282" s="10" t="str">
        <f t="shared" si="53"/>
        <v/>
      </c>
      <c r="BI282" s="26"/>
      <c r="BJ282" s="26"/>
      <c r="BK282" s="26"/>
      <c r="BL282" s="26" t="str">
        <f>IFERROR(INDEX(_names_lookup!$C:$C,MATCH(BK282,_names_lookup!$A:$A,0)),"")</f>
        <v/>
      </c>
      <c r="BM282" s="26" t="str">
        <f>IFERROR(INDEX(_names_lookup!$B:$B,MATCH(BK282,_names_lookup!$A:$A,0)),"")</f>
        <v/>
      </c>
      <c r="BN282" s="26"/>
      <c r="BO282" s="26"/>
      <c r="BP282" s="26"/>
      <c r="BQ282" s="26"/>
      <c r="BR282" s="26"/>
      <c r="BS282" s="10" t="str">
        <f t="shared" si="54"/>
        <v/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</row>
    <row r="283" spans="1:121" ht="16" customHeight="1" x14ac:dyDescent="0.2">
      <c r="A283" s="20"/>
      <c r="B283" s="20"/>
      <c r="C283" s="20"/>
      <c r="D283" s="20"/>
      <c r="E283" s="20"/>
      <c r="F283" s="20"/>
      <c r="G283" s="30"/>
      <c r="H283" s="26"/>
      <c r="I283" s="26"/>
      <c r="J283" s="26"/>
      <c r="K283" s="26"/>
      <c r="L283" s="26"/>
      <c r="M283" s="26"/>
      <c r="N283" s="26"/>
      <c r="O283" s="26" t="str">
        <f>IFERROR(INDEX(_courses_lookup!$C:$C,MATCH(K283&amp;L283,_courses_lookup!$E:$E,0)),"")</f>
        <v/>
      </c>
      <c r="P283" s="26" t="str">
        <f>IFERROR(INDEX(_courses_lookup!$D:$D,MATCH(K283&amp;L283,_courses_lookup!$E:$E,0)),"")</f>
        <v/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3"/>
      <c r="AE283" s="23"/>
      <c r="AF283" s="23"/>
      <c r="AG283" s="10" t="str">
        <f t="shared" si="44"/>
        <v/>
      </c>
      <c r="AH283" s="26"/>
      <c r="AI283" s="10" t="str">
        <f t="shared" si="45"/>
        <v/>
      </c>
      <c r="AJ283" s="23"/>
      <c r="AK283" s="23"/>
      <c r="AL283" s="10" t="str">
        <f t="shared" si="46"/>
        <v/>
      </c>
      <c r="AM283" s="26"/>
      <c r="AN283" s="10" t="str">
        <f t="shared" si="47"/>
        <v/>
      </c>
      <c r="AO283" s="23"/>
      <c r="AP283" s="23"/>
      <c r="AQ283" s="10" t="str">
        <f t="shared" si="48"/>
        <v/>
      </c>
      <c r="AR283" s="10" t="str">
        <f t="shared" si="49"/>
        <v/>
      </c>
      <c r="AS283" s="10" t="str">
        <f t="shared" si="50"/>
        <v/>
      </c>
      <c r="AT283" s="10" t="str">
        <f t="shared" si="51"/>
        <v/>
      </c>
      <c r="AU283" s="26"/>
      <c r="AV283" s="23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10" t="str">
        <f t="shared" si="52"/>
        <v/>
      </c>
      <c r="BH283" s="10" t="str">
        <f t="shared" si="53"/>
        <v/>
      </c>
      <c r="BI283" s="26"/>
      <c r="BJ283" s="26"/>
      <c r="BK283" s="26"/>
      <c r="BL283" s="26" t="str">
        <f>IFERROR(INDEX(_names_lookup!$C:$C,MATCH(BK283,_names_lookup!$A:$A,0)),"")</f>
        <v/>
      </c>
      <c r="BM283" s="26" t="str">
        <f>IFERROR(INDEX(_names_lookup!$B:$B,MATCH(BK283,_names_lookup!$A:$A,0)),"")</f>
        <v/>
      </c>
      <c r="BN283" s="26"/>
      <c r="BO283" s="26"/>
      <c r="BP283" s="26"/>
      <c r="BQ283" s="26"/>
      <c r="BR283" s="26"/>
      <c r="BS283" s="10" t="str">
        <f t="shared" si="54"/>
        <v/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</row>
    <row r="284" spans="1:121" ht="16" customHeight="1" x14ac:dyDescent="0.2">
      <c r="A284" s="20"/>
      <c r="B284" s="20"/>
      <c r="C284" s="20"/>
      <c r="D284" s="20"/>
      <c r="E284" s="20"/>
      <c r="F284" s="20"/>
      <c r="G284" s="30"/>
      <c r="H284" s="26"/>
      <c r="I284" s="26"/>
      <c r="J284" s="26"/>
      <c r="K284" s="26"/>
      <c r="L284" s="26"/>
      <c r="M284" s="26"/>
      <c r="N284" s="26"/>
      <c r="O284" s="26" t="str">
        <f>IFERROR(INDEX(_courses_lookup!$C:$C,MATCH(K284&amp;L284,_courses_lookup!$E:$E,0)),"")</f>
        <v/>
      </c>
      <c r="P284" s="26" t="str">
        <f>IFERROR(INDEX(_courses_lookup!$D:$D,MATCH(K284&amp;L284,_courses_lookup!$E:$E,0)),"")</f>
        <v/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3"/>
      <c r="AE284" s="23"/>
      <c r="AF284" s="23"/>
      <c r="AG284" s="10" t="str">
        <f t="shared" si="44"/>
        <v/>
      </c>
      <c r="AH284" s="26"/>
      <c r="AI284" s="10" t="str">
        <f t="shared" si="45"/>
        <v/>
      </c>
      <c r="AJ284" s="23"/>
      <c r="AK284" s="23"/>
      <c r="AL284" s="10" t="str">
        <f t="shared" si="46"/>
        <v/>
      </c>
      <c r="AM284" s="26"/>
      <c r="AN284" s="10" t="str">
        <f t="shared" si="47"/>
        <v/>
      </c>
      <c r="AO284" s="23"/>
      <c r="AP284" s="23"/>
      <c r="AQ284" s="10" t="str">
        <f t="shared" si="48"/>
        <v/>
      </c>
      <c r="AR284" s="10" t="str">
        <f t="shared" si="49"/>
        <v/>
      </c>
      <c r="AS284" s="10" t="str">
        <f t="shared" si="50"/>
        <v/>
      </c>
      <c r="AT284" s="10" t="str">
        <f t="shared" si="51"/>
        <v/>
      </c>
      <c r="AU284" s="26"/>
      <c r="AV284" s="23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10" t="str">
        <f t="shared" si="52"/>
        <v/>
      </c>
      <c r="BH284" s="10" t="str">
        <f t="shared" si="53"/>
        <v/>
      </c>
      <c r="BI284" s="26"/>
      <c r="BJ284" s="26"/>
      <c r="BK284" s="26"/>
      <c r="BL284" s="26" t="str">
        <f>IFERROR(INDEX(_names_lookup!$C:$C,MATCH(BK284,_names_lookup!$A:$A,0)),"")</f>
        <v/>
      </c>
      <c r="BM284" s="26" t="str">
        <f>IFERROR(INDEX(_names_lookup!$B:$B,MATCH(BK284,_names_lookup!$A:$A,0)),"")</f>
        <v/>
      </c>
      <c r="BN284" s="26"/>
      <c r="BO284" s="26"/>
      <c r="BP284" s="26"/>
      <c r="BQ284" s="26"/>
      <c r="BR284" s="26"/>
      <c r="BS284" s="10" t="str">
        <f t="shared" si="54"/>
        <v/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</row>
    <row r="285" spans="1:121" ht="16" customHeight="1" x14ac:dyDescent="0.2">
      <c r="A285" s="20"/>
      <c r="B285" s="20"/>
      <c r="C285" s="20"/>
      <c r="D285" s="20"/>
      <c r="E285" s="20"/>
      <c r="F285" s="20"/>
      <c r="G285" s="30"/>
      <c r="H285" s="26"/>
      <c r="I285" s="26"/>
      <c r="J285" s="26"/>
      <c r="K285" s="26"/>
      <c r="L285" s="26"/>
      <c r="M285" s="26"/>
      <c r="N285" s="26"/>
      <c r="O285" s="26" t="str">
        <f>IFERROR(INDEX(_courses_lookup!$C:$C,MATCH(K285&amp;L285,_courses_lookup!$E:$E,0)),"")</f>
        <v/>
      </c>
      <c r="P285" s="26" t="str">
        <f>IFERROR(INDEX(_courses_lookup!$D:$D,MATCH(K285&amp;L285,_courses_lookup!$E:$E,0)),"")</f>
        <v/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3"/>
      <c r="AE285" s="23"/>
      <c r="AF285" s="23"/>
      <c r="AG285" s="10" t="str">
        <f t="shared" si="44"/>
        <v/>
      </c>
      <c r="AH285" s="26"/>
      <c r="AI285" s="10" t="str">
        <f t="shared" si="45"/>
        <v/>
      </c>
      <c r="AJ285" s="23"/>
      <c r="AK285" s="23"/>
      <c r="AL285" s="10" t="str">
        <f t="shared" si="46"/>
        <v/>
      </c>
      <c r="AM285" s="26"/>
      <c r="AN285" s="10" t="str">
        <f t="shared" si="47"/>
        <v/>
      </c>
      <c r="AO285" s="23"/>
      <c r="AP285" s="23"/>
      <c r="AQ285" s="10" t="str">
        <f t="shared" si="48"/>
        <v/>
      </c>
      <c r="AR285" s="10" t="str">
        <f t="shared" si="49"/>
        <v/>
      </c>
      <c r="AS285" s="10" t="str">
        <f t="shared" si="50"/>
        <v/>
      </c>
      <c r="AT285" s="10" t="str">
        <f t="shared" si="51"/>
        <v/>
      </c>
      <c r="AU285" s="26"/>
      <c r="AV285" s="23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10" t="str">
        <f t="shared" si="52"/>
        <v/>
      </c>
      <c r="BH285" s="10" t="str">
        <f t="shared" si="53"/>
        <v/>
      </c>
      <c r="BI285" s="26"/>
      <c r="BJ285" s="26"/>
      <c r="BK285" s="26"/>
      <c r="BL285" s="26" t="str">
        <f>IFERROR(INDEX(_names_lookup!$C:$C,MATCH(BK285,_names_lookup!$A:$A,0)),"")</f>
        <v/>
      </c>
      <c r="BM285" s="26" t="str">
        <f>IFERROR(INDEX(_names_lookup!$B:$B,MATCH(BK285,_names_lookup!$A:$A,0)),"")</f>
        <v/>
      </c>
      <c r="BN285" s="26"/>
      <c r="BO285" s="26"/>
      <c r="BP285" s="26"/>
      <c r="BQ285" s="26"/>
      <c r="BR285" s="26"/>
      <c r="BS285" s="10" t="str">
        <f t="shared" si="54"/>
        <v/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</row>
    <row r="286" spans="1:121" ht="16" customHeight="1" x14ac:dyDescent="0.2">
      <c r="A286" s="20"/>
      <c r="B286" s="20"/>
      <c r="C286" s="20"/>
      <c r="D286" s="20"/>
      <c r="E286" s="20"/>
      <c r="F286" s="20"/>
      <c r="G286" s="30"/>
      <c r="H286" s="26"/>
      <c r="I286" s="26"/>
      <c r="J286" s="26"/>
      <c r="K286" s="26"/>
      <c r="L286" s="26"/>
      <c r="M286" s="26"/>
      <c r="N286" s="26"/>
      <c r="O286" s="26" t="str">
        <f>IFERROR(INDEX(_courses_lookup!$C:$C,MATCH(K286&amp;L286,_courses_lookup!$E:$E,0)),"")</f>
        <v/>
      </c>
      <c r="P286" s="26" t="str">
        <f>IFERROR(INDEX(_courses_lookup!$D:$D,MATCH(K286&amp;L286,_courses_lookup!$E:$E,0)),"")</f>
        <v/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3"/>
      <c r="AE286" s="23"/>
      <c r="AF286" s="23"/>
      <c r="AG286" s="10" t="str">
        <f t="shared" si="44"/>
        <v/>
      </c>
      <c r="AH286" s="26"/>
      <c r="AI286" s="10" t="str">
        <f t="shared" si="45"/>
        <v/>
      </c>
      <c r="AJ286" s="23"/>
      <c r="AK286" s="23"/>
      <c r="AL286" s="10" t="str">
        <f t="shared" si="46"/>
        <v/>
      </c>
      <c r="AM286" s="26"/>
      <c r="AN286" s="10" t="str">
        <f t="shared" si="47"/>
        <v/>
      </c>
      <c r="AO286" s="23"/>
      <c r="AP286" s="23"/>
      <c r="AQ286" s="10" t="str">
        <f t="shared" si="48"/>
        <v/>
      </c>
      <c r="AR286" s="10" t="str">
        <f t="shared" si="49"/>
        <v/>
      </c>
      <c r="AS286" s="10" t="str">
        <f t="shared" si="50"/>
        <v/>
      </c>
      <c r="AT286" s="10" t="str">
        <f t="shared" si="51"/>
        <v/>
      </c>
      <c r="AU286" s="26"/>
      <c r="AV286" s="23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10" t="str">
        <f t="shared" si="52"/>
        <v/>
      </c>
      <c r="BH286" s="10" t="str">
        <f t="shared" si="53"/>
        <v/>
      </c>
      <c r="BI286" s="26"/>
      <c r="BJ286" s="26"/>
      <c r="BK286" s="26"/>
      <c r="BL286" s="26" t="str">
        <f>IFERROR(INDEX(_names_lookup!$C:$C,MATCH(BK286,_names_lookup!$A:$A,0)),"")</f>
        <v/>
      </c>
      <c r="BM286" s="26" t="str">
        <f>IFERROR(INDEX(_names_lookup!$B:$B,MATCH(BK286,_names_lookup!$A:$A,0)),"")</f>
        <v/>
      </c>
      <c r="BN286" s="26"/>
      <c r="BO286" s="26"/>
      <c r="BP286" s="26"/>
      <c r="BQ286" s="26"/>
      <c r="BR286" s="26"/>
      <c r="BS286" s="10" t="str">
        <f t="shared" si="54"/>
        <v/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</row>
    <row r="287" spans="1:121" ht="16" customHeight="1" x14ac:dyDescent="0.2">
      <c r="A287" s="20"/>
      <c r="B287" s="20"/>
      <c r="C287" s="20"/>
      <c r="D287" s="20"/>
      <c r="E287" s="20"/>
      <c r="F287" s="20"/>
      <c r="G287" s="30"/>
      <c r="H287" s="26"/>
      <c r="I287" s="26"/>
      <c r="J287" s="26"/>
      <c r="K287" s="26"/>
      <c r="L287" s="26"/>
      <c r="M287" s="26"/>
      <c r="N287" s="26"/>
      <c r="O287" s="26" t="str">
        <f>IFERROR(INDEX(_courses_lookup!$C:$C,MATCH(K287&amp;L287,_courses_lookup!$E:$E,0)),"")</f>
        <v/>
      </c>
      <c r="P287" s="26" t="str">
        <f>IFERROR(INDEX(_courses_lookup!$D:$D,MATCH(K287&amp;L287,_courses_lookup!$E:$E,0)),"")</f>
        <v/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3"/>
      <c r="AE287" s="23"/>
      <c r="AF287" s="23"/>
      <c r="AG287" s="10" t="str">
        <f t="shared" si="44"/>
        <v/>
      </c>
      <c r="AH287" s="26"/>
      <c r="AI287" s="10" t="str">
        <f t="shared" si="45"/>
        <v/>
      </c>
      <c r="AJ287" s="23"/>
      <c r="AK287" s="23"/>
      <c r="AL287" s="10" t="str">
        <f t="shared" si="46"/>
        <v/>
      </c>
      <c r="AM287" s="26"/>
      <c r="AN287" s="10" t="str">
        <f t="shared" si="47"/>
        <v/>
      </c>
      <c r="AO287" s="23"/>
      <c r="AP287" s="23"/>
      <c r="AQ287" s="10" t="str">
        <f t="shared" si="48"/>
        <v/>
      </c>
      <c r="AR287" s="10" t="str">
        <f t="shared" si="49"/>
        <v/>
      </c>
      <c r="AS287" s="10" t="str">
        <f t="shared" si="50"/>
        <v/>
      </c>
      <c r="AT287" s="10" t="str">
        <f t="shared" si="51"/>
        <v/>
      </c>
      <c r="AU287" s="26"/>
      <c r="AV287" s="23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10" t="str">
        <f t="shared" si="52"/>
        <v/>
      </c>
      <c r="BH287" s="10" t="str">
        <f t="shared" si="53"/>
        <v/>
      </c>
      <c r="BI287" s="26"/>
      <c r="BJ287" s="26"/>
      <c r="BK287" s="26"/>
      <c r="BL287" s="26" t="str">
        <f>IFERROR(INDEX(_names_lookup!$C:$C,MATCH(BK287,_names_lookup!$A:$A,0)),"")</f>
        <v/>
      </c>
      <c r="BM287" s="26" t="str">
        <f>IFERROR(INDEX(_names_lookup!$B:$B,MATCH(BK287,_names_lookup!$A:$A,0)),"")</f>
        <v/>
      </c>
      <c r="BN287" s="26"/>
      <c r="BO287" s="26"/>
      <c r="BP287" s="26"/>
      <c r="BQ287" s="26"/>
      <c r="BR287" s="26"/>
      <c r="BS287" s="10" t="str">
        <f t="shared" si="54"/>
        <v/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</row>
    <row r="288" spans="1:121" ht="16" customHeight="1" x14ac:dyDescent="0.2">
      <c r="A288" s="20"/>
      <c r="B288" s="20"/>
      <c r="C288" s="20"/>
      <c r="D288" s="20"/>
      <c r="E288" s="20"/>
      <c r="F288" s="20"/>
      <c r="G288" s="30"/>
      <c r="H288" s="26"/>
      <c r="I288" s="26"/>
      <c r="J288" s="26"/>
      <c r="K288" s="26"/>
      <c r="L288" s="26"/>
      <c r="M288" s="26"/>
      <c r="N288" s="26"/>
      <c r="O288" s="26" t="str">
        <f>IFERROR(INDEX(_courses_lookup!$C:$C,MATCH(K288&amp;L288,_courses_lookup!$E:$E,0)),"")</f>
        <v/>
      </c>
      <c r="P288" s="26" t="str">
        <f>IFERROR(INDEX(_courses_lookup!$D:$D,MATCH(K288&amp;L288,_courses_lookup!$E:$E,0)),"")</f>
        <v/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3"/>
      <c r="AE288" s="23"/>
      <c r="AF288" s="23"/>
      <c r="AG288" s="10" t="str">
        <f t="shared" si="44"/>
        <v/>
      </c>
      <c r="AH288" s="26"/>
      <c r="AI288" s="10" t="str">
        <f t="shared" si="45"/>
        <v/>
      </c>
      <c r="AJ288" s="23"/>
      <c r="AK288" s="23"/>
      <c r="AL288" s="10" t="str">
        <f t="shared" si="46"/>
        <v/>
      </c>
      <c r="AM288" s="26"/>
      <c r="AN288" s="10" t="str">
        <f t="shared" si="47"/>
        <v/>
      </c>
      <c r="AO288" s="23"/>
      <c r="AP288" s="23"/>
      <c r="AQ288" s="10" t="str">
        <f t="shared" si="48"/>
        <v/>
      </c>
      <c r="AR288" s="10" t="str">
        <f t="shared" si="49"/>
        <v/>
      </c>
      <c r="AS288" s="10" t="str">
        <f t="shared" si="50"/>
        <v/>
      </c>
      <c r="AT288" s="10" t="str">
        <f t="shared" si="51"/>
        <v/>
      </c>
      <c r="AU288" s="26"/>
      <c r="AV288" s="23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10" t="str">
        <f t="shared" si="52"/>
        <v/>
      </c>
      <c r="BH288" s="10" t="str">
        <f t="shared" si="53"/>
        <v/>
      </c>
      <c r="BI288" s="26"/>
      <c r="BJ288" s="26"/>
      <c r="BK288" s="26"/>
      <c r="BL288" s="26" t="str">
        <f>IFERROR(INDEX(_names_lookup!$C:$C,MATCH(BK288,_names_lookup!$A:$A,0)),"")</f>
        <v/>
      </c>
      <c r="BM288" s="26" t="str">
        <f>IFERROR(INDEX(_names_lookup!$B:$B,MATCH(BK288,_names_lookup!$A:$A,0)),"")</f>
        <v/>
      </c>
      <c r="BN288" s="26"/>
      <c r="BO288" s="26"/>
      <c r="BP288" s="26"/>
      <c r="BQ288" s="26"/>
      <c r="BR288" s="26"/>
      <c r="BS288" s="10" t="str">
        <f t="shared" si="54"/>
        <v/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</row>
    <row r="289" spans="1:121" ht="16" customHeight="1" x14ac:dyDescent="0.2">
      <c r="A289" s="20"/>
      <c r="B289" s="20"/>
      <c r="C289" s="20"/>
      <c r="D289" s="20"/>
      <c r="E289" s="20"/>
      <c r="F289" s="20"/>
      <c r="G289" s="30"/>
      <c r="H289" s="26"/>
      <c r="I289" s="26"/>
      <c r="J289" s="26"/>
      <c r="K289" s="26"/>
      <c r="L289" s="26"/>
      <c r="M289" s="26"/>
      <c r="N289" s="26"/>
      <c r="O289" s="26" t="str">
        <f>IFERROR(INDEX(_courses_lookup!$C:$C,MATCH(K289&amp;L289,_courses_lookup!$E:$E,0)),"")</f>
        <v/>
      </c>
      <c r="P289" s="26" t="str">
        <f>IFERROR(INDEX(_courses_lookup!$D:$D,MATCH(K289&amp;L289,_courses_lookup!$E:$E,0)),"")</f>
        <v/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3"/>
      <c r="AE289" s="23"/>
      <c r="AF289" s="23"/>
      <c r="AG289" s="10" t="str">
        <f t="shared" si="44"/>
        <v/>
      </c>
      <c r="AH289" s="26"/>
      <c r="AI289" s="10" t="str">
        <f t="shared" si="45"/>
        <v/>
      </c>
      <c r="AJ289" s="23"/>
      <c r="AK289" s="23"/>
      <c r="AL289" s="10" t="str">
        <f t="shared" si="46"/>
        <v/>
      </c>
      <c r="AM289" s="26"/>
      <c r="AN289" s="10" t="str">
        <f t="shared" si="47"/>
        <v/>
      </c>
      <c r="AO289" s="23"/>
      <c r="AP289" s="23"/>
      <c r="AQ289" s="10" t="str">
        <f t="shared" si="48"/>
        <v/>
      </c>
      <c r="AR289" s="10" t="str">
        <f t="shared" si="49"/>
        <v/>
      </c>
      <c r="AS289" s="10" t="str">
        <f t="shared" si="50"/>
        <v/>
      </c>
      <c r="AT289" s="10" t="str">
        <f t="shared" si="51"/>
        <v/>
      </c>
      <c r="AU289" s="26"/>
      <c r="AV289" s="23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10" t="str">
        <f t="shared" si="52"/>
        <v/>
      </c>
      <c r="BH289" s="10" t="str">
        <f t="shared" si="53"/>
        <v/>
      </c>
      <c r="BI289" s="26"/>
      <c r="BJ289" s="26"/>
      <c r="BK289" s="26"/>
      <c r="BL289" s="26" t="str">
        <f>IFERROR(INDEX(_names_lookup!$C:$C,MATCH(BK289,_names_lookup!$A:$A,0)),"")</f>
        <v/>
      </c>
      <c r="BM289" s="26" t="str">
        <f>IFERROR(INDEX(_names_lookup!$B:$B,MATCH(BK289,_names_lookup!$A:$A,0)),"")</f>
        <v/>
      </c>
      <c r="BN289" s="26"/>
      <c r="BO289" s="26"/>
      <c r="BP289" s="26"/>
      <c r="BQ289" s="26"/>
      <c r="BR289" s="26"/>
      <c r="BS289" s="10" t="str">
        <f t="shared" si="54"/>
        <v/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</row>
    <row r="290" spans="1:121" ht="16" customHeight="1" x14ac:dyDescent="0.2">
      <c r="A290" s="20"/>
      <c r="B290" s="20"/>
      <c r="C290" s="20"/>
      <c r="D290" s="20"/>
      <c r="E290" s="20"/>
      <c r="F290" s="20"/>
      <c r="G290" s="30"/>
      <c r="H290" s="26"/>
      <c r="I290" s="26"/>
      <c r="J290" s="26"/>
      <c r="K290" s="26"/>
      <c r="L290" s="26"/>
      <c r="M290" s="26"/>
      <c r="N290" s="26"/>
      <c r="O290" s="26" t="str">
        <f>IFERROR(INDEX(_courses_lookup!$C:$C,MATCH(K290&amp;L290,_courses_lookup!$E:$E,0)),"")</f>
        <v/>
      </c>
      <c r="P290" s="26" t="str">
        <f>IFERROR(INDEX(_courses_lookup!$D:$D,MATCH(K290&amp;L290,_courses_lookup!$E:$E,0)),"")</f>
        <v/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3"/>
      <c r="AE290" s="23"/>
      <c r="AF290" s="23"/>
      <c r="AG290" s="10" t="str">
        <f t="shared" si="44"/>
        <v/>
      </c>
      <c r="AH290" s="26"/>
      <c r="AI290" s="10" t="str">
        <f t="shared" si="45"/>
        <v/>
      </c>
      <c r="AJ290" s="23"/>
      <c r="AK290" s="23"/>
      <c r="AL290" s="10" t="str">
        <f t="shared" si="46"/>
        <v/>
      </c>
      <c r="AM290" s="26"/>
      <c r="AN290" s="10" t="str">
        <f t="shared" si="47"/>
        <v/>
      </c>
      <c r="AO290" s="23"/>
      <c r="AP290" s="23"/>
      <c r="AQ290" s="10" t="str">
        <f t="shared" si="48"/>
        <v/>
      </c>
      <c r="AR290" s="10" t="str">
        <f t="shared" si="49"/>
        <v/>
      </c>
      <c r="AS290" s="10" t="str">
        <f t="shared" si="50"/>
        <v/>
      </c>
      <c r="AT290" s="10" t="str">
        <f t="shared" si="51"/>
        <v/>
      </c>
      <c r="AU290" s="26"/>
      <c r="AV290" s="23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10" t="str">
        <f t="shared" si="52"/>
        <v/>
      </c>
      <c r="BH290" s="10" t="str">
        <f t="shared" si="53"/>
        <v/>
      </c>
      <c r="BI290" s="26"/>
      <c r="BJ290" s="26"/>
      <c r="BK290" s="26"/>
      <c r="BL290" s="26" t="str">
        <f>IFERROR(INDEX(_names_lookup!$C:$C,MATCH(BK290,_names_lookup!$A:$A,0)),"")</f>
        <v/>
      </c>
      <c r="BM290" s="26" t="str">
        <f>IFERROR(INDEX(_names_lookup!$B:$B,MATCH(BK290,_names_lookup!$A:$A,0)),"")</f>
        <v/>
      </c>
      <c r="BN290" s="26"/>
      <c r="BO290" s="26"/>
      <c r="BP290" s="26"/>
      <c r="BQ290" s="26"/>
      <c r="BR290" s="26"/>
      <c r="BS290" s="10" t="str">
        <f t="shared" si="54"/>
        <v/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</row>
    <row r="291" spans="1:121" ht="16" customHeight="1" x14ac:dyDescent="0.2">
      <c r="A291" s="20"/>
      <c r="B291" s="20"/>
      <c r="C291" s="20"/>
      <c r="D291" s="20"/>
      <c r="E291" s="20"/>
      <c r="F291" s="20"/>
      <c r="G291" s="30"/>
      <c r="H291" s="26"/>
      <c r="I291" s="26"/>
      <c r="J291" s="26"/>
      <c r="K291" s="26"/>
      <c r="L291" s="26"/>
      <c r="M291" s="26"/>
      <c r="N291" s="26"/>
      <c r="O291" s="26" t="str">
        <f>IFERROR(INDEX(_courses_lookup!$C:$C,MATCH(K291&amp;L291,_courses_lookup!$E:$E,0)),"")</f>
        <v/>
      </c>
      <c r="P291" s="26" t="str">
        <f>IFERROR(INDEX(_courses_lookup!$D:$D,MATCH(K291&amp;L291,_courses_lookup!$E:$E,0)),"")</f>
        <v/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3"/>
      <c r="AE291" s="23"/>
      <c r="AF291" s="23"/>
      <c r="AG291" s="10" t="str">
        <f t="shared" si="44"/>
        <v/>
      </c>
      <c r="AH291" s="26"/>
      <c r="AI291" s="10" t="str">
        <f t="shared" si="45"/>
        <v/>
      </c>
      <c r="AJ291" s="23"/>
      <c r="AK291" s="23"/>
      <c r="AL291" s="10" t="str">
        <f t="shared" si="46"/>
        <v/>
      </c>
      <c r="AM291" s="26"/>
      <c r="AN291" s="10" t="str">
        <f t="shared" si="47"/>
        <v/>
      </c>
      <c r="AO291" s="23"/>
      <c r="AP291" s="23"/>
      <c r="AQ291" s="10" t="str">
        <f t="shared" si="48"/>
        <v/>
      </c>
      <c r="AR291" s="10" t="str">
        <f t="shared" si="49"/>
        <v/>
      </c>
      <c r="AS291" s="10" t="str">
        <f t="shared" si="50"/>
        <v/>
      </c>
      <c r="AT291" s="10" t="str">
        <f t="shared" si="51"/>
        <v/>
      </c>
      <c r="AU291" s="26"/>
      <c r="AV291" s="23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10" t="str">
        <f t="shared" si="52"/>
        <v/>
      </c>
      <c r="BH291" s="10" t="str">
        <f t="shared" si="53"/>
        <v/>
      </c>
      <c r="BI291" s="26"/>
      <c r="BJ291" s="26"/>
      <c r="BK291" s="26"/>
      <c r="BL291" s="26" t="str">
        <f>IFERROR(INDEX(_names_lookup!$C:$C,MATCH(BK291,_names_lookup!$A:$A,0)),"")</f>
        <v/>
      </c>
      <c r="BM291" s="26" t="str">
        <f>IFERROR(INDEX(_names_lookup!$B:$B,MATCH(BK291,_names_lookup!$A:$A,0)),"")</f>
        <v/>
      </c>
      <c r="BN291" s="26"/>
      <c r="BO291" s="26"/>
      <c r="BP291" s="26"/>
      <c r="BQ291" s="26"/>
      <c r="BR291" s="26"/>
      <c r="BS291" s="10" t="str">
        <f t="shared" si="54"/>
        <v/>
      </c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</row>
    <row r="292" spans="1:121" ht="16" customHeight="1" x14ac:dyDescent="0.2">
      <c r="A292" s="20"/>
      <c r="B292" s="20"/>
      <c r="C292" s="20"/>
      <c r="D292" s="20"/>
      <c r="E292" s="20"/>
      <c r="F292" s="20"/>
      <c r="G292" s="30"/>
      <c r="H292" s="26"/>
      <c r="I292" s="26"/>
      <c r="J292" s="26"/>
      <c r="K292" s="26"/>
      <c r="L292" s="26"/>
      <c r="M292" s="26"/>
      <c r="N292" s="26"/>
      <c r="O292" s="26" t="str">
        <f>IFERROR(INDEX(_courses_lookup!$C:$C,MATCH(K292&amp;L292,_courses_lookup!$E:$E,0)),"")</f>
        <v/>
      </c>
      <c r="P292" s="26" t="str">
        <f>IFERROR(INDEX(_courses_lookup!$D:$D,MATCH(K292&amp;L292,_courses_lookup!$E:$E,0)),"")</f>
        <v/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3"/>
      <c r="AE292" s="23"/>
      <c r="AF292" s="23"/>
      <c r="AG292" s="10" t="str">
        <f t="shared" si="44"/>
        <v/>
      </c>
      <c r="AH292" s="26"/>
      <c r="AI292" s="10" t="str">
        <f t="shared" si="45"/>
        <v/>
      </c>
      <c r="AJ292" s="23"/>
      <c r="AK292" s="23"/>
      <c r="AL292" s="10" t="str">
        <f t="shared" si="46"/>
        <v/>
      </c>
      <c r="AM292" s="26"/>
      <c r="AN292" s="10" t="str">
        <f t="shared" si="47"/>
        <v/>
      </c>
      <c r="AO292" s="23"/>
      <c r="AP292" s="23"/>
      <c r="AQ292" s="10" t="str">
        <f t="shared" si="48"/>
        <v/>
      </c>
      <c r="AR292" s="10" t="str">
        <f t="shared" si="49"/>
        <v/>
      </c>
      <c r="AS292" s="10" t="str">
        <f t="shared" si="50"/>
        <v/>
      </c>
      <c r="AT292" s="10" t="str">
        <f t="shared" si="51"/>
        <v/>
      </c>
      <c r="AU292" s="26"/>
      <c r="AV292" s="23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10" t="str">
        <f t="shared" si="52"/>
        <v/>
      </c>
      <c r="BH292" s="10" t="str">
        <f t="shared" si="53"/>
        <v/>
      </c>
      <c r="BI292" s="26"/>
      <c r="BJ292" s="26"/>
      <c r="BK292" s="26"/>
      <c r="BL292" s="26" t="str">
        <f>IFERROR(INDEX(_names_lookup!$C:$C,MATCH(BK292,_names_lookup!$A:$A,0)),"")</f>
        <v/>
      </c>
      <c r="BM292" s="26" t="str">
        <f>IFERROR(INDEX(_names_lookup!$B:$B,MATCH(BK292,_names_lookup!$A:$A,0)),"")</f>
        <v/>
      </c>
      <c r="BN292" s="26"/>
      <c r="BO292" s="26"/>
      <c r="BP292" s="26"/>
      <c r="BQ292" s="26"/>
      <c r="BR292" s="26"/>
      <c r="BS292" s="10" t="str">
        <f t="shared" si="54"/>
        <v/>
      </c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</row>
    <row r="293" spans="1:121" ht="16" customHeight="1" x14ac:dyDescent="0.2">
      <c r="A293" s="20"/>
      <c r="B293" s="20"/>
      <c r="C293" s="20"/>
      <c r="D293" s="20"/>
      <c r="E293" s="20"/>
      <c r="F293" s="20"/>
      <c r="G293" s="30"/>
      <c r="H293" s="26"/>
      <c r="I293" s="26"/>
      <c r="J293" s="26"/>
      <c r="K293" s="26"/>
      <c r="L293" s="26"/>
      <c r="M293" s="26"/>
      <c r="N293" s="26"/>
      <c r="O293" s="26" t="str">
        <f>IFERROR(INDEX(_courses_lookup!$C:$C,MATCH(K293&amp;L293,_courses_lookup!$E:$E,0)),"")</f>
        <v/>
      </c>
      <c r="P293" s="26" t="str">
        <f>IFERROR(INDEX(_courses_lookup!$D:$D,MATCH(K293&amp;L293,_courses_lookup!$E:$E,0)),"")</f>
        <v/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3"/>
      <c r="AE293" s="23"/>
      <c r="AF293" s="23"/>
      <c r="AG293" s="10" t="str">
        <f t="shared" si="44"/>
        <v/>
      </c>
      <c r="AH293" s="26"/>
      <c r="AI293" s="10" t="str">
        <f t="shared" si="45"/>
        <v/>
      </c>
      <c r="AJ293" s="23"/>
      <c r="AK293" s="23"/>
      <c r="AL293" s="10" t="str">
        <f t="shared" si="46"/>
        <v/>
      </c>
      <c r="AM293" s="26"/>
      <c r="AN293" s="10" t="str">
        <f t="shared" si="47"/>
        <v/>
      </c>
      <c r="AO293" s="23"/>
      <c r="AP293" s="23"/>
      <c r="AQ293" s="10" t="str">
        <f t="shared" si="48"/>
        <v/>
      </c>
      <c r="AR293" s="10" t="str">
        <f t="shared" si="49"/>
        <v/>
      </c>
      <c r="AS293" s="10" t="str">
        <f t="shared" si="50"/>
        <v/>
      </c>
      <c r="AT293" s="10" t="str">
        <f t="shared" si="51"/>
        <v/>
      </c>
      <c r="AU293" s="26"/>
      <c r="AV293" s="23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10" t="str">
        <f t="shared" si="52"/>
        <v/>
      </c>
      <c r="BH293" s="10" t="str">
        <f t="shared" si="53"/>
        <v/>
      </c>
      <c r="BI293" s="26"/>
      <c r="BJ293" s="26"/>
      <c r="BK293" s="26"/>
      <c r="BL293" s="26" t="str">
        <f>IFERROR(INDEX(_names_lookup!$C:$C,MATCH(BK293,_names_lookup!$A:$A,0)),"")</f>
        <v/>
      </c>
      <c r="BM293" s="26" t="str">
        <f>IFERROR(INDEX(_names_lookup!$B:$B,MATCH(BK293,_names_lookup!$A:$A,0)),"")</f>
        <v/>
      </c>
      <c r="BN293" s="26"/>
      <c r="BO293" s="26"/>
      <c r="BP293" s="26"/>
      <c r="BQ293" s="26"/>
      <c r="BR293" s="26"/>
      <c r="BS293" s="10" t="str">
        <f t="shared" si="54"/>
        <v/>
      </c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</row>
    <row r="294" spans="1:121" ht="16" customHeight="1" x14ac:dyDescent="0.2">
      <c r="A294" s="20"/>
      <c r="B294" s="20"/>
      <c r="C294" s="20"/>
      <c r="D294" s="20"/>
      <c r="E294" s="20"/>
      <c r="F294" s="20"/>
      <c r="G294" s="30"/>
      <c r="H294" s="26"/>
      <c r="I294" s="26"/>
      <c r="J294" s="26"/>
      <c r="K294" s="26"/>
      <c r="L294" s="26"/>
      <c r="M294" s="26"/>
      <c r="N294" s="26"/>
      <c r="O294" s="26" t="str">
        <f>IFERROR(INDEX(_courses_lookup!$C:$C,MATCH(K294&amp;L294,_courses_lookup!$E:$E,0)),"")</f>
        <v/>
      </c>
      <c r="P294" s="26" t="str">
        <f>IFERROR(INDEX(_courses_lookup!$D:$D,MATCH(K294&amp;L294,_courses_lookup!$E:$E,0)),"")</f>
        <v/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3"/>
      <c r="AE294" s="23"/>
      <c r="AF294" s="23"/>
      <c r="AG294" s="10" t="str">
        <f t="shared" si="44"/>
        <v/>
      </c>
      <c r="AH294" s="26"/>
      <c r="AI294" s="10" t="str">
        <f t="shared" si="45"/>
        <v/>
      </c>
      <c r="AJ294" s="23"/>
      <c r="AK294" s="23"/>
      <c r="AL294" s="10" t="str">
        <f t="shared" si="46"/>
        <v/>
      </c>
      <c r="AM294" s="26"/>
      <c r="AN294" s="10" t="str">
        <f t="shared" si="47"/>
        <v/>
      </c>
      <c r="AO294" s="23"/>
      <c r="AP294" s="23"/>
      <c r="AQ294" s="10" t="str">
        <f t="shared" si="48"/>
        <v/>
      </c>
      <c r="AR294" s="10" t="str">
        <f t="shared" si="49"/>
        <v/>
      </c>
      <c r="AS294" s="10" t="str">
        <f t="shared" si="50"/>
        <v/>
      </c>
      <c r="AT294" s="10" t="str">
        <f t="shared" si="51"/>
        <v/>
      </c>
      <c r="AU294" s="26"/>
      <c r="AV294" s="23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10" t="str">
        <f t="shared" si="52"/>
        <v/>
      </c>
      <c r="BH294" s="10" t="str">
        <f t="shared" si="53"/>
        <v/>
      </c>
      <c r="BI294" s="26"/>
      <c r="BJ294" s="26"/>
      <c r="BK294" s="26"/>
      <c r="BL294" s="26" t="str">
        <f>IFERROR(INDEX(_names_lookup!$C:$C,MATCH(BK294,_names_lookup!$A:$A,0)),"")</f>
        <v/>
      </c>
      <c r="BM294" s="26" t="str">
        <f>IFERROR(INDEX(_names_lookup!$B:$B,MATCH(BK294,_names_lookup!$A:$A,0)),"")</f>
        <v/>
      </c>
      <c r="BN294" s="26"/>
      <c r="BO294" s="26"/>
      <c r="BP294" s="26"/>
      <c r="BQ294" s="26"/>
      <c r="BR294" s="26"/>
      <c r="BS294" s="10" t="str">
        <f t="shared" si="54"/>
        <v/>
      </c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</row>
    <row r="295" spans="1:121" ht="16" customHeight="1" x14ac:dyDescent="0.2">
      <c r="A295" s="20"/>
      <c r="B295" s="20"/>
      <c r="C295" s="20"/>
      <c r="D295" s="20"/>
      <c r="E295" s="20"/>
      <c r="F295" s="20"/>
      <c r="G295" s="30"/>
      <c r="H295" s="26"/>
      <c r="I295" s="26"/>
      <c r="J295" s="26"/>
      <c r="K295" s="26"/>
      <c r="L295" s="26"/>
      <c r="M295" s="26"/>
      <c r="N295" s="26"/>
      <c r="O295" s="26" t="str">
        <f>IFERROR(INDEX(_courses_lookup!$C:$C,MATCH(K295&amp;L295,_courses_lookup!$E:$E,0)),"")</f>
        <v/>
      </c>
      <c r="P295" s="26" t="str">
        <f>IFERROR(INDEX(_courses_lookup!$D:$D,MATCH(K295&amp;L295,_courses_lookup!$E:$E,0)),"")</f>
        <v/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3"/>
      <c r="AE295" s="23"/>
      <c r="AF295" s="23"/>
      <c r="AG295" s="10" t="str">
        <f t="shared" si="44"/>
        <v/>
      </c>
      <c r="AH295" s="26"/>
      <c r="AI295" s="10" t="str">
        <f t="shared" si="45"/>
        <v/>
      </c>
      <c r="AJ295" s="23"/>
      <c r="AK295" s="23"/>
      <c r="AL295" s="10" t="str">
        <f t="shared" si="46"/>
        <v/>
      </c>
      <c r="AM295" s="26"/>
      <c r="AN295" s="10" t="str">
        <f t="shared" si="47"/>
        <v/>
      </c>
      <c r="AO295" s="23"/>
      <c r="AP295" s="23"/>
      <c r="AQ295" s="10" t="str">
        <f t="shared" si="48"/>
        <v/>
      </c>
      <c r="AR295" s="10" t="str">
        <f t="shared" si="49"/>
        <v/>
      </c>
      <c r="AS295" s="10" t="str">
        <f t="shared" si="50"/>
        <v/>
      </c>
      <c r="AT295" s="10" t="str">
        <f t="shared" si="51"/>
        <v/>
      </c>
      <c r="AU295" s="26"/>
      <c r="AV295" s="23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10" t="str">
        <f t="shared" si="52"/>
        <v/>
      </c>
      <c r="BH295" s="10" t="str">
        <f t="shared" si="53"/>
        <v/>
      </c>
      <c r="BI295" s="26"/>
      <c r="BJ295" s="26"/>
      <c r="BK295" s="26"/>
      <c r="BL295" s="26" t="str">
        <f>IFERROR(INDEX(_names_lookup!$C:$C,MATCH(BK295,_names_lookup!$A:$A,0)),"")</f>
        <v/>
      </c>
      <c r="BM295" s="26" t="str">
        <f>IFERROR(INDEX(_names_lookup!$B:$B,MATCH(BK295,_names_lookup!$A:$A,0)),"")</f>
        <v/>
      </c>
      <c r="BN295" s="26"/>
      <c r="BO295" s="26"/>
      <c r="BP295" s="26"/>
      <c r="BQ295" s="26"/>
      <c r="BR295" s="26"/>
      <c r="BS295" s="10" t="str">
        <f t="shared" si="54"/>
        <v/>
      </c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</row>
    <row r="296" spans="1:121" ht="16" customHeight="1" x14ac:dyDescent="0.2">
      <c r="A296" s="20"/>
      <c r="B296" s="20"/>
      <c r="C296" s="20"/>
      <c r="D296" s="20"/>
      <c r="E296" s="20"/>
      <c r="F296" s="20"/>
      <c r="G296" s="30"/>
      <c r="H296" s="26"/>
      <c r="I296" s="26"/>
      <c r="J296" s="26"/>
      <c r="K296" s="26"/>
      <c r="L296" s="26"/>
      <c r="M296" s="26"/>
      <c r="N296" s="26"/>
      <c r="O296" s="26" t="str">
        <f>IFERROR(INDEX(_courses_lookup!$C:$C,MATCH(K296&amp;L296,_courses_lookup!$E:$E,0)),"")</f>
        <v/>
      </c>
      <c r="P296" s="26" t="str">
        <f>IFERROR(INDEX(_courses_lookup!$D:$D,MATCH(K296&amp;L296,_courses_lookup!$E:$E,0)),"")</f>
        <v/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3"/>
      <c r="AE296" s="23"/>
      <c r="AF296" s="23"/>
      <c r="AG296" s="10" t="str">
        <f t="shared" si="44"/>
        <v/>
      </c>
      <c r="AH296" s="26"/>
      <c r="AI296" s="10" t="str">
        <f t="shared" si="45"/>
        <v/>
      </c>
      <c r="AJ296" s="23"/>
      <c r="AK296" s="23"/>
      <c r="AL296" s="10" t="str">
        <f t="shared" si="46"/>
        <v/>
      </c>
      <c r="AM296" s="26"/>
      <c r="AN296" s="10" t="str">
        <f t="shared" si="47"/>
        <v/>
      </c>
      <c r="AO296" s="23"/>
      <c r="AP296" s="23"/>
      <c r="AQ296" s="10" t="str">
        <f t="shared" si="48"/>
        <v/>
      </c>
      <c r="AR296" s="10" t="str">
        <f t="shared" si="49"/>
        <v/>
      </c>
      <c r="AS296" s="10" t="str">
        <f t="shared" si="50"/>
        <v/>
      </c>
      <c r="AT296" s="10" t="str">
        <f t="shared" si="51"/>
        <v/>
      </c>
      <c r="AU296" s="26"/>
      <c r="AV296" s="23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10" t="str">
        <f t="shared" si="52"/>
        <v/>
      </c>
      <c r="BH296" s="10" t="str">
        <f t="shared" si="53"/>
        <v/>
      </c>
      <c r="BI296" s="26"/>
      <c r="BJ296" s="26"/>
      <c r="BK296" s="26"/>
      <c r="BL296" s="26" t="str">
        <f>IFERROR(INDEX(_names_lookup!$C:$C,MATCH(BK296,_names_lookup!$A:$A,0)),"")</f>
        <v/>
      </c>
      <c r="BM296" s="26" t="str">
        <f>IFERROR(INDEX(_names_lookup!$B:$B,MATCH(BK296,_names_lookup!$A:$A,0)),"")</f>
        <v/>
      </c>
      <c r="BN296" s="26"/>
      <c r="BO296" s="26"/>
      <c r="BP296" s="26"/>
      <c r="BQ296" s="26"/>
      <c r="BR296" s="26"/>
      <c r="BS296" s="10" t="str">
        <f t="shared" si="54"/>
        <v/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</row>
    <row r="297" spans="1:121" ht="16" customHeight="1" x14ac:dyDescent="0.2">
      <c r="A297" s="20"/>
      <c r="B297" s="20"/>
      <c r="C297" s="20"/>
      <c r="D297" s="20"/>
      <c r="E297" s="20"/>
      <c r="F297" s="20"/>
      <c r="G297" s="30"/>
      <c r="H297" s="26"/>
      <c r="I297" s="26"/>
      <c r="J297" s="26"/>
      <c r="K297" s="26"/>
      <c r="L297" s="26"/>
      <c r="M297" s="26"/>
      <c r="N297" s="26"/>
      <c r="O297" s="26" t="str">
        <f>IFERROR(INDEX(_courses_lookup!$C:$C,MATCH(K297&amp;L297,_courses_lookup!$E:$E,0)),"")</f>
        <v/>
      </c>
      <c r="P297" s="26" t="str">
        <f>IFERROR(INDEX(_courses_lookup!$D:$D,MATCH(K297&amp;L297,_courses_lookup!$E:$E,0)),"")</f>
        <v/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3"/>
      <c r="AE297" s="23"/>
      <c r="AF297" s="23"/>
      <c r="AG297" s="10" t="str">
        <f t="shared" si="44"/>
        <v/>
      </c>
      <c r="AH297" s="26"/>
      <c r="AI297" s="10" t="str">
        <f t="shared" si="45"/>
        <v/>
      </c>
      <c r="AJ297" s="23"/>
      <c r="AK297" s="23"/>
      <c r="AL297" s="10" t="str">
        <f t="shared" si="46"/>
        <v/>
      </c>
      <c r="AM297" s="26"/>
      <c r="AN297" s="10" t="str">
        <f t="shared" si="47"/>
        <v/>
      </c>
      <c r="AO297" s="23"/>
      <c r="AP297" s="23"/>
      <c r="AQ297" s="10" t="str">
        <f t="shared" si="48"/>
        <v/>
      </c>
      <c r="AR297" s="10" t="str">
        <f t="shared" si="49"/>
        <v/>
      </c>
      <c r="AS297" s="10" t="str">
        <f t="shared" si="50"/>
        <v/>
      </c>
      <c r="AT297" s="10" t="str">
        <f t="shared" si="51"/>
        <v/>
      </c>
      <c r="AU297" s="26"/>
      <c r="AV297" s="23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10" t="str">
        <f t="shared" si="52"/>
        <v/>
      </c>
      <c r="BH297" s="10" t="str">
        <f t="shared" si="53"/>
        <v/>
      </c>
      <c r="BI297" s="26"/>
      <c r="BJ297" s="26"/>
      <c r="BK297" s="26"/>
      <c r="BL297" s="26" t="str">
        <f>IFERROR(INDEX(_names_lookup!$C:$C,MATCH(BK297,_names_lookup!$A:$A,0)),"")</f>
        <v/>
      </c>
      <c r="BM297" s="26" t="str">
        <f>IFERROR(INDEX(_names_lookup!$B:$B,MATCH(BK297,_names_lookup!$A:$A,0)),"")</f>
        <v/>
      </c>
      <c r="BN297" s="26"/>
      <c r="BO297" s="26"/>
      <c r="BP297" s="26"/>
      <c r="BQ297" s="26"/>
      <c r="BR297" s="26"/>
      <c r="BS297" s="10" t="str">
        <f t="shared" si="54"/>
        <v/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</row>
    <row r="298" spans="1:121" ht="16" customHeight="1" x14ac:dyDescent="0.2">
      <c r="A298" s="20"/>
      <c r="B298" s="20"/>
      <c r="C298" s="20"/>
      <c r="D298" s="20"/>
      <c r="E298" s="20"/>
      <c r="F298" s="20"/>
      <c r="G298" s="30"/>
      <c r="H298" s="26"/>
      <c r="I298" s="26"/>
      <c r="J298" s="26"/>
      <c r="K298" s="26"/>
      <c r="L298" s="26"/>
      <c r="M298" s="26"/>
      <c r="N298" s="26"/>
      <c r="O298" s="26" t="str">
        <f>IFERROR(INDEX(_courses_lookup!$C:$C,MATCH(K298&amp;L298,_courses_lookup!$E:$E,0)),"")</f>
        <v/>
      </c>
      <c r="P298" s="26" t="str">
        <f>IFERROR(INDEX(_courses_lookup!$D:$D,MATCH(K298&amp;L298,_courses_lookup!$E:$E,0)),"")</f>
        <v/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3"/>
      <c r="AE298" s="23"/>
      <c r="AF298" s="23"/>
      <c r="AG298" s="10" t="str">
        <f t="shared" si="44"/>
        <v/>
      </c>
      <c r="AH298" s="26"/>
      <c r="AI298" s="10" t="str">
        <f t="shared" si="45"/>
        <v/>
      </c>
      <c r="AJ298" s="23"/>
      <c r="AK298" s="23"/>
      <c r="AL298" s="10" t="str">
        <f t="shared" si="46"/>
        <v/>
      </c>
      <c r="AM298" s="26"/>
      <c r="AN298" s="10" t="str">
        <f t="shared" si="47"/>
        <v/>
      </c>
      <c r="AO298" s="23"/>
      <c r="AP298" s="23"/>
      <c r="AQ298" s="10" t="str">
        <f t="shared" si="48"/>
        <v/>
      </c>
      <c r="AR298" s="10" t="str">
        <f t="shared" si="49"/>
        <v/>
      </c>
      <c r="AS298" s="10" t="str">
        <f t="shared" si="50"/>
        <v/>
      </c>
      <c r="AT298" s="10" t="str">
        <f t="shared" si="51"/>
        <v/>
      </c>
      <c r="AU298" s="26"/>
      <c r="AV298" s="23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10" t="str">
        <f t="shared" si="52"/>
        <v/>
      </c>
      <c r="BH298" s="10" t="str">
        <f t="shared" si="53"/>
        <v/>
      </c>
      <c r="BI298" s="26"/>
      <c r="BJ298" s="26"/>
      <c r="BK298" s="26"/>
      <c r="BL298" s="26" t="str">
        <f>IFERROR(INDEX(_names_lookup!$C:$C,MATCH(BK298,_names_lookup!$A:$A,0)),"")</f>
        <v/>
      </c>
      <c r="BM298" s="26" t="str">
        <f>IFERROR(INDEX(_names_lookup!$B:$B,MATCH(BK298,_names_lookup!$A:$A,0)),"")</f>
        <v/>
      </c>
      <c r="BN298" s="26"/>
      <c r="BO298" s="26"/>
      <c r="BP298" s="26"/>
      <c r="BQ298" s="26"/>
      <c r="BR298" s="26"/>
      <c r="BS298" s="10" t="str">
        <f t="shared" si="54"/>
        <v/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</row>
    <row r="299" spans="1:121" ht="16" customHeight="1" x14ac:dyDescent="0.2">
      <c r="A299" s="20"/>
      <c r="B299" s="20"/>
      <c r="C299" s="20"/>
      <c r="D299" s="20"/>
      <c r="E299" s="20"/>
      <c r="F299" s="20"/>
      <c r="G299" s="30"/>
      <c r="H299" s="26"/>
      <c r="I299" s="26"/>
      <c r="J299" s="26"/>
      <c r="K299" s="26"/>
      <c r="L299" s="26"/>
      <c r="M299" s="26"/>
      <c r="N299" s="26"/>
      <c r="O299" s="26" t="str">
        <f>IFERROR(INDEX(_courses_lookup!$C:$C,MATCH(K299&amp;L299,_courses_lookup!$E:$E,0)),"")</f>
        <v/>
      </c>
      <c r="P299" s="26" t="str">
        <f>IFERROR(INDEX(_courses_lookup!$D:$D,MATCH(K299&amp;L299,_courses_lookup!$E:$E,0)),"")</f>
        <v/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3"/>
      <c r="AE299" s="23"/>
      <c r="AF299" s="23"/>
      <c r="AG299" s="10" t="str">
        <f t="shared" si="44"/>
        <v/>
      </c>
      <c r="AH299" s="26"/>
      <c r="AI299" s="10" t="str">
        <f t="shared" si="45"/>
        <v/>
      </c>
      <c r="AJ299" s="23"/>
      <c r="AK299" s="23"/>
      <c r="AL299" s="10" t="str">
        <f t="shared" si="46"/>
        <v/>
      </c>
      <c r="AM299" s="26"/>
      <c r="AN299" s="10" t="str">
        <f t="shared" si="47"/>
        <v/>
      </c>
      <c r="AO299" s="23"/>
      <c r="AP299" s="23"/>
      <c r="AQ299" s="10" t="str">
        <f t="shared" si="48"/>
        <v/>
      </c>
      <c r="AR299" s="10" t="str">
        <f t="shared" si="49"/>
        <v/>
      </c>
      <c r="AS299" s="10" t="str">
        <f t="shared" si="50"/>
        <v/>
      </c>
      <c r="AT299" s="10" t="str">
        <f t="shared" si="51"/>
        <v/>
      </c>
      <c r="AU299" s="26"/>
      <c r="AV299" s="23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10" t="str">
        <f t="shared" si="52"/>
        <v/>
      </c>
      <c r="BH299" s="10" t="str">
        <f t="shared" si="53"/>
        <v/>
      </c>
      <c r="BI299" s="26"/>
      <c r="BJ299" s="26"/>
      <c r="BK299" s="26"/>
      <c r="BL299" s="26" t="str">
        <f>IFERROR(INDEX(_names_lookup!$C:$C,MATCH(BK299,_names_lookup!$A:$A,0)),"")</f>
        <v/>
      </c>
      <c r="BM299" s="26" t="str">
        <f>IFERROR(INDEX(_names_lookup!$B:$B,MATCH(BK299,_names_lookup!$A:$A,0)),"")</f>
        <v/>
      </c>
      <c r="BN299" s="26"/>
      <c r="BO299" s="26"/>
      <c r="BP299" s="26"/>
      <c r="BQ299" s="26"/>
      <c r="BR299" s="26"/>
      <c r="BS299" s="10" t="str">
        <f t="shared" si="54"/>
        <v/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</row>
    <row r="300" spans="1:121" ht="16" customHeight="1" x14ac:dyDescent="0.2">
      <c r="A300" s="20"/>
      <c r="B300" s="20"/>
      <c r="C300" s="20"/>
      <c r="D300" s="20"/>
      <c r="E300" s="20"/>
      <c r="F300" s="20"/>
      <c r="G300" s="30"/>
      <c r="H300" s="26"/>
      <c r="I300" s="26"/>
      <c r="J300" s="26"/>
      <c r="K300" s="26"/>
      <c r="L300" s="26"/>
      <c r="M300" s="26"/>
      <c r="N300" s="26"/>
      <c r="O300" s="26" t="str">
        <f>IFERROR(INDEX(_courses_lookup!$C:$C,MATCH(K300&amp;L300,_courses_lookup!$E:$E,0)),"")</f>
        <v/>
      </c>
      <c r="P300" s="26" t="str">
        <f>IFERROR(INDEX(_courses_lookup!$D:$D,MATCH(K300&amp;L300,_courses_lookup!$E:$E,0)),"")</f>
        <v/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3"/>
      <c r="AE300" s="23"/>
      <c r="AF300" s="23"/>
      <c r="AG300" s="10" t="str">
        <f t="shared" si="44"/>
        <v/>
      </c>
      <c r="AH300" s="26"/>
      <c r="AI300" s="10" t="str">
        <f t="shared" si="45"/>
        <v/>
      </c>
      <c r="AJ300" s="23"/>
      <c r="AK300" s="23"/>
      <c r="AL300" s="10" t="str">
        <f t="shared" si="46"/>
        <v/>
      </c>
      <c r="AM300" s="26"/>
      <c r="AN300" s="10" t="str">
        <f t="shared" si="47"/>
        <v/>
      </c>
      <c r="AO300" s="23"/>
      <c r="AP300" s="23"/>
      <c r="AQ300" s="10" t="str">
        <f t="shared" si="48"/>
        <v/>
      </c>
      <c r="AR300" s="10" t="str">
        <f t="shared" si="49"/>
        <v/>
      </c>
      <c r="AS300" s="10" t="str">
        <f t="shared" si="50"/>
        <v/>
      </c>
      <c r="AT300" s="10" t="str">
        <f t="shared" si="51"/>
        <v/>
      </c>
      <c r="AU300" s="26"/>
      <c r="AV300" s="23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10" t="str">
        <f t="shared" si="52"/>
        <v/>
      </c>
      <c r="BH300" s="10" t="str">
        <f t="shared" si="53"/>
        <v/>
      </c>
      <c r="BI300" s="26"/>
      <c r="BJ300" s="26"/>
      <c r="BK300" s="26"/>
      <c r="BL300" s="26" t="str">
        <f>IFERROR(INDEX(_names_lookup!$C:$C,MATCH(BK300,_names_lookup!$A:$A,0)),"")</f>
        <v/>
      </c>
      <c r="BM300" s="26" t="str">
        <f>IFERROR(INDEX(_names_lookup!$B:$B,MATCH(BK300,_names_lookup!$A:$A,0)),"")</f>
        <v/>
      </c>
      <c r="BN300" s="26"/>
      <c r="BO300" s="26"/>
      <c r="BP300" s="26"/>
      <c r="BQ300" s="26"/>
      <c r="BR300" s="26"/>
      <c r="BS300" s="10" t="str">
        <f t="shared" si="54"/>
        <v/>
      </c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</row>
  </sheetData>
  <sheetProtection password="C3E6" sheet="1" formatCells="0" formatColumns="0" insertRows="0" deleteRows="0" sort="0" autoFilter="0"/>
  <autoFilter ref="A1:DQ300" xr:uid="{00000000-0009-0000-0000-00000A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5">
        <x14:dataValidation type="list" allowBlank="1" xr:uid="{00000000-0002-0000-0A00-000000000000}">
          <x14:formula1>
            <xm:f>DropDownMenu!$A$2:$A$19</xm:f>
          </x14:formula1>
          <xm:sqref>G2:G5000</xm:sqref>
        </x14:dataValidation>
        <x14:dataValidation type="list" allowBlank="1" xr:uid="{00000000-0002-0000-0A00-000001000000}">
          <x14:formula1>
            <xm:f>DropDownMenu!$B$2:$B$564</xm:f>
          </x14:formula1>
          <xm:sqref>H2:H5000</xm:sqref>
        </x14:dataValidation>
        <x14:dataValidation type="list" allowBlank="1" xr:uid="{00000000-0002-0000-0A00-000002000000}">
          <x14:formula1>
            <xm:f>DropDownMenu!$C$2:$C$352</xm:f>
          </x14:formula1>
          <xm:sqref>I2:I5000</xm:sqref>
        </x14:dataValidation>
        <x14:dataValidation type="list" allowBlank="1" xr:uid="{00000000-0002-0000-0A00-000003000000}">
          <x14:formula1>
            <xm:f>DropDownMenu!$D$2:$D$10</xm:f>
          </x14:formula1>
          <xm:sqref>K2:K5000</xm:sqref>
        </x14:dataValidation>
        <x14:dataValidation type="list" allowBlank="1" xr:uid="{00000000-0002-0000-0A00-000004000000}">
          <x14:formula1>
            <xm:f>DropDownMenu!$E$2:$E$267</xm:f>
          </x14:formula1>
          <xm:sqref>L2:L5000</xm:sqref>
        </x14:dataValidation>
        <x14:dataValidation type="list" allowBlank="1" xr:uid="{00000000-0002-0000-0A00-000005000000}">
          <x14:formula1>
            <xm:f>DropDownMenu!$F$2:$F$45</xm:f>
          </x14:formula1>
          <xm:sqref>M2:M5000</xm:sqref>
        </x14:dataValidation>
        <x14:dataValidation type="list" allowBlank="1" xr:uid="{00000000-0002-0000-0A00-000006000000}">
          <x14:formula1>
            <xm:f>DropDownMenu!$G$2:$G$16</xm:f>
          </x14:formula1>
          <xm:sqref>N2:N5000</xm:sqref>
        </x14:dataValidation>
        <x14:dataValidation type="list" allowBlank="1" xr:uid="{00000000-0002-0000-0A00-000007000000}">
          <x14:formula1>
            <xm:f>DropDownMenu!$H$2:$H$490</xm:f>
          </x14:formula1>
          <xm:sqref>O2:O5000</xm:sqref>
        </x14:dataValidation>
        <x14:dataValidation type="list" allowBlank="1" xr:uid="{00000000-0002-0000-0A00-000008000000}">
          <x14:formula1>
            <xm:f>DropDownMenu!$I$2:$I$1103</xm:f>
          </x14:formula1>
          <xm:sqref>P2:P5000</xm:sqref>
        </x14:dataValidation>
        <x14:dataValidation type="list" allowBlank="1" xr:uid="{00000000-0002-0000-0A00-000009000000}">
          <x14:formula1>
            <xm:f>DropDownMenu!$J$2:$J$45</xm:f>
          </x14:formula1>
          <xm:sqref>R2:R5000</xm:sqref>
        </x14:dataValidation>
        <x14:dataValidation type="list" allowBlank="1" xr:uid="{00000000-0002-0000-0A00-00000A000000}">
          <x14:formula1>
            <xm:f>DropDownMenu!$K$2:$K$6</xm:f>
          </x14:formula1>
          <xm:sqref>S2:S5000</xm:sqref>
        </x14:dataValidation>
        <x14:dataValidation type="list" allowBlank="1" xr:uid="{00000000-0002-0000-0A00-00000B000000}">
          <x14:formula1>
            <xm:f>DropDownMenu!$L$2:$L$7</xm:f>
          </x14:formula1>
          <xm:sqref>T2:T5000</xm:sqref>
        </x14:dataValidation>
        <x14:dataValidation type="list" allowBlank="1" xr:uid="{00000000-0002-0000-0A00-00000C000000}">
          <x14:formula1>
            <xm:f>DropDownMenu!$M$2:$M$12</xm:f>
          </x14:formula1>
          <xm:sqref>U2:U5000</xm:sqref>
        </x14:dataValidation>
        <x14:dataValidation type="list" allowBlank="1" xr:uid="{00000000-0002-0000-0A00-00000D000000}">
          <x14:formula1>
            <xm:f>DropDownMenu!$N$2:$N$13</xm:f>
          </x14:formula1>
          <xm:sqref>V2:V5000</xm:sqref>
        </x14:dataValidation>
        <x14:dataValidation type="list" allowBlank="1" xr:uid="{00000000-0002-0000-0A00-00000E000000}">
          <x14:formula1>
            <xm:f>DropDownMenu!$O$2:$O$5</xm:f>
          </x14:formula1>
          <xm:sqref>W2:W5000</xm:sqref>
        </x14:dataValidation>
        <x14:dataValidation type="list" allowBlank="1" xr:uid="{00000000-0002-0000-0A00-00000F000000}">
          <x14:formula1>
            <xm:f>DropDownMenu!$P$2:$P$6</xm:f>
          </x14:formula1>
          <xm:sqref>X2:X5000</xm:sqref>
        </x14:dataValidation>
        <x14:dataValidation type="list" allowBlank="1" xr:uid="{00000000-0002-0000-0A00-000010000000}">
          <x14:formula1>
            <xm:f>DropDownMenu!$Q$2:$Q$26</xm:f>
          </x14:formula1>
          <xm:sqref>Y2:Y5000</xm:sqref>
        </x14:dataValidation>
        <x14:dataValidation type="list" allowBlank="1" xr:uid="{00000000-0002-0000-0A00-000011000000}">
          <x14:formula1>
            <xm:f>DropDownMenu!$R$2:$R$26</xm:f>
          </x14:formula1>
          <xm:sqref>Z2:Z5000</xm:sqref>
        </x14:dataValidation>
        <x14:dataValidation type="list" allowBlank="1" xr:uid="{00000000-0002-0000-0A00-000012000000}">
          <x14:formula1>
            <xm:f>DropDownMenu!$S$2:$S$9</xm:f>
          </x14:formula1>
          <xm:sqref>AA2:AA5000</xm:sqref>
        </x14:dataValidation>
        <x14:dataValidation type="list" allowBlank="1" xr:uid="{00000000-0002-0000-0A00-000013000000}">
          <x14:formula1>
            <xm:f>DropDownMenu!$T$2:$T$15</xm:f>
          </x14:formula1>
          <xm:sqref>AB2:AB5000</xm:sqref>
        </x14:dataValidation>
        <x14:dataValidation type="list" allowBlank="1" xr:uid="{00000000-0002-0000-0A00-000014000000}">
          <x14:formula1>
            <xm:f>DropDownMenu!$U$2:$U$6</xm:f>
          </x14:formula1>
          <xm:sqref>AC2:AC5000</xm:sqref>
        </x14:dataValidation>
        <x14:dataValidation type="list" allowBlank="1" xr:uid="{00000000-0002-0000-0A00-000015000000}">
          <x14:formula1>
            <xm:f>DropDownMenu!$V$2:$V$7</xm:f>
          </x14:formula1>
          <xm:sqref>AD2:AD5000</xm:sqref>
        </x14:dataValidation>
        <x14:dataValidation type="list" allowBlank="1" xr:uid="{00000000-0002-0000-0A00-000016000000}">
          <x14:formula1>
            <xm:f>DropDownMenu!$W$2:$W$2</xm:f>
          </x14:formula1>
          <xm:sqref>AG2:AG5000</xm:sqref>
        </x14:dataValidation>
        <x14:dataValidation type="list" allowBlank="1" xr:uid="{00000000-0002-0000-0A00-000017000000}">
          <x14:formula1>
            <xm:f>DropDownMenu!$X$2:$X$2</xm:f>
          </x14:formula1>
          <xm:sqref>AH2:AH5000</xm:sqref>
        </x14:dataValidation>
        <x14:dataValidation type="list" allowBlank="1" xr:uid="{00000000-0002-0000-0A00-000018000000}">
          <x14:formula1>
            <xm:f>DropDownMenu!$Y$2:$Y$2</xm:f>
          </x14:formula1>
          <xm:sqref>AI2:AI5000</xm:sqref>
        </x14:dataValidation>
        <x14:dataValidation type="list" allowBlank="1" xr:uid="{00000000-0002-0000-0A00-000019000000}">
          <x14:formula1>
            <xm:f>DropDownMenu!$Z$2:$Z$49</xm:f>
          </x14:formula1>
          <xm:sqref>AJ2:AJ5000</xm:sqref>
        </x14:dataValidation>
        <x14:dataValidation type="list" allowBlank="1" xr:uid="{00000000-0002-0000-0A00-00001A000000}">
          <x14:formula1>
            <xm:f>DropDownMenu!$AA$2:$AA$52</xm:f>
          </x14:formula1>
          <xm:sqref>AK2:AK5000</xm:sqref>
        </x14:dataValidation>
        <x14:dataValidation type="list" allowBlank="1" xr:uid="{00000000-0002-0000-0A00-00001B000000}">
          <x14:formula1>
            <xm:f>DropDownMenu!$AB$2:$AB$2</xm:f>
          </x14:formula1>
          <xm:sqref>AL2:AL5000</xm:sqref>
        </x14:dataValidation>
        <x14:dataValidation type="list" allowBlank="1" xr:uid="{00000000-0002-0000-0A00-00001C000000}">
          <x14:formula1>
            <xm:f>DropDownMenu!$AC$2:$AC$2</xm:f>
          </x14:formula1>
          <xm:sqref>AM2:AM5000</xm:sqref>
        </x14:dataValidation>
        <x14:dataValidation type="list" allowBlank="1" xr:uid="{00000000-0002-0000-0A00-00001D000000}">
          <x14:formula1>
            <xm:f>DropDownMenu!$AD$2:$AD$2</xm:f>
          </x14:formula1>
          <xm:sqref>AN2:AN5000</xm:sqref>
        </x14:dataValidation>
        <x14:dataValidation type="list" allowBlank="1" xr:uid="{00000000-0002-0000-0A00-00001E000000}">
          <x14:formula1>
            <xm:f>DropDownMenu!$AE$2:$AE$2</xm:f>
          </x14:formula1>
          <xm:sqref>AQ2:AQ5000</xm:sqref>
        </x14:dataValidation>
        <x14:dataValidation type="list" allowBlank="1" xr:uid="{00000000-0002-0000-0A00-00001F000000}">
          <x14:formula1>
            <xm:f>DropDownMenu!$AF$2:$AF$2</xm:f>
          </x14:formula1>
          <xm:sqref>AR2:AR5000</xm:sqref>
        </x14:dataValidation>
        <x14:dataValidation type="list" allowBlank="1" xr:uid="{00000000-0002-0000-0A00-000020000000}">
          <x14:formula1>
            <xm:f>DropDownMenu!$AG$2:$AG$2</xm:f>
          </x14:formula1>
          <xm:sqref>AS2:AS5000</xm:sqref>
        </x14:dataValidation>
        <x14:dataValidation type="list" allowBlank="1" xr:uid="{00000000-0002-0000-0A00-000021000000}">
          <x14:formula1>
            <xm:f>DropDownMenu!$AH$2:$AH$2</xm:f>
          </x14:formula1>
          <xm:sqref>AT2:AT5000</xm:sqref>
        </x14:dataValidation>
        <x14:dataValidation type="list" allowBlank="1" xr:uid="{00000000-0002-0000-0A00-000022000000}">
          <x14:formula1>
            <xm:f>DropDownMenu!$AI$2:$AI$2</xm:f>
          </x14:formula1>
          <xm:sqref>AU2:AU5000</xm:sqref>
        </x14:dataValidation>
        <x14:dataValidation type="list" allowBlank="1" xr:uid="{00000000-0002-0000-0A00-000023000000}">
          <x14:formula1>
            <xm:f>DropDownMenu!$AJ$2:$AJ$9</xm:f>
          </x14:formula1>
          <xm:sqref>AV2:AV5000</xm:sqref>
        </x14:dataValidation>
        <x14:dataValidation type="list" allowBlank="1" xr:uid="{00000000-0002-0000-0A00-000024000000}">
          <x14:formula1>
            <xm:f>DropDownMenu!$AK$2:$AK$6</xm:f>
          </x14:formula1>
          <xm:sqref>AW2:AW5000</xm:sqref>
        </x14:dataValidation>
        <x14:dataValidation type="list" allowBlank="1" xr:uid="{00000000-0002-0000-0A00-000025000000}">
          <x14:formula1>
            <xm:f>DropDownMenu!$AL$2:$AL$11</xm:f>
          </x14:formula1>
          <xm:sqref>AX2:AX5000</xm:sqref>
        </x14:dataValidation>
        <x14:dataValidation type="list" allowBlank="1" xr:uid="{00000000-0002-0000-0A00-000026000000}">
          <x14:formula1>
            <xm:f>DropDownMenu!$AM$2:$AM$2</xm:f>
          </x14:formula1>
          <xm:sqref>AY2:AY5000</xm:sqref>
        </x14:dataValidation>
        <x14:dataValidation type="list" allowBlank="1" xr:uid="{00000000-0002-0000-0A00-000027000000}">
          <x14:formula1>
            <xm:f>DropDownMenu!$AN$2:$AN$2</xm:f>
          </x14:formula1>
          <xm:sqref>AZ2:AZ5000</xm:sqref>
        </x14:dataValidation>
        <x14:dataValidation type="list" allowBlank="1" xr:uid="{00000000-0002-0000-0A00-000028000000}">
          <x14:formula1>
            <xm:f>DropDownMenu!$AO$2:$AO$2</xm:f>
          </x14:formula1>
          <xm:sqref>BA2:BA5000</xm:sqref>
        </x14:dataValidation>
        <x14:dataValidation type="list" allowBlank="1" xr:uid="{00000000-0002-0000-0A00-000029000000}">
          <x14:formula1>
            <xm:f>DropDownMenu!$AP$2:$AP$2</xm:f>
          </x14:formula1>
          <xm:sqref>BB2:BB5000</xm:sqref>
        </x14:dataValidation>
        <x14:dataValidation type="list" allowBlank="1" xr:uid="{00000000-0002-0000-0A00-00002A000000}">
          <x14:formula1>
            <xm:f>DropDownMenu!$AQ$2:$AQ$2</xm:f>
          </x14:formula1>
          <xm:sqref>BC2:BC5000</xm:sqref>
        </x14:dataValidation>
        <x14:dataValidation type="list" allowBlank="1" xr:uid="{00000000-0002-0000-0A00-00002B000000}">
          <x14:formula1>
            <xm:f>DropDownMenu!$AR$2:$AR$5</xm:f>
          </x14:formula1>
          <xm:sqref>BF2:BF5000</xm:sqref>
        </x14:dataValidation>
        <x14:dataValidation type="list" allowBlank="1" xr:uid="{00000000-0002-0000-0A00-00002C000000}">
          <x14:formula1>
            <xm:f>DropDownMenu!$AS$2:$AS$37</xm:f>
          </x14:formula1>
          <xm:sqref>BG2:BG5000</xm:sqref>
        </x14:dataValidation>
        <x14:dataValidation type="list" allowBlank="1" xr:uid="{00000000-0002-0000-0A00-00002D000000}">
          <x14:formula1>
            <xm:f>DropDownMenu!$AT$2:$AT$4</xm:f>
          </x14:formula1>
          <xm:sqref>BH2:BH5000</xm:sqref>
        </x14:dataValidation>
        <x14:dataValidation type="list" allowBlank="1" xr:uid="{00000000-0002-0000-0A00-00002E000000}">
          <x14:formula1>
            <xm:f>DropDownMenu!$AU$2:$AU$13</xm:f>
          </x14:formula1>
          <xm:sqref>BI2:BI5000</xm:sqref>
        </x14:dataValidation>
        <x14:dataValidation type="list" allowBlank="1" xr:uid="{00000000-0002-0000-0A00-00002F000000}">
          <x14:formula1>
            <xm:f>DropDownMenu!$AV$2:$AV$34</xm:f>
          </x14:formula1>
          <xm:sqref>BJ2:BJ5000</xm:sqref>
        </x14:dataValidation>
        <x14:dataValidation type="list" allowBlank="1" xr:uid="{00000000-0002-0000-0A00-000030000000}">
          <x14:formula1>
            <xm:f>DropDownMenu!$AW$2:$AW$261</xm:f>
          </x14:formula1>
          <xm:sqref>BK2:BK5000</xm:sqref>
        </x14:dataValidation>
        <x14:dataValidation type="list" allowBlank="1" xr:uid="{00000000-0002-0000-0A00-000031000000}">
          <x14:formula1>
            <xm:f>DropDownMenu!$AX$2:$AX$256</xm:f>
          </x14:formula1>
          <xm:sqref>BL2:BL5000</xm:sqref>
        </x14:dataValidation>
        <x14:dataValidation type="list" allowBlank="1" xr:uid="{00000000-0002-0000-0A00-000032000000}">
          <x14:formula1>
            <xm:f>DropDownMenu!$AY$2:$AY$261</xm:f>
          </x14:formula1>
          <xm:sqref>BM2:BM5000</xm:sqref>
        </x14:dataValidation>
        <x14:dataValidation type="list" allowBlank="1" xr:uid="{00000000-0002-0000-0A00-000033000000}">
          <x14:formula1>
            <xm:f>DropDownMenu!$AZ$2:$AZ$3</xm:f>
          </x14:formula1>
          <xm:sqref>BN2:BN5000</xm:sqref>
        </x14:dataValidation>
        <x14:dataValidation type="list" allowBlank="1" xr:uid="{00000000-0002-0000-0A00-000034000000}">
          <x14:formula1>
            <xm:f>DropDownMenu!$BA$2:$BA$4</xm:f>
          </x14:formula1>
          <xm:sqref>BO2:BO5000</xm:sqref>
        </x14:dataValidation>
        <x14:dataValidation type="list" allowBlank="1" xr:uid="{00000000-0002-0000-0A00-000035000000}">
          <x14:formula1>
            <xm:f>DropDownMenu!$BB$2:$BB$6</xm:f>
          </x14:formula1>
          <xm:sqref>BP2:BP5000</xm:sqref>
        </x14:dataValidation>
        <x14:dataValidation type="list" allowBlank="1" xr:uid="{00000000-0002-0000-0A00-000036000000}">
          <x14:formula1>
            <xm:f>DropDownMenu!$BC$2:$BC$4</xm:f>
          </x14:formula1>
          <xm:sqref>BQ2:BQ5000</xm:sqref>
        </x14:dataValidation>
        <x14:dataValidation type="list" allowBlank="1" xr:uid="{00000000-0002-0000-0A00-000037000000}">
          <x14:formula1>
            <xm:f>DropDownMenu!$BD$2:$BD$3</xm:f>
          </x14:formula1>
          <xm:sqref>BR2:BR5000</xm:sqref>
        </x14:dataValidation>
        <x14:dataValidation type="list" allowBlank="1" xr:uid="{00000000-0002-0000-0A00-000038000000}">
          <x14:formula1>
            <xm:f>DropDownMenu!$BE$2:$BE$3</xm:f>
          </x14:formula1>
          <xm:sqref>BT2:BT5000</xm:sqref>
        </x14:dataValidation>
        <x14:dataValidation type="list" allowBlank="1" xr:uid="{00000000-0002-0000-0A00-000039000000}">
          <x14:formula1>
            <xm:f>DropDownMenu!$BF$2:$BF$11</xm:f>
          </x14:formula1>
          <xm:sqref>BU2:BU5000</xm:sqref>
        </x14:dataValidation>
        <x14:dataValidation type="list" allowBlank="1" xr:uid="{00000000-0002-0000-0A00-00003A000000}">
          <x14:formula1>
            <xm:f>DropDownMenu!$BG$2:$BG$9</xm:f>
          </x14:formula1>
          <xm:sqref>BV2:BV5000</xm:sqref>
        </x14:dataValidation>
        <x14:dataValidation type="list" allowBlank="1" xr:uid="{00000000-0002-0000-0A00-00003B000000}">
          <x14:formula1>
            <xm:f>DropDownMenu!$BH$2:$BH$2</xm:f>
          </x14:formula1>
          <xm:sqref>BW2:BW5000</xm:sqref>
        </x14:dataValidation>
        <x14:dataValidation type="list" allowBlank="1" xr:uid="{00000000-0002-0000-0A00-00003C000000}">
          <x14:formula1>
            <xm:f>DropDownMenu!$BI$2:$BI$2</xm:f>
          </x14:formula1>
          <xm:sqref>BX2:BX5000</xm:sqref>
        </x14:dataValidation>
        <x14:dataValidation type="list" allowBlank="1" xr:uid="{00000000-0002-0000-0A00-00003D000000}">
          <x14:formula1>
            <xm:f>DropDownMenu!$BJ$2:$BJ$2</xm:f>
          </x14:formula1>
          <xm:sqref>BY2:BY5000</xm:sqref>
        </x14:dataValidation>
        <x14:dataValidation type="list" allowBlank="1" xr:uid="{00000000-0002-0000-0A00-00003E000000}">
          <x14:formula1>
            <xm:f>DropDownMenu!$BK$2:$BK$9</xm:f>
          </x14:formula1>
          <xm:sqref>BZ2:BZ5000</xm:sqref>
        </x14:dataValidation>
        <x14:dataValidation type="list" allowBlank="1" xr:uid="{00000000-0002-0000-0A00-00003F000000}">
          <x14:formula1>
            <xm:f>DropDownMenu!$BL$2:$BL$11</xm:f>
          </x14:formula1>
          <xm:sqref>CA2:CA5000</xm:sqref>
        </x14:dataValidation>
        <x14:dataValidation type="list" allowBlank="1" xr:uid="{00000000-0002-0000-0A00-000040000000}">
          <x14:formula1>
            <xm:f>DropDownMenu!$BM$2:$BM$3</xm:f>
          </x14:formula1>
          <xm:sqref>CB2:CB5000</xm:sqref>
        </x14:dataValidation>
        <x14:dataValidation type="list" allowBlank="1" xr:uid="{00000000-0002-0000-0A00-000041000000}">
          <x14:formula1>
            <xm:f>DropDownMenu!$BN$2:$BN$4</xm:f>
          </x14:formula1>
          <xm:sqref>CC2:CC5000</xm:sqref>
        </x14:dataValidation>
        <x14:dataValidation type="list" allowBlank="1" xr:uid="{00000000-0002-0000-0A00-000042000000}">
          <x14:formula1>
            <xm:f>DropDownMenu!$BO$2:$BO$2</xm:f>
          </x14:formula1>
          <xm:sqref>CE2:CE5000</xm:sqref>
        </x14:dataValidation>
        <x14:dataValidation type="list" allowBlank="1" xr:uid="{00000000-0002-0000-0A00-000043000000}">
          <x14:formula1>
            <xm:f>DropDownMenu!$BP$2:$BP$81</xm:f>
          </x14:formula1>
          <xm:sqref>CF2:CF5000</xm:sqref>
        </x14:dataValidation>
        <x14:dataValidation type="list" allowBlank="1" xr:uid="{00000000-0002-0000-0A00-000044000000}">
          <x14:formula1>
            <xm:f>DropDownMenu!$BQ$2:$BQ$3</xm:f>
          </x14:formula1>
          <xm:sqref>CG2:CG5000</xm:sqref>
        </x14:dataValidation>
        <x14:dataValidation type="list" allowBlank="1" xr:uid="{00000000-0002-0000-0A00-000045000000}">
          <x14:formula1>
            <xm:f>DropDownMenu!$BR$2:$BR$7</xm:f>
          </x14:formula1>
          <xm:sqref>CH2:CH5000</xm:sqref>
        </x14:dataValidation>
        <x14:dataValidation type="list" allowBlank="1" xr:uid="{00000000-0002-0000-0A00-000046000000}">
          <x14:formula1>
            <xm:f>DropDownMenu!$BS$2:$BS$9</xm:f>
          </x14:formula1>
          <xm:sqref>CI2:CI5000</xm:sqref>
        </x14:dataValidation>
        <x14:dataValidation type="list" allowBlank="1" xr:uid="{00000000-0002-0000-0A00-000047000000}">
          <x14:formula1>
            <xm:f>DropDownMenu!$BT$2:$BT$9</xm:f>
          </x14:formula1>
          <xm:sqref>CJ2:CJ5000</xm:sqref>
        </x14:dataValidation>
        <x14:dataValidation type="list" allowBlank="1" xr:uid="{00000000-0002-0000-0A00-000048000000}">
          <x14:formula1>
            <xm:f>DropDownMenu!$BU$2:$BU$3</xm:f>
          </x14:formula1>
          <xm:sqref>CK2:CK5000</xm:sqref>
        </x14:dataValidation>
        <x14:dataValidation type="list" allowBlank="1" xr:uid="{00000000-0002-0000-0A00-000049000000}">
          <x14:formula1>
            <xm:f>DropDownMenu!$BV$2:$BV$2</xm:f>
          </x14:formula1>
          <xm:sqref>CL2:CL5000</xm:sqref>
        </x14:dataValidation>
        <x14:dataValidation type="list" allowBlank="1" xr:uid="{00000000-0002-0000-0A00-00004A000000}">
          <x14:formula1>
            <xm:f>DropDownMenu!$BW$2:$BW$29</xm:f>
          </x14:formula1>
          <xm:sqref>CN2:CN5000</xm:sqref>
        </x14:dataValidation>
        <x14:dataValidation type="list" allowBlank="1" xr:uid="{00000000-0002-0000-0A00-00004B000000}">
          <x14:formula1>
            <xm:f>DropDownMenu!$BX$2:$BX$2</xm:f>
          </x14:formula1>
          <xm:sqref>CQ2:CQ5000</xm:sqref>
        </x14:dataValidation>
        <x14:dataValidation type="list" allowBlank="1" xr:uid="{00000000-0002-0000-0A00-00004C000000}">
          <x14:formula1>
            <xm:f>DropDownMenu!$BY$2:$BY$33</xm:f>
          </x14:formula1>
          <xm:sqref>CR2:CR5000</xm:sqref>
        </x14:dataValidation>
        <x14:dataValidation type="list" allowBlank="1" xr:uid="{00000000-0002-0000-0A00-00004D000000}">
          <x14:formula1>
            <xm:f>DropDownMenu!$BZ$2:$BZ$2</xm:f>
          </x14:formula1>
          <xm:sqref>CS2:CS5000</xm:sqref>
        </x14:dataValidation>
        <x14:dataValidation type="list" allowBlank="1" xr:uid="{00000000-0002-0000-0A00-00004E000000}">
          <x14:formula1>
            <xm:f>DropDownMenu!$CA$2:$CA$2</xm:f>
          </x14:formula1>
          <xm:sqref>CT2:CT5000</xm:sqref>
        </x14:dataValidation>
        <x14:dataValidation type="list" allowBlank="1" xr:uid="{00000000-0002-0000-0A00-00004F000000}">
          <x14:formula1>
            <xm:f>DropDownMenu!$CB$2:$CB$2</xm:f>
          </x14:formula1>
          <xm:sqref>CU2:CU5000</xm:sqref>
        </x14:dataValidation>
        <x14:dataValidation type="list" allowBlank="1" xr:uid="{00000000-0002-0000-0A00-000050000000}">
          <x14:formula1>
            <xm:f>DropDownMenu!$CC$2:$CC$2</xm:f>
          </x14:formula1>
          <xm:sqref>CV2:CV5000</xm:sqref>
        </x14:dataValidation>
        <x14:dataValidation type="list" allowBlank="1" xr:uid="{00000000-0002-0000-0A00-000051000000}">
          <x14:formula1>
            <xm:f>DropDownMenu!$CD$2:$CD$8</xm:f>
          </x14:formula1>
          <xm:sqref>CW2:CW5000</xm:sqref>
        </x14:dataValidation>
        <x14:dataValidation type="list" allowBlank="1" xr:uid="{00000000-0002-0000-0A00-000052000000}">
          <x14:formula1>
            <xm:f>DropDownMenu!$CE$2:$CE$8</xm:f>
          </x14:formula1>
          <xm:sqref>CX2:CX5000</xm:sqref>
        </x14:dataValidation>
        <x14:dataValidation type="list" allowBlank="1" xr:uid="{00000000-0002-0000-0A00-000053000000}">
          <x14:formula1>
            <xm:f>DropDownMenu!$CF$2:$CF$8</xm:f>
          </x14:formula1>
          <xm:sqref>CY2:CY5000</xm:sqref>
        </x14:dataValidation>
        <x14:dataValidation type="list" allowBlank="1" xr:uid="{00000000-0002-0000-0A00-000054000000}">
          <x14:formula1>
            <xm:f>DropDownMenu!$CG$2:$CG$6</xm:f>
          </x14:formula1>
          <xm:sqref>CZ2:CZ5000</xm:sqref>
        </x14:dataValidation>
        <x14:dataValidation type="list" allowBlank="1" xr:uid="{00000000-0002-0000-0A00-000055000000}">
          <x14:formula1>
            <xm:f>DropDownMenu!$CH$2:$CH$2</xm:f>
          </x14:formula1>
          <xm:sqref>DA2:DA5000</xm:sqref>
        </x14:dataValidation>
        <x14:dataValidation type="list" allowBlank="1" xr:uid="{00000000-0002-0000-0A00-000056000000}">
          <x14:formula1>
            <xm:f>DropDownMenu!$CI$2:$CI$2</xm:f>
          </x14:formula1>
          <xm:sqref>DB2:DB5000</xm:sqref>
        </x14:dataValidation>
        <x14:dataValidation type="list" allowBlank="1" xr:uid="{00000000-0002-0000-0A00-000057000000}">
          <x14:formula1>
            <xm:f>DropDownMenu!$CJ$2:$CJ$2</xm:f>
          </x14:formula1>
          <xm:sqref>DC2:DC5000</xm:sqref>
        </x14:dataValidation>
        <x14:dataValidation type="list" allowBlank="1" xr:uid="{00000000-0002-0000-0A00-000058000000}">
          <x14:formula1>
            <xm:f>DropDownMenu!$CK$2:$CK$2</xm:f>
          </x14:formula1>
          <xm:sqref>DD2:DD5000</xm:sqref>
        </x14:dataValidation>
        <x14:dataValidation type="list" allowBlank="1" xr:uid="{00000000-0002-0000-0A00-000059000000}">
          <x14:formula1>
            <xm:f>DropDownMenu!$CL$2:$CL$2</xm:f>
          </x14:formula1>
          <xm:sqref>DE2:DE5000</xm:sqref>
        </x14:dataValidation>
        <x14:dataValidation type="list" allowBlank="1" xr:uid="{00000000-0002-0000-0A00-00005A000000}">
          <x14:formula1>
            <xm:f>DropDownMenu!$CM$2:$CM$2</xm:f>
          </x14:formula1>
          <xm:sqref>DK2:DK5000</xm:sqref>
        </x14:dataValidation>
        <x14:dataValidation type="list" allowBlank="1" xr:uid="{00000000-0002-0000-0A00-00005B000000}">
          <x14:formula1>
            <xm:f>DropDownMenu!$CN$2:$CN$2</xm:f>
          </x14:formula1>
          <xm:sqref>DL2:DL5000</xm:sqref>
        </x14:dataValidation>
        <x14:dataValidation type="list" allowBlank="1" xr:uid="{00000000-0002-0000-0A00-00005C000000}">
          <x14:formula1>
            <xm:f>DropDownMenu!$CO$2:$CO$2</xm:f>
          </x14:formula1>
          <xm:sqref>DN2:DN5000</xm:sqref>
        </x14:dataValidation>
        <x14:dataValidation type="list" allowBlank="1" xr:uid="{00000000-0002-0000-0A00-00005D000000}">
          <x14:formula1>
            <xm:f>DropDownMenu!$CP$2:$CP$5</xm:f>
          </x14:formula1>
          <xm:sqref>DO2:DO5000</xm:sqref>
        </x14:dataValidation>
        <x14:dataValidation type="list" allowBlank="1" xr:uid="{00000000-0002-0000-0A00-00005E000000}">
          <x14:formula1>
            <xm:f>DropDownMenu!$CQ$2:$CQ$3</xm:f>
          </x14:formula1>
          <xm:sqref>DQ2:DQ5000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applyStyles="1" summaryRight="0"/>
  </sheetPr>
  <dimension ref="A1:C3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26" customWidth="1"/>
    <col min="3" max="3" width="11" customWidth="1"/>
  </cols>
  <sheetData>
    <row r="1" spans="1:3" ht="150" customHeight="1" x14ac:dyDescent="0.2">
      <c r="A1" s="3" t="s">
        <v>62</v>
      </c>
      <c r="B1" s="3" t="s">
        <v>63</v>
      </c>
      <c r="C1" s="3" t="s">
        <v>64</v>
      </c>
    </row>
    <row r="2" spans="1:3" ht="16" customHeight="1" x14ac:dyDescent="0.2">
      <c r="A2" s="1" t="s">
        <v>1415</v>
      </c>
      <c r="B2" s="1" t="str">
        <f>IFERROR(INDEX(_names_lookup!$C:$C,MATCH(A2,_names_lookup!$A:$A,0)),"")</f>
        <v>abar@andrews.edu</v>
      </c>
      <c r="C2" s="1" t="str">
        <f>IFERROR(INDEX(_names_lookup!$B:$B,MATCH(A2,_names_lookup!$A:$A,0)),"")</f>
        <v>000114991</v>
      </c>
    </row>
    <row r="3" spans="1:3" ht="16" customHeight="1" x14ac:dyDescent="0.2">
      <c r="A3" s="1" t="s">
        <v>1416</v>
      </c>
      <c r="B3" s="1" t="str">
        <f>IFERROR(INDEX(_names_lookup!$C:$C,MATCH(A3,_names_lookup!$A:$A,0)),"")</f>
        <v>radisa@andrews.edu</v>
      </c>
      <c r="C3" s="1" t="str">
        <f>IFERROR(INDEX(_names_lookup!$B:$B,MATCH(A3,_names_lookup!$A:$A,0)),"")</f>
        <v>000042516</v>
      </c>
    </row>
    <row r="4" spans="1:3" ht="16" customHeight="1" x14ac:dyDescent="0.2">
      <c r="A4" s="1" t="s">
        <v>1417</v>
      </c>
      <c r="B4" s="1" t="str">
        <f>IFERROR(INDEX(_names_lookup!$C:$C,MATCH(A4,_names_lookup!$A:$A,0)),"")</f>
        <v>augsburg@andrews.edu</v>
      </c>
      <c r="C4" s="1" t="str">
        <f>IFERROR(INDEX(_names_lookup!$B:$B,MATCH(A4,_names_lookup!$A:$A,0)),"")</f>
        <v>000003539</v>
      </c>
    </row>
    <row r="5" spans="1:3" ht="16" customHeight="1" x14ac:dyDescent="0.2">
      <c r="A5" s="1" t="s">
        <v>1418</v>
      </c>
      <c r="B5" s="1" t="str">
        <f>IFERROR(INDEX(_names_lookup!$C:$C,MATCH(A5,_names_lookup!$A:$A,0)),"")</f>
        <v>degaliza@andrews.edu</v>
      </c>
      <c r="C5" s="1" t="str">
        <f>IFERROR(INDEX(_names_lookup!$B:$B,MATCH(A5,_names_lookup!$A:$A,0)),"")</f>
        <v>000141959</v>
      </c>
    </row>
    <row r="6" spans="1:3" ht="16" customHeight="1" x14ac:dyDescent="0.2">
      <c r="A6" s="1" t="s">
        <v>1419</v>
      </c>
      <c r="B6" s="1" t="str">
        <f>IFERROR(INDEX(_names_lookup!$C:$C,MATCH(A6,_names_lookup!$A:$A,0)),"")</f>
        <v>barna@andrews.edu</v>
      </c>
      <c r="C6" s="1" t="str">
        <f>IFERROR(INDEX(_names_lookup!$B:$B,MATCH(A6,_names_lookup!$A:$A,0)),"")</f>
        <v>000107673</v>
      </c>
    </row>
    <row r="7" spans="1:3" ht="16" customHeight="1" x14ac:dyDescent="0.2">
      <c r="A7" s="1" t="s">
        <v>135</v>
      </c>
      <c r="B7" s="1" t="str">
        <f>IFERROR(INDEX(_names_lookup!$C:$C,MATCH(A7,_names_lookup!$A:$A,0)),"")</f>
        <v>burtonk@andrews.edu</v>
      </c>
      <c r="C7" s="1" t="str">
        <f>IFERROR(INDEX(_names_lookup!$B:$B,MATCH(A7,_names_lookup!$A:$A,0)),"")</f>
        <v>000148286</v>
      </c>
    </row>
    <row r="8" spans="1:3" ht="16" customHeight="1" x14ac:dyDescent="0.2">
      <c r="A8" s="1" t="s">
        <v>1420</v>
      </c>
      <c r="B8" s="1" t="str">
        <f>IFERROR(INDEX(_names_lookup!$C:$C,MATCH(A8,_names_lookup!$A:$A,0)),"")</f>
        <v>christiechu@andrews.edu</v>
      </c>
      <c r="C8" s="1" t="str">
        <f>IFERROR(INDEX(_names_lookup!$B:$B,MATCH(A8,_names_lookup!$A:$A,0)),"")</f>
        <v>000232177</v>
      </c>
    </row>
    <row r="9" spans="1:3" ht="16" customHeight="1" x14ac:dyDescent="0.2">
      <c r="A9" s="1" t="s">
        <v>1421</v>
      </c>
      <c r="B9" s="1" t="str">
        <f>IFERROR(INDEX(_names_lookup!$C:$C,MATCH(A9,_names_lookup!$A:$A,0)),"")</f>
        <v>damsteeg@andrews.edu</v>
      </c>
      <c r="C9" s="1" t="str">
        <f>IFERROR(INDEX(_names_lookup!$B:$B,MATCH(A9,_names_lookup!$A:$A,0)),"")</f>
        <v>000009168</v>
      </c>
    </row>
    <row r="10" spans="1:3" ht="16" customHeight="1" x14ac:dyDescent="0.2">
      <c r="A10" s="1" t="s">
        <v>1422</v>
      </c>
      <c r="B10" s="1" t="str">
        <f>IFERROR(INDEX(_names_lookup!$C:$C,MATCH(A10,_names_lookup!$A:$A,0)),"")</f>
        <v>figuerov@andrews.edu</v>
      </c>
      <c r="C10" s="1" t="str">
        <f>IFERROR(INDEX(_names_lookup!$B:$B,MATCH(A10,_names_lookup!$A:$A,0)),"")</f>
        <v>000055527</v>
      </c>
    </row>
    <row r="11" spans="1:3" ht="16" customHeight="1" x14ac:dyDescent="0.2">
      <c r="A11" s="1" t="s">
        <v>1423</v>
      </c>
      <c r="B11" s="1" t="str">
        <f>IFERROR(INDEX(_names_lookup!$C:$C,MATCH(A11,_names_lookup!$A:$A,0)),"")</f>
        <v>gameti@andrews.edu</v>
      </c>
      <c r="C11" s="1" t="str">
        <f>IFERROR(INDEX(_names_lookup!$B:$B,MATCH(A11,_names_lookup!$A:$A,0)),"")</f>
        <v>000239625</v>
      </c>
    </row>
    <row r="12" spans="1:3" ht="16" customHeight="1" x14ac:dyDescent="0.2">
      <c r="A12" s="1" t="s">
        <v>250</v>
      </c>
      <c r="B12" s="1" t="str">
        <f>IFERROR(INDEX(_names_lookup!$C:$C,MATCH(A12,_names_lookup!$A:$A,0)),"")</f>
        <v>heber@andrews.edu</v>
      </c>
      <c r="C12" s="1" t="str">
        <f>IFERROR(INDEX(_names_lookup!$B:$B,MATCH(A12,_names_lookup!$A:$A,0)),"")</f>
        <v>000147941</v>
      </c>
    </row>
    <row r="13" spans="1:3" ht="16" customHeight="1" x14ac:dyDescent="0.2">
      <c r="A13" s="1" t="s">
        <v>1424</v>
      </c>
      <c r="B13" s="1" t="str">
        <f>IFERROR(INDEX(_names_lookup!$C:$C,MATCH(A13,_names_lookup!$A:$A,0)),"")</f>
        <v>angelika@andrews.edu</v>
      </c>
      <c r="C13" s="1" t="str">
        <f>IFERROR(INDEX(_names_lookup!$B:$B,MATCH(A13,_names_lookup!$A:$A,0)),"")</f>
        <v>000143159</v>
      </c>
    </row>
    <row r="14" spans="1:3" ht="16" customHeight="1" x14ac:dyDescent="0.2">
      <c r="A14" s="1" t="s">
        <v>158</v>
      </c>
      <c r="B14" s="1" t="str">
        <f>IFERROR(INDEX(_names_lookup!$C:$C,MATCH(A14,_names_lookup!$A:$A,0)),"")</f>
        <v>denis@andrews.edu</v>
      </c>
      <c r="C14" s="1" t="str">
        <f>IFERROR(INDEX(_names_lookup!$B:$B,MATCH(A14,_names_lookup!$A:$A,0)),"")</f>
        <v>000134382</v>
      </c>
    </row>
    <row r="15" spans="1:3" ht="16" customHeight="1" x14ac:dyDescent="0.2">
      <c r="A15" s="1" t="s">
        <v>1425</v>
      </c>
      <c r="B15" s="1" t="str">
        <f>IFERROR(INDEX(_names_lookup!$C:$C,MATCH(A15,_names_lookup!$A:$A,0)),"")</f>
        <v>louw@andrews.edu</v>
      </c>
      <c r="C15" s="1" t="str">
        <f>IFERROR(INDEX(_names_lookup!$B:$B,MATCH(A15,_names_lookup!$A:$A,0)),"")</f>
        <v>000160504</v>
      </c>
    </row>
    <row r="16" spans="1:3" ht="16" customHeight="1" x14ac:dyDescent="0.2">
      <c r="A16" s="1" t="s">
        <v>1426</v>
      </c>
      <c r="B16" s="1" t="str">
        <f>IFERROR(INDEX(_names_lookup!$C:$C,MATCH(A16,_names_lookup!$A:$A,0)),"")</f>
        <v>jungkyu@andrews.edu</v>
      </c>
      <c r="C16" s="1" t="str">
        <f>IFERROR(INDEX(_names_lookup!$B:$B,MATCH(A16,_names_lookup!$A:$A,0)),"")</f>
        <v>000122429</v>
      </c>
    </row>
    <row r="17" spans="1:3" ht="16" customHeight="1" x14ac:dyDescent="0.2">
      <c r="A17" s="1" t="s">
        <v>1427</v>
      </c>
      <c r="B17" s="1" t="str">
        <f>IFERROR(INDEX(_names_lookup!$C:$C,MATCH(A17,_names_lookup!$A:$A,0)),"")</f>
        <v>gersoncr@andrews.edu</v>
      </c>
      <c r="C17" s="1" t="str">
        <f>IFERROR(INDEX(_names_lookup!$B:$B,MATCH(A17,_names_lookup!$A:$A,0)),"")</f>
        <v>000093682</v>
      </c>
    </row>
    <row r="18" spans="1:3" ht="16" customHeight="1" x14ac:dyDescent="0.2">
      <c r="A18" s="1" t="s">
        <v>1428</v>
      </c>
      <c r="B18" s="1" t="str">
        <f>IFERROR(INDEX(_names_lookup!$C:$C,MATCH(A18,_names_lookup!$A:$A,0)),"")</f>
        <v>arosario@andrews.edu</v>
      </c>
      <c r="C18" s="1" t="str">
        <f>IFERROR(INDEX(_names_lookup!$B:$B,MATCH(A18,_names_lookup!$A:$A,0)),"")</f>
        <v>000074158</v>
      </c>
    </row>
    <row r="19" spans="1:3" ht="16" customHeight="1" x14ac:dyDescent="0.2">
      <c r="A19" s="1" t="s">
        <v>1429</v>
      </c>
      <c r="B19" s="1" t="str">
        <f>IFERROR(INDEX(_names_lookup!$C:$C,MATCH(A19,_names_lookup!$A:$A,0)),"")</f>
        <v>steger@andrews.edu</v>
      </c>
      <c r="C19" s="1" t="str">
        <f>IFERROR(INDEX(_names_lookup!$B:$B,MATCH(A19,_names_lookup!$A:$A,0)),"")</f>
        <v>000064286</v>
      </c>
    </row>
    <row r="20" spans="1:3" ht="16" customHeight="1" x14ac:dyDescent="0.2">
      <c r="A20" s="1" t="s">
        <v>1430</v>
      </c>
      <c r="B20" s="1" t="str">
        <f>IFERROR(INDEX(_names_lookup!$C:$C,MATCH(A20,_names_lookup!$A:$A,0)),"")</f>
        <v>toscano@andrews.edu</v>
      </c>
      <c r="C20" s="1" t="str">
        <f>IFERROR(INDEX(_names_lookup!$B:$B,MATCH(A20,_names_lookup!$A:$A,0)),"")</f>
        <v>000138178</v>
      </c>
    </row>
    <row r="21" spans="1:3" ht="16" customHeight="1" x14ac:dyDescent="0.2">
      <c r="A21" s="1" t="s">
        <v>1431</v>
      </c>
      <c r="B21" s="1" t="str">
        <f>IFERROR(INDEX(_names_lookup!$C:$C,MATCH(A21,_names_lookup!$A:$A,0)),"")</f>
        <v>ashirley@andrews.edu</v>
      </c>
      <c r="C21" s="1" t="str">
        <f>IFERROR(INDEX(_names_lookup!$B:$B,MATCH(A21,_names_lookup!$A:$A,0)),"")</f>
        <v>000062024</v>
      </c>
    </row>
    <row r="22" spans="1:3" ht="16" customHeight="1" x14ac:dyDescent="0.2">
      <c r="A22" s="1" t="s">
        <v>1432</v>
      </c>
      <c r="B22" s="1" t="str">
        <f>IFERROR(INDEX(_names_lookup!$C:$C,MATCH(A22,_names_lookup!$A:$A,0)),"")</f>
        <v>beaglesk@andrews.edu</v>
      </c>
      <c r="C22" s="1" t="str">
        <f>IFERROR(INDEX(_names_lookup!$B:$B,MATCH(A22,_names_lookup!$A:$A,0)),"")</f>
        <v>000041794</v>
      </c>
    </row>
    <row r="23" spans="1:3" ht="16" customHeight="1" x14ac:dyDescent="0.2">
      <c r="A23" s="1" t="s">
        <v>1433</v>
      </c>
      <c r="B23" s="1" t="str">
        <f>IFERROR(INDEX(_names_lookup!$C:$C,MATCH(A23,_names_lookup!$A:$A,0)),"")</f>
        <v>consuegr@andrews.edu</v>
      </c>
      <c r="C23" s="1" t="str">
        <f>IFERROR(INDEX(_names_lookup!$B:$B,MATCH(A23,_names_lookup!$A:$A,0)),"")</f>
        <v>000041530</v>
      </c>
    </row>
    <row r="24" spans="1:3" ht="16" customHeight="1" x14ac:dyDescent="0.2">
      <c r="A24" s="1" t="s">
        <v>1434</v>
      </c>
      <c r="B24" s="1" t="str">
        <f>IFERROR(INDEX(_names_lookup!$C:$C,MATCH(A24,_names_lookup!$A:$A,0)),"")</f>
        <v>desireed@andrews.edu</v>
      </c>
      <c r="C24" s="1" t="str">
        <f>IFERROR(INDEX(_names_lookup!$B:$B,MATCH(A24,_names_lookup!$A:$A,0)),"")</f>
        <v>000111875</v>
      </c>
    </row>
    <row r="25" spans="1:3" ht="16" customHeight="1" x14ac:dyDescent="0.2">
      <c r="A25" s="1" t="s">
        <v>1435</v>
      </c>
      <c r="B25" s="1" t="str">
        <f>IFERROR(INDEX(_names_lookup!$C:$C,MATCH(A25,_names_lookup!$A:$A,0)),"")</f>
        <v>duany@andrews.edu</v>
      </c>
      <c r="C25" s="1" t="str">
        <f>IFERROR(INDEX(_names_lookup!$B:$B,MATCH(A25,_names_lookup!$A:$A,0)),"")</f>
        <v>000117365</v>
      </c>
    </row>
    <row r="26" spans="1:3" ht="16" customHeight="1" x14ac:dyDescent="0.2">
      <c r="A26" s="1" t="s">
        <v>1436</v>
      </c>
      <c r="B26" s="1" t="str">
        <f>IFERROR(INDEX(_names_lookup!$C:$C,MATCH(A26,_names_lookup!$A:$A,0)),"")</f>
        <v>josee@andrews.edu</v>
      </c>
      <c r="C26" s="1" t="str">
        <f>IFERROR(INDEX(_names_lookup!$B:$B,MATCH(A26,_names_lookup!$A:$A,0)),"")</f>
        <v>000032088</v>
      </c>
    </row>
    <row r="27" spans="1:3" ht="16" customHeight="1" x14ac:dyDescent="0.2">
      <c r="A27" s="1" t="s">
        <v>387</v>
      </c>
      <c r="B27" s="1" t="str">
        <f>IFERROR(INDEX(_names_lookup!$C:$C,MATCH(A27,_names_lookup!$A:$A,0)),"")</f>
        <v>fraserj@andrews.edu</v>
      </c>
      <c r="C27" s="1" t="str">
        <f>IFERROR(INDEX(_names_lookup!$B:$B,MATCH(A27,_names_lookup!$A:$A,0)),"")</f>
        <v>000129106</v>
      </c>
    </row>
    <row r="28" spans="1:3" ht="16" customHeight="1" x14ac:dyDescent="0.2">
      <c r="A28" s="1" t="s">
        <v>1437</v>
      </c>
      <c r="B28" s="1" t="str">
        <f>IFERROR(INDEX(_names_lookup!$C:$C,MATCH(A28,_names_lookup!$A:$A,0)),"")</f>
        <v>tyrrell@andrews.edu</v>
      </c>
      <c r="C28" s="1" t="str">
        <f>IFERROR(INDEX(_names_lookup!$B:$B,MATCH(A28,_names_lookup!$A:$A,0)),"")</f>
        <v>000067653</v>
      </c>
    </row>
    <row r="29" spans="1:3" ht="16" customHeight="1" x14ac:dyDescent="0.2">
      <c r="A29" s="1" t="s">
        <v>1438</v>
      </c>
      <c r="B29" s="1" t="str">
        <f>IFERROR(INDEX(_names_lookup!$C:$C,MATCH(A29,_names_lookup!$A:$A,0)),"")</f>
        <v>gilles@andrews.edu</v>
      </c>
      <c r="C29" s="1" t="str">
        <f>IFERROR(INDEX(_names_lookup!$B:$B,MATCH(A29,_names_lookup!$A:$A,0)),"")</f>
        <v>000129689</v>
      </c>
    </row>
    <row r="30" spans="1:3" ht="16" customHeight="1" x14ac:dyDescent="0.2">
      <c r="A30" s="1" t="s">
        <v>1439</v>
      </c>
      <c r="B30" s="1" t="str">
        <f>IFERROR(INDEX(_names_lookup!$C:$C,MATCH(A30,_names_lookup!$A:$A,0)),"")</f>
        <v>hamiltol@andrews.edu</v>
      </c>
      <c r="C30" s="1" t="str">
        <f>IFERROR(INDEX(_names_lookup!$B:$B,MATCH(A30,_names_lookup!$A:$A,0)),"")</f>
        <v>000062449</v>
      </c>
    </row>
    <row r="31" spans="1:3" ht="16" customHeight="1" x14ac:dyDescent="0.2">
      <c r="A31" s="1" t="s">
        <v>408</v>
      </c>
      <c r="B31" s="1" t="str">
        <f>IFERROR(INDEX(_names_lookup!$C:$C,MATCH(A31,_names_lookup!$A:$A,0)),"")</f>
        <v>ainsworj@andrews.edu</v>
      </c>
      <c r="C31" s="1" t="str">
        <f>IFERROR(INDEX(_names_lookup!$B:$B,MATCH(A31,_names_lookup!$A:$A,0)),"")</f>
        <v>000079312</v>
      </c>
    </row>
    <row r="32" spans="1:3" ht="16" customHeight="1" x14ac:dyDescent="0.2">
      <c r="A32" s="1" t="s">
        <v>1440</v>
      </c>
      <c r="B32" s="1" t="str">
        <f>IFERROR(INDEX(_names_lookup!$C:$C,MATCH(A32,_names_lookup!$A:$A,0)),"")</f>
        <v>benjaminm@andrews.edu</v>
      </c>
      <c r="C32" s="1" t="str">
        <f>IFERROR(INDEX(_names_lookup!$B:$B,MATCH(A32,_names_lookup!$A:$A,0)),"")</f>
        <v>000155484</v>
      </c>
    </row>
    <row r="33" spans="1:3" ht="16" customHeight="1" x14ac:dyDescent="0.2">
      <c r="A33" s="1" t="s">
        <v>1441</v>
      </c>
      <c r="B33" s="1" t="str">
        <f>IFERROR(INDEX(_names_lookup!$C:$C,MATCH(A33,_names_lookup!$A:$A,0)),"")</f>
        <v>jorgem@andrews.edu</v>
      </c>
      <c r="C33" s="1" t="str">
        <f>IFERROR(INDEX(_names_lookup!$B:$B,MATCH(A33,_names_lookup!$A:$A,0)),"")</f>
        <v>000049082</v>
      </c>
    </row>
    <row r="34" spans="1:3" ht="16" customHeight="1" x14ac:dyDescent="0.2">
      <c r="A34" s="1" t="s">
        <v>1442</v>
      </c>
      <c r="B34" s="1" t="str">
        <f>IFERROR(INDEX(_names_lookup!$C:$C,MATCH(A34,_names_lookup!$A:$A,0)),"")</f>
        <v>mooreri@andrews.edu</v>
      </c>
      <c r="C34" s="1" t="str">
        <f>IFERROR(INDEX(_names_lookup!$B:$B,MATCH(A34,_names_lookup!$A:$A,0)),"")</f>
        <v>000054389</v>
      </c>
    </row>
    <row r="35" spans="1:3" ht="16" customHeight="1" x14ac:dyDescent="0.2">
      <c r="A35" s="1" t="s">
        <v>430</v>
      </c>
      <c r="B35" s="1" t="str">
        <f>IFERROR(INDEX(_names_lookup!$C:$C,MATCH(A35,_names_lookup!$A:$A,0)),"")</f>
        <v>ramosi@andrews.edu</v>
      </c>
      <c r="C35" s="1" t="str">
        <f>IFERROR(INDEX(_names_lookup!$B:$B,MATCH(A35,_names_lookup!$A:$A,0)),"")</f>
        <v>000111021</v>
      </c>
    </row>
    <row r="36" spans="1:3" ht="16" customHeight="1" x14ac:dyDescent="0.2">
      <c r="A36" s="1" t="s">
        <v>1443</v>
      </c>
      <c r="B36" s="1" t="str">
        <f>IFERROR(INDEX(_names_lookup!$C:$C,MATCH(A36,_names_lookup!$A:$A,0)),"")</f>
        <v>reddy@andrews.edu</v>
      </c>
      <c r="C36" s="1" t="str">
        <f>IFERROR(INDEX(_names_lookup!$B:$B,MATCH(A36,_names_lookup!$A:$A,0)),"")</f>
        <v>000159825</v>
      </c>
    </row>
    <row r="37" spans="1:3" ht="16" customHeight="1" x14ac:dyDescent="0.2">
      <c r="A37" s="1" t="s">
        <v>1444</v>
      </c>
      <c r="B37" s="1" t="str">
        <f>IFERROR(INDEX(_names_lookup!$C:$C,MATCH(A37,_names_lookup!$A:$A,0)),"")</f>
        <v>reinert@andrews.edu</v>
      </c>
      <c r="C37" s="1" t="str">
        <f>IFERROR(INDEX(_names_lookup!$B:$B,MATCH(A37,_names_lookup!$A:$A,0)),"")</f>
        <v>000195832</v>
      </c>
    </row>
    <row r="38" spans="1:3" ht="16" customHeight="1" x14ac:dyDescent="0.2">
      <c r="A38" s="1" t="s">
        <v>1445</v>
      </c>
      <c r="B38" s="1" t="str">
        <f>IFERROR(INDEX(_names_lookup!$C:$C,MATCH(A38,_names_lookup!$A:$A,0)),"")</f>
        <v>sedlacek@andrews.edu</v>
      </c>
      <c r="C38" s="1" t="str">
        <f>IFERROR(INDEX(_names_lookup!$B:$B,MATCH(A38,_names_lookup!$A:$A,0)),"")</f>
        <v>000142355</v>
      </c>
    </row>
    <row r="39" spans="1:3" ht="16" customHeight="1" x14ac:dyDescent="0.2">
      <c r="A39" s="1" t="s">
        <v>400</v>
      </c>
      <c r="B39" s="1" t="str">
        <f>IFERROR(INDEX(_names_lookup!$C:$C,MATCH(A39,_names_lookup!$A:$A,0)),"")</f>
        <v>sward@andrews.edu</v>
      </c>
      <c r="C39" s="1" t="str">
        <f>IFERROR(INDEX(_names_lookup!$B:$B,MATCH(A39,_names_lookup!$A:$A,0)),"")</f>
        <v>000077973</v>
      </c>
    </row>
    <row r="40" spans="1:3" ht="16" customHeight="1" x14ac:dyDescent="0.2">
      <c r="A40" s="1" t="s">
        <v>1446</v>
      </c>
      <c r="B40" s="1" t="str">
        <f>IFERROR(INDEX(_names_lookup!$C:$C,MATCH(A40,_names_lookup!$A:$A,0)),"")</f>
        <v>jharony@andrews.edu</v>
      </c>
      <c r="C40" s="1" t="str">
        <f>IFERROR(INDEX(_names_lookup!$B:$B,MATCH(A40,_names_lookup!$A:$A,0)),"")</f>
        <v>000140039</v>
      </c>
    </row>
    <row r="41" spans="1:3" ht="16" customHeight="1" x14ac:dyDescent="0.2">
      <c r="A41" s="1" t="s">
        <v>1447</v>
      </c>
      <c r="B41" s="1" t="str">
        <f>IFERROR(INDEX(_names_lookup!$C:$C,MATCH(A41,_names_lookup!$A:$A,0)),"")</f>
        <v>pegueroc@andrews.edu</v>
      </c>
      <c r="C41" s="1" t="str">
        <f>IFERROR(INDEX(_names_lookup!$B:$B,MATCH(A41,_names_lookup!$A:$A,0)),"")</f>
        <v>000130089</v>
      </c>
    </row>
    <row r="42" spans="1:3" ht="16" customHeight="1" x14ac:dyDescent="0.2">
      <c r="A42" s="1" t="s">
        <v>1448</v>
      </c>
      <c r="B42" s="1" t="str">
        <f>IFERROR(INDEX(_names_lookup!$C:$C,MATCH(A42,_names_lookup!$A:$A,0)),"")</f>
        <v>curtisf@andrews.edu</v>
      </c>
      <c r="C42" s="1" t="str">
        <f>IFERROR(INDEX(_names_lookup!$B:$B,MATCH(A42,_names_lookup!$A:$A,0)),"")</f>
        <v>000062042</v>
      </c>
    </row>
    <row r="43" spans="1:3" ht="16" customHeight="1" x14ac:dyDescent="0.2">
      <c r="A43" s="1" t="s">
        <v>1449</v>
      </c>
      <c r="B43" s="1" t="str">
        <f>IFERROR(INDEX(_names_lookup!$C:$C,MATCH(A43,_names_lookup!$A:$A,0)),"")</f>
        <v>elim@andrews.edu</v>
      </c>
      <c r="C43" s="1" t="str">
        <f>IFERROR(INDEX(_names_lookup!$B:$B,MATCH(A43,_names_lookup!$A:$A,0)),"")</f>
        <v>000132146</v>
      </c>
    </row>
    <row r="44" spans="1:3" ht="16" customHeight="1" x14ac:dyDescent="0.2">
      <c r="A44" s="1" t="s">
        <v>1450</v>
      </c>
      <c r="B44" s="1" t="str">
        <f>IFERROR(INDEX(_names_lookup!$C:$C,MATCH(A44,_names_lookup!$A:$A,0)),"")</f>
        <v>maxson@andrews.edu</v>
      </c>
      <c r="C44" s="1" t="str">
        <f>IFERROR(INDEX(_names_lookup!$B:$B,MATCH(A44,_names_lookup!$A:$A,0)),"")</f>
        <v>000025977</v>
      </c>
    </row>
    <row r="45" spans="1:3" ht="16" customHeight="1" x14ac:dyDescent="0.2">
      <c r="A45" s="1" t="s">
        <v>1451</v>
      </c>
      <c r="B45" s="1" t="str">
        <f>IFERROR(INDEX(_names_lookup!$C:$C,MATCH(A45,_names_lookup!$A:$A,0)),"")</f>
        <v>wilberto@andrews.edu</v>
      </c>
      <c r="C45" s="1" t="str">
        <f>IFERROR(INDEX(_names_lookup!$B:$B,MATCH(A45,_names_lookup!$A:$A,0)),"")</f>
        <v>000034125</v>
      </c>
    </row>
    <row r="46" spans="1:3" ht="16" customHeight="1" x14ac:dyDescent="0.2">
      <c r="A46" s="1" t="s">
        <v>1452</v>
      </c>
      <c r="B46" s="1" t="str">
        <f>IFERROR(INDEX(_names_lookup!$C:$C,MATCH(A46,_names_lookup!$A:$A,0)),"")</f>
        <v>olivo@andrews.edu</v>
      </c>
      <c r="C46" s="1" t="str">
        <f>IFERROR(INDEX(_names_lookup!$B:$B,MATCH(A46,_names_lookup!$A:$A,0)),"")</f>
        <v>000046389</v>
      </c>
    </row>
    <row r="47" spans="1:3" ht="16" customHeight="1" x14ac:dyDescent="0.2">
      <c r="A47" s="1" t="s">
        <v>1453</v>
      </c>
      <c r="B47" s="1" t="str">
        <f>IFERROR(INDEX(_names_lookup!$C:$C,MATCH(A47,_names_lookup!$A:$A,0)),"")</f>
        <v>swansonp@andrews.edu</v>
      </c>
      <c r="C47" s="1" t="str">
        <f>IFERROR(INDEX(_names_lookup!$B:$B,MATCH(A47,_names_lookup!$A:$A,0)),"")</f>
        <v>000031571</v>
      </c>
    </row>
    <row r="48" spans="1:3" ht="16" customHeight="1" x14ac:dyDescent="0.2">
      <c r="A48" s="1" t="s">
        <v>1454</v>
      </c>
      <c r="B48" s="1" t="str">
        <f>IFERROR(INDEX(_names_lookup!$C:$C,MATCH(A48,_names_lookup!$A:$A,0)),"")</f>
        <v>walshe@andrews.edu</v>
      </c>
      <c r="C48" s="1" t="str">
        <f>IFERROR(INDEX(_names_lookup!$B:$B,MATCH(A48,_names_lookup!$A:$A,0)),"")</f>
        <v>000136308</v>
      </c>
    </row>
    <row r="49" spans="1:3" ht="16" customHeight="1" x14ac:dyDescent="0.2">
      <c r="A49" s="1" t="s">
        <v>1455</v>
      </c>
      <c r="B49" s="1" t="str">
        <f>IFERROR(INDEX(_names_lookup!$C:$C,MATCH(A49,_names_lookup!$A:$A,0)),"")</f>
        <v>adenilton@andrews.edu</v>
      </c>
      <c r="C49" s="1" t="str">
        <f>IFERROR(INDEX(_names_lookup!$B:$B,MATCH(A49,_names_lookup!$A:$A,0)),"")</f>
        <v>000160279</v>
      </c>
    </row>
    <row r="50" spans="1:3" ht="16" customHeight="1" x14ac:dyDescent="0.2">
      <c r="A50" s="1" t="s">
        <v>1372</v>
      </c>
      <c r="B50" s="1" t="str">
        <f>IFERROR(INDEX(_names_lookup!$C:$C,MATCH(A50,_names_lookup!$A:$A,0)),"")</f>
        <v>agustina@andrews.edu</v>
      </c>
      <c r="C50" s="1" t="str">
        <f>IFERROR(INDEX(_names_lookup!$B:$B,MATCH(A50,_names_lookup!$A:$A,0)),"")</f>
        <v>000240618</v>
      </c>
    </row>
    <row r="51" spans="1:3" ht="16" customHeight="1" x14ac:dyDescent="0.2">
      <c r="A51" s="1" t="s">
        <v>1456</v>
      </c>
      <c r="B51" s="1" t="str">
        <f>IFERROR(INDEX(_names_lookup!$C:$C,MATCH(A51,_names_lookup!$A:$A,0)),"")</f>
        <v>badenasr@andrews.edu</v>
      </c>
      <c r="C51" s="1" t="str">
        <f>IFERROR(INDEX(_names_lookup!$B:$B,MATCH(A51,_names_lookup!$A:$A,0)),"")</f>
        <v>000035367</v>
      </c>
    </row>
    <row r="52" spans="1:3" ht="16" customHeight="1" x14ac:dyDescent="0.2">
      <c r="A52" s="1" t="s">
        <v>1457</v>
      </c>
      <c r="B52" s="1" t="str">
        <f>IFERROR(INDEX(_names_lookup!$C:$C,MATCH(A52,_names_lookup!$A:$A,0)),"")</f>
        <v>borda@andrews.edu</v>
      </c>
      <c r="C52" s="1" t="str">
        <f>IFERROR(INDEX(_names_lookup!$B:$B,MATCH(A52,_names_lookup!$A:$A,0)),"")</f>
        <v>000150924</v>
      </c>
    </row>
    <row r="53" spans="1:3" ht="16" customHeight="1" x14ac:dyDescent="0.2">
      <c r="A53" s="1" t="s">
        <v>710</v>
      </c>
      <c r="B53" s="1" t="str">
        <f>IFERROR(INDEX(_names_lookup!$C:$C,MATCH(A53,_names_lookup!$A:$A,0)),"")</f>
        <v>choir@andrews.edu</v>
      </c>
      <c r="C53" s="1" t="str">
        <f>IFERROR(INDEX(_names_lookup!$B:$B,MATCH(A53,_names_lookup!$A:$A,0)),"")</f>
        <v>000036676</v>
      </c>
    </row>
    <row r="54" spans="1:3" ht="16" customHeight="1" x14ac:dyDescent="0.2">
      <c r="A54" s="1" t="s">
        <v>722</v>
      </c>
      <c r="B54" s="1" t="str">
        <f>IFERROR(INDEX(_names_lookup!$C:$C,MATCH(A54,_names_lookup!$A:$A,0)),"")</f>
        <v>fcortez@andrews.edu</v>
      </c>
      <c r="C54" s="1" t="str">
        <f>IFERROR(INDEX(_names_lookup!$B:$B,MATCH(A54,_names_lookup!$A:$A,0)),"")</f>
        <v>000110700</v>
      </c>
    </row>
    <row r="55" spans="1:3" ht="16" customHeight="1" x14ac:dyDescent="0.2">
      <c r="A55" s="1" t="s">
        <v>1458</v>
      </c>
      <c r="B55" s="1" t="str">
        <f>IFERROR(INDEX(_names_lookup!$C:$C,MATCH(A55,_names_lookup!$A:$A,0)),"")</f>
        <v>jonatas@andrews.edu</v>
      </c>
      <c r="C55" s="1" t="str">
        <f>IFERROR(INDEX(_names_lookup!$B:$B,MATCH(A55,_names_lookup!$A:$A,0)),"")</f>
        <v>000159708</v>
      </c>
    </row>
    <row r="56" spans="1:3" ht="16" customHeight="1" x14ac:dyDescent="0.2">
      <c r="A56" s="1" t="s">
        <v>1459</v>
      </c>
      <c r="B56" s="1" t="str">
        <f>IFERROR(INDEX(_names_lookup!$C:$C,MATCH(A56,_names_lookup!$A:$A,0)),"")</f>
        <v>festa@andrews.edu</v>
      </c>
      <c r="C56" s="1" t="str">
        <f>IFERROR(INDEX(_names_lookup!$B:$B,MATCH(A56,_names_lookup!$A:$A,0)),"")</f>
        <v>000159784</v>
      </c>
    </row>
    <row r="57" spans="1:3" ht="16" customHeight="1" x14ac:dyDescent="0.2">
      <c r="A57" s="1" t="s">
        <v>774</v>
      </c>
      <c r="B57" s="1" t="str">
        <f>IFERROR(INDEX(_names_lookup!$C:$C,MATCH(A57,_names_lookup!$A:$A,0)),"")</f>
        <v>gallos@andrews.edu</v>
      </c>
      <c r="C57" s="1" t="str">
        <f>IFERROR(INDEX(_names_lookup!$B:$B,MATCH(A57,_names_lookup!$A:$A,0)),"")</f>
        <v>000068119</v>
      </c>
    </row>
    <row r="58" spans="1:3" ht="16" customHeight="1" x14ac:dyDescent="0.2">
      <c r="A58" s="1" t="s">
        <v>1460</v>
      </c>
      <c r="B58" s="1" t="str">
        <f>IFERROR(INDEX(_names_lookup!$C:$C,MATCH(A58,_names_lookup!$A:$A,0)),"")</f>
        <v>gallusz@andrews.edu</v>
      </c>
      <c r="C58" s="1" t="str">
        <f>IFERROR(INDEX(_names_lookup!$B:$B,MATCH(A58,_names_lookup!$A:$A,0)),"")</f>
        <v>000203949</v>
      </c>
    </row>
    <row r="59" spans="1:3" ht="16" customHeight="1" x14ac:dyDescent="0.2">
      <c r="A59" s="1" t="s">
        <v>1461</v>
      </c>
      <c r="B59" s="1" t="str">
        <f>IFERROR(INDEX(_names_lookup!$C:$C,MATCH(A59,_names_lookup!$A:$A,0)),"")</f>
        <v>grzeskowiak@andrews.edu</v>
      </c>
      <c r="C59" s="1" t="str">
        <f>IFERROR(INDEX(_names_lookup!$B:$B,MATCH(A59,_names_lookup!$A:$A,0)),"")</f>
        <v>000204006</v>
      </c>
    </row>
    <row r="60" spans="1:3" ht="16" customHeight="1" x14ac:dyDescent="0.2">
      <c r="A60" s="1" t="s">
        <v>1462</v>
      </c>
      <c r="B60" s="1" t="str">
        <f>IFERROR(INDEX(_names_lookup!$C:$C,MATCH(A60,_names_lookup!$A:$A,0)),"")</f>
        <v>ahernandez@andrews.edu</v>
      </c>
      <c r="C60" s="1" t="str">
        <f>IFERROR(INDEX(_names_lookup!$B:$B,MATCH(A60,_names_lookup!$A:$A,0)),"")</f>
        <v>000025476</v>
      </c>
    </row>
    <row r="61" spans="1:3" ht="16" customHeight="1" x14ac:dyDescent="0.2">
      <c r="A61" s="1" t="s">
        <v>794</v>
      </c>
      <c r="B61" s="1" t="str">
        <f>IFERROR(INDEX(_names_lookup!$C:$C,MATCH(A61,_names_lookup!$A:$A,0)),"")</f>
        <v>huss@andrews.edu</v>
      </c>
      <c r="C61" s="1" t="str">
        <f>IFERROR(INDEX(_names_lookup!$B:$B,MATCH(A61,_names_lookup!$A:$A,0)),"")</f>
        <v>000141225</v>
      </c>
    </row>
    <row r="62" spans="1:3" ht="16" customHeight="1" x14ac:dyDescent="0.2">
      <c r="A62" s="1" t="s">
        <v>713</v>
      </c>
      <c r="B62" s="1" t="str">
        <f>IFERROR(INDEX(_names_lookup!$C:$C,MATCH(A62,_names_lookup!$A:$A,0)),"")</f>
        <v>bobjohn@andrews.edu</v>
      </c>
      <c r="C62" s="1" t="str">
        <f>IFERROR(INDEX(_names_lookup!$B:$B,MATCH(A62,_names_lookup!$A:$A,0)),"")</f>
        <v>000003908</v>
      </c>
    </row>
    <row r="63" spans="1:3" ht="16" customHeight="1" x14ac:dyDescent="0.2">
      <c r="A63" s="1" t="s">
        <v>797</v>
      </c>
      <c r="B63" s="1" t="str">
        <f>IFERROR(INDEX(_names_lookup!$C:$C,MATCH(A63,_names_lookup!$A:$A,0)),"")</f>
        <v>kondrat@andrews.edu</v>
      </c>
      <c r="C63" s="1" t="str">
        <f>IFERROR(INDEX(_names_lookup!$B:$B,MATCH(A63,_names_lookup!$A:$A,0)),"")</f>
        <v>000119532</v>
      </c>
    </row>
    <row r="64" spans="1:3" ht="16" customHeight="1" x14ac:dyDescent="0.2">
      <c r="A64" s="1" t="s">
        <v>1463</v>
      </c>
      <c r="B64" s="1" t="str">
        <f>IFERROR(INDEX(_names_lookup!$C:$C,MATCH(A64,_names_lookup!$A:$A,0)),"")</f>
        <v>kostyuk@andrews.edu</v>
      </c>
      <c r="C64" s="1" t="str">
        <f>IFERROR(INDEX(_names_lookup!$B:$B,MATCH(A64,_names_lookup!$A:$A,0)),"")</f>
        <v>000159768</v>
      </c>
    </row>
    <row r="65" spans="1:3" ht="16" customHeight="1" x14ac:dyDescent="0.2">
      <c r="A65" s="1" t="s">
        <v>1464</v>
      </c>
      <c r="B65" s="1" t="str">
        <f>IFERROR(INDEX(_names_lookup!$C:$C,MATCH(A65,_names_lookup!$A:$A,0)),"")</f>
        <v>bkuryliak@andrews.edu</v>
      </c>
      <c r="C65" s="1" t="str">
        <f>IFERROR(INDEX(_names_lookup!$B:$B,MATCH(A65,_names_lookup!$A:$A,0)),"")</f>
        <v>000200888</v>
      </c>
    </row>
    <row r="66" spans="1:3" ht="16" customHeight="1" x14ac:dyDescent="0.2">
      <c r="A66" s="1" t="s">
        <v>1465</v>
      </c>
      <c r="B66" s="1" t="str">
        <f>IFERROR(INDEX(_names_lookup!$C:$C,MATCH(A66,_names_lookup!$A:$A,0)),"")</f>
        <v>beett@andrews.edu</v>
      </c>
      <c r="C66" s="1" t="str">
        <f>IFERROR(INDEX(_names_lookup!$B:$B,MATCH(A66,_names_lookup!$A:$A,0)),"")</f>
        <v>000146533</v>
      </c>
    </row>
    <row r="67" spans="1:3" ht="16" customHeight="1" x14ac:dyDescent="0.2">
      <c r="A67" s="1" t="s">
        <v>1466</v>
      </c>
      <c r="B67" s="1" t="str">
        <f>IFERROR(INDEX(_names_lookup!$C:$C,MATCH(A67,_names_lookup!$A:$A,0)),"")</f>
        <v>lichtenw@andrews.edu</v>
      </c>
      <c r="C67" s="1" t="str">
        <f>IFERROR(INDEX(_names_lookup!$B:$B,MATCH(A67,_names_lookup!$A:$A,0)),"")</f>
        <v>000024733</v>
      </c>
    </row>
    <row r="68" spans="1:3" ht="16" customHeight="1" x14ac:dyDescent="0.2">
      <c r="A68" s="1" t="s">
        <v>1467</v>
      </c>
      <c r="B68" s="1" t="str">
        <f>IFERROR(INDEX(_names_lookup!$C:$C,MATCH(A68,_names_lookup!$A:$A,0)),"")</f>
        <v>moral@andrews.edu</v>
      </c>
      <c r="C68" s="1" t="str">
        <f>IFERROR(INDEX(_names_lookup!$B:$B,MATCH(A68,_names_lookup!$A:$A,0)),"")</f>
        <v>000105885</v>
      </c>
    </row>
    <row r="69" spans="1:3" ht="16" customHeight="1" x14ac:dyDescent="0.2">
      <c r="A69" s="1" t="s">
        <v>1468</v>
      </c>
      <c r="B69" s="1" t="str">
        <f>IFERROR(INDEX(_names_lookup!$C:$C,MATCH(A69,_names_lookup!$A:$A,0)),"")</f>
        <v>laurentiu@andrews.edu</v>
      </c>
      <c r="C69" s="1" t="str">
        <f>IFERROR(INDEX(_names_lookup!$B:$B,MATCH(A69,_names_lookup!$A:$A,0)),"")</f>
        <v>000115113</v>
      </c>
    </row>
    <row r="70" spans="1:3" ht="16" customHeight="1" x14ac:dyDescent="0.2">
      <c r="A70" s="1" t="s">
        <v>1469</v>
      </c>
      <c r="B70" s="1" t="str">
        <f>IFERROR(INDEX(_names_lookup!$C:$C,MATCH(A70,_names_lookup!$A:$A,0)),"")</f>
        <v>munozj@andrews.edu</v>
      </c>
      <c r="C70" s="1" t="str">
        <f>IFERROR(INDEX(_names_lookup!$B:$B,MATCH(A70,_names_lookup!$A:$A,0)),"")</f>
        <v>000073761</v>
      </c>
    </row>
    <row r="71" spans="1:3" ht="16" customHeight="1" x14ac:dyDescent="0.2">
      <c r="A71" s="1" t="s">
        <v>1470</v>
      </c>
      <c r="B71" s="1" t="str">
        <f>IFERROR(INDEX(_names_lookup!$C:$C,MATCH(A71,_names_lookup!$A:$A,0)),"")</f>
        <v>rmunoz@andrews.edu</v>
      </c>
      <c r="C71" s="1" t="str">
        <f>IFERROR(INDEX(_names_lookup!$B:$B,MATCH(A71,_names_lookup!$A:$A,0)),"")</f>
        <v>000064060</v>
      </c>
    </row>
    <row r="72" spans="1:3" ht="16" customHeight="1" x14ac:dyDescent="0.2">
      <c r="A72" s="1" t="s">
        <v>1471</v>
      </c>
      <c r="B72" s="1" t="str">
        <f>IFERROR(INDEX(_names_lookup!$C:$C,MATCH(A72,_names_lookup!$A:$A,0)),"")</f>
        <v>nunesl@andrews.edu</v>
      </c>
      <c r="C72" s="1" t="str">
        <f>IFERROR(INDEX(_names_lookup!$B:$B,MATCH(A72,_names_lookup!$A:$A,0)),"")</f>
        <v>000138706</v>
      </c>
    </row>
    <row r="73" spans="1:3" ht="16" customHeight="1" x14ac:dyDescent="0.2">
      <c r="A73" s="1" t="s">
        <v>1472</v>
      </c>
      <c r="B73" s="1" t="str">
        <f>IFERROR(INDEX(_names_lookup!$C:$C,MATCH(A73,_names_lookup!$A:$A,0)),"")</f>
        <v>papaioannou@andrews.edu</v>
      </c>
      <c r="C73" s="1" t="str">
        <f>IFERROR(INDEX(_names_lookup!$B:$B,MATCH(A73,_names_lookup!$A:$A,0)),"")</f>
        <v>000050429</v>
      </c>
    </row>
    <row r="74" spans="1:3" ht="16" customHeight="1" x14ac:dyDescent="0.2">
      <c r="A74" s="1" t="s">
        <v>1473</v>
      </c>
      <c r="B74" s="1" t="str">
        <f>IFERROR(INDEX(_names_lookup!$C:$C,MATCH(A74,_names_lookup!$A:$A,0)),"")</f>
        <v>mariop@andrews.edu</v>
      </c>
      <c r="C74" s="1" t="str">
        <f>IFERROR(INDEX(_names_lookup!$B:$B,MATCH(A74,_names_lookup!$A:$A,0)),"")</f>
        <v>000108446</v>
      </c>
    </row>
    <row r="75" spans="1:3" ht="16" customHeight="1" x14ac:dyDescent="0.2">
      <c r="A75" s="1" t="s">
        <v>1474</v>
      </c>
      <c r="B75" s="1" t="str">
        <f>IFERROR(INDEX(_names_lookup!$C:$C,MATCH(A75,_names_lookup!$A:$A,0)),"")</f>
        <v>tlreeve@andrews.edu</v>
      </c>
      <c r="C75" s="1" t="str">
        <f>IFERROR(INDEX(_names_lookup!$B:$B,MATCH(A75,_names_lookup!$A:$A,0)),"")</f>
        <v>000050236</v>
      </c>
    </row>
    <row r="76" spans="1:3" ht="16" customHeight="1" x14ac:dyDescent="0.2">
      <c r="A76" s="1" t="s">
        <v>1475</v>
      </c>
      <c r="B76" s="2" t="str">
        <f>IFERROR(INDEX(_names_lookup!$C:$C,MATCH(A76,_names_lookup!$A:$A,0)),"")</f>
        <v/>
      </c>
      <c r="C76" s="1" t="str">
        <f>IFERROR(INDEX(_names_lookup!$B:$B,MATCH(A76,_names_lookup!$A:$A,0)),"")</f>
        <v/>
      </c>
    </row>
    <row r="77" spans="1:3" ht="16" customHeight="1" x14ac:dyDescent="0.2">
      <c r="A77" s="1" t="s">
        <v>730</v>
      </c>
      <c r="B77" s="1" t="str">
        <f>IFERROR(INDEX(_names_lookup!$C:$C,MATCH(A77,_names_lookup!$A:$A,0)),"")</f>
        <v>ranko@andrews.edu</v>
      </c>
      <c r="C77" s="1" t="str">
        <f>IFERROR(INDEX(_names_lookup!$B:$B,MATCH(A77,_names_lookup!$A:$A,0)),"")</f>
        <v>000057767</v>
      </c>
    </row>
    <row r="78" spans="1:3" ht="16" customHeight="1" x14ac:dyDescent="0.2">
      <c r="A78" s="1" t="s">
        <v>480</v>
      </c>
      <c r="B78" s="1" t="str">
        <f>IFERROR(INDEX(_names_lookup!$C:$C,MATCH(A78,_names_lookup!$A:$A,0)),"")</f>
        <v>cvine@andrews.edu</v>
      </c>
      <c r="C78" s="1" t="str">
        <f>IFERROR(INDEX(_names_lookup!$B:$B,MATCH(A78,_names_lookup!$A:$A,0)),"")</f>
        <v>000093509</v>
      </c>
    </row>
    <row r="79" spans="1:3" ht="16" customHeight="1" x14ac:dyDescent="0.2">
      <c r="A79" s="1" t="s">
        <v>1476</v>
      </c>
      <c r="B79" s="1" t="str">
        <f>IFERROR(INDEX(_names_lookup!$C:$C,MATCH(A79,_names_lookup!$A:$A,0)),"")</f>
        <v>baezgarc@andrews.edu</v>
      </c>
      <c r="C79" s="1" t="str">
        <f>IFERROR(INDEX(_names_lookup!$B:$B,MATCH(A79,_names_lookup!$A:$A,0)),"")</f>
        <v>000118530</v>
      </c>
    </row>
    <row r="80" spans="1:3" ht="16" customHeight="1" x14ac:dyDescent="0.2">
      <c r="A80" s="1" t="s">
        <v>1477</v>
      </c>
      <c r="B80" s="1" t="str">
        <f>IFERROR(INDEX(_names_lookup!$C:$C,MATCH(A80,_names_lookup!$A:$A,0)),"")</f>
        <v>lsbakerjr@andrews.edu</v>
      </c>
      <c r="C80" s="1" t="str">
        <f>IFERROR(INDEX(_names_lookup!$B:$B,MATCH(A80,_names_lookup!$A:$A,0)),"")</f>
        <v>000067622</v>
      </c>
    </row>
    <row r="81" spans="1:3" ht="16" customHeight="1" x14ac:dyDescent="0.2">
      <c r="A81" s="1" t="s">
        <v>1478</v>
      </c>
      <c r="B81" s="1" t="str">
        <f>IFERROR(INDEX(_names_lookup!$C:$C,MATCH(A81,_names_lookup!$A:$A,0)),"")</f>
        <v>bates@andrews.edu</v>
      </c>
      <c r="C81" s="1" t="str">
        <f>IFERROR(INDEX(_names_lookup!$B:$B,MATCH(A81,_names_lookup!$A:$A,0)),"")</f>
        <v>000095796</v>
      </c>
    </row>
    <row r="82" spans="1:3" ht="16" customHeight="1" x14ac:dyDescent="0.2">
      <c r="A82" s="1" t="s">
        <v>1479</v>
      </c>
      <c r="B82" s="1" t="str">
        <f>IFERROR(INDEX(_names_lookup!$C:$C,MATCH(A82,_names_lookup!$A:$A,0)),"")</f>
        <v>beaulies@andrews.edu</v>
      </c>
      <c r="C82" s="1" t="str">
        <f>IFERROR(INDEX(_names_lookup!$B:$B,MATCH(A82,_names_lookup!$A:$A,0)),"")</f>
        <v>000132272</v>
      </c>
    </row>
    <row r="83" spans="1:3" ht="16" customHeight="1" x14ac:dyDescent="0.2">
      <c r="A83" s="1" t="s">
        <v>1480</v>
      </c>
      <c r="B83" s="2">
        <f>IFERROR(INDEX(_names_lookup!$C:$C,MATCH(A83,_names_lookup!$A:$A,0)),"")</f>
        <v>0</v>
      </c>
      <c r="C83" s="1" t="str">
        <f>IFERROR(INDEX(_names_lookup!$B:$B,MATCH(A83,_names_lookup!$A:$A,0)),"")</f>
        <v>000246964</v>
      </c>
    </row>
    <row r="84" spans="1:3" ht="16" customHeight="1" x14ac:dyDescent="0.2">
      <c r="A84" s="1" t="s">
        <v>1481</v>
      </c>
      <c r="B84" s="1" t="str">
        <f>IFERROR(INDEX(_names_lookup!$C:$C,MATCH(A84,_names_lookup!$A:$A,0)),"")</f>
        <v>brejaal@andrews.edu</v>
      </c>
      <c r="C84" s="1" t="str">
        <f>IFERROR(INDEX(_names_lookup!$B:$B,MATCH(A84,_names_lookup!$A:$A,0)),"")</f>
        <v>000068116</v>
      </c>
    </row>
    <row r="85" spans="1:3" ht="16" customHeight="1" x14ac:dyDescent="0.2">
      <c r="A85" s="1" t="s">
        <v>1482</v>
      </c>
      <c r="B85" s="1" t="str">
        <f>IFERROR(INDEX(_names_lookup!$C:$C,MATCH(A85,_names_lookup!$A:$A,0)),"")</f>
        <v>trisha@andrews.edu</v>
      </c>
      <c r="C85" s="1" t="str">
        <f>IFERROR(INDEX(_names_lookup!$B:$B,MATCH(A85,_names_lookup!$A:$A,0)),"")</f>
        <v>000088405</v>
      </c>
    </row>
    <row r="86" spans="1:3" ht="16" customHeight="1" x14ac:dyDescent="0.2">
      <c r="A86" s="1" t="s">
        <v>1483</v>
      </c>
      <c r="B86" s="1" t="str">
        <f>IFERROR(INDEX(_names_lookup!$C:$C,MATCH(A86,_names_lookup!$A:$A,0)),"")</f>
        <v>doukhanj@andrews.edu</v>
      </c>
      <c r="C86" s="1" t="str">
        <f>IFERROR(INDEX(_names_lookup!$B:$B,MATCH(A86,_names_lookup!$A:$A,0)),"")</f>
        <v>000027289</v>
      </c>
    </row>
    <row r="87" spans="1:3" ht="16" customHeight="1" x14ac:dyDescent="0.2">
      <c r="A87" s="1" t="s">
        <v>1484</v>
      </c>
      <c r="B87" s="1" t="str">
        <f>IFERROR(INDEX(_names_lookup!$C:$C,MATCH(A87,_names_lookup!$A:$A,0)),"")</f>
        <v>emswiler@andrews.edu</v>
      </c>
      <c r="C87" s="1" t="str">
        <f>IFERROR(INDEX(_names_lookup!$B:$B,MATCH(A87,_names_lookup!$A:$A,0)),"")</f>
        <v>000205980</v>
      </c>
    </row>
    <row r="88" spans="1:3" ht="16" customHeight="1" x14ac:dyDescent="0.2">
      <c r="A88" s="1" t="s">
        <v>1485</v>
      </c>
      <c r="B88" s="1" t="str">
        <f>IFERROR(INDEX(_names_lookup!$C:$C,MATCH(A88,_names_lookup!$A:$A,0)),"")</f>
        <v>cgane@andrews.edu</v>
      </c>
      <c r="C88" s="1" t="str">
        <f>IFERROR(INDEX(_names_lookup!$B:$B,MATCH(A88,_names_lookup!$A:$A,0)),"")</f>
        <v>000074605</v>
      </c>
    </row>
    <row r="89" spans="1:3" ht="16" customHeight="1" x14ac:dyDescent="0.2">
      <c r="A89" s="1" t="s">
        <v>869</v>
      </c>
      <c r="B89" s="1" t="str">
        <f>IFERROR(INDEX(_names_lookup!$C:$C,MATCH(A89,_names_lookup!$A:$A,0)),"")</f>
        <v>glanz@andrews.edu</v>
      </c>
      <c r="C89" s="1" t="str">
        <f>IFERROR(INDEX(_names_lookup!$B:$B,MATCH(A89,_names_lookup!$A:$A,0)),"")</f>
        <v>000162826</v>
      </c>
    </row>
    <row r="90" spans="1:3" ht="16" customHeight="1" x14ac:dyDescent="0.2">
      <c r="A90" s="1" t="s">
        <v>1486</v>
      </c>
      <c r="B90" s="1" t="str">
        <f>IFERROR(INDEX(_names_lookup!$C:$C,MATCH(A90,_names_lookup!$A:$A,0)),"")</f>
        <v>danielgordan@andrews.edu</v>
      </c>
      <c r="C90" s="1" t="str">
        <f>IFERROR(INDEX(_names_lookup!$B:$B,MATCH(A90,_names_lookup!$A:$A,0)),"")</f>
        <v>000155573</v>
      </c>
    </row>
    <row r="91" spans="1:3" ht="16" customHeight="1" x14ac:dyDescent="0.2">
      <c r="A91" s="1" t="s">
        <v>577</v>
      </c>
      <c r="B91" s="1" t="str">
        <f>IFERROR(INDEX(_names_lookup!$C:$C,MATCH(A91,_names_lookup!$A:$A,0)),"")</f>
        <v>pgregor@andrews.edu</v>
      </c>
      <c r="C91" s="1" t="str">
        <f>IFERROR(INDEX(_names_lookup!$B:$B,MATCH(A91,_names_lookup!$A:$A,0)),"")</f>
        <v>000052867</v>
      </c>
    </row>
    <row r="92" spans="1:3" ht="16" customHeight="1" x14ac:dyDescent="0.2">
      <c r="A92" s="1" t="s">
        <v>1487</v>
      </c>
      <c r="B92" s="1" t="str">
        <f>IFERROR(INDEX(_names_lookup!$C:$C,MATCH(A92,_names_lookup!$A:$A,0)),"")</f>
        <v>johnny@andrews.edu</v>
      </c>
      <c r="C92" s="1" t="str">
        <f>IFERROR(INDEX(_names_lookup!$B:$B,MATCH(A92,_names_lookup!$A:$A,0)),"")</f>
        <v>000102157</v>
      </c>
    </row>
    <row r="93" spans="1:3" ht="16" customHeight="1" x14ac:dyDescent="0.2">
      <c r="A93" s="1" t="s">
        <v>1488</v>
      </c>
      <c r="B93" s="1" t="str">
        <f>IFERROR(INDEX(_names_lookup!$C:$C,MATCH(A93,_names_lookup!$A:$A,0)),"")</f>
        <v>hudon@andrews.edu</v>
      </c>
      <c r="C93" s="1" t="str">
        <f>IFERROR(INDEX(_names_lookup!$B:$B,MATCH(A93,_names_lookup!$A:$A,0)),"")</f>
        <v>000133678</v>
      </c>
    </row>
    <row r="94" spans="1:3" ht="16" customHeight="1" x14ac:dyDescent="0.2">
      <c r="A94" s="1" t="s">
        <v>1489</v>
      </c>
      <c r="B94" s="1" t="str">
        <f>IFERROR(INDEX(_names_lookup!$C:$C,MATCH(A94,_names_lookup!$A:$A,0)),"")</f>
        <v>laurentiuga@andrews.edu</v>
      </c>
      <c r="C94" s="1" t="str">
        <f>IFERROR(INDEX(_names_lookup!$B:$B,MATCH(A94,_names_lookup!$A:$A,0)),"")</f>
        <v>000190055</v>
      </c>
    </row>
    <row r="95" spans="1:3" ht="16" customHeight="1" x14ac:dyDescent="0.2">
      <c r="A95" s="1" t="s">
        <v>1490</v>
      </c>
      <c r="B95" s="1" t="str">
        <f>IFERROR(INDEX(_names_lookup!$C:$C,MATCH(A95,_names_lookup!$A:$A,0)),"")</f>
        <v>jankovic@andrews.edu</v>
      </c>
      <c r="C95" s="1" t="str">
        <f>IFERROR(INDEX(_names_lookup!$B:$B,MATCH(A95,_names_lookup!$A:$A,0)),"")</f>
        <v>000138176</v>
      </c>
    </row>
    <row r="96" spans="1:3" ht="16" customHeight="1" x14ac:dyDescent="0.2">
      <c r="A96" s="1" t="s">
        <v>1491</v>
      </c>
      <c r="B96" s="1" t="str">
        <f>IFERROR(INDEX(_names_lookup!$C:$C,MATCH(A96,_names_lookup!$A:$A,0)),"")</f>
        <v>mcguirej@andrews.edu</v>
      </c>
      <c r="C96" s="1" t="str">
        <f>IFERROR(INDEX(_names_lookup!$B:$B,MATCH(A96,_names_lookup!$A:$A,0)),"")</f>
        <v>000118224</v>
      </c>
    </row>
    <row r="97" spans="1:3" ht="16" customHeight="1" x14ac:dyDescent="0.2">
      <c r="A97" s="1" t="s">
        <v>1492</v>
      </c>
      <c r="B97" s="1" t="str">
        <f>IFERROR(INDEX(_names_lookup!$C:$C,MATCH(A97,_names_lookup!$A:$A,0)),"")</f>
        <v>moody@andrews.edu</v>
      </c>
      <c r="C97" s="1" t="str">
        <f>IFERROR(INDEX(_names_lookup!$B:$B,MATCH(A97,_names_lookup!$A:$A,0)),"")</f>
        <v>000141338</v>
      </c>
    </row>
    <row r="98" spans="1:3" ht="16" customHeight="1" x14ac:dyDescent="0.2">
      <c r="A98" s="1" t="s">
        <v>1493</v>
      </c>
      <c r="B98" s="1" t="str">
        <f>IFERROR(INDEX(_names_lookup!$C:$C,MATCH(A98,_names_lookup!$A:$A,0)),"")</f>
        <v>morrowl@andrews.edu</v>
      </c>
      <c r="C98" s="1" t="str">
        <f>IFERROR(INDEX(_names_lookup!$B:$B,MATCH(A98,_names_lookup!$A:$A,0)),"")</f>
        <v>000112615</v>
      </c>
    </row>
    <row r="99" spans="1:3" ht="16" customHeight="1" x14ac:dyDescent="0.2">
      <c r="A99" s="1" t="s">
        <v>1494</v>
      </c>
      <c r="B99" s="2">
        <f>IFERROR(INDEX(_names_lookup!$C:$C,MATCH(A99,_names_lookup!$A:$A,0)),"")</f>
        <v>0</v>
      </c>
      <c r="C99" s="1" t="str">
        <f>IFERROR(INDEX(_names_lookup!$B:$B,MATCH(A99,_names_lookup!$A:$A,0)),"")</f>
        <v>000032749</v>
      </c>
    </row>
    <row r="100" spans="1:3" ht="16" customHeight="1" x14ac:dyDescent="0.2">
      <c r="A100" s="1" t="s">
        <v>1495</v>
      </c>
      <c r="B100" s="1" t="str">
        <f>IFERROR(INDEX(_names_lookup!$C:$C,MATCH(A100,_names_lookup!$A:$A,0)),"")</f>
        <v>kimchai@andrews.edu</v>
      </c>
      <c r="C100" s="1" t="str">
        <f>IFERROR(INDEX(_names_lookup!$B:$B,MATCH(A100,_names_lookup!$A:$A,0)),"")</f>
        <v>000212413</v>
      </c>
    </row>
    <row r="101" spans="1:3" ht="16" customHeight="1" x14ac:dyDescent="0.2">
      <c r="A101" s="1" t="s">
        <v>872</v>
      </c>
      <c r="B101" s="1" t="str">
        <f>IFERROR(INDEX(_names_lookup!$C:$C,MATCH(A101,_names_lookup!$A:$A,0)),"")</f>
        <v>olariu@andrews.edu</v>
      </c>
      <c r="C101" s="1" t="str">
        <f>IFERROR(INDEX(_names_lookup!$B:$B,MATCH(A101,_names_lookup!$A:$A,0)),"")</f>
        <v>000163538</v>
      </c>
    </row>
    <row r="102" spans="1:3" ht="16" customHeight="1" x14ac:dyDescent="0.2">
      <c r="A102" s="1" t="s">
        <v>1496</v>
      </c>
      <c r="B102" s="1" t="str">
        <f>IFERROR(INDEX(_names_lookup!$C:$C,MATCH(A102,_names_lookup!$A:$A,0)),"")</f>
        <v>neto@andrews.edu</v>
      </c>
      <c r="C102" s="1" t="str">
        <f>IFERROR(INDEX(_names_lookup!$B:$B,MATCH(A102,_names_lookup!$A:$A,0)),"")</f>
        <v>000136415</v>
      </c>
    </row>
    <row r="103" spans="1:3" ht="16" customHeight="1" x14ac:dyDescent="0.2">
      <c r="A103" s="1" t="s">
        <v>1497</v>
      </c>
      <c r="B103" s="1" t="str">
        <f>IFERROR(INDEX(_names_lookup!$C:$C,MATCH(A103,_names_lookup!$A:$A,0)),"")</f>
        <v>abelardo@andrews.edu</v>
      </c>
      <c r="C103" s="1" t="str">
        <f>IFERROR(INDEX(_names_lookup!$B:$B,MATCH(A103,_names_lookup!$A:$A,0)),"")</f>
        <v>000133197</v>
      </c>
    </row>
    <row r="104" spans="1:3" ht="16" customHeight="1" x14ac:dyDescent="0.2">
      <c r="A104" s="1" t="s">
        <v>1498</v>
      </c>
      <c r="B104" s="1" t="str">
        <f>IFERROR(INDEX(_names_lookup!$C:$C,MATCH(A104,_names_lookup!$A:$A,0)),"")</f>
        <v>rojasr@andrews.edu</v>
      </c>
      <c r="C104" s="1" t="str">
        <f>IFERROR(INDEX(_names_lookup!$B:$B,MATCH(A104,_names_lookup!$A:$A,0)),"")</f>
        <v>000124643</v>
      </c>
    </row>
    <row r="105" spans="1:3" ht="16" customHeight="1" x14ac:dyDescent="0.2">
      <c r="A105" s="1" t="s">
        <v>1499</v>
      </c>
      <c r="B105" s="1" t="str">
        <f>IFERROR(INDEX(_names_lookup!$C:$C,MATCH(A105,_names_lookup!$A:$A,0)),"")</f>
        <v>ruizr@andrews.edu</v>
      </c>
      <c r="C105" s="1" t="str">
        <f>IFERROR(INDEX(_names_lookup!$B:$B,MATCH(A105,_names_lookup!$A:$A,0)),"")</f>
        <v>000148578</v>
      </c>
    </row>
    <row r="106" spans="1:3" ht="16" customHeight="1" x14ac:dyDescent="0.2">
      <c r="A106" s="1" t="s">
        <v>568</v>
      </c>
      <c r="B106" s="1" t="str">
        <f>IFERROR(INDEX(_names_lookup!$C:$C,MATCH(A106,_names_lookup!$A:$A,0)),"")</f>
        <v>skinnerj@andrews.edu</v>
      </c>
      <c r="C106" s="1" t="str">
        <f>IFERROR(INDEX(_names_lookup!$B:$B,MATCH(A106,_names_lookup!$A:$A,0)),"")</f>
        <v>000117063</v>
      </c>
    </row>
    <row r="107" spans="1:3" ht="16" customHeight="1" x14ac:dyDescent="0.2">
      <c r="A107" s="1" t="s">
        <v>1500</v>
      </c>
      <c r="B107" s="1" t="str">
        <f>IFERROR(INDEX(_names_lookup!$C:$C,MATCH(A107,_names_lookup!$A:$A,0)),"")</f>
        <v>sion@andrews.edu</v>
      </c>
      <c r="C107" s="1" t="str">
        <f>IFERROR(INDEX(_names_lookup!$B:$B,MATCH(A107,_names_lookup!$A:$A,0)),"")</f>
        <v>000117882</v>
      </c>
    </row>
    <row r="108" spans="1:3" ht="16" customHeight="1" x14ac:dyDescent="0.2">
      <c r="A108" s="1" t="s">
        <v>1501</v>
      </c>
      <c r="B108" s="1" t="str">
        <f>IFERROR(INDEX(_names_lookup!$C:$C,MATCH(A108,_names_lookup!$A:$A,0)),"")</f>
        <v>tollerto@andrews.edu</v>
      </c>
      <c r="C108" s="1" t="str">
        <f>IFERROR(INDEX(_names_lookup!$B:$B,MATCH(A108,_names_lookup!$A:$A,0)),"")</f>
        <v>000117327</v>
      </c>
    </row>
    <row r="109" spans="1:3" ht="16" customHeight="1" x14ac:dyDescent="0.2">
      <c r="A109" s="1" t="s">
        <v>1502</v>
      </c>
      <c r="B109" s="1" t="str">
        <f>IFERROR(INDEX(_names_lookup!$C:$C,MATCH(A109,_names_lookup!$A:$A,0)),"")</f>
        <v>wiens@andrews.edu</v>
      </c>
      <c r="C109" s="1" t="str">
        <f>IFERROR(INDEX(_names_lookup!$B:$B,MATCH(A109,_names_lookup!$A:$A,0)),"")</f>
        <v>000160271</v>
      </c>
    </row>
    <row r="110" spans="1:3" ht="16" customHeight="1" x14ac:dyDescent="0.2">
      <c r="A110" s="1" t="s">
        <v>1503</v>
      </c>
      <c r="B110" s="1" t="str">
        <f>IFERROR(INDEX(_names_lookup!$C:$C,MATCH(A110,_names_lookup!$A:$A,0)),"")</f>
        <v>ariasqui@andrews.edu</v>
      </c>
      <c r="C110" s="1" t="str">
        <f>IFERROR(INDEX(_names_lookup!$B:$B,MATCH(A110,_names_lookup!$A:$A,0)),"")</f>
        <v>000099625</v>
      </c>
    </row>
    <row r="111" spans="1:3" ht="16" customHeight="1" x14ac:dyDescent="0.2">
      <c r="A111" s="1" t="s">
        <v>1504</v>
      </c>
      <c r="B111" s="1" t="str">
        <f>IFERROR(INDEX(_names_lookup!$C:$C,MATCH(A111,_names_lookup!$A:$A,0)),"")</f>
        <v>sjbell@andrews.edu</v>
      </c>
      <c r="C111" s="1" t="str">
        <f>IFERROR(INDEX(_names_lookup!$B:$B,MATCH(A111,_names_lookup!$A:$A,0)),"")</f>
        <v>000015518</v>
      </c>
    </row>
    <row r="112" spans="1:3" ht="16" customHeight="1" x14ac:dyDescent="0.2">
      <c r="A112" s="1" t="s">
        <v>1505</v>
      </c>
      <c r="B112" s="1" t="str">
        <f>IFERROR(INDEX(_names_lookup!$C:$C,MATCH(A112,_names_lookup!$A:$A,0)),"")</f>
        <v>erlo@andrews.edu</v>
      </c>
      <c r="C112" s="1" t="str">
        <f>IFERROR(INDEX(_names_lookup!$B:$B,MATCH(A112,_names_lookup!$A:$A,0)),"")</f>
        <v>000137172</v>
      </c>
    </row>
    <row r="113" spans="1:3" ht="16" customHeight="1" x14ac:dyDescent="0.2">
      <c r="A113" s="1" t="s">
        <v>1506</v>
      </c>
      <c r="B113" s="1" t="str">
        <f>IFERROR(INDEX(_names_lookup!$C:$C,MATCH(A113,_names_lookup!$A:$A,0)),"")</f>
        <v>alejandrob@andrews.edu</v>
      </c>
      <c r="C113" s="1" t="str">
        <f>IFERROR(INDEX(_names_lookup!$B:$B,MATCH(A113,_names_lookup!$A:$A,0)),"")</f>
        <v>000181820</v>
      </c>
    </row>
    <row r="114" spans="1:3" ht="16" customHeight="1" x14ac:dyDescent="0.2">
      <c r="A114" s="1" t="s">
        <v>1507</v>
      </c>
      <c r="B114" s="1" t="str">
        <f>IFERROR(INDEX(_names_lookup!$C:$C,MATCH(A114,_names_lookup!$A:$A,0)),"")</f>
        <v>canals@andrews.edu</v>
      </c>
      <c r="C114" s="1" t="str">
        <f>IFERROR(INDEX(_names_lookup!$B:$B,MATCH(A114,_names_lookup!$A:$A,0)),"")</f>
        <v>000051912</v>
      </c>
    </row>
    <row r="115" spans="1:3" ht="16" customHeight="1" x14ac:dyDescent="0.2">
      <c r="A115" s="1" t="s">
        <v>1508</v>
      </c>
      <c r="B115" s="1" t="str">
        <f>IFERROR(INDEX(_names_lookup!$C:$C,MATCH(A115,_names_lookup!$A:$A,0)),"")</f>
        <v>cauleym@andrews.edu</v>
      </c>
      <c r="C115" s="1" t="str">
        <f>IFERROR(INDEX(_names_lookup!$B:$B,MATCH(A115,_names_lookup!$A:$A,0)),"")</f>
        <v>000025417</v>
      </c>
    </row>
    <row r="116" spans="1:3" ht="16" customHeight="1" x14ac:dyDescent="0.2">
      <c r="A116" s="1" t="s">
        <v>1509</v>
      </c>
      <c r="B116" s="1" t="str">
        <f>IFERROR(INDEX(_names_lookup!$C:$C,MATCH(A116,_names_lookup!$A:$A,0)),"")</f>
        <v>cauley@andrews.edu</v>
      </c>
      <c r="C116" s="1" t="str">
        <f>IFERROR(INDEX(_names_lookup!$B:$B,MATCH(A116,_names_lookup!$A:$A,0)),"")</f>
        <v>000107141</v>
      </c>
    </row>
    <row r="117" spans="1:3" ht="16" customHeight="1" x14ac:dyDescent="0.2">
      <c r="A117" s="1" t="s">
        <v>1510</v>
      </c>
      <c r="B117" s="1" t="str">
        <f>IFERROR(INDEX(_names_lookup!$C:$C,MATCH(A117,_names_lookup!$A:$A,0)),"")</f>
        <v>ceballom@andrews.edu</v>
      </c>
      <c r="C117" s="1" t="str">
        <f>IFERROR(INDEX(_names_lookup!$B:$B,MATCH(A117,_names_lookup!$A:$A,0)),"")</f>
        <v>000039066</v>
      </c>
    </row>
    <row r="118" spans="1:3" ht="16" customHeight="1" x14ac:dyDescent="0.2">
      <c r="A118" s="1" t="s">
        <v>1511</v>
      </c>
      <c r="B118" s="1" t="str">
        <f>IFERROR(INDEX(_names_lookup!$C:$C,MATCH(A118,_names_lookup!$A:$A,0)),"")</f>
        <v>choque@andrews.edu</v>
      </c>
      <c r="C118" s="1" t="str">
        <f>IFERROR(INDEX(_names_lookup!$B:$B,MATCH(A118,_names_lookup!$A:$A,0)),"")</f>
        <v>000127674</v>
      </c>
    </row>
    <row r="119" spans="1:3" ht="16" customHeight="1" x14ac:dyDescent="0.2">
      <c r="A119" s="1" t="s">
        <v>1512</v>
      </c>
      <c r="B119" s="1" t="str">
        <f>IFERROR(INDEX(_names_lookup!$C:$C,MATCH(A119,_names_lookup!$A:$A,0)),"")</f>
        <v>tevans@andrews.edu</v>
      </c>
      <c r="C119" s="1" t="str">
        <f>IFERROR(INDEX(_names_lookup!$B:$B,MATCH(A119,_names_lookup!$A:$A,0)),"")</f>
        <v>000063105</v>
      </c>
    </row>
    <row r="120" spans="1:3" ht="16" customHeight="1" x14ac:dyDescent="0.2">
      <c r="A120" s="1" t="s">
        <v>1513</v>
      </c>
      <c r="B120" s="1" t="str">
        <f>IFERROR(INDEX(_names_lookup!$C:$C,MATCH(A120,_names_lookup!$A:$A,0)),"")</f>
        <v>angelal@andrews.edu</v>
      </c>
      <c r="C120" s="1" t="str">
        <f>IFERROR(INDEX(_names_lookup!$B:$B,MATCH(A120,_names_lookup!$A:$A,0)),"")</f>
        <v>000225367</v>
      </c>
    </row>
    <row r="121" spans="1:3" ht="16" customHeight="1" x14ac:dyDescent="0.2">
      <c r="A121" s="1" t="s">
        <v>1514</v>
      </c>
      <c r="B121" s="1" t="str">
        <f>IFERROR(INDEX(_names_lookup!$C:$C,MATCH(A121,_names_lookup!$A:$A,0)),"")</f>
        <v>lianga@andrews.edu</v>
      </c>
      <c r="C121" s="1" t="str">
        <f>IFERROR(INDEX(_names_lookup!$B:$B,MATCH(A121,_names_lookup!$A:$A,0)),"")</f>
        <v>000035691</v>
      </c>
    </row>
    <row r="122" spans="1:3" ht="16" customHeight="1" x14ac:dyDescent="0.2">
      <c r="A122" s="1" t="s">
        <v>1515</v>
      </c>
      <c r="B122" s="1" t="str">
        <f>IFERROR(INDEX(_names_lookup!$C:$C,MATCH(A122,_names_lookup!$A:$A,0)),"")</f>
        <v>oudri@andrews.edu</v>
      </c>
      <c r="C122" s="1" t="str">
        <f>IFERROR(INDEX(_names_lookup!$B:$B,MATCH(A122,_names_lookup!$A:$A,0)),"")</f>
        <v>000077975</v>
      </c>
    </row>
    <row r="123" spans="1:3" ht="16" customHeight="1" x14ac:dyDescent="0.2">
      <c r="A123" s="1" t="s">
        <v>1516</v>
      </c>
      <c r="B123" s="1" t="str">
        <f>IFERROR(INDEX(_names_lookup!$C:$C,MATCH(A123,_names_lookup!$A:$A,0)),"")</f>
        <v>patterss@andrews.edu</v>
      </c>
      <c r="C123" s="1" t="str">
        <f>IFERROR(INDEX(_names_lookup!$B:$B,MATCH(A123,_names_lookup!$A:$A,0)),"")</f>
        <v>000030103</v>
      </c>
    </row>
    <row r="124" spans="1:3" ht="16" customHeight="1" x14ac:dyDescent="0.2">
      <c r="A124" s="1" t="s">
        <v>1248</v>
      </c>
      <c r="B124" s="1" t="str">
        <f>IFERROR(INDEX(_names_lookup!$C:$C,MATCH(A124,_names_lookup!$A:$A,0)),"")</f>
        <v>penno@andrews.edu</v>
      </c>
      <c r="C124" s="1" t="str">
        <f>IFERROR(INDEX(_names_lookup!$B:$B,MATCH(A124,_names_lookup!$A:$A,0)),"")</f>
        <v>000041639</v>
      </c>
    </row>
    <row r="125" spans="1:3" ht="16" customHeight="1" x14ac:dyDescent="0.2">
      <c r="A125" s="1" t="s">
        <v>1517</v>
      </c>
      <c r="B125" s="1" t="str">
        <f>IFERROR(INDEX(_names_lookup!$C:$C,MATCH(A125,_names_lookup!$A:$A,0)),"")</f>
        <v>johnnyr@andrews.edu</v>
      </c>
      <c r="C125" s="1" t="str">
        <f>IFERROR(INDEX(_names_lookup!$B:$B,MATCH(A125,_names_lookup!$A:$A,0)),"")</f>
        <v>000030856</v>
      </c>
    </row>
    <row r="126" spans="1:3" ht="16" customHeight="1" x14ac:dyDescent="0.2">
      <c r="A126" s="1" t="s">
        <v>1518</v>
      </c>
      <c r="B126" s="1" t="str">
        <f>IFERROR(INDEX(_names_lookup!$C:$C,MATCH(A126,_names_lookup!$A:$A,0)),"")</f>
        <v>rico@andrews.edu</v>
      </c>
      <c r="C126" s="1" t="str">
        <f>IFERROR(INDEX(_names_lookup!$B:$B,MATCH(A126,_names_lookup!$A:$A,0)),"")</f>
        <v>000051411</v>
      </c>
    </row>
    <row r="127" spans="1:3" ht="16" customHeight="1" x14ac:dyDescent="0.2">
      <c r="A127" s="1" t="s">
        <v>1519</v>
      </c>
      <c r="B127" s="1" t="str">
        <f>IFERROR(INDEX(_names_lookup!$C:$C,MATCH(A127,_names_lookup!$A:$A,0)),"")</f>
        <v>saravia@andrews.edu</v>
      </c>
      <c r="C127" s="1" t="str">
        <f>IFERROR(INDEX(_names_lookup!$B:$B,MATCH(A127,_names_lookup!$A:$A,0)),"")</f>
        <v>000046397</v>
      </c>
    </row>
    <row r="128" spans="1:3" ht="16" customHeight="1" x14ac:dyDescent="0.2">
      <c r="A128" s="1" t="s">
        <v>1520</v>
      </c>
      <c r="B128" s="1" t="str">
        <f>IFERROR(INDEX(_names_lookup!$C:$C,MATCH(A128,_names_lookup!$A:$A,0)),"")</f>
        <v>eschmidt@andrews.edu</v>
      </c>
      <c r="C128" s="1" t="str">
        <f>IFERROR(INDEX(_names_lookup!$B:$B,MATCH(A128,_names_lookup!$A:$A,0)),"")</f>
        <v>000041813</v>
      </c>
    </row>
    <row r="129" spans="1:3" ht="16" customHeight="1" x14ac:dyDescent="0.2">
      <c r="A129" s="1" t="s">
        <v>1521</v>
      </c>
      <c r="B129" s="1" t="str">
        <f>IFERROR(INDEX(_names_lookup!$C:$C,MATCH(A129,_names_lookup!$A:$A,0)),"")</f>
        <v>siroj@andrews.edu</v>
      </c>
      <c r="C129" s="1" t="str">
        <f>IFERROR(INDEX(_names_lookup!$B:$B,MATCH(A129,_names_lookup!$A:$A,0)),"")</f>
        <v>000050631</v>
      </c>
    </row>
    <row r="130" spans="1:3" ht="16" customHeight="1" x14ac:dyDescent="0.2">
      <c r="A130" s="1" t="s">
        <v>1522</v>
      </c>
      <c r="B130" s="1" t="str">
        <f>IFERROR(INDEX(_names_lookup!$C:$C,MATCH(A130,_names_lookup!$A:$A,0)),"")</f>
        <v>wagenersmith@andrews.edu</v>
      </c>
      <c r="C130" s="1" t="str">
        <f>IFERROR(INDEX(_names_lookup!$B:$B,MATCH(A130,_names_lookup!$A:$A,0)),"")</f>
        <v>000118859</v>
      </c>
    </row>
    <row r="131" spans="1:3" ht="16" customHeight="1" x14ac:dyDescent="0.2">
      <c r="A131" s="1" t="s">
        <v>1003</v>
      </c>
      <c r="B131" s="1" t="str">
        <f>IFERROR(INDEX(_names_lookup!$C:$C,MATCH(A131,_names_lookup!$A:$A,0)),"")</f>
        <v>hyveth@andrews.edu</v>
      </c>
      <c r="C131" s="1" t="str">
        <f>IFERROR(INDEX(_names_lookup!$B:$B,MATCH(A131,_names_lookup!$A:$A,0)),"")</f>
        <v>000049271</v>
      </c>
    </row>
    <row r="132" spans="1:3" ht="16" customHeight="1" x14ac:dyDescent="0.2">
      <c r="A132" s="1" t="s">
        <v>1523</v>
      </c>
      <c r="B132" s="1" t="str">
        <f>IFERROR(INDEX(_names_lookup!$C:$C,MATCH(A132,_names_lookup!$A:$A,0)),"")</f>
        <v>panderson@andrews.edu</v>
      </c>
      <c r="C132" s="1" t="str">
        <f>IFERROR(INDEX(_names_lookup!$B:$B,MATCH(A132,_names_lookup!$A:$A,0)),"")</f>
        <v>000048877</v>
      </c>
    </row>
    <row r="133" spans="1:3" ht="16" customHeight="1" x14ac:dyDescent="0.2">
      <c r="A133" s="1" t="s">
        <v>1524</v>
      </c>
      <c r="B133" s="2">
        <f>IFERROR(INDEX(_names_lookup!$C:$C,MATCH(A133,_names_lookup!$A:$A,0)),"")</f>
        <v>0</v>
      </c>
      <c r="C133" s="1" t="str">
        <f>IFERROR(INDEX(_names_lookup!$B:$B,MATCH(A133,_names_lookup!$A:$A,0)),"")</f>
        <v>000233478</v>
      </c>
    </row>
    <row r="134" spans="1:3" ht="16" customHeight="1" x14ac:dyDescent="0.2">
      <c r="A134" s="1" t="s">
        <v>597</v>
      </c>
      <c r="B134" s="1" t="str">
        <f>IFERROR(INDEX(_names_lookup!$C:$C,MATCH(A134,_names_lookup!$A:$A,0)),"")</f>
        <v>coralie@andrews.edu</v>
      </c>
      <c r="C134" s="1" t="str">
        <f>IFERROR(INDEX(_names_lookup!$B:$B,MATCH(A134,_names_lookup!$A:$A,0)),"")</f>
        <v>000076162</v>
      </c>
    </row>
    <row r="135" spans="1:3" ht="16" customHeight="1" x14ac:dyDescent="0.2">
      <c r="A135" s="1" t="s">
        <v>1051</v>
      </c>
      <c r="B135" s="1" t="str">
        <f>IFERROR(INDEX(_names_lookup!$C:$C,MATCH(A135,_names_lookup!$A:$A,0)),"")</f>
        <v>crewsh@andrews.edu</v>
      </c>
      <c r="C135" s="1" t="str">
        <f>IFERROR(INDEX(_names_lookup!$B:$B,MATCH(A135,_names_lookup!$A:$A,0)),"")</f>
        <v>000052089</v>
      </c>
    </row>
    <row r="136" spans="1:3" ht="16" customHeight="1" x14ac:dyDescent="0.2">
      <c r="A136" s="1" t="s">
        <v>1525</v>
      </c>
      <c r="B136" s="1" t="str">
        <f>IFERROR(INDEX(_names_lookup!$C:$C,MATCH(A136,_names_lookup!$A:$A,0)),"")</f>
        <v>ferreirajim@andrews.edu</v>
      </c>
      <c r="C136" s="1" t="str">
        <f>IFERROR(INDEX(_names_lookup!$B:$B,MATCH(A136,_names_lookup!$A:$A,0)),"")</f>
        <v>000155280</v>
      </c>
    </row>
    <row r="137" spans="1:3" ht="16" customHeight="1" x14ac:dyDescent="0.2">
      <c r="A137" s="1" t="s">
        <v>1526</v>
      </c>
      <c r="B137" s="1" t="str">
        <f>IFERROR(INDEX(_names_lookup!$C:$C,MATCH(A137,_names_lookup!$A:$A,0)),"")</f>
        <v>galeniec@andrews.edu</v>
      </c>
      <c r="C137" s="1" t="str">
        <f>IFERROR(INDEX(_names_lookup!$B:$B,MATCH(A137,_names_lookup!$A:$A,0)),"")</f>
        <v>000078997</v>
      </c>
    </row>
    <row r="138" spans="1:3" ht="16" customHeight="1" x14ac:dyDescent="0.2">
      <c r="A138" s="1" t="s">
        <v>1527</v>
      </c>
      <c r="B138" s="1" t="str">
        <f>IFERROR(INDEX(_names_lookup!$C:$C,MATCH(A138,_names_lookup!$A:$A,0)),"")</f>
        <v>vaughang@andrews.edu</v>
      </c>
      <c r="C138" s="1" t="str">
        <f>IFERROR(INDEX(_names_lookup!$B:$B,MATCH(A138,_names_lookup!$A:$A,0)),"")</f>
        <v>000054097</v>
      </c>
    </row>
    <row r="139" spans="1:3" ht="16" customHeight="1" x14ac:dyDescent="0.2">
      <c r="A139" s="1" t="s">
        <v>1528</v>
      </c>
      <c r="B139" s="1" t="str">
        <f>IFERROR(INDEX(_names_lookup!$C:$C,MATCH(A139,_names_lookup!$A:$A,0)),"")</f>
        <v>jgrys@andrews.edu</v>
      </c>
      <c r="C139" s="1" t="str">
        <f>IFERROR(INDEX(_names_lookup!$B:$B,MATCH(A139,_names_lookup!$A:$A,0)),"")</f>
        <v>000038918</v>
      </c>
    </row>
    <row r="140" spans="1:3" ht="16" customHeight="1" x14ac:dyDescent="0.2">
      <c r="A140" s="1" t="s">
        <v>1529</v>
      </c>
      <c r="B140" s="1" t="str">
        <f>IFERROR(INDEX(_names_lookup!$C:$C,MATCH(A140,_names_lookup!$A:$A,0)),"")</f>
        <v>jaeger@andrews.edu</v>
      </c>
      <c r="C140" s="1" t="str">
        <f>IFERROR(INDEX(_names_lookup!$B:$B,MATCH(A140,_names_lookup!$A:$A,0)),"")</f>
        <v>000115524</v>
      </c>
    </row>
    <row r="141" spans="1:3" ht="16" customHeight="1" x14ac:dyDescent="0.2">
      <c r="A141" s="1" t="s">
        <v>1102</v>
      </c>
      <c r="B141" s="1" t="str">
        <f>IFERROR(INDEX(_names_lookup!$C:$C,MATCH(A141,_names_lookup!$A:$A,0)),"")</f>
        <v>evelynk@andrews.edu</v>
      </c>
      <c r="C141" s="1" t="str">
        <f>IFERROR(INDEX(_names_lookup!$B:$B,MATCH(A141,_names_lookup!$A:$A,0)),"")</f>
        <v>000031535</v>
      </c>
    </row>
    <row r="142" spans="1:3" ht="16" customHeight="1" x14ac:dyDescent="0.2">
      <c r="A142" s="1" t="s">
        <v>1530</v>
      </c>
      <c r="B142" s="1" t="str">
        <f>IFERROR(INDEX(_names_lookup!$C:$C,MATCH(A142,_names_lookup!$A:$A,0)),"")</f>
        <v>jledesma@andrews.edu</v>
      </c>
      <c r="C142" s="1" t="str">
        <f>IFERROR(INDEX(_names_lookup!$B:$B,MATCH(A142,_names_lookup!$A:$A,0)),"")</f>
        <v>000043873</v>
      </c>
    </row>
    <row r="143" spans="1:3" ht="16" customHeight="1" x14ac:dyDescent="0.2">
      <c r="A143" s="1" t="s">
        <v>1054</v>
      </c>
      <c r="B143" s="1" t="str">
        <f>IFERROR(INDEX(_names_lookup!$C:$C,MATCH(A143,_names_lookup!$A:$A,0)),"")</f>
        <v>lewismi@andrews.edu</v>
      </c>
      <c r="C143" s="1" t="str">
        <f>IFERROR(INDEX(_names_lookup!$B:$B,MATCH(A143,_names_lookup!$A:$A,0)),"")</f>
        <v>000096645</v>
      </c>
    </row>
    <row r="144" spans="1:3" ht="16" customHeight="1" x14ac:dyDescent="0.2">
      <c r="A144" s="1" t="s">
        <v>1024</v>
      </c>
      <c r="B144" s="1" t="str">
        <f>IFERROR(INDEX(_names_lookup!$C:$C,MATCH(A144,_names_lookup!$A:$A,0)),"")</f>
        <v>madding@andrews.edu</v>
      </c>
      <c r="C144" s="1" t="str">
        <f>IFERROR(INDEX(_names_lookup!$B:$B,MATCH(A144,_names_lookup!$A:$A,0)),"")</f>
        <v>000069917</v>
      </c>
    </row>
    <row r="145" spans="1:3" ht="16" customHeight="1" x14ac:dyDescent="0.2">
      <c r="A145" s="1" t="s">
        <v>1531</v>
      </c>
      <c r="B145" s="2">
        <f>IFERROR(INDEX(_names_lookup!$C:$C,MATCH(A145,_names_lookup!$A:$A,0)),"")</f>
        <v>0</v>
      </c>
      <c r="C145" s="1" t="str">
        <f>IFERROR(INDEX(_names_lookup!$B:$B,MATCH(A145,_names_lookup!$A:$A,0)),"")</f>
        <v>000090518</v>
      </c>
    </row>
    <row r="146" spans="1:3" ht="16" customHeight="1" x14ac:dyDescent="0.2">
      <c r="A146" s="1" t="s">
        <v>1532</v>
      </c>
      <c r="B146" s="1" t="str">
        <f>IFERROR(INDEX(_names_lookup!$C:$C,MATCH(A146,_names_lookup!$A:$A,0)),"")</f>
        <v>mcleane@andrews.edu</v>
      </c>
      <c r="C146" s="1" t="str">
        <f>IFERROR(INDEX(_names_lookup!$B:$B,MATCH(A146,_names_lookup!$A:$A,0)),"")</f>
        <v>000049564</v>
      </c>
    </row>
    <row r="147" spans="1:3" ht="16" customHeight="1" x14ac:dyDescent="0.2">
      <c r="A147" s="1" t="s">
        <v>1533</v>
      </c>
      <c r="B147" s="1" t="str">
        <f>IFERROR(INDEX(_names_lookup!$C:$C,MATCH(A147,_names_lookup!$A:$A,0)),"")</f>
        <v>ming@andrews.edu</v>
      </c>
      <c r="C147" s="1" t="str">
        <f>IFERROR(INDEX(_names_lookup!$B:$B,MATCH(A147,_names_lookup!$A:$A,0)),"")</f>
        <v>000126678</v>
      </c>
    </row>
    <row r="148" spans="1:3" ht="16" customHeight="1" x14ac:dyDescent="0.2">
      <c r="A148" s="1" t="s">
        <v>1534</v>
      </c>
      <c r="B148" s="1" t="str">
        <f>IFERROR(INDEX(_names_lookup!$C:$C,MATCH(A148,_names_lookup!$A:$A,0)),"")</f>
        <v>moralesx@andrews.edu</v>
      </c>
      <c r="C148" s="1" t="str">
        <f>IFERROR(INDEX(_names_lookup!$B:$B,MATCH(A148,_names_lookup!$A:$A,0)),"")</f>
        <v>000139876</v>
      </c>
    </row>
    <row r="149" spans="1:3" ht="16" customHeight="1" x14ac:dyDescent="0.2">
      <c r="A149" s="1" t="s">
        <v>1535</v>
      </c>
      <c r="B149" s="1" t="str">
        <f>IFERROR(INDEX(_names_lookup!$C:$C,MATCH(A149,_names_lookup!$A:$A,0)),"")</f>
        <v>ramosescoba@andrews.edu</v>
      </c>
      <c r="C149" s="1" t="str">
        <f>IFERROR(INDEX(_names_lookup!$B:$B,MATCH(A149,_names_lookup!$A:$A,0)),"")</f>
        <v>000155460</v>
      </c>
    </row>
    <row r="150" spans="1:3" ht="16" customHeight="1" x14ac:dyDescent="0.2">
      <c r="A150" s="1" t="s">
        <v>1031</v>
      </c>
      <c r="B150" s="1" t="str">
        <f>IFERROR(INDEX(_names_lookup!$C:$C,MATCH(A150,_names_lookup!$A:$A,0)),"")</f>
        <v>elir@andrews.edu</v>
      </c>
      <c r="C150" s="1" t="str">
        <f>IFERROR(INDEX(_names_lookup!$B:$B,MATCH(A150,_names_lookup!$A:$A,0)),"")</f>
        <v>000095431</v>
      </c>
    </row>
    <row r="151" spans="1:3" ht="16" customHeight="1" x14ac:dyDescent="0.2">
      <c r="A151" s="1" t="s">
        <v>1536</v>
      </c>
      <c r="B151" s="1" t="str">
        <f>IFERROR(INDEX(_names_lookup!$C:$C,MATCH(A151,_names_lookup!$A:$A,0)),"")</f>
        <v>taiwo@andrews.edu</v>
      </c>
      <c r="C151" s="1" t="str">
        <f>IFERROR(INDEX(_names_lookup!$B:$B,MATCH(A151,_names_lookup!$A:$A,0)),"")</f>
        <v>000051532</v>
      </c>
    </row>
    <row r="152" spans="1:3" ht="16" customHeight="1" x14ac:dyDescent="0.2">
      <c r="A152" s="1" t="s">
        <v>1537</v>
      </c>
      <c r="B152" s="1" t="str">
        <f>IFERROR(INDEX(_names_lookup!$C:$C,MATCH(A152,_names_lookup!$A:$A,0)),"")</f>
        <v>throstur@andrews.edu</v>
      </c>
      <c r="C152" s="1" t="str">
        <f>IFERROR(INDEX(_names_lookup!$B:$B,MATCH(A152,_names_lookup!$A:$A,0)),"")</f>
        <v>000028045</v>
      </c>
    </row>
    <row r="153" spans="1:3" ht="16" customHeight="1" x14ac:dyDescent="0.2">
      <c r="A153" s="1" t="s">
        <v>1538</v>
      </c>
      <c r="B153" s="1" t="str">
        <f>IFERROR(INDEX(_names_lookup!$C:$C,MATCH(A153,_names_lookup!$A:$A,0)),"")</f>
        <v>trecarts@andrews.edu</v>
      </c>
      <c r="C153" s="1" t="str">
        <f>IFERROR(INDEX(_names_lookup!$B:$B,MATCH(A153,_names_lookup!$A:$A,0)),"")</f>
        <v>000133204</v>
      </c>
    </row>
    <row r="154" spans="1:3" ht="16" customHeight="1" x14ac:dyDescent="0.2">
      <c r="A154" s="1" t="s">
        <v>1539</v>
      </c>
      <c r="B154" s="1" t="str">
        <f>IFERROR(INDEX(_names_lookup!$C:$C,MATCH(A154,_names_lookup!$A:$A,0)),"")</f>
        <v>tsui@andrews.edu</v>
      </c>
      <c r="C154" s="1" t="str">
        <f>IFERROR(INDEX(_names_lookup!$B:$B,MATCH(A154,_names_lookup!$A:$A,0)),"")</f>
        <v>000120498</v>
      </c>
    </row>
    <row r="155" spans="1:3" ht="16" customHeight="1" x14ac:dyDescent="0.2">
      <c r="A155" s="1" t="s">
        <v>1540</v>
      </c>
      <c r="B155" s="1" t="str">
        <f>IFERROR(INDEX(_names_lookup!$C:$C,MATCH(A155,_names_lookup!$A:$A,0)),"")</f>
        <v>vatelm@andrews.edu</v>
      </c>
      <c r="C155" s="1" t="str">
        <f>IFERROR(INDEX(_names_lookup!$B:$B,MATCH(A155,_names_lookup!$A:$A,0)),"")</f>
        <v>000074539</v>
      </c>
    </row>
    <row r="156" spans="1:3" ht="16" customHeight="1" x14ac:dyDescent="0.2">
      <c r="A156" s="1" t="s">
        <v>1541</v>
      </c>
      <c r="B156" s="1" t="str">
        <f>IFERROR(INDEX(_names_lookup!$C:$C,MATCH(A156,_names_lookup!$A:$A,0)),"")</f>
        <v>rohann@andrews.edu</v>
      </c>
      <c r="C156" s="1" t="str">
        <f>IFERROR(INDEX(_names_lookup!$B:$B,MATCH(A156,_names_lookup!$A:$A,0)),"")</f>
        <v>000110327</v>
      </c>
    </row>
    <row r="157" spans="1:3" ht="16" customHeight="1" x14ac:dyDescent="0.2">
      <c r="A157" s="1" t="s">
        <v>1542</v>
      </c>
      <c r="B157" s="1" t="str">
        <f>IFERROR(INDEX(_names_lookup!$C:$C,MATCH(A157,_names_lookup!$A:$A,0)),"")</f>
        <v>woodh@andrews.edu</v>
      </c>
      <c r="C157" s="1" t="str">
        <f>IFERROR(INDEX(_names_lookup!$B:$B,MATCH(A157,_names_lookup!$A:$A,0)),"")</f>
        <v>000241606</v>
      </c>
    </row>
    <row r="158" spans="1:3" ht="16" customHeight="1" x14ac:dyDescent="0.2">
      <c r="A158" s="1" t="s">
        <v>1543</v>
      </c>
      <c r="B158" s="1" t="str">
        <f>IFERROR(INDEX(_names_lookup!$C:$C,MATCH(A158,_names_lookup!$A:$A,0)),"")</f>
        <v>dustiny@andrews.edu</v>
      </c>
      <c r="C158" s="1" t="str">
        <f>IFERROR(INDEX(_names_lookup!$B:$B,MATCH(A158,_names_lookup!$A:$A,0)),"")</f>
        <v>000234751</v>
      </c>
    </row>
    <row r="159" spans="1:3" ht="16" customHeight="1" x14ac:dyDescent="0.2">
      <c r="A159" s="1" t="s">
        <v>1544</v>
      </c>
      <c r="B159" s="1" t="str">
        <f>IFERROR(INDEX(_names_lookup!$C:$C,MATCH(A159,_names_lookup!$A:$A,0)),"")</f>
        <v>alexe@andrews.edu</v>
      </c>
      <c r="C159" s="1" t="str">
        <f>IFERROR(INDEX(_names_lookup!$B:$B,MATCH(A159,_names_lookup!$A:$A,0)),"")</f>
        <v>000134154</v>
      </c>
    </row>
    <row r="160" spans="1:3" ht="16" customHeight="1" x14ac:dyDescent="0.2">
      <c r="A160" s="1" t="s">
        <v>1545</v>
      </c>
      <c r="B160" s="1" t="str">
        <f>IFERROR(INDEX(_names_lookup!$C:$C,MATCH(A160,_names_lookup!$A:$A,0)),"")</f>
        <v>lidvar@andrews.edu</v>
      </c>
      <c r="C160" s="1" t="str">
        <f>IFERROR(INDEX(_names_lookup!$B:$B,MATCH(A160,_names_lookup!$A:$A,0)),"")</f>
        <v>000148465</v>
      </c>
    </row>
    <row r="161" spans="1:3" ht="16" customHeight="1" x14ac:dyDescent="0.2">
      <c r="A161" s="1" t="s">
        <v>1546</v>
      </c>
      <c r="B161" s="1" t="str">
        <f>IFERROR(INDEX(_names_lookup!$C:$C,MATCH(A161,_names_lookup!$A:$A,0)),"")</f>
        <v>arena@andrews.edu</v>
      </c>
      <c r="C161" s="1" t="str">
        <f>IFERROR(INDEX(_names_lookup!$B:$B,MATCH(A161,_names_lookup!$A:$A,0)),"")</f>
        <v>000148323</v>
      </c>
    </row>
    <row r="162" spans="1:3" ht="16" customHeight="1" x14ac:dyDescent="0.2">
      <c r="A162" s="1" t="s">
        <v>1547</v>
      </c>
      <c r="B162" s="1" t="str">
        <f>IFERROR(INDEX(_names_lookup!$C:$C,MATCH(A162,_names_lookup!$A:$A,0)),"")</f>
        <v>baldwin@andrews.edu</v>
      </c>
      <c r="C162" s="1" t="str">
        <f>IFERROR(INDEX(_names_lookup!$B:$B,MATCH(A162,_names_lookup!$A:$A,0)),"")</f>
        <v>000001902</v>
      </c>
    </row>
    <row r="163" spans="1:3" ht="16" customHeight="1" x14ac:dyDescent="0.2">
      <c r="A163" s="1" t="s">
        <v>1548</v>
      </c>
      <c r="B163" s="1" t="str">
        <f>IFERROR(INDEX(_names_lookup!$C:$C,MATCH(A163,_names_lookup!$A:$A,0)),"")</f>
        <v>bentancur@andrews.edu</v>
      </c>
      <c r="C163" s="1" t="str">
        <f>IFERROR(INDEX(_names_lookup!$B:$B,MATCH(A163,_names_lookup!$A:$A,0)),"")</f>
        <v>000193021</v>
      </c>
    </row>
    <row r="164" spans="1:3" ht="16" customHeight="1" x14ac:dyDescent="0.2">
      <c r="A164" s="1" t="s">
        <v>1549</v>
      </c>
      <c r="B164" s="1" t="str">
        <f>IFERROR(INDEX(_names_lookup!$C:$C,MATCH(A164,_names_lookup!$A:$A,0)),"")</f>
        <v>canale@andrews.edu</v>
      </c>
      <c r="C164" s="1" t="str">
        <f>IFERROR(INDEX(_names_lookup!$B:$B,MATCH(A164,_names_lookup!$A:$A,0)),"")</f>
        <v>000033285</v>
      </c>
    </row>
    <row r="165" spans="1:3" ht="16" customHeight="1" x14ac:dyDescent="0.2">
      <c r="A165" s="1" t="s">
        <v>1550</v>
      </c>
      <c r="B165" s="1" t="str">
        <f>IFERROR(INDEX(_names_lookup!$C:$C,MATCH(A165,_names_lookup!$A:$A,0)),"")</f>
        <v>covrig@andrews.edu</v>
      </c>
      <c r="C165" s="1" t="str">
        <f>IFERROR(INDEX(_names_lookup!$B:$B,MATCH(A165,_names_lookup!$A:$A,0)),"")</f>
        <v>000125642</v>
      </c>
    </row>
    <row r="166" spans="1:3" ht="16" customHeight="1" x14ac:dyDescent="0.2">
      <c r="A166" s="1" t="s">
        <v>1551</v>
      </c>
      <c r="B166" s="1" t="str">
        <f>IFERROR(INDEX(_names_lookup!$C:$C,MATCH(A166,_names_lookup!$A:$A,0)),"")</f>
        <v>dei@andrews.edu</v>
      </c>
      <c r="C166" s="1" t="str">
        <f>IFERROR(INDEX(_names_lookup!$B:$B,MATCH(A166,_names_lookup!$A:$A,0)),"")</f>
        <v>000214349</v>
      </c>
    </row>
    <row r="167" spans="1:3" ht="16" customHeight="1" x14ac:dyDescent="0.2">
      <c r="A167" s="1" t="s">
        <v>1130</v>
      </c>
      <c r="B167" s="1" t="str">
        <f>IFERROR(INDEX(_names_lookup!$C:$C,MATCH(A167,_names_lookup!$A:$A,0)),"")</f>
        <v>drewa@andrews.edu</v>
      </c>
      <c r="C167" s="1" t="str">
        <f>IFERROR(INDEX(_names_lookup!$B:$B,MATCH(A167,_names_lookup!$A:$A,0)),"")</f>
        <v>000043384</v>
      </c>
    </row>
    <row r="168" spans="1:3" ht="16" customHeight="1" x14ac:dyDescent="0.2">
      <c r="A168" s="1" t="s">
        <v>1552</v>
      </c>
      <c r="B168" s="1" t="str">
        <f>IFERROR(INDEX(_names_lookup!$C:$C,MATCH(A168,_names_lookup!$A:$A,0)),"")</f>
        <v>dupera@andrews.edu</v>
      </c>
      <c r="C168" s="1" t="str">
        <f>IFERROR(INDEX(_names_lookup!$B:$B,MATCH(A168,_names_lookup!$A:$A,0)),"")</f>
        <v>000001928</v>
      </c>
    </row>
    <row r="169" spans="1:3" ht="16" customHeight="1" x14ac:dyDescent="0.2">
      <c r="A169" s="1" t="s">
        <v>1553</v>
      </c>
      <c r="B169" s="1" t="str">
        <f>IFERROR(INDEX(_names_lookup!$C:$C,MATCH(A169,_names_lookup!$A:$A,0)),"")</f>
        <v>duranroyo@andrews.edu</v>
      </c>
      <c r="C169" s="1" t="str">
        <f>IFERROR(INDEX(_names_lookup!$B:$B,MATCH(A169,_names_lookup!$A:$A,0)),"")</f>
        <v>000210558</v>
      </c>
    </row>
    <row r="170" spans="1:3" ht="16" customHeight="1" x14ac:dyDescent="0.2">
      <c r="A170" s="1" t="s">
        <v>1168</v>
      </c>
      <c r="B170" s="1" t="str">
        <f>IFERROR(INDEX(_names_lookup!$C:$C,MATCH(A170,_names_lookup!$A:$A,0)),"")</f>
        <v>gibbsn@andrews.edu</v>
      </c>
      <c r="C170" s="1" t="str">
        <f>IFERROR(INDEX(_names_lookup!$B:$B,MATCH(A170,_names_lookup!$A:$A,0)),"")</f>
        <v>000146529</v>
      </c>
    </row>
    <row r="171" spans="1:3" ht="16" customHeight="1" x14ac:dyDescent="0.2">
      <c r="A171" s="1" t="s">
        <v>1554</v>
      </c>
      <c r="B171" s="1" t="str">
        <f>IFERROR(INDEX(_names_lookup!$C:$C,MATCH(A171,_names_lookup!$A:$A,0)),"")</f>
        <v>mhanna@andrews.edu</v>
      </c>
      <c r="C171" s="1" t="str">
        <f>IFERROR(INDEX(_names_lookup!$B:$B,MATCH(A171,_names_lookup!$A:$A,0)),"")</f>
        <v>000057080</v>
      </c>
    </row>
    <row r="172" spans="1:3" ht="16" customHeight="1" x14ac:dyDescent="0.2">
      <c r="A172" s="1" t="s">
        <v>1555</v>
      </c>
      <c r="B172" s="1" t="str">
        <f>IFERROR(INDEX(_names_lookup!$C:$C,MATCH(A172,_names_lookup!$A:$A,0)),"")</f>
        <v>darius@andrews.edu</v>
      </c>
      <c r="C172" s="1" t="str">
        <f>IFERROR(INDEX(_names_lookup!$B:$B,MATCH(A172,_names_lookup!$A:$A,0)),"")</f>
        <v>000069427</v>
      </c>
    </row>
    <row r="173" spans="1:3" ht="16" customHeight="1" x14ac:dyDescent="0.2">
      <c r="A173" s="1" t="s">
        <v>1556</v>
      </c>
      <c r="B173" s="2" t="str">
        <f>IFERROR(INDEX(_names_lookup!$C:$C,MATCH(A173,_names_lookup!$A:$A,0)),"")</f>
        <v/>
      </c>
      <c r="C173" s="1" t="str">
        <f>IFERROR(INDEX(_names_lookup!$B:$B,MATCH(A173,_names_lookup!$A:$A,0)),"")</f>
        <v/>
      </c>
    </row>
    <row r="174" spans="1:3" ht="16" customHeight="1" x14ac:dyDescent="0.2">
      <c r="A174" s="1" t="s">
        <v>1557</v>
      </c>
      <c r="B174" s="1" t="str">
        <f>IFERROR(INDEX(_names_lookup!$C:$C,MATCH(A174,_names_lookup!$A:$A,0)),"")</f>
        <v>kormos@andrews.edu</v>
      </c>
      <c r="C174" s="1" t="str">
        <f>IFERROR(INDEX(_names_lookup!$B:$B,MATCH(A174,_names_lookup!$A:$A,0)),"")</f>
        <v>000207932</v>
      </c>
    </row>
    <row r="175" spans="1:3" ht="16" customHeight="1" x14ac:dyDescent="0.2">
      <c r="A175" s="1" t="s">
        <v>1558</v>
      </c>
      <c r="B175" s="1" t="str">
        <f>IFERROR(INDEX(_names_lookup!$C:$C,MATCH(A175,_names_lookup!$A:$A,0)),"")</f>
        <v>koval@andrews.edu</v>
      </c>
      <c r="C175" s="1" t="str">
        <f>IFERROR(INDEX(_names_lookup!$B:$B,MATCH(A175,_names_lookup!$A:$A,0)),"")</f>
        <v>000163303</v>
      </c>
    </row>
    <row r="176" spans="1:3" ht="16" customHeight="1" x14ac:dyDescent="0.2">
      <c r="A176" s="1" t="s">
        <v>1559</v>
      </c>
      <c r="B176" s="1" t="str">
        <f>IFERROR(INDEX(_names_lookup!$C:$C,MATCH(A176,_names_lookup!$A:$A,0)),"")</f>
        <v>jpeckham@andrews.edu</v>
      </c>
      <c r="C176" s="1" t="str">
        <f>IFERROR(INDEX(_names_lookup!$B:$B,MATCH(A176,_names_lookup!$A:$A,0)),"")</f>
        <v>000116996</v>
      </c>
    </row>
    <row r="177" spans="1:3" ht="16" customHeight="1" x14ac:dyDescent="0.2">
      <c r="A177" s="1" t="s">
        <v>1560</v>
      </c>
      <c r="B177" s="1" t="str">
        <f>IFERROR(INDEX(_names_lookup!$C:$C,MATCH(A177,_names_lookup!$A:$A,0)),"")</f>
        <v>zplantak@andrews.edu</v>
      </c>
      <c r="C177" s="1" t="str">
        <f>IFERROR(INDEX(_names_lookup!$B:$B,MATCH(A177,_names_lookup!$A:$A,0)),"")</f>
        <v>000104055</v>
      </c>
    </row>
    <row r="178" spans="1:3" ht="16" customHeight="1" x14ac:dyDescent="0.2">
      <c r="A178" s="1" t="s">
        <v>1561</v>
      </c>
      <c r="B178" s="1" t="str">
        <f>IFERROR(INDEX(_names_lookup!$C:$C,MATCH(A178,_names_lookup!$A:$A,0)),"")</f>
        <v>razmerita@andrews.edu</v>
      </c>
      <c r="C178" s="1" t="str">
        <f>IFERROR(INDEX(_names_lookup!$B:$B,MATCH(A178,_names_lookup!$A:$A,0)),"")</f>
        <v>000087063</v>
      </c>
    </row>
    <row r="179" spans="1:3" ht="16" customHeight="1" x14ac:dyDescent="0.2">
      <c r="A179" s="1" t="s">
        <v>515</v>
      </c>
      <c r="B179" s="1" t="str">
        <f>IFERROR(INDEX(_names_lookup!$C:$C,MATCH(A179,_names_lookup!$A:$A,0)),"")</f>
        <v>adriani@andrews.edu</v>
      </c>
      <c r="C179" s="1" t="str">
        <f>IFERROR(INDEX(_names_lookup!$B:$B,MATCH(A179,_names_lookup!$A:$A,0)),"")</f>
        <v>000145425</v>
      </c>
    </row>
    <row r="180" spans="1:3" ht="16" customHeight="1" x14ac:dyDescent="0.2">
      <c r="A180" s="1" t="s">
        <v>1562</v>
      </c>
      <c r="B180" s="1" t="str">
        <f>IFERROR(INDEX(_names_lookup!$C:$C,MATCH(A180,_names_lookup!$A:$A,0)),"")</f>
        <v>sciarabb@andrews.edu</v>
      </c>
      <c r="C180" s="1" t="str">
        <f>IFERROR(INDEX(_names_lookup!$B:$B,MATCH(A180,_names_lookup!$A:$A,0)),"")</f>
        <v>000138600</v>
      </c>
    </row>
    <row r="181" spans="1:3" ht="16" customHeight="1" x14ac:dyDescent="0.2">
      <c r="A181" s="1" t="s">
        <v>1563</v>
      </c>
      <c r="B181" s="1" t="str">
        <f>IFERROR(INDEX(_names_lookup!$C:$C,MATCH(A181,_names_lookup!$A:$A,0)),"")</f>
        <v>zoltan@andrews.edu</v>
      </c>
      <c r="C181" s="1" t="str">
        <f>IFERROR(INDEX(_names_lookup!$B:$B,MATCH(A181,_names_lookup!$A:$A,0)),"")</f>
        <v>000067911</v>
      </c>
    </row>
    <row r="182" spans="1:3" ht="16" customHeight="1" x14ac:dyDescent="0.2">
      <c r="A182" s="1" t="s">
        <v>1564</v>
      </c>
      <c r="B182" s="1" t="str">
        <f>IFERROR(INDEX(_names_lookup!$C:$C,MATCH(A182,_names_lookup!$A:$A,0)),"")</f>
        <v>terreros@andrews.edu</v>
      </c>
      <c r="C182" s="1" t="str">
        <f>IFERROR(INDEX(_names_lookup!$B:$B,MATCH(A182,_names_lookup!$A:$A,0)),"")</f>
        <v>000054615</v>
      </c>
    </row>
    <row r="183" spans="1:3" ht="16" customHeight="1" x14ac:dyDescent="0.2">
      <c r="A183" s="1" t="s">
        <v>1349</v>
      </c>
      <c r="B183" s="1" t="str">
        <f>IFERROR(INDEX(_names_lookup!$C:$C,MATCH(A183,_names_lookup!$A:$A,0)),"")</f>
        <v>tornalejo@andrews.edu</v>
      </c>
      <c r="C183" s="1" t="str">
        <f>IFERROR(INDEX(_names_lookup!$B:$B,MATCH(A183,_names_lookup!$A:$A,0)),"")</f>
        <v>000208503</v>
      </c>
    </row>
    <row r="184" spans="1:3" ht="16" customHeight="1" x14ac:dyDescent="0.2">
      <c r="A184" s="1" t="s">
        <v>1565</v>
      </c>
      <c r="B184" s="1" t="str">
        <f>IFERROR(INDEX(_names_lookup!$C:$C,MATCH(A184,_names_lookup!$A:$A,0)),"")</f>
        <v>wetterli@andrews.edu</v>
      </c>
      <c r="C184" s="1" t="str">
        <f>IFERROR(INDEX(_names_lookup!$B:$B,MATCH(A184,_names_lookup!$A:$A,0)),"")</f>
        <v>000095321</v>
      </c>
    </row>
    <row r="185" spans="1:3" ht="16" customHeight="1" x14ac:dyDescent="0.2">
      <c r="A185" s="1" t="s">
        <v>1403</v>
      </c>
      <c r="B185" s="1" t="str">
        <f>IFERROR(INDEX(_names_lookup!$C:$C,MATCH(A185,_names_lookup!$A:$A,0)),"")</f>
        <v>eugenez@andrews.edu</v>
      </c>
      <c r="C185" s="1" t="str">
        <f>IFERROR(INDEX(_names_lookup!$B:$B,MATCH(A185,_names_lookup!$A:$A,0)),"")</f>
        <v>000065636</v>
      </c>
    </row>
    <row r="186" spans="1:3" ht="16" customHeight="1" x14ac:dyDescent="0.2">
      <c r="A186" s="1" t="s">
        <v>686</v>
      </c>
      <c r="B186" s="1" t="str">
        <f>IFERROR(INDEX(_names_lookup!$C:$C,MATCH(A186,_names_lookup!$A:$A,0)),"")</f>
        <v>bbauer@andrews.edu</v>
      </c>
      <c r="C186" s="1" t="str">
        <f>IFERROR(INDEX(_names_lookup!$B:$B,MATCH(A186,_names_lookup!$A:$A,0)),"")</f>
        <v>000003023</v>
      </c>
    </row>
    <row r="187" spans="1:3" ht="16" customHeight="1" x14ac:dyDescent="0.2">
      <c r="A187" s="1" t="s">
        <v>658</v>
      </c>
      <c r="B187" s="1" t="str">
        <f>IFERROR(INDEX(_names_lookup!$C:$C,MATCH(A187,_names_lookup!$A:$A,0)),"")</f>
        <v>cincala@andrews.edu</v>
      </c>
      <c r="C187" s="1" t="str">
        <f>IFERROR(INDEX(_names_lookup!$B:$B,MATCH(A187,_names_lookup!$A:$A,0)),"")</f>
        <v>000074406</v>
      </c>
    </row>
    <row r="188" spans="1:3" ht="16" customHeight="1" x14ac:dyDescent="0.2">
      <c r="A188" s="1" t="s">
        <v>1566</v>
      </c>
      <c r="B188" s="1" t="str">
        <f>IFERROR(INDEX(_names_lookup!$C:$C,MATCH(A188,_names_lookup!$A:$A,0)),"")</f>
        <v>dementyev@andrews.edu</v>
      </c>
      <c r="C188" s="1" t="str">
        <f>IFERROR(INDEX(_names_lookup!$B:$B,MATCH(A188,_names_lookup!$A:$A,0)),"")</f>
        <v>000121343</v>
      </c>
    </row>
    <row r="189" spans="1:3" ht="16" customHeight="1" x14ac:dyDescent="0.2">
      <c r="A189" s="1" t="s">
        <v>1567</v>
      </c>
      <c r="B189" s="1" t="str">
        <f>IFERROR(INDEX(_names_lookup!$C:$C,MATCH(A189,_names_lookup!$A:$A,0)),"")</f>
        <v>dossc@andrews.edu</v>
      </c>
      <c r="C189" s="1" t="str">
        <f>IFERROR(INDEX(_names_lookup!$B:$B,MATCH(A189,_names_lookup!$A:$A,0)),"")</f>
        <v>000011280</v>
      </c>
    </row>
    <row r="190" spans="1:3" ht="16" customHeight="1" x14ac:dyDescent="0.2">
      <c r="A190" s="1" t="s">
        <v>1568</v>
      </c>
      <c r="B190" s="1" t="str">
        <f>IFERROR(INDEX(_names_lookup!$C:$C,MATCH(A190,_names_lookup!$A:$A,0)),"")</f>
        <v>dossg@andrews.edu</v>
      </c>
      <c r="C190" s="1" t="str">
        <f>IFERROR(INDEX(_names_lookup!$B:$B,MATCH(A190,_names_lookup!$A:$A,0)),"")</f>
        <v>000016109</v>
      </c>
    </row>
    <row r="191" spans="1:3" ht="16" customHeight="1" x14ac:dyDescent="0.2">
      <c r="A191" s="1" t="s">
        <v>643</v>
      </c>
      <c r="B191" s="1" t="str">
        <f>IFERROR(INDEX(_names_lookup!$C:$C,MATCH(A191,_names_lookup!$A:$A,0)),"")</f>
        <v>drumi@andrews.edu</v>
      </c>
      <c r="C191" s="1" t="str">
        <f>IFERROR(INDEX(_names_lookup!$B:$B,MATCH(A191,_names_lookup!$A:$A,0)),"")</f>
        <v>000092262</v>
      </c>
    </row>
    <row r="192" spans="1:3" ht="16" customHeight="1" x14ac:dyDescent="0.2">
      <c r="A192" s="1" t="s">
        <v>1569</v>
      </c>
      <c r="B192" s="1" t="str">
        <f>IFERROR(INDEX(_names_lookup!$C:$C,MATCH(A192,_names_lookup!$A:$A,0)),"")</f>
        <v>duffisgordo@andrews.edu</v>
      </c>
      <c r="C192" s="1" t="str">
        <f>IFERROR(INDEX(_names_lookup!$B:$B,MATCH(A192,_names_lookup!$A:$A,0)),"")</f>
        <v>000159832</v>
      </c>
    </row>
    <row r="193" spans="1:3" ht="16" customHeight="1" x14ac:dyDescent="0.2">
      <c r="A193" s="1" t="s">
        <v>1570</v>
      </c>
      <c r="B193" s="1" t="str">
        <f>IFERROR(INDEX(_names_lookup!$C:$C,MATCH(A193,_names_lookup!$A:$A,0)),"")</f>
        <v>dybdahl@andrews.edu</v>
      </c>
      <c r="C193" s="1" t="str">
        <f>IFERROR(INDEX(_names_lookup!$B:$B,MATCH(A193,_names_lookup!$A:$A,0)),"")</f>
        <v>000006149</v>
      </c>
    </row>
    <row r="194" spans="1:3" ht="16" customHeight="1" x14ac:dyDescent="0.2">
      <c r="A194" s="1" t="s">
        <v>1571</v>
      </c>
      <c r="B194" s="1" t="str">
        <f>IFERROR(INDEX(_names_lookup!$C:$C,MATCH(A194,_names_lookup!$A:$A,0)),"")</f>
        <v>dybdahlp@andrews.edu</v>
      </c>
      <c r="C194" s="1" t="str">
        <f>IFERROR(INDEX(_names_lookup!$B:$B,MATCH(A194,_names_lookup!$A:$A,0)),"")</f>
        <v>000069738</v>
      </c>
    </row>
    <row r="195" spans="1:3" ht="16" customHeight="1" x14ac:dyDescent="0.2">
      <c r="A195" s="1" t="s">
        <v>1572</v>
      </c>
      <c r="B195" s="1" t="str">
        <f>IFERROR(INDEX(_names_lookup!$C:$C,MATCH(A195,_names_lookup!$A:$A,0)),"")</f>
        <v>goya@andrews.edu</v>
      </c>
      <c r="C195" s="1" t="str">
        <f>IFERROR(INDEX(_names_lookup!$B:$B,MATCH(A195,_names_lookup!$A:$A,0)),"")</f>
        <v>000151900</v>
      </c>
    </row>
    <row r="196" spans="1:3" ht="16" customHeight="1" x14ac:dyDescent="0.2">
      <c r="A196" s="1" t="s">
        <v>1573</v>
      </c>
      <c r="B196" s="1" t="str">
        <f>IFERROR(INDEX(_names_lookup!$C:$C,MATCH(A196,_names_lookup!$A:$A,0)),"")</f>
        <v>abrahamg@andrews.edu</v>
      </c>
      <c r="C196" s="1" t="str">
        <f>IFERROR(INDEX(_names_lookup!$B:$B,MATCH(A196,_names_lookup!$A:$A,0)),"")</f>
        <v>000134376</v>
      </c>
    </row>
    <row r="197" spans="1:3" ht="16" customHeight="1" x14ac:dyDescent="0.2">
      <c r="A197" s="1" t="s">
        <v>1574</v>
      </c>
      <c r="B197" s="1" t="str">
        <f>IFERROR(INDEX(_names_lookup!$C:$C,MATCH(A197,_names_lookup!$A:$A,0)),"")</f>
        <v>youssry@andrews.edu</v>
      </c>
      <c r="C197" s="1" t="str">
        <f>IFERROR(INDEX(_names_lookup!$B:$B,MATCH(A197,_names_lookup!$A:$A,0)),"")</f>
        <v>000229579</v>
      </c>
    </row>
    <row r="198" spans="1:3" ht="16" customHeight="1" x14ac:dyDescent="0.2">
      <c r="A198" s="1" t="s">
        <v>1575</v>
      </c>
      <c r="B198" s="1" t="str">
        <f>IFERROR(INDEX(_names_lookup!$C:$C,MATCH(A198,_names_lookup!$A:$A,0)),"")</f>
        <v>claval@andrews.edu</v>
      </c>
      <c r="C198" s="1" t="str">
        <f>IFERROR(INDEX(_names_lookup!$B:$B,MATCH(A198,_names_lookup!$A:$A,0)),"")</f>
        <v>000124366</v>
      </c>
    </row>
    <row r="199" spans="1:3" ht="16" customHeight="1" x14ac:dyDescent="0.2">
      <c r="A199" s="1" t="s">
        <v>1576</v>
      </c>
      <c r="B199" s="1" t="str">
        <f>IFERROR(INDEX(_names_lookup!$C:$C,MATCH(A199,_names_lookup!$A:$A,0)),"")</f>
        <v>yalyshev@andrews.edu</v>
      </c>
      <c r="C199" s="1" t="str">
        <f>IFERROR(INDEX(_names_lookup!$B:$B,MATCH(A199,_names_lookup!$A:$A,0)),"")</f>
        <v>000123480</v>
      </c>
    </row>
    <row r="200" spans="1:3" ht="16" customHeight="1" x14ac:dyDescent="0.2">
      <c r="A200" s="1" t="s">
        <v>1577</v>
      </c>
      <c r="B200" s="1" t="str">
        <f>IFERROR(INDEX(_names_lookup!$C:$C,MATCH(A200,_names_lookup!$A:$A,0)),"")</f>
        <v>surachet@andrews.edu</v>
      </c>
      <c r="C200" s="1" t="str">
        <f>IFERROR(INDEX(_names_lookup!$B:$B,MATCH(A200,_names_lookup!$A:$A,0)),"")</f>
        <v>000089320</v>
      </c>
    </row>
    <row r="201" spans="1:3" ht="16" customHeight="1" x14ac:dyDescent="0.2">
      <c r="A201" s="1" t="s">
        <v>622</v>
      </c>
      <c r="B201" s="1" t="str">
        <f>IFERROR(INDEX(_names_lookup!$C:$C,MATCH(A201,_names_lookup!$A:$A,0)),"")</f>
        <v>gkrause@andrews.edu</v>
      </c>
      <c r="C201" s="1" t="str">
        <f>IFERROR(INDEX(_names_lookup!$B:$B,MATCH(A201,_names_lookup!$A:$A,0)),"")</f>
        <v>000231151</v>
      </c>
    </row>
    <row r="202" spans="1:3" ht="16" customHeight="1" x14ac:dyDescent="0.2">
      <c r="A202" s="1" t="s">
        <v>472</v>
      </c>
      <c r="B202" s="1" t="str">
        <f>IFERROR(INDEX(_names_lookup!$C:$C,MATCH(A202,_names_lookup!$A:$A,0)),"")</f>
        <v>kuhn@andrews.edu</v>
      </c>
      <c r="C202" s="1" t="str">
        <f>IFERROR(INDEX(_names_lookup!$B:$B,MATCH(A202,_names_lookup!$A:$A,0)),"")</f>
        <v>000067555</v>
      </c>
    </row>
    <row r="203" spans="1:3" ht="16" customHeight="1" x14ac:dyDescent="0.2">
      <c r="A203" s="1" t="s">
        <v>1578</v>
      </c>
      <c r="B203" s="1" t="str">
        <f>IFERROR(INDEX(_names_lookup!$C:$C,MATCH(A203,_names_lookup!$A:$A,0)),"")</f>
        <v>rmaier@andrews.edu</v>
      </c>
      <c r="C203" s="1" t="str">
        <f>IFERROR(INDEX(_names_lookup!$B:$B,MATCH(A203,_names_lookup!$A:$A,0)),"")</f>
        <v>000019537</v>
      </c>
    </row>
    <row r="204" spans="1:3" ht="16" customHeight="1" x14ac:dyDescent="0.2">
      <c r="A204" s="1" t="s">
        <v>1579</v>
      </c>
      <c r="B204" s="1" t="str">
        <f>IFERROR(INDEX(_names_lookup!$C:$C,MATCH(A204,_names_lookup!$A:$A,0)),"")</f>
        <v>mcedward@andrews.edu</v>
      </c>
      <c r="C204" s="1" t="str">
        <f>IFERROR(INDEX(_names_lookup!$B:$B,MATCH(A204,_names_lookup!$A:$A,0)),"")</f>
        <v>000062229</v>
      </c>
    </row>
    <row r="205" spans="1:3" ht="16" customHeight="1" x14ac:dyDescent="0.2">
      <c r="A205" s="1" t="s">
        <v>1580</v>
      </c>
      <c r="B205" s="1" t="str">
        <f>IFERROR(INDEX(_names_lookup!$C:$C,MATCH(A205,_names_lookup!$A:$A,0)),"")</f>
        <v>cmercado@andrews.edu</v>
      </c>
      <c r="C205" s="1" t="str">
        <f>IFERROR(INDEX(_names_lookup!$B:$B,MATCH(A205,_names_lookup!$A:$A,0)),"")</f>
        <v>000016682</v>
      </c>
    </row>
    <row r="206" spans="1:3" ht="16" customHeight="1" x14ac:dyDescent="0.2">
      <c r="A206" s="1" t="s">
        <v>1581</v>
      </c>
      <c r="B206" s="1" t="str">
        <f>IFERROR(INDEX(_names_lookup!$C:$C,MATCH(A206,_names_lookup!$A:$A,0)),"")</f>
        <v>lmerklin@andrews.edu</v>
      </c>
      <c r="C206" s="1" t="str">
        <f>IFERROR(INDEX(_names_lookup!$B:$B,MATCH(A206,_names_lookup!$A:$A,0)),"")</f>
        <v>000019722</v>
      </c>
    </row>
    <row r="207" spans="1:3" ht="16" customHeight="1" x14ac:dyDescent="0.2">
      <c r="A207" s="1" t="s">
        <v>1582</v>
      </c>
      <c r="B207" s="1" t="str">
        <f>IFERROR(INDEX(_names_lookup!$C:$C,MATCH(A207,_names_lookup!$A:$A,0)),"")</f>
        <v>sergo@andrews.edu</v>
      </c>
      <c r="C207" s="1" t="str">
        <f>IFERROR(INDEX(_names_lookup!$B:$B,MATCH(A207,_names_lookup!$A:$A,0)),"")</f>
        <v>000112386</v>
      </c>
    </row>
    <row r="208" spans="1:3" ht="16" customHeight="1" x14ac:dyDescent="0.2">
      <c r="A208" s="1" t="s">
        <v>1583</v>
      </c>
      <c r="B208" s="1" t="str">
        <f>IFERROR(INDEX(_names_lookup!$C:$C,MATCH(A208,_names_lookup!$A:$A,0)),"")</f>
        <v>onongha@andrews.edu</v>
      </c>
      <c r="C208" s="1" t="str">
        <f>IFERROR(INDEX(_names_lookup!$B:$B,MATCH(A208,_names_lookup!$A:$A,0)),"")</f>
        <v>000056502</v>
      </c>
    </row>
    <row r="209" spans="1:3" ht="16" customHeight="1" x14ac:dyDescent="0.2">
      <c r="A209" s="1" t="s">
        <v>697</v>
      </c>
      <c r="B209" s="1" t="str">
        <f>IFERROR(INDEX(_names_lookup!$C:$C,MATCH(A209,_names_lookup!$A:$A,0)),"")</f>
        <v>osindo@andrews.edu</v>
      </c>
      <c r="C209" s="1" t="str">
        <f>IFERROR(INDEX(_names_lookup!$B:$B,MATCH(A209,_names_lookup!$A:$A,0)),"")</f>
        <v>000160575</v>
      </c>
    </row>
    <row r="210" spans="1:3" ht="16" customHeight="1" x14ac:dyDescent="0.2">
      <c r="A210" s="1" t="s">
        <v>1584</v>
      </c>
      <c r="B210" s="1" t="str">
        <f>IFERROR(INDEX(_names_lookup!$C:$C,MATCH(A210,_names_lookup!$A:$A,0)),"")</f>
        <v>profetadep@andrews.edu</v>
      </c>
      <c r="C210" s="1" t="str">
        <f>IFERROR(INDEX(_names_lookup!$B:$B,MATCH(A210,_names_lookup!$A:$A,0)),"")</f>
        <v>000144385</v>
      </c>
    </row>
    <row r="211" spans="1:3" ht="16" customHeight="1" x14ac:dyDescent="0.2">
      <c r="A211" s="1" t="s">
        <v>638</v>
      </c>
      <c r="B211" s="1" t="str">
        <f>IFERROR(INDEX(_names_lookup!$C:$C,MATCH(A211,_names_lookup!$A:$A,0)),"")</f>
        <v>tompkina@andrews.edu</v>
      </c>
      <c r="C211" s="1" t="str">
        <f>IFERROR(INDEX(_names_lookup!$B:$B,MATCH(A211,_names_lookup!$A:$A,0)),"")</f>
        <v>000122109</v>
      </c>
    </row>
    <row r="212" spans="1:3" ht="16" customHeight="1" x14ac:dyDescent="0.2">
      <c r="A212" s="1" t="s">
        <v>1585</v>
      </c>
      <c r="B212" s="1" t="str">
        <f>IFERROR(INDEX(_names_lookup!$C:$C,MATCH(A212,_names_lookup!$A:$A,0)),"")</f>
        <v>micheletw@andrews.edu</v>
      </c>
      <c r="C212" s="1" t="str">
        <f>IFERROR(INDEX(_names_lookup!$B:$B,MATCH(A212,_names_lookup!$A:$A,0)),"")</f>
        <v>000089121</v>
      </c>
    </row>
    <row r="213" spans="1:3" ht="16" customHeight="1" x14ac:dyDescent="0.2">
      <c r="A213" s="1" t="s">
        <v>1409</v>
      </c>
      <c r="B213" s="1" t="str">
        <f>IFERROR(INDEX(_names_lookup!$C:$C,MATCH(A213,_names_lookup!$A:$A,0)),"")</f>
        <v>makhti@andrews.edu</v>
      </c>
      <c r="C213" s="1" t="str">
        <f>IFERROR(INDEX(_names_lookup!$B:$B,MATCH(A213,_names_lookup!$A:$A,0)),"")</f>
        <v>000160361</v>
      </c>
    </row>
    <row r="214" spans="1:3" ht="16" customHeight="1" x14ac:dyDescent="0.2">
      <c r="A214" s="1" t="s">
        <v>1586</v>
      </c>
      <c r="B214" s="1" t="str">
        <f>IFERROR(INDEX(_names_lookup!$C:$C,MATCH(A214,_names_lookup!$A:$A,0)),"")</f>
        <v>zubkov@andrews.edu</v>
      </c>
      <c r="C214" s="1" t="str">
        <f>IFERROR(INDEX(_names_lookup!$B:$B,MATCH(A214,_names_lookup!$A:$A,0)),"")</f>
        <v>000126778</v>
      </c>
    </row>
    <row r="215" spans="1:3" ht="16" customHeight="1" x14ac:dyDescent="0.2">
      <c r="A215" s="1" t="s">
        <v>1587</v>
      </c>
      <c r="B215" s="1" t="str">
        <f>IFERROR(INDEX(_names_lookup!$C:$C,MATCH(A215,_names_lookup!$A:$A,0)),"")</f>
        <v>large@andrews.edu</v>
      </c>
      <c r="C215" s="1" t="str">
        <f>IFERROR(INDEX(_names_lookup!$B:$B,MATCH(A215,_names_lookup!$A:$A,0)),"")</f>
        <v>000133676</v>
      </c>
    </row>
    <row r="216" spans="1:3" ht="16" customHeight="1" x14ac:dyDescent="0.2">
      <c r="A216" s="1" t="s">
        <v>1588</v>
      </c>
      <c r="B216" s="1" t="str">
        <f>IFERROR(INDEX(_names_lookup!$C:$C,MATCH(A216,_names_lookup!$A:$A,0)),"")</f>
        <v>burt@andrews.edu</v>
      </c>
      <c r="C216" s="1" t="str">
        <f>IFERROR(INDEX(_names_lookup!$B:$B,MATCH(A216,_names_lookup!$A:$A,0)),"")</f>
        <v>000049061</v>
      </c>
    </row>
    <row r="217" spans="1:3" ht="16" customHeight="1" x14ac:dyDescent="0.2">
      <c r="A217" s="1" t="s">
        <v>1589</v>
      </c>
      <c r="B217" s="1" t="str">
        <f>IFERROR(INDEX(_names_lookup!$C:$C,MATCH(A217,_names_lookup!$A:$A,0)),"")</f>
        <v>ccarlos@andrews.edu</v>
      </c>
      <c r="C217" s="1" t="str">
        <f>IFERROR(INDEX(_names_lookup!$B:$B,MATCH(A217,_names_lookup!$A:$A,0)),"")</f>
        <v>000036675</v>
      </c>
    </row>
    <row r="218" spans="1:3" ht="16" customHeight="1" x14ac:dyDescent="0.2">
      <c r="A218" s="1" t="s">
        <v>1590</v>
      </c>
      <c r="B218" s="1" t="str">
        <f>IFERROR(INDEX(_names_lookup!$C:$C,MATCH(A218,_names_lookup!$A:$A,0)),"")</f>
        <v>steve@andrews.edu</v>
      </c>
      <c r="C218" s="1" t="str">
        <f>IFERROR(INDEX(_names_lookup!$B:$B,MATCH(A218,_names_lookup!$A:$A,0)),"")</f>
        <v>000040389</v>
      </c>
    </row>
    <row r="219" spans="1:3" ht="16" customHeight="1" x14ac:dyDescent="0.2">
      <c r="A219" s="1" t="s">
        <v>1591</v>
      </c>
      <c r="B219" s="1" t="str">
        <f>IFERROR(INDEX(_names_lookup!$C:$C,MATCH(A219,_names_lookup!$A:$A,0)),"")</f>
        <v>jad@andrews.edu</v>
      </c>
      <c r="C219" s="1" t="str">
        <f>IFERROR(INDEX(_names_lookup!$B:$B,MATCH(A219,_names_lookup!$A:$A,0)),"")</f>
        <v>000012454</v>
      </c>
    </row>
    <row r="220" spans="1:3" ht="16" customHeight="1" x14ac:dyDescent="0.2">
      <c r="A220" s="1" t="s">
        <v>539</v>
      </c>
      <c r="B220" s="1" t="str">
        <f>IFERROR(INDEX(_names_lookup!$C:$C,MATCH(A220,_names_lookup!$A:$A,0)),"")</f>
        <v>davidson@andrews.edu</v>
      </c>
      <c r="C220" s="1" t="str">
        <f>IFERROR(INDEX(_names_lookup!$B:$B,MATCH(A220,_names_lookup!$A:$A,0)),"")</f>
        <v>000012107</v>
      </c>
    </row>
    <row r="221" spans="1:3" ht="16" customHeight="1" x14ac:dyDescent="0.2">
      <c r="A221" s="1" t="s">
        <v>1139</v>
      </c>
      <c r="B221" s="1" t="str">
        <f>IFERROR(INDEX(_names_lookup!$C:$C,MATCH(A221,_names_lookup!$A:$A,0)),"")</f>
        <v>fortind@andrews.edu</v>
      </c>
      <c r="C221" s="1" t="str">
        <f>IFERROR(INDEX(_names_lookup!$B:$B,MATCH(A221,_names_lookup!$A:$A,0)),"")</f>
        <v>000043638</v>
      </c>
    </row>
    <row r="222" spans="1:3" ht="16" customHeight="1" x14ac:dyDescent="0.2">
      <c r="A222" s="1" t="s">
        <v>1592</v>
      </c>
      <c r="B222" s="1" t="str">
        <f>IFERROR(INDEX(_names_lookup!$C:$C,MATCH(A222,_names_lookup!$A:$A,0)),"")</f>
        <v>egalen@andrews.edu</v>
      </c>
      <c r="C222" s="1" t="str">
        <f>IFERROR(INDEX(_names_lookup!$B:$B,MATCH(A222,_names_lookup!$A:$A,0)),"")</f>
        <v>000077101</v>
      </c>
    </row>
    <row r="223" spans="1:3" ht="16" customHeight="1" x14ac:dyDescent="0.2">
      <c r="A223" s="1" t="s">
        <v>584</v>
      </c>
      <c r="B223" s="1" t="str">
        <f>IFERROR(INDEX(_names_lookup!$C:$C,MATCH(A223,_names_lookup!$A:$A,0)),"")</f>
        <v>gane@andrews.edu</v>
      </c>
      <c r="C223" s="1" t="str">
        <f>IFERROR(INDEX(_names_lookup!$B:$B,MATCH(A223,_names_lookup!$A:$A,0)),"")</f>
        <v>000008963</v>
      </c>
    </row>
    <row r="224" spans="1:3" ht="16" customHeight="1" x14ac:dyDescent="0.2">
      <c r="A224" s="1" t="s">
        <v>588</v>
      </c>
      <c r="B224" s="1" t="str">
        <f>IFERROR(INDEX(_names_lookup!$C:$C,MATCH(A224,_names_lookup!$A:$A,0)),"")</f>
        <v>royg@andrews.edu</v>
      </c>
      <c r="C224" s="1" t="str">
        <f>IFERROR(INDEX(_names_lookup!$B:$B,MATCH(A224,_names_lookup!$A:$A,0)),"")</f>
        <v>000048477</v>
      </c>
    </row>
    <row r="225" spans="1:3" ht="16" customHeight="1" x14ac:dyDescent="0.2">
      <c r="A225" s="1" t="s">
        <v>1593</v>
      </c>
      <c r="B225" s="1" t="str">
        <f>IFERROR(INDEX(_names_lookup!$C:$C,MATCH(A225,_names_lookup!$A:$A,0)),"")</f>
        <v>kleber@andrews.edu</v>
      </c>
      <c r="C225" s="1" t="str">
        <f>IFERROR(INDEX(_names_lookup!$B:$B,MATCH(A225,_names_lookup!$A:$A,0)),"")</f>
        <v>000078571</v>
      </c>
    </row>
    <row r="226" spans="1:3" ht="16" customHeight="1" x14ac:dyDescent="0.2">
      <c r="A226" s="1" t="s">
        <v>1594</v>
      </c>
      <c r="B226" s="1" t="str">
        <f>IFERROR(INDEX(_names_lookup!$C:$C,MATCH(A226,_names_lookup!$A:$A,0)),"")</f>
        <v>egreen@andrews.edu</v>
      </c>
      <c r="C226" s="1" t="str">
        <f>IFERROR(INDEX(_names_lookup!$B:$B,MATCH(A226,_names_lookup!$A:$A,0)),"")</f>
        <v>000212555</v>
      </c>
    </row>
    <row r="227" spans="1:3" ht="16" customHeight="1" x14ac:dyDescent="0.2">
      <c r="A227" s="1" t="s">
        <v>1013</v>
      </c>
      <c r="B227" s="1" t="str">
        <f>IFERROR(INDEX(_names_lookup!$C:$C,MATCH(A227,_names_lookup!$A:$A,0)),"")</f>
        <v>kenley@andrews.edu</v>
      </c>
      <c r="C227" s="1" t="str">
        <f>IFERROR(INDEX(_names_lookup!$B:$B,MATCH(A227,_names_lookup!$A:$A,0)),"")</f>
        <v>000069431</v>
      </c>
    </row>
    <row r="228" spans="1:3" ht="16" customHeight="1" x14ac:dyDescent="0.2">
      <c r="A228" s="1" t="s">
        <v>177</v>
      </c>
      <c r="B228" s="1" t="str">
        <f>IFERROR(INDEX(_names_lookup!$C:$C,MATCH(A228,_names_lookup!$A:$A,0)),"")</f>
        <v>abnerh@andrews.edu</v>
      </c>
      <c r="C228" s="1" t="str">
        <f>IFERROR(INDEX(_names_lookup!$B:$B,MATCH(A228,_names_lookup!$A:$A,0)),"")</f>
        <v>000149024</v>
      </c>
    </row>
    <row r="229" spans="1:3" ht="16" customHeight="1" x14ac:dyDescent="0.2">
      <c r="A229" s="1" t="s">
        <v>1595</v>
      </c>
      <c r="B229" s="1" t="str">
        <f>IFERROR(INDEX(_names_lookup!$C:$C,MATCH(A229,_names_lookup!$A:$A,0)),"")</f>
        <v>hucks@andrews.edu</v>
      </c>
      <c r="C229" s="1" t="str">
        <f>IFERROR(INDEX(_names_lookup!$B:$B,MATCH(A229,_names_lookup!$A:$A,0)),"")</f>
        <v>000048969</v>
      </c>
    </row>
    <row r="230" spans="1:3" ht="16" customHeight="1" x14ac:dyDescent="0.2">
      <c r="A230" s="1" t="s">
        <v>1596</v>
      </c>
      <c r="B230" s="1" t="str">
        <f>IFERROR(INDEX(_names_lookup!$C:$C,MATCH(A230,_names_lookup!$A:$A,0)),"")</f>
        <v>irizarry@andrews.edu</v>
      </c>
      <c r="C230" s="1" t="str">
        <f>IFERROR(INDEX(_names_lookup!$B:$B,MATCH(A230,_names_lookup!$A:$A,0)),"")</f>
        <v>000140394</v>
      </c>
    </row>
    <row r="231" spans="1:3" ht="16" customHeight="1" x14ac:dyDescent="0.2">
      <c r="A231" s="1" t="s">
        <v>1136</v>
      </c>
      <c r="B231" s="1" t="str">
        <f>IFERROR(INDEX(_names_lookup!$C:$C,MATCH(A231,_names_lookup!$A:$A,0)),"")</f>
        <v>jeroncic@andrews.edu</v>
      </c>
      <c r="C231" s="1" t="str">
        <f>IFERROR(INDEX(_names_lookup!$B:$B,MATCH(A231,_names_lookup!$A:$A,0)),"")</f>
        <v>000066942</v>
      </c>
    </row>
    <row r="232" spans="1:3" ht="16" customHeight="1" x14ac:dyDescent="0.2">
      <c r="A232" s="1" t="s">
        <v>419</v>
      </c>
      <c r="B232" s="1" t="str">
        <f>IFERROR(INDEX(_names_lookup!$C:$C,MATCH(A232,_names_lookup!$A:$A,0)),"")</f>
        <v>kiddersj@andrews.edu</v>
      </c>
      <c r="C232" s="1" t="str">
        <f>IFERROR(INDEX(_names_lookup!$B:$B,MATCH(A232,_names_lookup!$A:$A,0)),"")</f>
        <v>000039170</v>
      </c>
    </row>
    <row r="233" spans="1:3" ht="16" customHeight="1" x14ac:dyDescent="0.2">
      <c r="A233" s="1" t="s">
        <v>1597</v>
      </c>
      <c r="B233" s="1" t="str">
        <f>IFERROR(INDEX(_names_lookup!$C:$C,MATCH(A233,_names_lookup!$A:$A,0)),"")</f>
        <v>korchuk@andrews.edu</v>
      </c>
      <c r="C233" s="1" t="str">
        <f>IFERROR(INDEX(_names_lookup!$B:$B,MATCH(A233,_names_lookup!$A:$A,0)),"")</f>
        <v>000097153</v>
      </c>
    </row>
    <row r="234" spans="1:3" ht="16" customHeight="1" x14ac:dyDescent="0.2">
      <c r="A234" s="1" t="s">
        <v>690</v>
      </c>
      <c r="B234" s="1" t="str">
        <f>IFERROR(INDEX(_names_lookup!$C:$C,MATCH(A234,_names_lookup!$A:$A,0)),"")</f>
        <v>kwons@andrews.edu</v>
      </c>
      <c r="C234" s="1" t="str">
        <f>IFERROR(INDEX(_names_lookup!$B:$B,MATCH(A234,_names_lookup!$A:$A,0)),"")</f>
        <v>000073236</v>
      </c>
    </row>
    <row r="235" spans="1:3" ht="16" customHeight="1" x14ac:dyDescent="0.2">
      <c r="A235" s="1" t="s">
        <v>1598</v>
      </c>
      <c r="B235" s="1" t="str">
        <f>IFERROR(INDEX(_names_lookup!$C:$C,MATCH(A235,_names_lookup!$A:$A,0)),"")</f>
        <v>machado@andrews.edu</v>
      </c>
      <c r="C235" s="1" t="str">
        <f>IFERROR(INDEX(_names_lookup!$B:$B,MATCH(A235,_names_lookup!$A:$A,0)),"")</f>
        <v>000117818</v>
      </c>
    </row>
    <row r="236" spans="1:3" ht="16" customHeight="1" x14ac:dyDescent="0.2">
      <c r="A236" s="1" t="s">
        <v>1599</v>
      </c>
      <c r="B236" s="1" t="str">
        <f>IFERROR(INDEX(_names_lookup!$C:$C,MATCH(A236,_names_lookup!$A:$A,0)),"")</f>
        <v>johnmatt@andrews.edu</v>
      </c>
      <c r="C236" s="1" t="str">
        <f>IFERROR(INDEX(_names_lookup!$B:$B,MATCH(A236,_names_lookup!$A:$A,0)),"")</f>
        <v>000021462</v>
      </c>
    </row>
    <row r="237" spans="1:3" ht="16" customHeight="1" x14ac:dyDescent="0.2">
      <c r="A237" s="1" t="s">
        <v>350</v>
      </c>
      <c r="B237" s="1" t="str">
        <f>IFERROR(INDEX(_names_lookup!$C:$C,MATCH(A237,_names_lookup!$A:$A,0)),"")</f>
        <v>nicholas@andrews.edu</v>
      </c>
      <c r="C237" s="1" t="str">
        <f>IFERROR(INDEX(_names_lookup!$B:$B,MATCH(A237,_names_lookup!$A:$A,0)),"")</f>
        <v>000050696</v>
      </c>
    </row>
    <row r="238" spans="1:3" ht="16" customHeight="1" x14ac:dyDescent="0.2">
      <c r="A238" s="1" t="s">
        <v>1600</v>
      </c>
      <c r="B238" s="1" t="str">
        <f>IFERROR(INDEX(_names_lookup!$C:$C,MATCH(A238,_names_lookup!$A:$A,0)),"")</f>
        <v>jmoon@andrews.edu</v>
      </c>
      <c r="C238" s="1" t="str">
        <f>IFERROR(INDEX(_names_lookup!$B:$B,MATCH(A238,_names_lookup!$A:$A,0)),"")</f>
        <v>000018492</v>
      </c>
    </row>
    <row r="239" spans="1:3" ht="16" customHeight="1" x14ac:dyDescent="0.2">
      <c r="A239" s="1" t="s">
        <v>1383</v>
      </c>
      <c r="B239" s="1" t="str">
        <f>IFERROR(INDEX(_names_lookup!$C:$C,MATCH(A239,_names_lookup!$A:$A,0)),"")</f>
        <v>moskala@andrews.edu</v>
      </c>
      <c r="C239" s="1" t="str">
        <f>IFERROR(INDEX(_names_lookup!$B:$B,MATCH(A239,_names_lookup!$A:$A,0)),"")</f>
        <v>000036790</v>
      </c>
    </row>
    <row r="240" spans="1:3" ht="16" customHeight="1" x14ac:dyDescent="0.2">
      <c r="A240" s="1" t="s">
        <v>1601</v>
      </c>
      <c r="B240" s="1" t="str">
        <f>IFERROR(INDEX(_names_lookup!$C:$C,MATCH(A240,_names_lookup!$A:$A,0)),"")</f>
        <v>muran@andrews.edu</v>
      </c>
      <c r="C240" s="1" t="str">
        <f>IFERROR(INDEX(_names_lookup!$B:$B,MATCH(A240,_names_lookup!$A:$A,0)),"")</f>
        <v>000118655</v>
      </c>
    </row>
    <row r="241" spans="1:3" ht="16" customHeight="1" x14ac:dyDescent="0.2">
      <c r="A241" s="1" t="s">
        <v>1602</v>
      </c>
      <c r="B241" s="1" t="str">
        <f>IFERROR(INDEX(_names_lookup!$C:$C,MATCH(A241,_names_lookup!$A:$A,0)),"")</f>
        <v>nogueirl@andrews.edu</v>
      </c>
      <c r="C241" s="1" t="str">
        <f>IFERROR(INDEX(_names_lookup!$B:$B,MATCH(A241,_names_lookup!$A:$A,0)),"")</f>
        <v>000086036</v>
      </c>
    </row>
    <row r="242" spans="1:3" ht="16" customHeight="1" x14ac:dyDescent="0.2">
      <c r="A242" s="1" t="s">
        <v>1006</v>
      </c>
      <c r="B242" s="1" t="str">
        <f>IFERROR(INDEX(_names_lookup!$C:$C,MATCH(A242,_names_lookup!$A:$A,0)),"")</f>
        <v>ricardo@andrews.edu</v>
      </c>
      <c r="C242" s="1" t="str">
        <f>IFERROR(INDEX(_names_lookup!$B:$B,MATCH(A242,_names_lookup!$A:$A,0)),"")</f>
        <v>000033967</v>
      </c>
    </row>
    <row r="243" spans="1:3" ht="16" customHeight="1" x14ac:dyDescent="0.2">
      <c r="A243" s="1" t="s">
        <v>164</v>
      </c>
      <c r="B243" s="1" t="str">
        <f>IFERROR(INDEX(_names_lookup!$C:$C,MATCH(A243,_names_lookup!$A:$A,0)),"")</f>
        <v>toreggio@andrews.edu</v>
      </c>
      <c r="C243" s="1" t="str">
        <f>IFERROR(INDEX(_names_lookup!$B:$B,MATCH(A243,_names_lookup!$A:$A,0)),"")</f>
        <v>000035762</v>
      </c>
    </row>
    <row r="244" spans="1:3" ht="16" customHeight="1" x14ac:dyDescent="0.2">
      <c r="A244" s="1" t="s">
        <v>1016</v>
      </c>
      <c r="B244" s="1" t="str">
        <f>IFERROR(INDEX(_names_lookup!$C:$C,MATCH(A244,_names_lookup!$A:$A,0)),"")</f>
        <v>ortizl@andrews.edu</v>
      </c>
      <c r="C244" s="1" t="str">
        <f>IFERROR(INDEX(_names_lookup!$B:$B,MATCH(A244,_names_lookup!$A:$A,0)),"")</f>
        <v>000069315</v>
      </c>
    </row>
    <row r="245" spans="1:3" ht="16" customHeight="1" x14ac:dyDescent="0.2">
      <c r="A245" s="1" t="s">
        <v>1603</v>
      </c>
      <c r="B245" s="1" t="str">
        <f>IFERROR(INDEX(_names_lookup!$C:$C,MATCH(A245,_names_lookup!$A:$A,0)),"")</f>
        <v>pagan@andrews.edu</v>
      </c>
      <c r="C245" s="1" t="str">
        <f>IFERROR(INDEX(_names_lookup!$B:$B,MATCH(A245,_names_lookup!$A:$A,0)),"")</f>
        <v>000067278</v>
      </c>
    </row>
    <row r="246" spans="1:3" ht="16" customHeight="1" x14ac:dyDescent="0.2">
      <c r="A246" s="1" t="s">
        <v>379</v>
      </c>
      <c r="B246" s="1" t="str">
        <f>IFERROR(INDEX(_names_lookup!$C:$C,MATCH(A246,_names_lookup!$A:$A,0)),"")</f>
        <v>rpaquini@andrews.edu</v>
      </c>
      <c r="C246" s="1" t="str">
        <f>IFERROR(INDEX(_names_lookup!$B:$B,MATCH(A246,_names_lookup!$A:$A,0)),"")</f>
        <v>000105171</v>
      </c>
    </row>
    <row r="247" spans="1:3" ht="16" customHeight="1" x14ac:dyDescent="0.2">
      <c r="A247" s="1" t="s">
        <v>1604</v>
      </c>
      <c r="B247" s="1" t="str">
        <f>IFERROR(INDEX(_names_lookup!$C:$C,MATCH(A247,_names_lookup!$A:$A,0)),"")</f>
        <v>petrisch@andrews.edu</v>
      </c>
      <c r="C247" s="1" t="str">
        <f>IFERROR(INDEX(_names_lookup!$B:$B,MATCH(A247,_names_lookup!$A:$A,0)),"")</f>
        <v>000116224</v>
      </c>
    </row>
    <row r="248" spans="1:3" ht="16" customHeight="1" x14ac:dyDescent="0.2">
      <c r="A248" s="1" t="s">
        <v>1605</v>
      </c>
      <c r="B248" s="1" t="str">
        <f>IFERROR(INDEX(_names_lookup!$C:$C,MATCH(A248,_names_lookup!$A:$A,0)),"")</f>
        <v>ponyatov@andrews.edu</v>
      </c>
      <c r="C248" s="1" t="str">
        <f>IFERROR(INDEX(_names_lookup!$B:$B,MATCH(A248,_names_lookup!$A:$A,0)),"")</f>
        <v>000116220</v>
      </c>
    </row>
    <row r="249" spans="1:3" ht="16" customHeight="1" x14ac:dyDescent="0.2">
      <c r="A249" s="1" t="s">
        <v>1606</v>
      </c>
      <c r="B249" s="1" t="str">
        <f>IFERROR(INDEX(_names_lookup!$C:$C,MATCH(A249,_names_lookup!$A:$A,0)),"")</f>
        <v>gluder@andrews.edu</v>
      </c>
      <c r="C249" s="1" t="str">
        <f>IFERROR(INDEX(_names_lookup!$B:$B,MATCH(A249,_names_lookup!$A:$A,0)),"")</f>
        <v>000122528</v>
      </c>
    </row>
    <row r="250" spans="1:3" ht="16" customHeight="1" x14ac:dyDescent="0.2">
      <c r="A250" s="1" t="s">
        <v>875</v>
      </c>
      <c r="B250" s="1" t="str">
        <f>IFERROR(INDEX(_names_lookup!$C:$C,MATCH(A250,_names_lookup!$A:$A,0)),"")</f>
        <v>rayp@andrews.edu</v>
      </c>
      <c r="C250" s="1" t="str">
        <f>IFERROR(INDEX(_names_lookup!$B:$B,MATCH(A250,_names_lookup!$A:$A,0)),"")</f>
        <v>000029934</v>
      </c>
    </row>
    <row r="251" spans="1:3" ht="16" customHeight="1" x14ac:dyDescent="0.2">
      <c r="A251" s="1" t="s">
        <v>168</v>
      </c>
      <c r="B251" s="1" t="str">
        <f>IFERROR(INDEX(_names_lookup!$C:$C,MATCH(A251,_names_lookup!$A:$A,0)),"")</f>
        <v>jreeve@andrews.edu</v>
      </c>
      <c r="C251" s="1" t="str">
        <f>IFERROR(INDEX(_names_lookup!$B:$B,MATCH(A251,_names_lookup!$A:$A,0)),"")</f>
        <v>000049018</v>
      </c>
    </row>
    <row r="252" spans="1:3" ht="16" customHeight="1" x14ac:dyDescent="0.2">
      <c r="A252" s="1" t="s">
        <v>1065</v>
      </c>
      <c r="B252" s="1" t="str">
        <f>IFERROR(INDEX(_names_lookup!$C:$C,MATCH(A252,_names_lookup!$A:$A,0)),"")</f>
        <v>richardsn@andrews.edu</v>
      </c>
      <c r="C252" s="1" t="str">
        <f>IFERROR(INDEX(_names_lookup!$B:$B,MATCH(A252,_names_lookup!$A:$A,0)),"")</f>
        <v>000230576</v>
      </c>
    </row>
    <row r="253" spans="1:3" ht="16" customHeight="1" x14ac:dyDescent="0.2">
      <c r="A253" s="1" t="s">
        <v>632</v>
      </c>
      <c r="B253" s="1" t="str">
        <f>IFERROR(INDEX(_names_lookup!$C:$C,MATCH(A253,_names_lookup!$A:$A,0)),"")</f>
        <v>sanou@andrews.edu</v>
      </c>
      <c r="C253" s="1" t="str">
        <f>IFERROR(INDEX(_names_lookup!$B:$B,MATCH(A253,_names_lookup!$A:$A,0)),"")</f>
        <v>000098144</v>
      </c>
    </row>
    <row r="254" spans="1:3" ht="16" customHeight="1" x14ac:dyDescent="0.2">
      <c r="A254" s="1" t="s">
        <v>717</v>
      </c>
      <c r="B254" s="1" t="str">
        <f>IFERROR(INDEX(_names_lookup!$C:$C,MATCH(A254,_names_lookup!$A:$A,0)),"")</f>
        <v>trs@andrews.edu</v>
      </c>
      <c r="C254" s="1" t="str">
        <f>IFERROR(INDEX(_names_lookup!$B:$B,MATCH(A254,_names_lookup!$A:$A,0)),"")</f>
        <v>000033676</v>
      </c>
    </row>
    <row r="255" spans="1:3" ht="16" customHeight="1" x14ac:dyDescent="0.2">
      <c r="A255" s="1" t="s">
        <v>1607</v>
      </c>
      <c r="B255" s="1" t="str">
        <f>IFERROR(INDEX(_names_lookup!$C:$C,MATCH(A255,_names_lookup!$A:$A,0)),"")</f>
        <v>vale@andrews.edu</v>
      </c>
      <c r="C255" s="1" t="str">
        <f>IFERROR(INDEX(_names_lookup!$B:$B,MATCH(A255,_names_lookup!$A:$A,0)),"")</f>
        <v>000033969</v>
      </c>
    </row>
    <row r="256" spans="1:3" ht="16" customHeight="1" x14ac:dyDescent="0.2">
      <c r="A256" s="1" t="s">
        <v>1039</v>
      </c>
      <c r="B256" s="1" t="str">
        <f>IFERROR(INDEX(_names_lookup!$C:$C,MATCH(A256,_names_lookup!$A:$A,0)),"")</f>
        <v>wdavid@andrews.edu</v>
      </c>
      <c r="C256" s="1" t="str">
        <f>IFERROR(INDEX(_names_lookup!$B:$B,MATCH(A256,_names_lookup!$A:$A,0)),"")</f>
        <v>000124996</v>
      </c>
    </row>
    <row r="257" spans="1:3" ht="16" customHeight="1" x14ac:dyDescent="0.2">
      <c r="A257" s="1" t="s">
        <v>1608</v>
      </c>
      <c r="B257" s="1" t="str">
        <f>IFERROR(INDEX(_names_lookup!$C:$C,MATCH(A257,_names_lookup!$A:$A,0)),"")</f>
        <v>yeagley@andrews.edu</v>
      </c>
      <c r="C257" s="1" t="str">
        <f>IFERROR(INDEX(_names_lookup!$B:$B,MATCH(A257,_names_lookup!$A:$A,0)),"")</f>
        <v>000041250</v>
      </c>
    </row>
    <row r="258" spans="1:3" ht="16" customHeight="1" x14ac:dyDescent="0.2">
      <c r="A258" s="1" t="s">
        <v>483</v>
      </c>
      <c r="B258" s="1" t="str">
        <f>IFERROR(INDEX(_names_lookup!$C:$C,MATCH(A258,_names_lookup!$A:$A,0)),"")</f>
        <v>younker@andrews.edu</v>
      </c>
      <c r="C258" s="1" t="str">
        <f>IFERROR(INDEX(_names_lookup!$B:$B,MATCH(A258,_names_lookup!$A:$A,0)),"")</f>
        <v>000042559</v>
      </c>
    </row>
    <row r="259" spans="1:3" x14ac:dyDescent="0.2">
      <c r="B259" t="str">
        <f>IFERROR(INDEX(_names_lookup!$C:$C,MATCH(A259,_names_lookup!$A:$A,0)),"")</f>
        <v/>
      </c>
      <c r="C259" t="str">
        <f>IFERROR(INDEX(_names_lookup!$B:$B,MATCH(A259,_names_lookup!$A:$A,0)),"")</f>
        <v/>
      </c>
    </row>
    <row r="260" spans="1:3" x14ac:dyDescent="0.2">
      <c r="B260" t="str">
        <f>IFERROR(INDEX(_names_lookup!$C:$C,MATCH(A260,_names_lookup!$A:$A,0)),"")</f>
        <v/>
      </c>
      <c r="C260" t="str">
        <f>IFERROR(INDEX(_names_lookup!$B:$B,MATCH(A260,_names_lookup!$A:$A,0)),"")</f>
        <v/>
      </c>
    </row>
    <row r="261" spans="1:3" x14ac:dyDescent="0.2">
      <c r="B261" t="str">
        <f>IFERROR(INDEX(_names_lookup!$C:$C,MATCH(A261,_names_lookup!$A:$A,0)),"")</f>
        <v/>
      </c>
      <c r="C261" t="str">
        <f>IFERROR(INDEX(_names_lookup!$B:$B,MATCH(A261,_names_lookup!$A:$A,0)),"")</f>
        <v/>
      </c>
    </row>
    <row r="262" spans="1:3" x14ac:dyDescent="0.2">
      <c r="B262" t="str">
        <f>IFERROR(INDEX(_names_lookup!$C:$C,MATCH(A262,_names_lookup!$A:$A,0)),"")</f>
        <v/>
      </c>
      <c r="C262" t="str">
        <f>IFERROR(INDEX(_names_lookup!$B:$B,MATCH(A262,_names_lookup!$A:$A,0)),"")</f>
        <v/>
      </c>
    </row>
    <row r="263" spans="1:3" x14ac:dyDescent="0.2">
      <c r="B263" t="str">
        <f>IFERROR(INDEX(_names_lookup!$C:$C,MATCH(A263,_names_lookup!$A:$A,0)),"")</f>
        <v/>
      </c>
      <c r="C263" t="str">
        <f>IFERROR(INDEX(_names_lookup!$B:$B,MATCH(A263,_names_lookup!$A:$A,0)),"")</f>
        <v/>
      </c>
    </row>
    <row r="264" spans="1:3" x14ac:dyDescent="0.2">
      <c r="B264" t="str">
        <f>IFERROR(INDEX(_names_lookup!$C:$C,MATCH(A264,_names_lookup!$A:$A,0)),"")</f>
        <v/>
      </c>
      <c r="C264" t="str">
        <f>IFERROR(INDEX(_names_lookup!$B:$B,MATCH(A264,_names_lookup!$A:$A,0)),"")</f>
        <v/>
      </c>
    </row>
    <row r="265" spans="1:3" x14ac:dyDescent="0.2">
      <c r="B265" t="str">
        <f>IFERROR(INDEX(_names_lookup!$C:$C,MATCH(A265,_names_lookup!$A:$A,0)),"")</f>
        <v/>
      </c>
      <c r="C265" t="str">
        <f>IFERROR(INDEX(_names_lookup!$B:$B,MATCH(A265,_names_lookup!$A:$A,0)),"")</f>
        <v/>
      </c>
    </row>
    <row r="266" spans="1:3" x14ac:dyDescent="0.2">
      <c r="B266" t="str">
        <f>IFERROR(INDEX(_names_lookup!$C:$C,MATCH(A266,_names_lookup!$A:$A,0)),"")</f>
        <v/>
      </c>
      <c r="C266" t="str">
        <f>IFERROR(INDEX(_names_lookup!$B:$B,MATCH(A266,_names_lookup!$A:$A,0)),"")</f>
        <v/>
      </c>
    </row>
    <row r="267" spans="1:3" x14ac:dyDescent="0.2">
      <c r="B267" t="str">
        <f>IFERROR(INDEX(_names_lookup!$C:$C,MATCH(A267,_names_lookup!$A:$A,0)),"")</f>
        <v/>
      </c>
      <c r="C267" t="str">
        <f>IFERROR(INDEX(_names_lookup!$B:$B,MATCH(A267,_names_lookup!$A:$A,0)),"")</f>
        <v/>
      </c>
    </row>
    <row r="268" spans="1:3" x14ac:dyDescent="0.2">
      <c r="B268" t="str">
        <f>IFERROR(INDEX(_names_lookup!$C:$C,MATCH(A268,_names_lookup!$A:$A,0)),"")</f>
        <v/>
      </c>
      <c r="C268" t="str">
        <f>IFERROR(INDEX(_names_lookup!$B:$B,MATCH(A268,_names_lookup!$A:$A,0)),"")</f>
        <v/>
      </c>
    </row>
    <row r="269" spans="1:3" x14ac:dyDescent="0.2">
      <c r="B269" t="str">
        <f>IFERROR(INDEX(_names_lookup!$C:$C,MATCH(A269,_names_lookup!$A:$A,0)),"")</f>
        <v/>
      </c>
      <c r="C269" t="str">
        <f>IFERROR(INDEX(_names_lookup!$B:$B,MATCH(A269,_names_lookup!$A:$A,0)),"")</f>
        <v/>
      </c>
    </row>
    <row r="270" spans="1:3" x14ac:dyDescent="0.2">
      <c r="B270" t="str">
        <f>IFERROR(INDEX(_names_lookup!$C:$C,MATCH(A270,_names_lookup!$A:$A,0)),"")</f>
        <v/>
      </c>
      <c r="C270" t="str">
        <f>IFERROR(INDEX(_names_lookup!$B:$B,MATCH(A270,_names_lookup!$A:$A,0)),"")</f>
        <v/>
      </c>
    </row>
    <row r="271" spans="1:3" x14ac:dyDescent="0.2">
      <c r="B271" t="str">
        <f>IFERROR(INDEX(_names_lookup!$C:$C,MATCH(A271,_names_lookup!$A:$A,0)),"")</f>
        <v/>
      </c>
      <c r="C271" t="str">
        <f>IFERROR(INDEX(_names_lookup!$B:$B,MATCH(A271,_names_lookup!$A:$A,0)),"")</f>
        <v/>
      </c>
    </row>
    <row r="272" spans="1:3" x14ac:dyDescent="0.2">
      <c r="B272" t="str">
        <f>IFERROR(INDEX(_names_lookup!$C:$C,MATCH(A272,_names_lookup!$A:$A,0)),"")</f>
        <v/>
      </c>
      <c r="C272" t="str">
        <f>IFERROR(INDEX(_names_lookup!$B:$B,MATCH(A272,_names_lookup!$A:$A,0)),"")</f>
        <v/>
      </c>
    </row>
    <row r="273" spans="2:3" x14ac:dyDescent="0.2">
      <c r="B273" t="str">
        <f>IFERROR(INDEX(_names_lookup!$C:$C,MATCH(A273,_names_lookup!$A:$A,0)),"")</f>
        <v/>
      </c>
      <c r="C273" t="str">
        <f>IFERROR(INDEX(_names_lookup!$B:$B,MATCH(A273,_names_lookup!$A:$A,0)),"")</f>
        <v/>
      </c>
    </row>
    <row r="274" spans="2:3" x14ac:dyDescent="0.2">
      <c r="B274" t="str">
        <f>IFERROR(INDEX(_names_lookup!$C:$C,MATCH(A274,_names_lookup!$A:$A,0)),"")</f>
        <v/>
      </c>
      <c r="C274" t="str">
        <f>IFERROR(INDEX(_names_lookup!$B:$B,MATCH(A274,_names_lookup!$A:$A,0)),"")</f>
        <v/>
      </c>
    </row>
    <row r="275" spans="2:3" x14ac:dyDescent="0.2">
      <c r="B275" t="str">
        <f>IFERROR(INDEX(_names_lookup!$C:$C,MATCH(A275,_names_lookup!$A:$A,0)),"")</f>
        <v/>
      </c>
      <c r="C275" t="str">
        <f>IFERROR(INDEX(_names_lookup!$B:$B,MATCH(A275,_names_lookup!$A:$A,0)),"")</f>
        <v/>
      </c>
    </row>
    <row r="276" spans="2:3" x14ac:dyDescent="0.2">
      <c r="B276" t="str">
        <f>IFERROR(INDEX(_names_lookup!$C:$C,MATCH(A276,_names_lookup!$A:$A,0)),"")</f>
        <v/>
      </c>
      <c r="C276" t="str">
        <f>IFERROR(INDEX(_names_lookup!$B:$B,MATCH(A276,_names_lookup!$A:$A,0)),"")</f>
        <v/>
      </c>
    </row>
    <row r="277" spans="2:3" x14ac:dyDescent="0.2">
      <c r="B277" t="str">
        <f>IFERROR(INDEX(_names_lookup!$C:$C,MATCH(A277,_names_lookup!$A:$A,0)),"")</f>
        <v/>
      </c>
      <c r="C277" t="str">
        <f>IFERROR(INDEX(_names_lookup!$B:$B,MATCH(A277,_names_lookup!$A:$A,0)),"")</f>
        <v/>
      </c>
    </row>
    <row r="278" spans="2:3" x14ac:dyDescent="0.2">
      <c r="B278" t="str">
        <f>IFERROR(INDEX(_names_lookup!$C:$C,MATCH(A278,_names_lookup!$A:$A,0)),"")</f>
        <v/>
      </c>
      <c r="C278" t="str">
        <f>IFERROR(INDEX(_names_lookup!$B:$B,MATCH(A278,_names_lookup!$A:$A,0)),"")</f>
        <v/>
      </c>
    </row>
    <row r="279" spans="2:3" x14ac:dyDescent="0.2">
      <c r="B279" t="str">
        <f>IFERROR(INDEX(_names_lookup!$C:$C,MATCH(A279,_names_lookup!$A:$A,0)),"")</f>
        <v/>
      </c>
      <c r="C279" t="str">
        <f>IFERROR(INDEX(_names_lookup!$B:$B,MATCH(A279,_names_lookup!$A:$A,0)),"")</f>
        <v/>
      </c>
    </row>
    <row r="280" spans="2:3" x14ac:dyDescent="0.2">
      <c r="B280" t="str">
        <f>IFERROR(INDEX(_names_lookup!$C:$C,MATCH(A280,_names_lookup!$A:$A,0)),"")</f>
        <v/>
      </c>
      <c r="C280" t="str">
        <f>IFERROR(INDEX(_names_lookup!$B:$B,MATCH(A280,_names_lookup!$A:$A,0)),"")</f>
        <v/>
      </c>
    </row>
    <row r="281" spans="2:3" x14ac:dyDescent="0.2">
      <c r="B281" t="str">
        <f>IFERROR(INDEX(_names_lookup!$C:$C,MATCH(A281,_names_lookup!$A:$A,0)),"")</f>
        <v/>
      </c>
      <c r="C281" t="str">
        <f>IFERROR(INDEX(_names_lookup!$B:$B,MATCH(A281,_names_lookup!$A:$A,0)),"")</f>
        <v/>
      </c>
    </row>
    <row r="282" spans="2:3" x14ac:dyDescent="0.2">
      <c r="B282" t="str">
        <f>IFERROR(INDEX(_names_lookup!$C:$C,MATCH(A282,_names_lookup!$A:$A,0)),"")</f>
        <v/>
      </c>
      <c r="C282" t="str">
        <f>IFERROR(INDEX(_names_lookup!$B:$B,MATCH(A282,_names_lookup!$A:$A,0)),"")</f>
        <v/>
      </c>
    </row>
    <row r="283" spans="2:3" x14ac:dyDescent="0.2">
      <c r="B283" t="str">
        <f>IFERROR(INDEX(_names_lookup!$C:$C,MATCH(A283,_names_lookup!$A:$A,0)),"")</f>
        <v/>
      </c>
      <c r="C283" t="str">
        <f>IFERROR(INDEX(_names_lookup!$B:$B,MATCH(A283,_names_lookup!$A:$A,0)),"")</f>
        <v/>
      </c>
    </row>
    <row r="284" spans="2:3" x14ac:dyDescent="0.2">
      <c r="B284" t="str">
        <f>IFERROR(INDEX(_names_lookup!$C:$C,MATCH(A284,_names_lookup!$A:$A,0)),"")</f>
        <v/>
      </c>
      <c r="C284" t="str">
        <f>IFERROR(INDEX(_names_lookup!$B:$B,MATCH(A284,_names_lookup!$A:$A,0)),"")</f>
        <v/>
      </c>
    </row>
    <row r="285" spans="2:3" x14ac:dyDescent="0.2">
      <c r="B285" t="str">
        <f>IFERROR(INDEX(_names_lookup!$C:$C,MATCH(A285,_names_lookup!$A:$A,0)),"")</f>
        <v/>
      </c>
      <c r="C285" t="str">
        <f>IFERROR(INDEX(_names_lookup!$B:$B,MATCH(A285,_names_lookup!$A:$A,0)),"")</f>
        <v/>
      </c>
    </row>
    <row r="286" spans="2:3" x14ac:dyDescent="0.2">
      <c r="B286" t="str">
        <f>IFERROR(INDEX(_names_lookup!$C:$C,MATCH(A286,_names_lookup!$A:$A,0)),"")</f>
        <v/>
      </c>
      <c r="C286" t="str">
        <f>IFERROR(INDEX(_names_lookup!$B:$B,MATCH(A286,_names_lookup!$A:$A,0)),"")</f>
        <v/>
      </c>
    </row>
    <row r="287" spans="2:3" x14ac:dyDescent="0.2">
      <c r="B287" t="str">
        <f>IFERROR(INDEX(_names_lookup!$C:$C,MATCH(A287,_names_lookup!$A:$A,0)),"")</f>
        <v/>
      </c>
      <c r="C287" t="str">
        <f>IFERROR(INDEX(_names_lookup!$B:$B,MATCH(A287,_names_lookup!$A:$A,0)),"")</f>
        <v/>
      </c>
    </row>
    <row r="288" spans="2:3" x14ac:dyDescent="0.2">
      <c r="B288" t="str">
        <f>IFERROR(INDEX(_names_lookup!$C:$C,MATCH(A288,_names_lookup!$A:$A,0)),"")</f>
        <v/>
      </c>
      <c r="C288" t="str">
        <f>IFERROR(INDEX(_names_lookup!$B:$B,MATCH(A288,_names_lookup!$A:$A,0)),"")</f>
        <v/>
      </c>
    </row>
    <row r="289" spans="2:3" x14ac:dyDescent="0.2">
      <c r="B289" t="str">
        <f>IFERROR(INDEX(_names_lookup!$C:$C,MATCH(A289,_names_lookup!$A:$A,0)),"")</f>
        <v/>
      </c>
      <c r="C289" t="str">
        <f>IFERROR(INDEX(_names_lookup!$B:$B,MATCH(A289,_names_lookup!$A:$A,0)),"")</f>
        <v/>
      </c>
    </row>
    <row r="290" spans="2:3" x14ac:dyDescent="0.2">
      <c r="B290" t="str">
        <f>IFERROR(INDEX(_names_lookup!$C:$C,MATCH(A290,_names_lookup!$A:$A,0)),"")</f>
        <v/>
      </c>
      <c r="C290" t="str">
        <f>IFERROR(INDEX(_names_lookup!$B:$B,MATCH(A290,_names_lookup!$A:$A,0)),"")</f>
        <v/>
      </c>
    </row>
    <row r="291" spans="2:3" x14ac:dyDescent="0.2">
      <c r="B291" t="str">
        <f>IFERROR(INDEX(_names_lookup!$C:$C,MATCH(A291,_names_lookup!$A:$A,0)),"")</f>
        <v/>
      </c>
      <c r="C291" t="str">
        <f>IFERROR(INDEX(_names_lookup!$B:$B,MATCH(A291,_names_lookup!$A:$A,0)),"")</f>
        <v/>
      </c>
    </row>
    <row r="292" spans="2:3" x14ac:dyDescent="0.2">
      <c r="B292" t="str">
        <f>IFERROR(INDEX(_names_lookup!$C:$C,MATCH(A292,_names_lookup!$A:$A,0)),"")</f>
        <v/>
      </c>
      <c r="C292" t="str">
        <f>IFERROR(INDEX(_names_lookup!$B:$B,MATCH(A292,_names_lookup!$A:$A,0)),"")</f>
        <v/>
      </c>
    </row>
    <row r="293" spans="2:3" x14ac:dyDescent="0.2">
      <c r="B293" t="str">
        <f>IFERROR(INDEX(_names_lookup!$C:$C,MATCH(A293,_names_lookup!$A:$A,0)),"")</f>
        <v/>
      </c>
      <c r="C293" t="str">
        <f>IFERROR(INDEX(_names_lookup!$B:$B,MATCH(A293,_names_lookup!$A:$A,0)),"")</f>
        <v/>
      </c>
    </row>
    <row r="294" spans="2:3" x14ac:dyDescent="0.2">
      <c r="B294" t="str">
        <f>IFERROR(INDEX(_names_lookup!$C:$C,MATCH(A294,_names_lookup!$A:$A,0)),"")</f>
        <v/>
      </c>
      <c r="C294" t="str">
        <f>IFERROR(INDEX(_names_lookup!$B:$B,MATCH(A294,_names_lookup!$A:$A,0)),"")</f>
        <v/>
      </c>
    </row>
    <row r="295" spans="2:3" x14ac:dyDescent="0.2">
      <c r="B295" t="str">
        <f>IFERROR(INDEX(_names_lookup!$C:$C,MATCH(A295,_names_lookup!$A:$A,0)),"")</f>
        <v/>
      </c>
      <c r="C295" t="str">
        <f>IFERROR(INDEX(_names_lookup!$B:$B,MATCH(A295,_names_lookup!$A:$A,0)),"")</f>
        <v/>
      </c>
    </row>
    <row r="296" spans="2:3" x14ac:dyDescent="0.2">
      <c r="B296" t="str">
        <f>IFERROR(INDEX(_names_lookup!$C:$C,MATCH(A296,_names_lookup!$A:$A,0)),"")</f>
        <v/>
      </c>
      <c r="C296" t="str">
        <f>IFERROR(INDEX(_names_lookup!$B:$B,MATCH(A296,_names_lookup!$A:$A,0)),"")</f>
        <v/>
      </c>
    </row>
    <row r="297" spans="2:3" x14ac:dyDescent="0.2">
      <c r="B297" t="str">
        <f>IFERROR(INDEX(_names_lookup!$C:$C,MATCH(A297,_names_lookup!$A:$A,0)),"")</f>
        <v/>
      </c>
      <c r="C297" t="str">
        <f>IFERROR(INDEX(_names_lookup!$B:$B,MATCH(A297,_names_lookup!$A:$A,0)),"")</f>
        <v/>
      </c>
    </row>
    <row r="298" spans="2:3" x14ac:dyDescent="0.2">
      <c r="B298" t="str">
        <f>IFERROR(INDEX(_names_lookup!$C:$C,MATCH(A298,_names_lookup!$A:$A,0)),"")</f>
        <v/>
      </c>
      <c r="C298" t="str">
        <f>IFERROR(INDEX(_names_lookup!$B:$B,MATCH(A298,_names_lookup!$A:$A,0)),"")</f>
        <v/>
      </c>
    </row>
    <row r="299" spans="2:3" x14ac:dyDescent="0.2">
      <c r="B299" t="str">
        <f>IFERROR(INDEX(_names_lookup!$C:$C,MATCH(A299,_names_lookup!$A:$A,0)),"")</f>
        <v/>
      </c>
      <c r="C299" t="str">
        <f>IFERROR(INDEX(_names_lookup!$B:$B,MATCH(A299,_names_lookup!$A:$A,0)),"")</f>
        <v/>
      </c>
    </row>
    <row r="300" spans="2:3" x14ac:dyDescent="0.2">
      <c r="B300" t="str">
        <f>IFERROR(INDEX(_names_lookup!$C:$C,MATCH(A300,_names_lookup!$A:$A,0)),"")</f>
        <v/>
      </c>
      <c r="C300" t="str">
        <f>IFERROR(INDEX(_names_lookup!$B:$B,MATCH(A300,_names_lookup!$A:$A,0)),"")</f>
        <v/>
      </c>
    </row>
  </sheetData>
  <autoFilter ref="A1:C258" xr:uid="{00000000-0009-0000-0000-00000B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B00-000000000000}">
          <x14:formula1>
            <xm:f>DropDownMenu!$BC$2:$BC$261</xm:f>
          </x14:formula1>
          <xm:sqref>A2:A5000</xm:sqref>
        </x14:dataValidation>
        <x14:dataValidation type="list" allowBlank="1" xr:uid="{00000000-0002-0000-0B00-000001000000}">
          <x14:formula1>
            <xm:f>DropDownMenu!$BD$2:$BD$256</xm:f>
          </x14:formula1>
          <xm:sqref>B2:B5000</xm:sqref>
        </x14:dataValidation>
        <x14:dataValidation type="list" allowBlank="1" xr:uid="{00000000-0002-0000-0B00-000002000000}">
          <x14:formula1>
            <xm:f>DropDownMenu!$BE$2:$BE$261</xm:f>
          </x14:formula1>
          <xm:sqref>C2:C5000</xm:sqref>
        </x14:dataValidation>
        <x14:dataValidation type="list" allowBlank="1" xr:uid="{00000000-0002-0000-0B00-000003000000}">
          <x14:formula1>
            <xm:f>DropDownMenu!$AW$2:$AW$261</xm:f>
          </x14:formula1>
          <xm:sqref>A2:A5000</xm:sqref>
        </x14:dataValidation>
        <x14:dataValidation type="list" allowBlank="1" xr:uid="{00000000-0002-0000-0B00-000004000000}">
          <x14:formula1>
            <xm:f>DropDownMenu!$AX$2:$AX$256</xm:f>
          </x14:formula1>
          <xm:sqref>B2:B5000</xm:sqref>
        </x14:dataValidation>
        <x14:dataValidation type="list" allowBlank="1" xr:uid="{00000000-0002-0000-0B00-000005000000}">
          <x14:formula1>
            <xm:f>DropDownMenu!$AY$2:$AY$261</xm:f>
          </x14:formula1>
          <xm:sqref>C2:C5000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applyStyles="1" summaryRight="0"/>
  </sheetPr>
  <dimension ref="A1:CQ110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outlineLevelCol="1" x14ac:dyDescent="0.2"/>
  <cols>
    <col min="1" max="1" width="40" customWidth="1"/>
    <col min="2" max="2" width="9" customWidth="1"/>
    <col min="3" max="4" width="6" customWidth="1"/>
    <col min="5" max="6" width="5" customWidth="1"/>
    <col min="7" max="7" width="12" customWidth="1"/>
    <col min="8" max="9" width="25" customWidth="1"/>
    <col min="10" max="12" width="5" customWidth="1"/>
    <col min="13" max="13" width="15" customWidth="1"/>
    <col min="14" max="14" width="10" customWidth="1"/>
    <col min="15" max="15" width="7" customWidth="1"/>
    <col min="16" max="16" width="4" customWidth="1"/>
    <col min="17" max="18" width="7" customWidth="1"/>
    <col min="19" max="19" width="4" customWidth="1" outlineLevel="1"/>
    <col min="20" max="20" width="5" customWidth="1" outlineLevel="1"/>
    <col min="21" max="21" width="6" customWidth="1" outlineLevel="1"/>
    <col min="22" max="22" width="11" customWidth="1" outlineLevel="1"/>
    <col min="23" max="25" width="4" customWidth="1" outlineLevel="1"/>
    <col min="26" max="27" width="11" customWidth="1" outlineLevel="1"/>
    <col min="28" max="28" width="4" customWidth="1" outlineLevel="1"/>
    <col min="29" max="30" width="4" customWidth="1"/>
    <col min="31" max="34" width="4" customWidth="1" outlineLevel="1"/>
    <col min="35" max="35" width="5" customWidth="1" outlineLevel="1"/>
    <col min="36" max="36" width="11" customWidth="1" outlineLevel="1"/>
    <col min="37" max="38" width="6" customWidth="1" outlineLevel="1"/>
    <col min="39" max="44" width="4" customWidth="1" outlineLevel="1"/>
    <col min="45" max="45" width="6" customWidth="1" outlineLevel="1"/>
    <col min="46" max="46" width="8" customWidth="1" outlineLevel="1"/>
    <col min="47" max="47" width="6" customWidth="1" outlineLevel="1"/>
    <col min="48" max="48" width="30" customWidth="1" outlineLevel="1"/>
    <col min="49" max="49" width="20" customWidth="1" outlineLevel="1"/>
    <col min="50" max="50" width="20" customWidth="1"/>
    <col min="51" max="51" width="10" customWidth="1"/>
    <col min="52" max="53" width="5" customWidth="1" outlineLevel="1"/>
    <col min="54" max="55" width="15" customWidth="1" outlineLevel="1"/>
    <col min="56" max="56" width="6" customWidth="1" outlineLevel="1"/>
    <col min="57" max="57" width="5" customWidth="1" outlineLevel="1"/>
    <col min="58" max="58" width="25" customWidth="1" outlineLevel="1"/>
    <col min="59" max="59" width="6" customWidth="1" outlineLevel="1"/>
    <col min="60" max="60" width="21" customWidth="1" outlineLevel="1"/>
    <col min="61" max="61" width="22" customWidth="1" outlineLevel="1"/>
    <col min="62" max="62" width="24" customWidth="1" outlineLevel="1"/>
    <col min="63" max="63" width="6" customWidth="1"/>
    <col min="64" max="65" width="6" customWidth="1" outlineLevel="1"/>
    <col min="66" max="66" width="4" customWidth="1" outlineLevel="1"/>
    <col min="67" max="67" width="8" customWidth="1" outlineLevel="1"/>
    <col min="68" max="68" width="11" customWidth="1" outlineLevel="1"/>
    <col min="69" max="71" width="4" customWidth="1" outlineLevel="1"/>
    <col min="72" max="72" width="11" customWidth="1" outlineLevel="1"/>
    <col min="73" max="73" width="4" customWidth="1" outlineLevel="1"/>
    <col min="74" max="74" width="7" customWidth="1" outlineLevel="1"/>
    <col min="75" max="75" width="21" customWidth="1"/>
    <col min="76" max="76" width="4" customWidth="1"/>
    <col min="77" max="80" width="4" customWidth="1" outlineLevel="1"/>
    <col min="81" max="83" width="11" customWidth="1" outlineLevel="1"/>
    <col min="84" max="84" width="11" customWidth="1"/>
    <col min="85" max="85" width="5" customWidth="1"/>
    <col min="86" max="86" width="6" customWidth="1" outlineLevel="1"/>
    <col min="87" max="91" width="4" customWidth="1" outlineLevel="1"/>
    <col min="92" max="93" width="7" customWidth="1" outlineLevel="1"/>
    <col min="94" max="95" width="4" customWidth="1" outlineLevel="1"/>
  </cols>
  <sheetData>
    <row r="1" spans="1:95" ht="150" customHeight="1" x14ac:dyDescent="0.2">
      <c r="A1" s="18" t="s">
        <v>6</v>
      </c>
      <c r="B1" s="6" t="s">
        <v>7</v>
      </c>
      <c r="C1" s="6" t="s">
        <v>8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4" t="s">
        <v>32</v>
      </c>
      <c r="X1" s="5" t="s">
        <v>33</v>
      </c>
      <c r="Y1" s="4" t="s">
        <v>34</v>
      </c>
      <c r="Z1" s="6" t="s">
        <v>35</v>
      </c>
      <c r="AA1" s="6" t="s">
        <v>36</v>
      </c>
      <c r="AB1" s="4" t="s">
        <v>37</v>
      </c>
      <c r="AC1" s="5" t="s">
        <v>38</v>
      </c>
      <c r="AD1" s="4" t="s">
        <v>39</v>
      </c>
      <c r="AE1" s="4" t="s">
        <v>42</v>
      </c>
      <c r="AF1" s="4" t="s">
        <v>43</v>
      </c>
      <c r="AG1" s="4" t="s">
        <v>44</v>
      </c>
      <c r="AH1" s="4" t="s">
        <v>45</v>
      </c>
      <c r="AI1" s="5" t="s">
        <v>46</v>
      </c>
      <c r="AJ1" s="6" t="s">
        <v>47</v>
      </c>
      <c r="AK1" s="6" t="s">
        <v>48</v>
      </c>
      <c r="AL1" s="6" t="s">
        <v>49</v>
      </c>
      <c r="AM1" s="6" t="s">
        <v>50</v>
      </c>
      <c r="AN1" s="6" t="s">
        <v>51</v>
      </c>
      <c r="AO1" s="6" t="s">
        <v>52</v>
      </c>
      <c r="AP1" s="6" t="s">
        <v>53</v>
      </c>
      <c r="AQ1" s="6" t="s">
        <v>54</v>
      </c>
      <c r="AR1" s="6" t="s">
        <v>57</v>
      </c>
      <c r="AS1" s="4" t="s">
        <v>58</v>
      </c>
      <c r="AT1" s="4" t="s">
        <v>59</v>
      </c>
      <c r="AU1" s="6" t="s">
        <v>60</v>
      </c>
      <c r="AV1" s="6" t="s">
        <v>61</v>
      </c>
      <c r="AW1" s="6" t="s">
        <v>62</v>
      </c>
      <c r="AX1" s="6" t="s">
        <v>63</v>
      </c>
      <c r="AY1" s="6" t="s">
        <v>64</v>
      </c>
      <c r="AZ1" s="5" t="s">
        <v>65</v>
      </c>
      <c r="BA1" s="6" t="s">
        <v>66</v>
      </c>
      <c r="BB1" s="6" t="s">
        <v>67</v>
      </c>
      <c r="BC1" s="5" t="s">
        <v>68</v>
      </c>
      <c r="BD1" s="5" t="s">
        <v>69</v>
      </c>
      <c r="BE1" s="5" t="s">
        <v>71</v>
      </c>
      <c r="BF1" s="5" t="s">
        <v>72</v>
      </c>
      <c r="BG1" s="5" t="s">
        <v>73</v>
      </c>
      <c r="BH1" s="6" t="s">
        <v>74</v>
      </c>
      <c r="BI1" s="6" t="s">
        <v>75</v>
      </c>
      <c r="BJ1" s="6" t="s">
        <v>76</v>
      </c>
      <c r="BK1" s="6" t="s">
        <v>77</v>
      </c>
      <c r="BL1" s="6" t="s">
        <v>78</v>
      </c>
      <c r="BM1" s="6" t="s">
        <v>79</v>
      </c>
      <c r="BN1" s="6" t="s">
        <v>80</v>
      </c>
      <c r="BO1" s="6" t="s">
        <v>82</v>
      </c>
      <c r="BP1" s="6" t="s">
        <v>83</v>
      </c>
      <c r="BQ1" s="6" t="s">
        <v>84</v>
      </c>
      <c r="BR1" s="6" t="s">
        <v>85</v>
      </c>
      <c r="BS1" s="6" t="s">
        <v>86</v>
      </c>
      <c r="BT1" s="6" t="s">
        <v>87</v>
      </c>
      <c r="BU1" s="6" t="s">
        <v>88</v>
      </c>
      <c r="BV1" s="6" t="s">
        <v>89</v>
      </c>
      <c r="BW1" s="6" t="s">
        <v>91</v>
      </c>
      <c r="BX1" s="6" t="s">
        <v>94</v>
      </c>
      <c r="BY1" s="6" t="s">
        <v>95</v>
      </c>
      <c r="BZ1" s="6" t="s">
        <v>96</v>
      </c>
      <c r="CA1" s="6" t="s">
        <v>97</v>
      </c>
      <c r="CB1" s="6" t="s">
        <v>98</v>
      </c>
      <c r="CC1" s="6" t="s">
        <v>99</v>
      </c>
      <c r="CD1" s="6" t="s">
        <v>100</v>
      </c>
      <c r="CE1" s="6" t="s">
        <v>101</v>
      </c>
      <c r="CF1" s="6" t="s">
        <v>102</v>
      </c>
      <c r="CG1" s="6" t="s">
        <v>103</v>
      </c>
      <c r="CH1" s="6" t="s">
        <v>104</v>
      </c>
      <c r="CI1" s="6" t="s">
        <v>105</v>
      </c>
      <c r="CJ1" s="6" t="s">
        <v>106</v>
      </c>
      <c r="CK1" s="6" t="s">
        <v>107</v>
      </c>
      <c r="CL1" s="6" t="s">
        <v>108</v>
      </c>
      <c r="CM1" s="6" t="s">
        <v>114</v>
      </c>
      <c r="CN1" s="6" t="s">
        <v>115</v>
      </c>
      <c r="CO1" s="6" t="s">
        <v>117</v>
      </c>
      <c r="CP1" s="6" t="s">
        <v>118</v>
      </c>
      <c r="CQ1" s="6" t="s">
        <v>120</v>
      </c>
    </row>
    <row r="2" spans="1:95" ht="16" x14ac:dyDescent="0.2">
      <c r="A2" s="7" t="s">
        <v>1609</v>
      </c>
      <c r="B2" s="7" t="s">
        <v>1610</v>
      </c>
      <c r="C2" s="7" t="s">
        <v>944</v>
      </c>
      <c r="D2" s="7" t="s">
        <v>883</v>
      </c>
      <c r="E2" s="7" t="s">
        <v>1611</v>
      </c>
      <c r="F2" s="7" t="s">
        <v>125</v>
      </c>
      <c r="G2" s="7" t="s">
        <v>1612</v>
      </c>
      <c r="H2" s="8" t="str">
        <f>IFERROR(INDEX(_courses_lookup!$C:$C,MATCH(D2&amp;E2,_courses_lookup!$E:$E,0)),"")</f>
        <v/>
      </c>
      <c r="I2" s="8" t="str">
        <f>IFERROR(INDEX(_courses_lookup!$D:$D,MATCH(D2&amp;E2,_courses_lookup!$E:$E,0)),"")</f>
        <v/>
      </c>
      <c r="J2" s="8" t="s">
        <v>746</v>
      </c>
      <c r="K2" s="8" t="s">
        <v>125</v>
      </c>
      <c r="L2" s="8" t="s">
        <v>125</v>
      </c>
      <c r="M2" s="8" t="s">
        <v>1613</v>
      </c>
      <c r="N2" s="8" t="s">
        <v>314</v>
      </c>
      <c r="O2" s="8" t="s">
        <v>259</v>
      </c>
      <c r="P2" s="8" t="s">
        <v>152</v>
      </c>
      <c r="Q2" s="8" t="s">
        <v>125</v>
      </c>
      <c r="R2" s="8" t="s">
        <v>125</v>
      </c>
      <c r="S2" s="8" t="s">
        <v>152</v>
      </c>
      <c r="T2" s="8" t="s">
        <v>125</v>
      </c>
      <c r="U2" s="8" t="s">
        <v>155</v>
      </c>
      <c r="V2" s="9" t="s">
        <v>516</v>
      </c>
      <c r="W2" s="8" t="s">
        <v>152</v>
      </c>
      <c r="X2" s="8" t="s">
        <v>152</v>
      </c>
      <c r="Y2" s="8">
        <f t="shared" ref="Y2:Y65" si="0">IFERROR(IF(W2*X2=0,"",W2*X2),"")</f>
        <v>1</v>
      </c>
      <c r="Z2" s="9" t="s">
        <v>309</v>
      </c>
      <c r="AA2" s="9" t="s">
        <v>133</v>
      </c>
      <c r="AB2" s="8">
        <f t="shared" ref="AB2:AB65" si="1">IF(AND(Z2&lt;&gt;"",AA2&lt;&gt;""),ROUNDUP((AA2-Z2)/7,0),"")</f>
        <v>9</v>
      </c>
      <c r="AC2" s="8" t="s">
        <v>295</v>
      </c>
      <c r="AD2" s="8">
        <f t="shared" ref="AD2:AD65" si="2">IFERROR(IF(AB2*AC2=0,"",AB2*AC2),"")</f>
        <v>360</v>
      </c>
      <c r="AE2" s="8" t="s">
        <v>152</v>
      </c>
      <c r="AF2" s="8">
        <f t="shared" ref="AF2:AF65" si="3">IFERROR(IF((AI2-(Y2+AD2))/AE2=0,"",ROUNDUP((AI2-(Y2+AD2))/AE2,0)),"")</f>
        <v>-252</v>
      </c>
      <c r="AG2" s="8">
        <f t="shared" ref="AG2:AG65" si="4">IFERROR(IF((AI2-(Y2+AD2))=0,"",(AI2-(Y2+AD2))),"")</f>
        <v>-252</v>
      </c>
      <c r="AH2" s="8">
        <f t="shared" ref="AH2:AH65" si="5">IF(AND(W2="",AE2=""),AB2,IF(SUM(W2,AB2,AE2)=0,"",SUM(W2,AB2,AE2)))</f>
        <v>9</v>
      </c>
      <c r="AI2" s="8" t="s">
        <v>1614</v>
      </c>
      <c r="AJ2" s="9" t="s">
        <v>133</v>
      </c>
      <c r="AK2" s="8" t="s">
        <v>415</v>
      </c>
      <c r="AL2" s="8" t="s">
        <v>823</v>
      </c>
      <c r="AM2" s="8" t="s">
        <v>1615</v>
      </c>
      <c r="AN2" s="8" t="s">
        <v>247</v>
      </c>
      <c r="AO2" s="8" t="s">
        <v>248</v>
      </c>
      <c r="AP2" s="8" t="s">
        <v>189</v>
      </c>
      <c r="AQ2" s="8" t="s">
        <v>249</v>
      </c>
      <c r="AR2" s="8" t="s">
        <v>157</v>
      </c>
      <c r="AS2" s="8">
        <f t="shared" ref="AS2:AS65" si="6">IF(V2="","",YEAR(V2)+IF(MONTH(V2)&gt;=5,1,0))</f>
        <v>2026</v>
      </c>
      <c r="AT2" s="8" t="str">
        <f t="shared" ref="AT2:AT65" si="7">IF(V2="","",IF(AND(MONTH(V2)=8,DAY(V2)&gt;=15),"Fall",IF(MONTH(V2)&gt;8,"Fall",IF(MONTH(V2)=5,"Summer",IF(MONTH(V2)=1,"Spring","")))))</f>
        <v>Summer</v>
      </c>
      <c r="AU2" s="8" t="s">
        <v>1037</v>
      </c>
      <c r="AV2" s="8" t="s">
        <v>1616</v>
      </c>
      <c r="AW2" s="8" t="s">
        <v>1415</v>
      </c>
      <c r="AX2" s="8" t="str">
        <f>IFERROR(INDEX(_names_lookup!$C:$C,MATCH(AW2,_names_lookup!$A:$A,0)),"")</f>
        <v>abar@andrews.edu</v>
      </c>
      <c r="AY2" s="8" t="str">
        <f>IFERROR(INDEX(_names_lookup!$B:$B,MATCH(AW2,_names_lookup!$A:$A,0)),"")</f>
        <v>000114991</v>
      </c>
      <c r="AZ2" s="8" t="s">
        <v>1617</v>
      </c>
      <c r="BA2" s="8" t="s">
        <v>136</v>
      </c>
      <c r="BB2" s="8" t="s">
        <v>1618</v>
      </c>
      <c r="BC2" s="8" t="s">
        <v>1619</v>
      </c>
      <c r="BD2" s="8" t="s">
        <v>1620</v>
      </c>
      <c r="BE2" s="8" t="s">
        <v>1617</v>
      </c>
      <c r="BF2" s="8" t="s">
        <v>1621</v>
      </c>
      <c r="BG2" s="8" t="s">
        <v>123</v>
      </c>
      <c r="BH2" s="8" t="s">
        <v>1622</v>
      </c>
      <c r="BI2" s="8" t="s">
        <v>1623</v>
      </c>
      <c r="BJ2" s="8" t="s">
        <v>1624</v>
      </c>
      <c r="BK2" s="8" t="s">
        <v>265</v>
      </c>
      <c r="BL2" s="8" t="s">
        <v>1040</v>
      </c>
      <c r="BM2" s="8" t="s">
        <v>253</v>
      </c>
      <c r="BN2" s="8" t="s">
        <v>259</v>
      </c>
      <c r="BO2" s="8" t="s">
        <v>142</v>
      </c>
      <c r="BP2" s="8" t="s">
        <v>651</v>
      </c>
      <c r="BQ2" s="8" t="s">
        <v>138</v>
      </c>
      <c r="BR2" s="8" t="s">
        <v>125</v>
      </c>
      <c r="BS2" s="8" t="s">
        <v>138</v>
      </c>
      <c r="BT2" s="8" t="s">
        <v>908</v>
      </c>
      <c r="BU2" s="8" t="s">
        <v>1625</v>
      </c>
      <c r="BV2" s="8" t="s">
        <v>139</v>
      </c>
      <c r="BW2" s="8" t="s">
        <v>178</v>
      </c>
      <c r="BX2" s="8" t="s">
        <v>140</v>
      </c>
      <c r="BY2" s="8" t="s">
        <v>125</v>
      </c>
      <c r="BZ2" s="8" t="s">
        <v>125</v>
      </c>
      <c r="CA2" s="8" t="s">
        <v>141</v>
      </c>
      <c r="CB2" s="8" t="s">
        <v>255</v>
      </c>
      <c r="CC2" s="8" t="s">
        <v>587</v>
      </c>
      <c r="CD2" s="8" t="s">
        <v>133</v>
      </c>
      <c r="CE2" s="8" t="s">
        <v>587</v>
      </c>
      <c r="CF2" s="8" t="s">
        <v>133</v>
      </c>
      <c r="CG2" s="8" t="s">
        <v>152</v>
      </c>
      <c r="CH2" s="8" t="s">
        <v>591</v>
      </c>
      <c r="CI2" s="8" t="s">
        <v>758</v>
      </c>
      <c r="CJ2" s="8" t="s">
        <v>141</v>
      </c>
      <c r="CK2" s="8" t="s">
        <v>317</v>
      </c>
      <c r="CL2" s="8" t="s">
        <v>255</v>
      </c>
      <c r="CM2" s="8" t="s">
        <v>140</v>
      </c>
      <c r="CN2" s="8" t="s">
        <v>270</v>
      </c>
      <c r="CO2" s="8" t="s">
        <v>267</v>
      </c>
      <c r="CP2" s="8" t="s">
        <v>159</v>
      </c>
      <c r="CQ2" s="8" t="s">
        <v>125</v>
      </c>
    </row>
    <row r="3" spans="1:95" ht="16" x14ac:dyDescent="0.2">
      <c r="A3" s="7" t="s">
        <v>1626</v>
      </c>
      <c r="B3" s="7" t="s">
        <v>1627</v>
      </c>
      <c r="C3" s="7" t="s">
        <v>991</v>
      </c>
      <c r="D3" s="7" t="s">
        <v>123</v>
      </c>
      <c r="E3" s="7" t="s">
        <v>1628</v>
      </c>
      <c r="F3" s="7" t="s">
        <v>294</v>
      </c>
      <c r="G3" s="7" t="s">
        <v>1629</v>
      </c>
      <c r="H3" s="8" t="str">
        <f>IFERROR(INDEX(_courses_lookup!$C:$C,MATCH(D3&amp;E3,_courses_lookup!$E:$E,0)),"")</f>
        <v/>
      </c>
      <c r="I3" s="8" t="str">
        <f>IFERROR(INDEX(_courses_lookup!$D:$D,MATCH(D3&amp;E3,_courses_lookup!$E:$E,0)),"")</f>
        <v/>
      </c>
      <c r="J3" s="8" t="s">
        <v>313</v>
      </c>
      <c r="K3" s="8" t="s">
        <v>235</v>
      </c>
      <c r="L3" s="8" t="s">
        <v>235</v>
      </c>
      <c r="M3" s="8" t="s">
        <v>1630</v>
      </c>
      <c r="N3" s="8" t="s">
        <v>754</v>
      </c>
      <c r="O3" s="8" t="s">
        <v>243</v>
      </c>
      <c r="P3" s="8" t="s">
        <v>200</v>
      </c>
      <c r="Q3" s="8" t="s">
        <v>755</v>
      </c>
      <c r="R3" s="8" t="s">
        <v>755</v>
      </c>
      <c r="S3" s="8" t="s">
        <v>200</v>
      </c>
      <c r="T3" s="8" t="s">
        <v>152</v>
      </c>
      <c r="U3" s="8" t="s">
        <v>130</v>
      </c>
      <c r="V3" s="9" t="s">
        <v>131</v>
      </c>
      <c r="W3" s="10"/>
      <c r="X3" s="10"/>
      <c r="Y3" s="10" t="str">
        <f t="shared" si="0"/>
        <v/>
      </c>
      <c r="Z3" s="9" t="s">
        <v>653</v>
      </c>
      <c r="AA3" s="9" t="s">
        <v>651</v>
      </c>
      <c r="AB3" s="10">
        <f t="shared" si="1"/>
        <v>-1</v>
      </c>
      <c r="AC3" s="10"/>
      <c r="AD3" s="10" t="str">
        <f t="shared" si="2"/>
        <v/>
      </c>
      <c r="AE3" s="10"/>
      <c r="AF3" s="10" t="str">
        <f t="shared" si="3"/>
        <v/>
      </c>
      <c r="AG3" s="10" t="str">
        <f t="shared" si="4"/>
        <v/>
      </c>
      <c r="AH3" s="10">
        <f t="shared" si="5"/>
        <v>-1</v>
      </c>
      <c r="AI3" s="10"/>
      <c r="AJ3" s="9" t="s">
        <v>450</v>
      </c>
      <c r="AK3" s="8" t="s">
        <v>340</v>
      </c>
      <c r="AL3" s="8" t="s">
        <v>514</v>
      </c>
      <c r="AM3" s="10"/>
      <c r="AN3" s="10"/>
      <c r="AO3" s="10"/>
      <c r="AP3" s="10"/>
      <c r="AQ3" s="10"/>
      <c r="AR3" s="8" t="s">
        <v>190</v>
      </c>
      <c r="AS3" s="8">
        <f t="shared" si="6"/>
        <v>2026</v>
      </c>
      <c r="AT3" s="8" t="str">
        <f t="shared" si="7"/>
        <v/>
      </c>
      <c r="AU3" s="8" t="s">
        <v>455</v>
      </c>
      <c r="AV3" s="8" t="s">
        <v>418</v>
      </c>
      <c r="AW3" s="8" t="s">
        <v>1416</v>
      </c>
      <c r="AX3" s="8" t="str">
        <f>IFERROR(INDEX(_names_lookup!$C:$C,MATCH(AW3,_names_lookup!$A:$A,0)),"")</f>
        <v>radisa@andrews.edu</v>
      </c>
      <c r="AY3" s="8" t="str">
        <f>IFERROR(INDEX(_names_lookup!$B:$B,MATCH(AW3,_names_lookup!$A:$A,0)),"")</f>
        <v>000042516</v>
      </c>
      <c r="AZ3" s="8" t="s">
        <v>1631</v>
      </c>
      <c r="BA3" s="8" t="s">
        <v>670</v>
      </c>
      <c r="BB3" s="8" t="s">
        <v>1632</v>
      </c>
      <c r="BC3" s="8" t="s">
        <v>1633</v>
      </c>
      <c r="BD3" s="8" t="s">
        <v>966</v>
      </c>
      <c r="BE3" s="8" t="s">
        <v>1631</v>
      </c>
      <c r="BF3" s="8" t="s">
        <v>1634</v>
      </c>
      <c r="BG3" s="8" t="s">
        <v>378</v>
      </c>
      <c r="BH3" s="10"/>
      <c r="BI3" s="10"/>
      <c r="BJ3" s="10"/>
      <c r="BK3" s="8" t="s">
        <v>260</v>
      </c>
      <c r="BL3" s="8" t="s">
        <v>266</v>
      </c>
      <c r="BM3" s="8" t="s">
        <v>525</v>
      </c>
      <c r="BN3" s="8" t="s">
        <v>243</v>
      </c>
      <c r="BO3" s="10"/>
      <c r="BP3" s="8" t="s">
        <v>309</v>
      </c>
      <c r="BQ3" s="8" t="s">
        <v>159</v>
      </c>
      <c r="BR3" s="8" t="s">
        <v>152</v>
      </c>
      <c r="BS3" s="8" t="s">
        <v>195</v>
      </c>
      <c r="BT3" s="8" t="s">
        <v>254</v>
      </c>
      <c r="BU3" s="8" t="s">
        <v>504</v>
      </c>
      <c r="BV3" s="10"/>
      <c r="BW3" s="8" t="s">
        <v>286</v>
      </c>
      <c r="BX3" s="10"/>
      <c r="BY3" s="8" t="s">
        <v>152</v>
      </c>
      <c r="BZ3" s="10"/>
      <c r="CA3" s="10"/>
      <c r="CB3" s="10"/>
      <c r="CC3" s="10"/>
      <c r="CD3" s="8" t="s">
        <v>230</v>
      </c>
      <c r="CE3" s="8" t="s">
        <v>156</v>
      </c>
      <c r="CF3" s="8" t="s">
        <v>156</v>
      </c>
      <c r="CG3" s="8" t="s">
        <v>251</v>
      </c>
      <c r="CH3" s="10"/>
      <c r="CI3" s="10"/>
      <c r="CJ3" s="10"/>
      <c r="CK3" s="10"/>
      <c r="CL3" s="10"/>
      <c r="CM3" s="10"/>
      <c r="CN3" s="10"/>
      <c r="CO3" s="10"/>
      <c r="CP3" s="8" t="s">
        <v>160</v>
      </c>
      <c r="CQ3" s="8" t="s">
        <v>235</v>
      </c>
    </row>
    <row r="4" spans="1:95" ht="16" x14ac:dyDescent="0.2">
      <c r="A4" s="7" t="s">
        <v>1635</v>
      </c>
      <c r="B4" s="7" t="s">
        <v>1636</v>
      </c>
      <c r="C4" s="7" t="s">
        <v>972</v>
      </c>
      <c r="D4" s="7" t="s">
        <v>378</v>
      </c>
      <c r="E4" s="7" t="s">
        <v>1637</v>
      </c>
      <c r="F4" s="7" t="s">
        <v>371</v>
      </c>
      <c r="G4" s="7" t="s">
        <v>1638</v>
      </c>
      <c r="H4" s="8" t="str">
        <f>IFERROR(INDEX(_courses_lookup!$C:$C,MATCH(D4&amp;E4,_courses_lookup!$E:$E,0)),"")</f>
        <v>Marriage, Fam&amp;Interprsnl Reltn</v>
      </c>
      <c r="I4" s="8">
        <f>IFERROR(INDEX(_courses_lookup!$D:$D,MATCH(D4&amp;E4,_courses_lookup!$E:$E,0)),"")</f>
        <v>0</v>
      </c>
      <c r="J4" s="8" t="s">
        <v>224</v>
      </c>
      <c r="K4" s="8" t="s">
        <v>1173</v>
      </c>
      <c r="L4" s="8" t="s">
        <v>290</v>
      </c>
      <c r="M4" s="8" t="s">
        <v>1639</v>
      </c>
      <c r="N4" s="8" t="s">
        <v>619</v>
      </c>
      <c r="O4" s="8" t="s">
        <v>262</v>
      </c>
      <c r="P4" s="8" t="s">
        <v>190</v>
      </c>
      <c r="Q4" s="8" t="s">
        <v>946</v>
      </c>
      <c r="R4" s="8" t="s">
        <v>946</v>
      </c>
      <c r="S4" s="8" t="s">
        <v>190</v>
      </c>
      <c r="T4" s="8" t="s">
        <v>407</v>
      </c>
      <c r="U4" s="8" t="s">
        <v>144</v>
      </c>
      <c r="V4" s="9" t="s">
        <v>192</v>
      </c>
      <c r="W4" s="10"/>
      <c r="X4" s="10"/>
      <c r="Y4" s="10" t="str">
        <f t="shared" si="0"/>
        <v/>
      </c>
      <c r="Z4" s="9" t="s">
        <v>316</v>
      </c>
      <c r="AA4" s="9" t="s">
        <v>309</v>
      </c>
      <c r="AB4" s="10">
        <f t="shared" si="1"/>
        <v>-1</v>
      </c>
      <c r="AC4" s="10"/>
      <c r="AD4" s="10" t="str">
        <f t="shared" si="2"/>
        <v/>
      </c>
      <c r="AE4" s="10"/>
      <c r="AF4" s="10" t="str">
        <f t="shared" si="3"/>
        <v/>
      </c>
      <c r="AG4" s="10" t="str">
        <f t="shared" si="4"/>
        <v/>
      </c>
      <c r="AH4" s="10">
        <f t="shared" si="5"/>
        <v>-1</v>
      </c>
      <c r="AI4" s="10"/>
      <c r="AJ4" s="9" t="s">
        <v>766</v>
      </c>
      <c r="AK4" s="8" t="s">
        <v>245</v>
      </c>
      <c r="AL4" s="8" t="s">
        <v>416</v>
      </c>
      <c r="AM4" s="10"/>
      <c r="AN4" s="10"/>
      <c r="AO4" s="10"/>
      <c r="AP4" s="10"/>
      <c r="AQ4" s="10"/>
      <c r="AR4" s="8" t="s">
        <v>134</v>
      </c>
      <c r="AS4" s="8">
        <f t="shared" si="6"/>
        <v>2026</v>
      </c>
      <c r="AT4" s="8" t="str">
        <f t="shared" si="7"/>
        <v/>
      </c>
      <c r="AU4" s="8" t="s">
        <v>417</v>
      </c>
      <c r="AV4" s="8" t="s">
        <v>1038</v>
      </c>
      <c r="AW4" s="8" t="s">
        <v>1417</v>
      </c>
      <c r="AX4" s="8" t="str">
        <f>IFERROR(INDEX(_names_lookup!$C:$C,MATCH(AW4,_names_lookup!$A:$A,0)),"")</f>
        <v>augsburg@andrews.edu</v>
      </c>
      <c r="AY4" s="8" t="str">
        <f>IFERROR(INDEX(_names_lookup!$B:$B,MATCH(AW4,_names_lookup!$A:$A,0)),"")</f>
        <v>000003539</v>
      </c>
      <c r="AZ4" s="10"/>
      <c r="BA4" s="8" t="s">
        <v>644</v>
      </c>
      <c r="BB4" s="8" t="s">
        <v>1640</v>
      </c>
      <c r="BC4" s="8" t="s">
        <v>1641</v>
      </c>
      <c r="BD4" s="10"/>
      <c r="BE4" s="10"/>
      <c r="BF4" s="8" t="s">
        <v>1642</v>
      </c>
      <c r="BG4" s="8" t="s">
        <v>460</v>
      </c>
      <c r="BH4" s="10"/>
      <c r="BI4" s="10"/>
      <c r="BJ4" s="10"/>
      <c r="BK4" s="8" t="s">
        <v>274</v>
      </c>
      <c r="BL4" s="8" t="s">
        <v>252</v>
      </c>
      <c r="BM4" s="10"/>
      <c r="BN4" s="8" t="s">
        <v>262</v>
      </c>
      <c r="BO4" s="10"/>
      <c r="BP4" s="8" t="s">
        <v>217</v>
      </c>
      <c r="BQ4" s="10"/>
      <c r="BR4" s="8" t="s">
        <v>200</v>
      </c>
      <c r="BS4" s="8" t="s">
        <v>757</v>
      </c>
      <c r="BT4" s="8" t="s">
        <v>285</v>
      </c>
      <c r="BU4" s="10"/>
      <c r="BV4" s="10"/>
      <c r="BW4" s="8" t="s">
        <v>819</v>
      </c>
      <c r="BX4" s="10"/>
      <c r="BY4" s="8" t="s">
        <v>407</v>
      </c>
      <c r="BZ4" s="10"/>
      <c r="CA4" s="10"/>
      <c r="CB4" s="10"/>
      <c r="CC4" s="10"/>
      <c r="CD4" s="8" t="s">
        <v>1231</v>
      </c>
      <c r="CE4" s="8" t="s">
        <v>1366</v>
      </c>
      <c r="CF4" s="8" t="s">
        <v>1366</v>
      </c>
      <c r="CG4" s="8" t="s">
        <v>1181</v>
      </c>
      <c r="CH4" s="10"/>
      <c r="CI4" s="10"/>
      <c r="CJ4" s="10"/>
      <c r="CK4" s="10"/>
      <c r="CL4" s="10"/>
      <c r="CM4" s="10"/>
      <c r="CN4" s="10"/>
      <c r="CO4" s="10"/>
      <c r="CP4" s="8" t="s">
        <v>1069</v>
      </c>
      <c r="CQ4" s="10"/>
    </row>
    <row r="5" spans="1:95" ht="16" x14ac:dyDescent="0.2">
      <c r="A5" s="7" t="s">
        <v>1643</v>
      </c>
      <c r="B5" s="7" t="s">
        <v>1644</v>
      </c>
      <c r="C5" s="7" t="s">
        <v>969</v>
      </c>
      <c r="D5" s="7" t="s">
        <v>460</v>
      </c>
      <c r="E5" s="7" t="s">
        <v>1645</v>
      </c>
      <c r="F5" s="7" t="s">
        <v>221</v>
      </c>
      <c r="G5" s="7" t="s">
        <v>1646</v>
      </c>
      <c r="H5" s="8" t="str">
        <f>IFERROR(INDEX(_courses_lookup!$C:$C,MATCH(D5&amp;E5,_courses_lookup!$E:$E,0)),"")</f>
        <v/>
      </c>
      <c r="I5" s="8" t="str">
        <f>IFERROR(INDEX(_courses_lookup!$D:$D,MATCH(D5&amp;E5,_courses_lookup!$E:$E,0)),"")</f>
        <v/>
      </c>
      <c r="J5" s="8" t="s">
        <v>765</v>
      </c>
      <c r="K5" s="8" t="s">
        <v>532</v>
      </c>
      <c r="L5" s="8" t="s">
        <v>1173</v>
      </c>
      <c r="M5" s="8" t="s">
        <v>1647</v>
      </c>
      <c r="N5" s="8" t="s">
        <v>242</v>
      </c>
      <c r="O5" s="8" t="s">
        <v>1648</v>
      </c>
      <c r="P5" s="8" t="s">
        <v>127</v>
      </c>
      <c r="Q5" s="8" t="s">
        <v>761</v>
      </c>
      <c r="R5" s="8" t="s">
        <v>761</v>
      </c>
      <c r="S5" s="8" t="s">
        <v>134</v>
      </c>
      <c r="T5" s="8" t="s">
        <v>513</v>
      </c>
      <c r="U5" s="8" t="s">
        <v>126</v>
      </c>
      <c r="V5" s="9" t="s">
        <v>156</v>
      </c>
      <c r="W5" s="10"/>
      <c r="X5" s="10"/>
      <c r="Y5" s="10" t="str">
        <f t="shared" si="0"/>
        <v/>
      </c>
      <c r="Z5" s="9" t="s">
        <v>587</v>
      </c>
      <c r="AA5" s="9" t="s">
        <v>1406</v>
      </c>
      <c r="AB5" s="10">
        <f t="shared" si="1"/>
        <v>39</v>
      </c>
      <c r="AC5" s="10"/>
      <c r="AD5" s="10" t="str">
        <f t="shared" si="2"/>
        <v/>
      </c>
      <c r="AE5" s="10"/>
      <c r="AF5" s="10" t="str">
        <f t="shared" si="3"/>
        <v/>
      </c>
      <c r="AG5" s="10" t="str">
        <f t="shared" si="4"/>
        <v/>
      </c>
      <c r="AH5" s="10">
        <f t="shared" si="5"/>
        <v>39</v>
      </c>
      <c r="AI5" s="10"/>
      <c r="AJ5" s="9" t="s">
        <v>244</v>
      </c>
      <c r="AK5" s="8" t="s">
        <v>422</v>
      </c>
      <c r="AL5" s="8" t="s">
        <v>341</v>
      </c>
      <c r="AM5" s="10"/>
      <c r="AN5" s="10"/>
      <c r="AO5" s="10"/>
      <c r="AP5" s="10"/>
      <c r="AQ5" s="10"/>
      <c r="AR5" s="8" t="s">
        <v>193</v>
      </c>
      <c r="AS5" s="8">
        <f t="shared" si="6"/>
        <v>2026</v>
      </c>
      <c r="AT5" s="10" t="str">
        <f t="shared" si="7"/>
        <v>Summer</v>
      </c>
      <c r="AU5" s="8" t="s">
        <v>657</v>
      </c>
      <c r="AV5" s="8" t="s">
        <v>1649</v>
      </c>
      <c r="AW5" s="8" t="s">
        <v>1418</v>
      </c>
      <c r="AX5" s="8" t="str">
        <f>IFERROR(INDEX(_names_lookup!$C:$C,MATCH(AW5,_names_lookup!$A:$A,0)),"")</f>
        <v>degaliza@andrews.edu</v>
      </c>
      <c r="AY5" s="8" t="str">
        <f>IFERROR(INDEX(_names_lookup!$B:$B,MATCH(AW5,_names_lookup!$A:$A,0)),"")</f>
        <v>000141959</v>
      </c>
      <c r="AZ5" s="10"/>
      <c r="BA5" s="10"/>
      <c r="BB5" s="8" t="s">
        <v>1650</v>
      </c>
      <c r="BC5" s="10"/>
      <c r="BD5" s="10"/>
      <c r="BE5" s="10"/>
      <c r="BF5" s="8" t="s">
        <v>1651</v>
      </c>
      <c r="BG5" s="8" t="s">
        <v>709</v>
      </c>
      <c r="BH5" s="10"/>
      <c r="BI5" s="10"/>
      <c r="BJ5" s="10"/>
      <c r="BK5" s="8" t="s">
        <v>691</v>
      </c>
      <c r="BL5" s="8" t="s">
        <v>692</v>
      </c>
      <c r="BM5" s="10"/>
      <c r="BN5" s="10"/>
      <c r="BO5" s="10"/>
      <c r="BP5" s="8" t="s">
        <v>653</v>
      </c>
      <c r="BQ5" s="10"/>
      <c r="BR5" s="8" t="s">
        <v>190</v>
      </c>
      <c r="BS5" s="8" t="s">
        <v>159</v>
      </c>
      <c r="BT5" s="8" t="s">
        <v>808</v>
      </c>
      <c r="BU5" s="10"/>
      <c r="BV5" s="10"/>
      <c r="BW5" s="8" t="s">
        <v>336</v>
      </c>
      <c r="BX5" s="10"/>
      <c r="BY5" s="8" t="s">
        <v>457</v>
      </c>
      <c r="BZ5" s="10"/>
      <c r="CA5" s="10"/>
      <c r="CB5" s="10"/>
      <c r="CC5" s="10"/>
      <c r="CD5" s="8" t="s">
        <v>413</v>
      </c>
      <c r="CE5" s="8" t="s">
        <v>442</v>
      </c>
      <c r="CF5" s="8" t="s">
        <v>442</v>
      </c>
      <c r="CG5" s="8" t="s">
        <v>623</v>
      </c>
      <c r="CH5" s="10"/>
      <c r="CI5" s="10"/>
      <c r="CJ5" s="10"/>
      <c r="CK5" s="10"/>
      <c r="CL5" s="10"/>
      <c r="CM5" s="10"/>
      <c r="CN5" s="10"/>
      <c r="CO5" s="10"/>
      <c r="CP5" s="8" t="s">
        <v>248</v>
      </c>
      <c r="CQ5" s="10"/>
    </row>
    <row r="6" spans="1:95" ht="16" x14ac:dyDescent="0.2">
      <c r="A6" s="7" t="s">
        <v>1652</v>
      </c>
      <c r="B6" s="7" t="s">
        <v>1653</v>
      </c>
      <c r="C6" s="7" t="s">
        <v>966</v>
      </c>
      <c r="D6" s="7" t="s">
        <v>605</v>
      </c>
      <c r="E6" s="7" t="s">
        <v>1654</v>
      </c>
      <c r="F6" s="7" t="s">
        <v>764</v>
      </c>
      <c r="G6" s="7" t="s">
        <v>1655</v>
      </c>
      <c r="H6" s="8" t="str">
        <f>IFERROR(INDEX(_courses_lookup!$C:$C,MATCH(D6&amp;E6,_courses_lookup!$E:$E,0)),"")</f>
        <v>Christn Respns to Human Needs</v>
      </c>
      <c r="I6" s="8">
        <f>IFERROR(INDEX(_courses_lookup!$D:$D,MATCH(D6&amp;E6,_courses_lookup!$E:$E,0)),"")</f>
        <v>0</v>
      </c>
      <c r="J6" s="8" t="s">
        <v>449</v>
      </c>
      <c r="K6" s="8" t="s">
        <v>1656</v>
      </c>
      <c r="L6" s="8" t="s">
        <v>530</v>
      </c>
      <c r="M6" s="8" t="s">
        <v>1657</v>
      </c>
      <c r="N6" s="8" t="s">
        <v>126</v>
      </c>
      <c r="O6" s="10"/>
      <c r="P6" s="8" t="s">
        <v>189</v>
      </c>
      <c r="Q6" s="8" t="s">
        <v>152</v>
      </c>
      <c r="R6" s="8" t="s">
        <v>152</v>
      </c>
      <c r="S6" s="8" t="s">
        <v>174</v>
      </c>
      <c r="T6" s="8" t="s">
        <v>620</v>
      </c>
      <c r="U6" s="8" t="s">
        <v>315</v>
      </c>
      <c r="V6" s="9" t="s">
        <v>339</v>
      </c>
      <c r="W6" s="10"/>
      <c r="X6" s="10"/>
      <c r="Y6" s="10" t="str">
        <f t="shared" si="0"/>
        <v/>
      </c>
      <c r="Z6" s="9" t="s">
        <v>450</v>
      </c>
      <c r="AA6" s="9" t="s">
        <v>1389</v>
      </c>
      <c r="AB6" s="10">
        <f t="shared" si="1"/>
        <v>22</v>
      </c>
      <c r="AC6" s="10"/>
      <c r="AD6" s="10" t="str">
        <f t="shared" si="2"/>
        <v/>
      </c>
      <c r="AE6" s="10"/>
      <c r="AF6" s="10" t="str">
        <f t="shared" si="3"/>
        <v/>
      </c>
      <c r="AG6" s="10" t="str">
        <f t="shared" si="4"/>
        <v/>
      </c>
      <c r="AH6" s="10">
        <f t="shared" si="5"/>
        <v>22</v>
      </c>
      <c r="AI6" s="10"/>
      <c r="AJ6" s="9" t="s">
        <v>413</v>
      </c>
      <c r="AK6" s="8" t="s">
        <v>582</v>
      </c>
      <c r="AL6" s="8" t="s">
        <v>422</v>
      </c>
      <c r="AM6" s="10"/>
      <c r="AN6" s="10"/>
      <c r="AO6" s="10"/>
      <c r="AP6" s="10"/>
      <c r="AQ6" s="10"/>
      <c r="AR6" s="10"/>
      <c r="AS6" s="8">
        <f t="shared" si="6"/>
        <v>2026</v>
      </c>
      <c r="AT6" s="10" t="str">
        <f t="shared" si="7"/>
        <v/>
      </c>
      <c r="AU6" s="8" t="s">
        <v>611</v>
      </c>
      <c r="AV6" s="8" t="s">
        <v>1188</v>
      </c>
      <c r="AW6" s="8" t="s">
        <v>1419</v>
      </c>
      <c r="AX6" s="8" t="str">
        <f>IFERROR(INDEX(_names_lookup!$C:$C,MATCH(AW6,_names_lookup!$A:$A,0)),"")</f>
        <v>barna@andrews.edu</v>
      </c>
      <c r="AY6" s="8" t="str">
        <f>IFERROR(INDEX(_names_lookup!$B:$B,MATCH(AW6,_names_lookup!$A:$A,0)),"")</f>
        <v>000107673</v>
      </c>
      <c r="AZ6" s="10"/>
      <c r="BA6" s="10"/>
      <c r="BB6" s="8" t="s">
        <v>1658</v>
      </c>
      <c r="BC6" s="10"/>
      <c r="BD6" s="10"/>
      <c r="BE6" s="10"/>
      <c r="BF6" s="8" t="s">
        <v>1659</v>
      </c>
      <c r="BG6" s="8" t="s">
        <v>835</v>
      </c>
      <c r="BH6" s="10"/>
      <c r="BI6" s="10"/>
      <c r="BJ6" s="10"/>
      <c r="BK6" s="8" t="s">
        <v>861</v>
      </c>
      <c r="BL6" s="8" t="s">
        <v>524</v>
      </c>
      <c r="BM6" s="10"/>
      <c r="BN6" s="10"/>
      <c r="BO6" s="10"/>
      <c r="BP6" s="8" t="s">
        <v>316</v>
      </c>
      <c r="BQ6" s="10"/>
      <c r="BR6" s="8" t="s">
        <v>134</v>
      </c>
      <c r="BS6" s="8" t="s">
        <v>247</v>
      </c>
      <c r="BT6" s="8" t="s">
        <v>775</v>
      </c>
      <c r="BU6" s="10"/>
      <c r="BV6" s="10"/>
      <c r="BW6" s="8" t="s">
        <v>226</v>
      </c>
      <c r="BX6" s="10"/>
      <c r="BY6" s="8" t="s">
        <v>157</v>
      </c>
      <c r="BZ6" s="10"/>
      <c r="CA6" s="10"/>
      <c r="CB6" s="10"/>
      <c r="CC6" s="10"/>
      <c r="CD6" s="8" t="s">
        <v>647</v>
      </c>
      <c r="CE6" s="8" t="s">
        <v>184</v>
      </c>
      <c r="CF6" s="8" t="s">
        <v>970</v>
      </c>
      <c r="CG6" s="8" t="s">
        <v>699</v>
      </c>
      <c r="CH6" s="10"/>
      <c r="CI6" s="10"/>
      <c r="CJ6" s="10"/>
      <c r="CK6" s="10"/>
      <c r="CL6" s="10"/>
      <c r="CM6" s="10"/>
      <c r="CN6" s="10"/>
      <c r="CO6" s="10"/>
      <c r="CP6" s="10"/>
      <c r="CQ6" s="10"/>
    </row>
    <row r="7" spans="1:95" ht="16" x14ac:dyDescent="0.2">
      <c r="A7" s="7" t="s">
        <v>1660</v>
      </c>
      <c r="B7" s="7" t="s">
        <v>965</v>
      </c>
      <c r="C7" s="7" t="s">
        <v>514</v>
      </c>
      <c r="D7" s="7" t="s">
        <v>709</v>
      </c>
      <c r="E7" s="7" t="s">
        <v>1661</v>
      </c>
      <c r="F7" s="7" t="s">
        <v>753</v>
      </c>
      <c r="G7" s="7" t="s">
        <v>1662</v>
      </c>
      <c r="H7" s="8" t="str">
        <f>IFERROR(INDEX(_courses_lookup!$C:$C,MATCH(D7&amp;E7,_courses_lookup!$E:$E,0)),"")</f>
        <v/>
      </c>
      <c r="I7" s="8" t="str">
        <f>IFERROR(INDEX(_courses_lookup!$D:$D,MATCH(D7&amp;E7,_courses_lookup!$E:$E,0)),"")</f>
        <v/>
      </c>
      <c r="J7" s="8" t="s">
        <v>791</v>
      </c>
      <c r="K7" s="10"/>
      <c r="L7" s="8" t="s">
        <v>532</v>
      </c>
      <c r="M7" s="8" t="s">
        <v>1663</v>
      </c>
      <c r="N7" s="8" t="s">
        <v>315</v>
      </c>
      <c r="O7" s="10"/>
      <c r="P7" s="10"/>
      <c r="Q7" s="8" t="s">
        <v>498</v>
      </c>
      <c r="R7" s="8" t="s">
        <v>498</v>
      </c>
      <c r="S7" s="8" t="s">
        <v>452</v>
      </c>
      <c r="T7" s="8" t="s">
        <v>333</v>
      </c>
      <c r="U7" s="10"/>
      <c r="V7" s="9" t="s">
        <v>666</v>
      </c>
      <c r="W7" s="10"/>
      <c r="X7" s="10"/>
      <c r="Y7" s="10" t="str">
        <f t="shared" si="0"/>
        <v/>
      </c>
      <c r="Z7" s="9" t="s">
        <v>766</v>
      </c>
      <c r="AA7" s="9" t="s">
        <v>653</v>
      </c>
      <c r="AB7" s="10">
        <f t="shared" si="1"/>
        <v>-1</v>
      </c>
      <c r="AC7" s="10"/>
      <c r="AD7" s="10" t="str">
        <f t="shared" si="2"/>
        <v/>
      </c>
      <c r="AE7" s="10"/>
      <c r="AF7" s="10" t="str">
        <f t="shared" si="3"/>
        <v/>
      </c>
      <c r="AG7" s="10" t="str">
        <f t="shared" si="4"/>
        <v/>
      </c>
      <c r="AH7" s="10">
        <f t="shared" si="5"/>
        <v>-1</v>
      </c>
      <c r="AI7" s="10"/>
      <c r="AJ7" s="9" t="s">
        <v>689</v>
      </c>
      <c r="AK7" s="10"/>
      <c r="AL7" s="8" t="s">
        <v>246</v>
      </c>
      <c r="AM7" s="10"/>
      <c r="AN7" s="10"/>
      <c r="AO7" s="10"/>
      <c r="AP7" s="10"/>
      <c r="AQ7" s="10"/>
      <c r="AR7" s="10"/>
      <c r="AS7" s="8">
        <f t="shared" si="6"/>
        <v>2026</v>
      </c>
      <c r="AT7" s="10" t="str">
        <f t="shared" si="7"/>
        <v/>
      </c>
      <c r="AU7" s="8" t="s">
        <v>296</v>
      </c>
      <c r="AV7" s="8" t="s">
        <v>1664</v>
      </c>
      <c r="AW7" s="8" t="s">
        <v>135</v>
      </c>
      <c r="AX7" s="8" t="str">
        <f>IFERROR(INDEX(_names_lookup!$C:$C,MATCH(AW7,_names_lookup!$A:$A,0)),"")</f>
        <v>burtonk@andrews.edu</v>
      </c>
      <c r="AY7" s="8" t="str">
        <f>IFERROR(INDEX(_names_lookup!$B:$B,MATCH(AW7,_names_lookup!$A:$A,0)),"")</f>
        <v>000148286</v>
      </c>
      <c r="AZ7" s="10"/>
      <c r="BA7" s="10"/>
      <c r="BB7" s="10"/>
      <c r="BC7" s="10"/>
      <c r="BD7" s="10"/>
      <c r="BE7" s="10"/>
      <c r="BF7" s="8" t="s">
        <v>1665</v>
      </c>
      <c r="BG7" s="8" t="s">
        <v>995</v>
      </c>
      <c r="BH7" s="10"/>
      <c r="BI7" s="10"/>
      <c r="BJ7" s="10"/>
      <c r="BK7" s="8" t="s">
        <v>251</v>
      </c>
      <c r="BL7" s="8" t="s">
        <v>261</v>
      </c>
      <c r="BM7" s="10"/>
      <c r="BN7" s="10"/>
      <c r="BO7" s="10"/>
      <c r="BP7" s="8" t="s">
        <v>450</v>
      </c>
      <c r="BQ7" s="10"/>
      <c r="BR7" s="8" t="s">
        <v>174</v>
      </c>
      <c r="BS7" s="8" t="s">
        <v>317</v>
      </c>
      <c r="BT7" s="8" t="s">
        <v>912</v>
      </c>
      <c r="BU7" s="10"/>
      <c r="BV7" s="10"/>
      <c r="BW7" s="8" t="s">
        <v>1160</v>
      </c>
      <c r="BX7" s="10"/>
      <c r="BY7" s="8" t="s">
        <v>352</v>
      </c>
      <c r="BZ7" s="10"/>
      <c r="CA7" s="10"/>
      <c r="CB7" s="10"/>
      <c r="CC7" s="10"/>
      <c r="CD7" s="8" t="s">
        <v>1036</v>
      </c>
      <c r="CE7" s="8" t="s">
        <v>556</v>
      </c>
      <c r="CF7" s="8" t="s">
        <v>556</v>
      </c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</row>
    <row r="8" spans="1:95" ht="16" x14ac:dyDescent="0.2">
      <c r="A8" s="7" t="s">
        <v>1666</v>
      </c>
      <c r="B8" s="7" t="s">
        <v>1667</v>
      </c>
      <c r="C8" s="7" t="s">
        <v>1203</v>
      </c>
      <c r="D8" s="7" t="s">
        <v>835</v>
      </c>
      <c r="E8" s="7" t="s">
        <v>1668</v>
      </c>
      <c r="F8" s="7" t="s">
        <v>1176</v>
      </c>
      <c r="G8" s="7" t="s">
        <v>1669</v>
      </c>
      <c r="H8" s="8" t="str">
        <f>IFERROR(INDEX(_courses_lookup!$C:$C,MATCH(D8&amp;E8,_courses_lookup!$E:$E,0)),"")</f>
        <v/>
      </c>
      <c r="I8" s="8" t="str">
        <f>IFERROR(INDEX(_courses_lookup!$D:$D,MATCH(D8&amp;E8,_courses_lookup!$E:$E,0)),"")</f>
        <v/>
      </c>
      <c r="J8" s="8" t="s">
        <v>801</v>
      </c>
      <c r="K8" s="10"/>
      <c r="L8" s="10"/>
      <c r="M8" s="8" t="s">
        <v>1670</v>
      </c>
      <c r="N8" s="8" t="s">
        <v>1671</v>
      </c>
      <c r="O8" s="10"/>
      <c r="P8" s="10"/>
      <c r="Q8" s="8" t="s">
        <v>468</v>
      </c>
      <c r="R8" s="8" t="s">
        <v>468</v>
      </c>
      <c r="S8" s="8" t="s">
        <v>235</v>
      </c>
      <c r="T8" s="8" t="s">
        <v>191</v>
      </c>
      <c r="U8" s="10"/>
      <c r="V8" s="9"/>
      <c r="W8" s="10"/>
      <c r="X8" s="10"/>
      <c r="Y8" s="10" t="str">
        <f t="shared" si="0"/>
        <v/>
      </c>
      <c r="Z8" s="9" t="s">
        <v>516</v>
      </c>
      <c r="AA8" s="9" t="s">
        <v>1385</v>
      </c>
      <c r="AB8" s="10">
        <f t="shared" si="1"/>
        <v>31</v>
      </c>
      <c r="AC8" s="10"/>
      <c r="AD8" s="10" t="str">
        <f t="shared" si="2"/>
        <v/>
      </c>
      <c r="AE8" s="10"/>
      <c r="AF8" s="10" t="str">
        <f t="shared" si="3"/>
        <v/>
      </c>
      <c r="AG8" s="10" t="str">
        <f t="shared" si="4"/>
        <v/>
      </c>
      <c r="AH8" s="10">
        <f t="shared" si="5"/>
        <v>31</v>
      </c>
      <c r="AI8" s="10"/>
      <c r="AJ8" s="9" t="s">
        <v>456</v>
      </c>
      <c r="AK8" s="10"/>
      <c r="AL8" s="8" t="s">
        <v>583</v>
      </c>
      <c r="AM8" s="10"/>
      <c r="AN8" s="10"/>
      <c r="AO8" s="10"/>
      <c r="AP8" s="10"/>
      <c r="AQ8" s="10"/>
      <c r="AR8" s="10"/>
      <c r="AS8" s="8" t="str">
        <f t="shared" si="6"/>
        <v/>
      </c>
      <c r="AT8" s="10" t="str">
        <f t="shared" si="7"/>
        <v/>
      </c>
      <c r="AU8" s="8" t="s">
        <v>824</v>
      </c>
      <c r="AV8" s="8" t="s">
        <v>1672</v>
      </c>
      <c r="AW8" s="8" t="s">
        <v>1420</v>
      </c>
      <c r="AX8" s="8" t="str">
        <f>IFERROR(INDEX(_names_lookup!$C:$C,MATCH(AW8,_names_lookup!$A:$A,0)),"")</f>
        <v>christiechu@andrews.edu</v>
      </c>
      <c r="AY8" s="8" t="str">
        <f>IFERROR(INDEX(_names_lookup!$B:$B,MATCH(AW8,_names_lookup!$A:$A,0)),"")</f>
        <v>000232177</v>
      </c>
      <c r="AZ8" s="10"/>
      <c r="BA8" s="10"/>
      <c r="BB8" s="10"/>
      <c r="BC8" s="10"/>
      <c r="BD8" s="10"/>
      <c r="BE8" s="10"/>
      <c r="BF8" s="8" t="s">
        <v>1673</v>
      </c>
      <c r="BG8" s="8" t="s">
        <v>1117</v>
      </c>
      <c r="BH8" s="10"/>
      <c r="BI8" s="10"/>
      <c r="BJ8" s="10"/>
      <c r="BK8" s="8" t="s">
        <v>129</v>
      </c>
      <c r="BL8" s="8" t="s">
        <v>269</v>
      </c>
      <c r="BM8" s="10"/>
      <c r="BN8" s="10"/>
      <c r="BO8" s="10"/>
      <c r="BP8" s="8" t="s">
        <v>446</v>
      </c>
      <c r="BQ8" s="10"/>
      <c r="BR8" s="10"/>
      <c r="BS8" s="8" t="s">
        <v>381</v>
      </c>
      <c r="BT8" s="8" t="s">
        <v>927</v>
      </c>
      <c r="BU8" s="10"/>
      <c r="BV8" s="10"/>
      <c r="BW8" s="8" t="s">
        <v>997</v>
      </c>
      <c r="BX8" s="10"/>
      <c r="BY8" s="8" t="s">
        <v>599</v>
      </c>
      <c r="BZ8" s="10"/>
      <c r="CA8" s="10"/>
      <c r="CB8" s="10"/>
      <c r="CC8" s="10"/>
      <c r="CD8" s="8" t="s">
        <v>970</v>
      </c>
      <c r="CE8" s="8" t="s">
        <v>326</v>
      </c>
      <c r="CF8" s="8" t="s">
        <v>326</v>
      </c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</row>
    <row r="9" spans="1:95" ht="16" x14ac:dyDescent="0.2">
      <c r="A9" s="7" t="s">
        <v>1674</v>
      </c>
      <c r="B9" s="7" t="s">
        <v>1675</v>
      </c>
      <c r="C9" s="7" t="s">
        <v>1215</v>
      </c>
      <c r="D9" s="7" t="s">
        <v>995</v>
      </c>
      <c r="E9" s="7" t="s">
        <v>1676</v>
      </c>
      <c r="F9" s="7" t="s">
        <v>1179</v>
      </c>
      <c r="G9" s="7" t="s">
        <v>1677</v>
      </c>
      <c r="H9" s="8" t="str">
        <f>IFERROR(INDEX(_courses_lookup!$C:$C,MATCH(D9&amp;E9,_courses_lookup!$E:$E,0)),"")</f>
        <v/>
      </c>
      <c r="I9" s="8" t="str">
        <f>IFERROR(INDEX(_courses_lookup!$D:$D,MATCH(D9&amp;E9,_courses_lookup!$E:$E,0)),"")</f>
        <v/>
      </c>
      <c r="J9" s="8" t="s">
        <v>836</v>
      </c>
      <c r="K9" s="10"/>
      <c r="L9" s="10"/>
      <c r="M9" s="8" t="s">
        <v>1678</v>
      </c>
      <c r="N9" s="8" t="s">
        <v>1679</v>
      </c>
      <c r="O9" s="10"/>
      <c r="P9" s="10"/>
      <c r="Q9" s="8" t="s">
        <v>445</v>
      </c>
      <c r="R9" s="8" t="s">
        <v>445</v>
      </c>
      <c r="S9" s="8" t="s">
        <v>193</v>
      </c>
      <c r="T9" s="8" t="s">
        <v>463</v>
      </c>
      <c r="U9" s="10"/>
      <c r="V9" s="9"/>
      <c r="W9" s="10"/>
      <c r="X9" s="10"/>
      <c r="Y9" s="10" t="str">
        <f t="shared" si="0"/>
        <v/>
      </c>
      <c r="Z9" s="9" t="s">
        <v>888</v>
      </c>
      <c r="AA9" s="9" t="s">
        <v>450</v>
      </c>
      <c r="AB9" s="10">
        <f t="shared" si="1"/>
        <v>-1</v>
      </c>
      <c r="AC9" s="10"/>
      <c r="AD9" s="10" t="str">
        <f t="shared" si="2"/>
        <v/>
      </c>
      <c r="AE9" s="10"/>
      <c r="AF9" s="10" t="str">
        <f t="shared" si="3"/>
        <v/>
      </c>
      <c r="AG9" s="10" t="str">
        <f t="shared" si="4"/>
        <v/>
      </c>
      <c r="AH9" s="10">
        <f t="shared" si="5"/>
        <v>-1</v>
      </c>
      <c r="AI9" s="10"/>
      <c r="AJ9" s="9" t="s">
        <v>206</v>
      </c>
      <c r="AK9" s="10"/>
      <c r="AL9" s="8" t="s">
        <v>621</v>
      </c>
      <c r="AM9" s="10"/>
      <c r="AN9" s="10"/>
      <c r="AO9" s="10"/>
      <c r="AP9" s="10"/>
      <c r="AQ9" s="10"/>
      <c r="AR9" s="10"/>
      <c r="AS9" s="8" t="str">
        <f t="shared" si="6"/>
        <v/>
      </c>
      <c r="AT9" s="10" t="str">
        <f t="shared" si="7"/>
        <v/>
      </c>
      <c r="AU9" s="8" t="s">
        <v>669</v>
      </c>
      <c r="AV9" s="8" t="s">
        <v>1680</v>
      </c>
      <c r="AW9" s="8" t="s">
        <v>1421</v>
      </c>
      <c r="AX9" s="8" t="str">
        <f>IFERROR(INDEX(_names_lookup!$C:$C,MATCH(AW9,_names_lookup!$A:$A,0)),"")</f>
        <v>damsteeg@andrews.edu</v>
      </c>
      <c r="AY9" s="8" t="str">
        <f>IFERROR(INDEX(_names_lookup!$B:$B,MATCH(AW9,_names_lookup!$A:$A,0)),"")</f>
        <v>000009168</v>
      </c>
      <c r="AZ9" s="10"/>
      <c r="BA9" s="10"/>
      <c r="BB9" s="10"/>
      <c r="BC9" s="10"/>
      <c r="BD9" s="10"/>
      <c r="BE9" s="10"/>
      <c r="BF9" s="8" t="s">
        <v>1681</v>
      </c>
      <c r="BG9" s="8" t="s">
        <v>607</v>
      </c>
      <c r="BH9" s="10"/>
      <c r="BI9" s="10"/>
      <c r="BJ9" s="10"/>
      <c r="BK9" s="8" t="s">
        <v>523</v>
      </c>
      <c r="BL9" s="8" t="s">
        <v>272</v>
      </c>
      <c r="BM9" s="10"/>
      <c r="BN9" s="10"/>
      <c r="BO9" s="10"/>
      <c r="BP9" s="8" t="s">
        <v>1682</v>
      </c>
      <c r="BQ9" s="10"/>
      <c r="BR9" s="10"/>
      <c r="BS9" s="8" t="s">
        <v>189</v>
      </c>
      <c r="BT9" s="8" t="s">
        <v>837</v>
      </c>
      <c r="BU9" s="10"/>
      <c r="BV9" s="10"/>
      <c r="BW9" s="8" t="s">
        <v>1082</v>
      </c>
      <c r="BX9" s="10"/>
      <c r="BY9" s="8" t="s">
        <v>513</v>
      </c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</row>
    <row r="10" spans="1:95" ht="16" x14ac:dyDescent="0.2">
      <c r="A10" s="7" t="s">
        <v>1683</v>
      </c>
      <c r="B10" s="7" t="s">
        <v>1202</v>
      </c>
      <c r="C10" s="7" t="s">
        <v>1266</v>
      </c>
      <c r="D10" s="7" t="s">
        <v>1116</v>
      </c>
      <c r="E10" s="7" t="s">
        <v>1684</v>
      </c>
      <c r="F10" s="7" t="s">
        <v>124</v>
      </c>
      <c r="G10" s="7" t="s">
        <v>126</v>
      </c>
      <c r="H10" s="8" t="str">
        <f>IFERROR(INDEX(_courses_lookup!$C:$C,MATCH(D10&amp;E10,_courses_lookup!$E:$E,0)),"")</f>
        <v/>
      </c>
      <c r="I10" s="8" t="str">
        <f>IFERROR(INDEX(_courses_lookup!$D:$D,MATCH(D10&amp;E10,_courses_lookup!$E:$E,0)),"")</f>
        <v/>
      </c>
      <c r="J10" s="8" t="s">
        <v>1129</v>
      </c>
      <c r="K10" s="10"/>
      <c r="L10" s="10"/>
      <c r="M10" s="8" t="s">
        <v>1685</v>
      </c>
      <c r="N10" s="8" t="s">
        <v>1686</v>
      </c>
      <c r="O10" s="10"/>
      <c r="P10" s="10"/>
      <c r="Q10" s="8" t="s">
        <v>128</v>
      </c>
      <c r="R10" s="8" t="s">
        <v>128</v>
      </c>
      <c r="S10" s="10"/>
      <c r="T10" s="8" t="s">
        <v>349</v>
      </c>
      <c r="U10" s="10"/>
      <c r="V10" s="9"/>
      <c r="W10" s="10"/>
      <c r="X10" s="10"/>
      <c r="Y10" s="10" t="str">
        <f t="shared" si="0"/>
        <v/>
      </c>
      <c r="Z10" s="9" t="s">
        <v>634</v>
      </c>
      <c r="AA10" s="9" t="s">
        <v>766</v>
      </c>
      <c r="AB10" s="10">
        <f t="shared" si="1"/>
        <v>5</v>
      </c>
      <c r="AC10" s="10"/>
      <c r="AD10" s="10" t="str">
        <f t="shared" si="2"/>
        <v/>
      </c>
      <c r="AE10" s="10"/>
      <c r="AF10" s="10" t="str">
        <f t="shared" si="3"/>
        <v/>
      </c>
      <c r="AG10" s="10" t="str">
        <f t="shared" si="4"/>
        <v/>
      </c>
      <c r="AH10" s="10">
        <f t="shared" si="5"/>
        <v>5</v>
      </c>
      <c r="AI10" s="10"/>
      <c r="AJ10" s="9"/>
      <c r="AK10" s="10"/>
      <c r="AL10" s="8" t="s">
        <v>773</v>
      </c>
      <c r="AM10" s="10"/>
      <c r="AN10" s="10"/>
      <c r="AO10" s="10"/>
      <c r="AP10" s="10"/>
      <c r="AQ10" s="10"/>
      <c r="AR10" s="10"/>
      <c r="AS10" s="8" t="str">
        <f t="shared" si="6"/>
        <v/>
      </c>
      <c r="AT10" s="10" t="str">
        <f t="shared" si="7"/>
        <v/>
      </c>
      <c r="AU10" s="8" t="s">
        <v>860</v>
      </c>
      <c r="AV10" s="8" t="s">
        <v>1687</v>
      </c>
      <c r="AW10" s="8" t="s">
        <v>1422</v>
      </c>
      <c r="AX10" s="8" t="str">
        <f>IFERROR(INDEX(_names_lookup!$C:$C,MATCH(AW10,_names_lookup!$A:$A,0)),"")</f>
        <v>figuerov@andrews.edu</v>
      </c>
      <c r="AY10" s="8" t="str">
        <f>IFERROR(INDEX(_names_lookup!$B:$B,MATCH(AW10,_names_lookup!$A:$A,0)),"")</f>
        <v>000055527</v>
      </c>
      <c r="AZ10" s="10"/>
      <c r="BA10" s="10"/>
      <c r="BB10" s="10"/>
      <c r="BC10" s="10"/>
      <c r="BD10" s="10"/>
      <c r="BE10" s="10"/>
      <c r="BF10" s="8" t="s">
        <v>1688</v>
      </c>
      <c r="BG10" s="10"/>
      <c r="BH10" s="10"/>
      <c r="BI10" s="10"/>
      <c r="BJ10" s="10"/>
      <c r="BK10" s="10"/>
      <c r="BL10" s="8" t="s">
        <v>862</v>
      </c>
      <c r="BM10" s="10"/>
      <c r="BN10" s="10"/>
      <c r="BO10" s="10"/>
      <c r="BP10" s="8" t="s">
        <v>367</v>
      </c>
      <c r="BQ10" s="10"/>
      <c r="BR10" s="10"/>
      <c r="BS10" s="10"/>
      <c r="BT10" s="10"/>
      <c r="BU10" s="10"/>
      <c r="BV10" s="10"/>
      <c r="BW10" s="8" t="s">
        <v>1032</v>
      </c>
      <c r="BX10" s="10"/>
      <c r="BY10" s="8" t="s">
        <v>299</v>
      </c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</row>
    <row r="11" spans="1:95" ht="16" x14ac:dyDescent="0.2">
      <c r="A11" s="7" t="s">
        <v>1689</v>
      </c>
      <c r="B11" s="7" t="s">
        <v>1690</v>
      </c>
      <c r="C11" s="7" t="s">
        <v>1270</v>
      </c>
      <c r="D11" s="11"/>
      <c r="E11" s="7" t="s">
        <v>1691</v>
      </c>
      <c r="F11" s="7" t="s">
        <v>181</v>
      </c>
      <c r="G11" s="7" t="s">
        <v>1692</v>
      </c>
      <c r="H11" s="8" t="str">
        <f>IFERROR(INDEX(_courses_lookup!$C:$C,MATCH(D11&amp;E11,_courses_lookup!$E:$E,0)),"")</f>
        <v/>
      </c>
      <c r="I11" s="8" t="str">
        <f>IFERROR(INDEX(_courses_lookup!$D:$D,MATCH(D11&amp;E11,_courses_lookup!$E:$E,0)),"")</f>
        <v/>
      </c>
      <c r="J11" s="8" t="s">
        <v>325</v>
      </c>
      <c r="K11" s="10"/>
      <c r="L11" s="10"/>
      <c r="M11" s="8" t="s">
        <v>1693</v>
      </c>
      <c r="N11" s="8" t="s">
        <v>1694</v>
      </c>
      <c r="O11" s="10"/>
      <c r="P11" s="10"/>
      <c r="Q11" s="8" t="s">
        <v>386</v>
      </c>
      <c r="R11" s="8" t="s">
        <v>386</v>
      </c>
      <c r="S11" s="10"/>
      <c r="T11" s="8" t="s">
        <v>1091</v>
      </c>
      <c r="U11" s="10"/>
      <c r="V11" s="9"/>
      <c r="W11" s="10"/>
      <c r="X11" s="10"/>
      <c r="Y11" s="10" t="str">
        <f t="shared" si="0"/>
        <v/>
      </c>
      <c r="Z11" s="9" t="s">
        <v>244</v>
      </c>
      <c r="AA11" s="9" t="s">
        <v>630</v>
      </c>
      <c r="AB11" s="10">
        <f t="shared" si="1"/>
        <v>-1</v>
      </c>
      <c r="AC11" s="10"/>
      <c r="AD11" s="10" t="str">
        <f t="shared" si="2"/>
        <v/>
      </c>
      <c r="AE11" s="10"/>
      <c r="AF11" s="10" t="str">
        <f t="shared" si="3"/>
        <v/>
      </c>
      <c r="AG11" s="10" t="str">
        <f t="shared" si="4"/>
        <v/>
      </c>
      <c r="AH11" s="10">
        <f t="shared" si="5"/>
        <v>-1</v>
      </c>
      <c r="AI11" s="10"/>
      <c r="AJ11" s="9"/>
      <c r="AK11" s="10"/>
      <c r="AL11" s="8" t="s">
        <v>423</v>
      </c>
      <c r="AM11" s="10"/>
      <c r="AN11" s="10"/>
      <c r="AO11" s="10"/>
      <c r="AP11" s="10"/>
      <c r="AQ11" s="10"/>
      <c r="AR11" s="10"/>
      <c r="AS11" s="8" t="str">
        <f t="shared" si="6"/>
        <v/>
      </c>
      <c r="AT11" s="10" t="str">
        <f t="shared" si="7"/>
        <v/>
      </c>
      <c r="AU11" s="8" t="s">
        <v>555</v>
      </c>
      <c r="AV11" s="8" t="s">
        <v>1695</v>
      </c>
      <c r="AW11" s="8" t="s">
        <v>1423</v>
      </c>
      <c r="AX11" s="8" t="str">
        <f>IFERROR(INDEX(_names_lookup!$C:$C,MATCH(AW11,_names_lookup!$A:$A,0)),"")</f>
        <v>gameti@andrews.edu</v>
      </c>
      <c r="AY11" s="8" t="str">
        <f>IFERROR(INDEX(_names_lookup!$B:$B,MATCH(AW11,_names_lookup!$A:$A,0)),"")</f>
        <v>000239625</v>
      </c>
      <c r="AZ11" s="10"/>
      <c r="BA11" s="10"/>
      <c r="BB11" s="10"/>
      <c r="BC11" s="10"/>
      <c r="BD11" s="10"/>
      <c r="BE11" s="10"/>
      <c r="BF11" s="8" t="s">
        <v>126</v>
      </c>
      <c r="BG11" s="10"/>
      <c r="BH11" s="10"/>
      <c r="BI11" s="10"/>
      <c r="BJ11" s="10"/>
      <c r="BK11" s="10"/>
      <c r="BL11" s="8" t="s">
        <v>275</v>
      </c>
      <c r="BM11" s="10"/>
      <c r="BN11" s="10"/>
      <c r="BO11" s="10"/>
      <c r="BP11" s="8" t="s">
        <v>630</v>
      </c>
      <c r="BQ11" s="10"/>
      <c r="BR11" s="10"/>
      <c r="BS11" s="10"/>
      <c r="BT11" s="10"/>
      <c r="BU11" s="10"/>
      <c r="BV11" s="10"/>
      <c r="BW11" s="8" t="s">
        <v>1103</v>
      </c>
      <c r="BX11" s="10"/>
      <c r="BY11" s="8" t="s">
        <v>590</v>
      </c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</row>
    <row r="12" spans="1:95" ht="16" x14ac:dyDescent="0.2">
      <c r="A12" s="7" t="s">
        <v>1696</v>
      </c>
      <c r="B12" s="7" t="s">
        <v>1697</v>
      </c>
      <c r="C12" s="7" t="s">
        <v>1272</v>
      </c>
      <c r="D12" s="11"/>
      <c r="E12" s="7" t="s">
        <v>1698</v>
      </c>
      <c r="F12" s="7" t="s">
        <v>211</v>
      </c>
      <c r="G12" s="7" t="s">
        <v>1699</v>
      </c>
      <c r="H12" s="8" t="str">
        <f>IFERROR(INDEX(_courses_lookup!$C:$C,MATCH(D12&amp;E12,_courses_lookup!$E:$E,0)),"")</f>
        <v/>
      </c>
      <c r="I12" s="8" t="str">
        <f>IFERROR(INDEX(_courses_lookup!$D:$D,MATCH(D12&amp;E12,_courses_lookup!$E:$E,0)),"")</f>
        <v/>
      </c>
      <c r="J12" s="8" t="s">
        <v>892</v>
      </c>
      <c r="K12" s="10"/>
      <c r="L12" s="10"/>
      <c r="M12" s="8" t="s">
        <v>1656</v>
      </c>
      <c r="N12" s="8" t="s">
        <v>1700</v>
      </c>
      <c r="O12" s="10"/>
      <c r="P12" s="10"/>
      <c r="Q12" s="8" t="s">
        <v>392</v>
      </c>
      <c r="R12" s="8" t="s">
        <v>392</v>
      </c>
      <c r="S12" s="10"/>
      <c r="T12" s="8" t="s">
        <v>295</v>
      </c>
      <c r="U12" s="10"/>
      <c r="V12" s="9"/>
      <c r="W12" s="10"/>
      <c r="X12" s="10"/>
      <c r="Y12" s="10" t="str">
        <f t="shared" si="0"/>
        <v/>
      </c>
      <c r="Z12" s="9" t="s">
        <v>131</v>
      </c>
      <c r="AA12" s="9" t="s">
        <v>634</v>
      </c>
      <c r="AB12" s="10">
        <f t="shared" si="1"/>
        <v>-5</v>
      </c>
      <c r="AC12" s="10"/>
      <c r="AD12" s="10" t="str">
        <f t="shared" si="2"/>
        <v/>
      </c>
      <c r="AE12" s="10"/>
      <c r="AF12" s="10" t="str">
        <f t="shared" si="3"/>
        <v/>
      </c>
      <c r="AG12" s="10" t="str">
        <f t="shared" si="4"/>
        <v/>
      </c>
      <c r="AH12" s="10">
        <f t="shared" si="5"/>
        <v>-5</v>
      </c>
      <c r="AI12" s="10"/>
      <c r="AJ12" s="9"/>
      <c r="AK12" s="10"/>
      <c r="AL12" s="10"/>
      <c r="AM12" s="10"/>
      <c r="AN12" s="10"/>
      <c r="AO12" s="10"/>
      <c r="AP12" s="10"/>
      <c r="AQ12" s="10"/>
      <c r="AR12" s="10"/>
      <c r="AS12" s="8" t="str">
        <f t="shared" si="6"/>
        <v/>
      </c>
      <c r="AT12" s="10" t="str">
        <f t="shared" si="7"/>
        <v/>
      </c>
      <c r="AU12" s="8" t="s">
        <v>631</v>
      </c>
      <c r="AV12" s="8" t="s">
        <v>1701</v>
      </c>
      <c r="AW12" s="8" t="s">
        <v>250</v>
      </c>
      <c r="AX12" s="8" t="str">
        <f>IFERROR(INDEX(_names_lookup!$C:$C,MATCH(AW12,_names_lookup!$A:$A,0)),"")</f>
        <v>heber@andrews.edu</v>
      </c>
      <c r="AY12" s="8" t="str">
        <f>IFERROR(INDEX(_names_lookup!$B:$B,MATCH(AW12,_names_lookup!$A:$A,0)),"")</f>
        <v>000147941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8" t="s">
        <v>516</v>
      </c>
      <c r="BQ12" s="10"/>
      <c r="BR12" s="10"/>
      <c r="BS12" s="10"/>
      <c r="BT12" s="10"/>
      <c r="BU12" s="10"/>
      <c r="BV12" s="10"/>
      <c r="BW12" s="8" t="s">
        <v>1085</v>
      </c>
      <c r="BX12" s="10"/>
      <c r="BY12" s="8" t="s">
        <v>620</v>
      </c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</row>
    <row r="13" spans="1:95" ht="16" x14ac:dyDescent="0.2">
      <c r="A13" s="7" t="s">
        <v>1702</v>
      </c>
      <c r="B13" s="7" t="s">
        <v>1214</v>
      </c>
      <c r="C13" s="7" t="s">
        <v>1274</v>
      </c>
      <c r="D13" s="11"/>
      <c r="E13" s="7" t="s">
        <v>1703</v>
      </c>
      <c r="F13" s="7" t="s">
        <v>187</v>
      </c>
      <c r="G13" s="7" t="s">
        <v>1704</v>
      </c>
      <c r="H13" s="8" t="str">
        <f>IFERROR(INDEX(_courses_lookup!$C:$C,MATCH(D13&amp;E13,_courses_lookup!$E:$E,0)),"")</f>
        <v/>
      </c>
      <c r="I13" s="8" t="str">
        <f>IFERROR(INDEX(_courses_lookup!$D:$D,MATCH(D13&amp;E13,_courses_lookup!$E:$E,0)),"")</f>
        <v/>
      </c>
      <c r="J13" s="8" t="s">
        <v>884</v>
      </c>
      <c r="K13" s="10"/>
      <c r="L13" s="10"/>
      <c r="M13" s="10"/>
      <c r="N13" s="8" t="s">
        <v>1705</v>
      </c>
      <c r="O13" s="10"/>
      <c r="P13" s="10"/>
      <c r="Q13" s="8" t="s">
        <v>153</v>
      </c>
      <c r="R13" s="8" t="s">
        <v>153</v>
      </c>
      <c r="S13" s="10"/>
      <c r="T13" s="8" t="s">
        <v>129</v>
      </c>
      <c r="U13" s="10"/>
      <c r="V13" s="9"/>
      <c r="W13" s="10"/>
      <c r="X13" s="10"/>
      <c r="Y13" s="10" t="str">
        <f t="shared" si="0"/>
        <v/>
      </c>
      <c r="Z13" s="9" t="s">
        <v>625</v>
      </c>
      <c r="AA13" s="9" t="s">
        <v>244</v>
      </c>
      <c r="AB13" s="10">
        <f t="shared" si="1"/>
        <v>-1</v>
      </c>
      <c r="AC13" s="10"/>
      <c r="AD13" s="10" t="str">
        <f t="shared" si="2"/>
        <v/>
      </c>
      <c r="AE13" s="10"/>
      <c r="AF13" s="10" t="str">
        <f t="shared" si="3"/>
        <v/>
      </c>
      <c r="AG13" s="10" t="str">
        <f t="shared" si="4"/>
        <v/>
      </c>
      <c r="AH13" s="10">
        <f t="shared" si="5"/>
        <v>-1</v>
      </c>
      <c r="AI13" s="10"/>
      <c r="AJ13" s="9"/>
      <c r="AK13" s="10"/>
      <c r="AL13" s="10"/>
      <c r="AM13" s="10"/>
      <c r="AN13" s="10"/>
      <c r="AO13" s="10"/>
      <c r="AP13" s="10"/>
      <c r="AQ13" s="10"/>
      <c r="AR13" s="10"/>
      <c r="AS13" s="8" t="str">
        <f t="shared" si="6"/>
        <v/>
      </c>
      <c r="AT13" s="10" t="str">
        <f t="shared" si="7"/>
        <v/>
      </c>
      <c r="AU13" s="8" t="s">
        <v>677</v>
      </c>
      <c r="AV13" s="8" t="s">
        <v>1706</v>
      </c>
      <c r="AW13" s="8" t="s">
        <v>1424</v>
      </c>
      <c r="AX13" s="8" t="str">
        <f>IFERROR(INDEX(_names_lookup!$C:$C,MATCH(AW13,_names_lookup!$A:$A,0)),"")</f>
        <v>angelika@andrews.edu</v>
      </c>
      <c r="AY13" s="8" t="str">
        <f>IFERROR(INDEX(_names_lookup!$B:$B,MATCH(AW13,_names_lookup!$A:$A,0)),"")</f>
        <v>000143159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8" t="s">
        <v>520</v>
      </c>
      <c r="BQ13" s="10"/>
      <c r="BR13" s="10"/>
      <c r="BS13" s="10"/>
      <c r="BT13" s="10"/>
      <c r="BU13" s="10"/>
      <c r="BV13" s="10"/>
      <c r="BW13" s="8" t="s">
        <v>1092</v>
      </c>
      <c r="BX13" s="10"/>
      <c r="BY13" s="8" t="s">
        <v>1211</v>
      </c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</row>
    <row r="14" spans="1:95" ht="16" x14ac:dyDescent="0.2">
      <c r="A14" s="7" t="s">
        <v>1707</v>
      </c>
      <c r="B14" s="7" t="s">
        <v>1708</v>
      </c>
      <c r="C14" s="7" t="s">
        <v>1278</v>
      </c>
      <c r="D14" s="11"/>
      <c r="E14" s="7" t="s">
        <v>1709</v>
      </c>
      <c r="F14" s="7" t="s">
        <v>224</v>
      </c>
      <c r="G14" s="7" t="s">
        <v>1710</v>
      </c>
      <c r="H14" s="8" t="str">
        <f>IFERROR(INDEX(_courses_lookup!$C:$C,MATCH(D14&amp;E14,_courses_lookup!$E:$E,0)),"")</f>
        <v/>
      </c>
      <c r="I14" s="8" t="str">
        <f>IFERROR(INDEX(_courses_lookup!$D:$D,MATCH(D14&amp;E14,_courses_lookup!$E:$E,0)),"")</f>
        <v/>
      </c>
      <c r="J14" s="8" t="s">
        <v>1035</v>
      </c>
      <c r="K14" s="10"/>
      <c r="L14" s="10"/>
      <c r="M14" s="10"/>
      <c r="N14" s="10"/>
      <c r="O14" s="10"/>
      <c r="P14" s="10"/>
      <c r="Q14" s="8" t="s">
        <v>502</v>
      </c>
      <c r="R14" s="8" t="s">
        <v>502</v>
      </c>
      <c r="S14" s="10"/>
      <c r="T14" s="8" t="s">
        <v>174</v>
      </c>
      <c r="U14" s="10"/>
      <c r="V14" s="9"/>
      <c r="W14" s="10"/>
      <c r="X14" s="10"/>
      <c r="Y14" s="10" t="str">
        <f t="shared" si="0"/>
        <v/>
      </c>
      <c r="Z14" s="9" t="s">
        <v>321</v>
      </c>
      <c r="AA14" s="9" t="s">
        <v>625</v>
      </c>
      <c r="AB14" s="10">
        <f t="shared" si="1"/>
        <v>-1</v>
      </c>
      <c r="AC14" s="10"/>
      <c r="AD14" s="10" t="str">
        <f t="shared" si="2"/>
        <v/>
      </c>
      <c r="AE14" s="10"/>
      <c r="AF14" s="10" t="str">
        <f t="shared" si="3"/>
        <v/>
      </c>
      <c r="AG14" s="10" t="str">
        <f t="shared" si="4"/>
        <v/>
      </c>
      <c r="AH14" s="10">
        <f t="shared" si="5"/>
        <v>-1</v>
      </c>
      <c r="AI14" s="10"/>
      <c r="AJ14" s="9"/>
      <c r="AK14" s="10"/>
      <c r="AL14" s="10"/>
      <c r="AM14" s="10"/>
      <c r="AN14" s="10"/>
      <c r="AO14" s="10"/>
      <c r="AP14" s="10"/>
      <c r="AQ14" s="10"/>
      <c r="AR14" s="10"/>
      <c r="AS14" s="8" t="str">
        <f t="shared" si="6"/>
        <v/>
      </c>
      <c r="AT14" s="10" t="str">
        <f t="shared" si="7"/>
        <v/>
      </c>
      <c r="AU14" s="10"/>
      <c r="AV14" s="8" t="s">
        <v>1711</v>
      </c>
      <c r="AW14" s="8" t="s">
        <v>158</v>
      </c>
      <c r="AX14" s="8" t="str">
        <f>IFERROR(INDEX(_names_lookup!$C:$C,MATCH(AW14,_names_lookup!$A:$A,0)),"")</f>
        <v>denis@andrews.edu</v>
      </c>
      <c r="AY14" s="8" t="str">
        <f>IFERROR(INDEX(_names_lookup!$B:$B,MATCH(AW14,_names_lookup!$A:$A,0)),"")</f>
        <v>000134382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8" t="s">
        <v>1159</v>
      </c>
      <c r="BQ14" s="10"/>
      <c r="BR14" s="10"/>
      <c r="BS14" s="10"/>
      <c r="BT14" s="10"/>
      <c r="BU14" s="10"/>
      <c r="BV14" s="10"/>
      <c r="BW14" s="8" t="s">
        <v>809</v>
      </c>
      <c r="BX14" s="10"/>
      <c r="BY14" s="8" t="s">
        <v>200</v>
      </c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</row>
    <row r="15" spans="1:95" ht="16" x14ac:dyDescent="0.2">
      <c r="A15" s="7" t="s">
        <v>1712</v>
      </c>
      <c r="B15" s="7" t="s">
        <v>1713</v>
      </c>
      <c r="C15" s="7" t="s">
        <v>1281</v>
      </c>
      <c r="D15" s="11"/>
      <c r="E15" s="7" t="s">
        <v>683</v>
      </c>
      <c r="F15" s="7" t="s">
        <v>1714</v>
      </c>
      <c r="G15" s="7" t="s">
        <v>1715</v>
      </c>
      <c r="H15" s="8" t="str">
        <f>IFERROR(INDEX(_courses_lookup!$C:$C,MATCH(D15&amp;E15,_courses_lookup!$E:$E,0)),"")</f>
        <v/>
      </c>
      <c r="I15" s="8" t="str">
        <f>IFERROR(INDEX(_courses_lookup!$D:$D,MATCH(D15&amp;E15,_courses_lookup!$E:$E,0)),"")</f>
        <v/>
      </c>
      <c r="J15" s="8" t="s">
        <v>1221</v>
      </c>
      <c r="K15" s="10"/>
      <c r="L15" s="10"/>
      <c r="M15" s="10"/>
      <c r="N15" s="10"/>
      <c r="O15" s="10"/>
      <c r="P15" s="10"/>
      <c r="Q15" s="8" t="s">
        <v>907</v>
      </c>
      <c r="R15" s="8" t="s">
        <v>907</v>
      </c>
      <c r="S15" s="10"/>
      <c r="T15" s="8" t="s">
        <v>154</v>
      </c>
      <c r="U15" s="10"/>
      <c r="V15" s="9"/>
      <c r="W15" s="10"/>
      <c r="X15" s="10"/>
      <c r="Y15" s="10" t="str">
        <f t="shared" si="0"/>
        <v/>
      </c>
      <c r="Z15" s="9" t="s">
        <v>192</v>
      </c>
      <c r="AA15" s="9" t="s">
        <v>1183</v>
      </c>
      <c r="AB15" s="10">
        <f t="shared" si="1"/>
        <v>22</v>
      </c>
      <c r="AC15" s="10"/>
      <c r="AD15" s="10" t="str">
        <f t="shared" si="2"/>
        <v/>
      </c>
      <c r="AE15" s="10"/>
      <c r="AF15" s="10" t="str">
        <f t="shared" si="3"/>
        <v/>
      </c>
      <c r="AG15" s="10" t="str">
        <f t="shared" si="4"/>
        <v/>
      </c>
      <c r="AH15" s="10">
        <f t="shared" si="5"/>
        <v>22</v>
      </c>
      <c r="AI15" s="10"/>
      <c r="AJ15" s="9"/>
      <c r="AK15" s="10"/>
      <c r="AL15" s="10"/>
      <c r="AM15" s="10"/>
      <c r="AN15" s="10"/>
      <c r="AO15" s="10"/>
      <c r="AP15" s="10"/>
      <c r="AQ15" s="10"/>
      <c r="AR15" s="10"/>
      <c r="AS15" s="8" t="str">
        <f t="shared" si="6"/>
        <v/>
      </c>
      <c r="AT15" s="10" t="str">
        <f t="shared" si="7"/>
        <v/>
      </c>
      <c r="AU15" s="10"/>
      <c r="AV15" s="8" t="s">
        <v>1716</v>
      </c>
      <c r="AW15" s="8" t="s">
        <v>1425</v>
      </c>
      <c r="AX15" s="8" t="str">
        <f>IFERROR(INDEX(_names_lookup!$C:$C,MATCH(AW15,_names_lookup!$A:$A,0)),"")</f>
        <v>louw@andrews.edu</v>
      </c>
      <c r="AY15" s="8" t="str">
        <f>IFERROR(INDEX(_names_lookup!$B:$B,MATCH(AW15,_names_lookup!$A:$A,0)),"")</f>
        <v>000160504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8" t="s">
        <v>335</v>
      </c>
      <c r="BQ15" s="10"/>
      <c r="BR15" s="10"/>
      <c r="BS15" s="10"/>
      <c r="BT15" s="10"/>
      <c r="BU15" s="10"/>
      <c r="BV15" s="10"/>
      <c r="BW15" s="8" t="s">
        <v>395</v>
      </c>
      <c r="BX15" s="10"/>
      <c r="BY15" s="8" t="s">
        <v>333</v>
      </c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</row>
    <row r="16" spans="1:95" ht="16" x14ac:dyDescent="0.2">
      <c r="A16" s="7" t="s">
        <v>1717</v>
      </c>
      <c r="B16" s="7" t="s">
        <v>1718</v>
      </c>
      <c r="C16" s="7" t="s">
        <v>1363</v>
      </c>
      <c r="D16" s="11"/>
      <c r="E16" s="7" t="s">
        <v>676</v>
      </c>
      <c r="F16" s="7" t="s">
        <v>1267</v>
      </c>
      <c r="G16" s="7" t="s">
        <v>1719</v>
      </c>
      <c r="H16" s="8" t="str">
        <f>IFERROR(INDEX(_courses_lookup!$C:$C,MATCH(D16&amp;E16,_courses_lookup!$E:$E,0)),"")</f>
        <v/>
      </c>
      <c r="I16" s="8" t="str">
        <f>IFERROR(INDEX(_courses_lookup!$D:$D,MATCH(D16&amp;E16,_courses_lookup!$E:$E,0)),"")</f>
        <v/>
      </c>
      <c r="J16" s="8" t="s">
        <v>1304</v>
      </c>
      <c r="K16" s="10"/>
      <c r="L16" s="10"/>
      <c r="M16" s="10"/>
      <c r="N16" s="10"/>
      <c r="O16" s="10"/>
      <c r="P16" s="10"/>
      <c r="Q16" s="8" t="s">
        <v>1720</v>
      </c>
      <c r="R16" s="8" t="s">
        <v>1720</v>
      </c>
      <c r="S16" s="10"/>
      <c r="T16" s="10"/>
      <c r="U16" s="10"/>
      <c r="V16" s="9"/>
      <c r="W16" s="10"/>
      <c r="X16" s="10"/>
      <c r="Y16" s="10" t="str">
        <f t="shared" si="0"/>
        <v/>
      </c>
      <c r="Z16" s="9" t="s">
        <v>1238</v>
      </c>
      <c r="AA16" s="9" t="s">
        <v>321</v>
      </c>
      <c r="AB16" s="10">
        <f t="shared" si="1"/>
        <v>-9</v>
      </c>
      <c r="AC16" s="10"/>
      <c r="AD16" s="10" t="str">
        <f t="shared" si="2"/>
        <v/>
      </c>
      <c r="AE16" s="10"/>
      <c r="AF16" s="10" t="str">
        <f t="shared" si="3"/>
        <v/>
      </c>
      <c r="AG16" s="10" t="str">
        <f t="shared" si="4"/>
        <v/>
      </c>
      <c r="AH16" s="10">
        <f t="shared" si="5"/>
        <v>-9</v>
      </c>
      <c r="AI16" s="10"/>
      <c r="AJ16" s="9"/>
      <c r="AK16" s="10"/>
      <c r="AL16" s="10"/>
      <c r="AM16" s="10"/>
      <c r="AN16" s="10"/>
      <c r="AO16" s="10"/>
      <c r="AP16" s="10"/>
      <c r="AQ16" s="10"/>
      <c r="AR16" s="10"/>
      <c r="AS16" s="8" t="str">
        <f t="shared" si="6"/>
        <v/>
      </c>
      <c r="AT16" s="10" t="str">
        <f t="shared" si="7"/>
        <v/>
      </c>
      <c r="AU16" s="10"/>
      <c r="AV16" s="8" t="s">
        <v>1721</v>
      </c>
      <c r="AW16" s="8" t="s">
        <v>1426</v>
      </c>
      <c r="AX16" s="8" t="str">
        <f>IFERROR(INDEX(_names_lookup!$C:$C,MATCH(AW16,_names_lookup!$A:$A,0)),"")</f>
        <v>jungkyu@andrews.edu</v>
      </c>
      <c r="AY16" s="8" t="str">
        <f>IFERROR(INDEX(_names_lookup!$B:$B,MATCH(AW16,_names_lookup!$A:$A,0)),"")</f>
        <v>000122429</v>
      </c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8" t="s">
        <v>244</v>
      </c>
      <c r="BQ16" s="10"/>
      <c r="BR16" s="10"/>
      <c r="BS16" s="10"/>
      <c r="BT16" s="10"/>
      <c r="BU16" s="10"/>
      <c r="BV16" s="10"/>
      <c r="BW16" s="8" t="s">
        <v>1140</v>
      </c>
      <c r="BX16" s="10"/>
      <c r="BY16" s="8" t="s">
        <v>363</v>
      </c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</row>
    <row r="17" spans="1:95" ht="16" x14ac:dyDescent="0.2">
      <c r="A17" s="7" t="s">
        <v>1722</v>
      </c>
      <c r="B17" s="7" t="s">
        <v>1723</v>
      </c>
      <c r="C17" s="7" t="s">
        <v>1283</v>
      </c>
      <c r="D17" s="11"/>
      <c r="E17" s="7" t="s">
        <v>656</v>
      </c>
      <c r="F17" s="7" t="s">
        <v>1237</v>
      </c>
      <c r="G17" s="11"/>
      <c r="H17" s="8" t="str">
        <f>IFERROR(INDEX(_courses_lookup!$C:$C,MATCH(D17&amp;E17,_courses_lookup!$E:$E,0)),"")</f>
        <v/>
      </c>
      <c r="I17" s="8" t="str">
        <f>IFERROR(INDEX(_courses_lookup!$D:$D,MATCH(D17&amp;E17,_courses_lookup!$E:$E,0)),"")</f>
        <v/>
      </c>
      <c r="J17" s="8" t="s">
        <v>1146</v>
      </c>
      <c r="K17" s="10"/>
      <c r="L17" s="10"/>
      <c r="M17" s="10"/>
      <c r="N17" s="10"/>
      <c r="O17" s="10"/>
      <c r="P17" s="10"/>
      <c r="Q17" s="8" t="s">
        <v>200</v>
      </c>
      <c r="R17" s="8" t="s">
        <v>200</v>
      </c>
      <c r="S17" s="10"/>
      <c r="T17" s="10"/>
      <c r="U17" s="10"/>
      <c r="V17" s="9"/>
      <c r="W17" s="10"/>
      <c r="X17" s="10"/>
      <c r="Y17" s="10" t="str">
        <f t="shared" si="0"/>
        <v/>
      </c>
      <c r="Z17" s="9" t="s">
        <v>451</v>
      </c>
      <c r="AA17" s="9" t="s">
        <v>1244</v>
      </c>
      <c r="AB17" s="10">
        <f t="shared" si="1"/>
        <v>9</v>
      </c>
      <c r="AC17" s="10"/>
      <c r="AD17" s="10" t="str">
        <f t="shared" si="2"/>
        <v/>
      </c>
      <c r="AE17" s="10"/>
      <c r="AF17" s="10" t="str">
        <f t="shared" si="3"/>
        <v/>
      </c>
      <c r="AG17" s="10" t="str">
        <f t="shared" si="4"/>
        <v/>
      </c>
      <c r="AH17" s="10">
        <f t="shared" si="5"/>
        <v>9</v>
      </c>
      <c r="AI17" s="10"/>
      <c r="AJ17" s="9"/>
      <c r="AK17" s="10"/>
      <c r="AL17" s="10"/>
      <c r="AM17" s="10"/>
      <c r="AN17" s="10"/>
      <c r="AO17" s="10"/>
      <c r="AP17" s="10"/>
      <c r="AQ17" s="10"/>
      <c r="AR17" s="10"/>
      <c r="AS17" s="8" t="str">
        <f t="shared" si="6"/>
        <v/>
      </c>
      <c r="AT17" s="10" t="str">
        <f t="shared" si="7"/>
        <v/>
      </c>
      <c r="AU17" s="10"/>
      <c r="AV17" s="8" t="s">
        <v>1724</v>
      </c>
      <c r="AW17" s="8" t="s">
        <v>1427</v>
      </c>
      <c r="AX17" s="8" t="str">
        <f>IFERROR(INDEX(_names_lookup!$C:$C,MATCH(AW17,_names_lookup!$A:$A,0)),"")</f>
        <v>gersoncr@andrews.edu</v>
      </c>
      <c r="AY17" s="8" t="str">
        <f>IFERROR(INDEX(_names_lookup!$B:$B,MATCH(AW17,_names_lookup!$A:$A,0)),"")</f>
        <v>000093682</v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8" t="s">
        <v>420</v>
      </c>
      <c r="BQ17" s="10"/>
      <c r="BR17" s="10"/>
      <c r="BS17" s="10"/>
      <c r="BT17" s="10"/>
      <c r="BU17" s="10"/>
      <c r="BV17" s="10"/>
      <c r="BW17" s="8" t="s">
        <v>1208</v>
      </c>
      <c r="BX17" s="10"/>
      <c r="BY17" s="8" t="s">
        <v>706</v>
      </c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</row>
    <row r="18" spans="1:95" ht="16" x14ac:dyDescent="0.2">
      <c r="A18" s="7" t="s">
        <v>1725</v>
      </c>
      <c r="B18" s="7" t="s">
        <v>1726</v>
      </c>
      <c r="C18" s="7" t="s">
        <v>1287</v>
      </c>
      <c r="D18" s="11"/>
      <c r="E18" s="7" t="s">
        <v>1727</v>
      </c>
      <c r="F18" s="7" t="s">
        <v>1284</v>
      </c>
      <c r="G18" s="11"/>
      <c r="H18" s="8" t="str">
        <f>IFERROR(INDEX(_courses_lookup!$C:$C,MATCH(D18&amp;E18,_courses_lookup!$E:$E,0)),"")</f>
        <v/>
      </c>
      <c r="I18" s="8" t="str">
        <f>IFERROR(INDEX(_courses_lookup!$D:$D,MATCH(D18&amp;E18,_courses_lookup!$E:$E,0)),"")</f>
        <v/>
      </c>
      <c r="J18" s="8" t="s">
        <v>1062</v>
      </c>
      <c r="K18" s="10"/>
      <c r="L18" s="10"/>
      <c r="M18" s="10"/>
      <c r="N18" s="10"/>
      <c r="O18" s="10"/>
      <c r="P18" s="10"/>
      <c r="Q18" s="8" t="s">
        <v>199</v>
      </c>
      <c r="R18" s="8" t="s">
        <v>199</v>
      </c>
      <c r="S18" s="10"/>
      <c r="T18" s="10"/>
      <c r="U18" s="10"/>
      <c r="V18" s="9"/>
      <c r="W18" s="10"/>
      <c r="X18" s="10"/>
      <c r="Y18" s="10" t="str">
        <f t="shared" si="0"/>
        <v/>
      </c>
      <c r="Z18" s="9" t="s">
        <v>156</v>
      </c>
      <c r="AA18" s="9" t="s">
        <v>192</v>
      </c>
      <c r="AB18" s="10">
        <f t="shared" si="1"/>
        <v>4</v>
      </c>
      <c r="AC18" s="10"/>
      <c r="AD18" s="10" t="str">
        <f t="shared" si="2"/>
        <v/>
      </c>
      <c r="AE18" s="10"/>
      <c r="AF18" s="10" t="str">
        <f t="shared" si="3"/>
        <v/>
      </c>
      <c r="AG18" s="10" t="str">
        <f t="shared" si="4"/>
        <v/>
      </c>
      <c r="AH18" s="10">
        <f t="shared" si="5"/>
        <v>4</v>
      </c>
      <c r="AI18" s="10"/>
      <c r="AJ18" s="9"/>
      <c r="AK18" s="10"/>
      <c r="AL18" s="10"/>
      <c r="AM18" s="10"/>
      <c r="AN18" s="10"/>
      <c r="AO18" s="10"/>
      <c r="AP18" s="10"/>
      <c r="AQ18" s="10"/>
      <c r="AR18" s="10"/>
      <c r="AS18" s="8" t="str">
        <f t="shared" si="6"/>
        <v/>
      </c>
      <c r="AT18" s="10" t="str">
        <f t="shared" si="7"/>
        <v/>
      </c>
      <c r="AU18" s="10"/>
      <c r="AV18" s="8" t="s">
        <v>1728</v>
      </c>
      <c r="AW18" s="8" t="s">
        <v>1428</v>
      </c>
      <c r="AX18" s="8" t="str">
        <f>IFERROR(INDEX(_names_lookup!$C:$C,MATCH(AW18,_names_lookup!$A:$A,0)),"")</f>
        <v>arosario@andrews.edu</v>
      </c>
      <c r="AY18" s="8" t="str">
        <f>IFERROR(INDEX(_names_lookup!$B:$B,MATCH(AW18,_names_lookup!$A:$A,0)),"")</f>
        <v>000074158</v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8" t="s">
        <v>1113</v>
      </c>
      <c r="BQ18" s="10"/>
      <c r="BR18" s="10"/>
      <c r="BS18" s="10"/>
      <c r="BT18" s="10"/>
      <c r="BU18" s="10"/>
      <c r="BV18" s="10"/>
      <c r="BW18" s="8" t="s">
        <v>947</v>
      </c>
      <c r="BX18" s="10"/>
      <c r="BY18" s="8" t="s">
        <v>569</v>
      </c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</row>
    <row r="19" spans="1:95" ht="16" x14ac:dyDescent="0.2">
      <c r="A19" s="7" t="s">
        <v>1729</v>
      </c>
      <c r="B19" s="7" t="s">
        <v>1273</v>
      </c>
      <c r="C19" s="7" t="s">
        <v>1289</v>
      </c>
      <c r="D19" s="11"/>
      <c r="E19" s="7" t="s">
        <v>1730</v>
      </c>
      <c r="F19" s="7" t="s">
        <v>1343</v>
      </c>
      <c r="G19" s="11"/>
      <c r="H19" s="8" t="str">
        <f>IFERROR(INDEX(_courses_lookup!$C:$C,MATCH(D19&amp;E19,_courses_lookup!$E:$E,0)),"")</f>
        <v/>
      </c>
      <c r="I19" s="8" t="str">
        <f>IFERROR(INDEX(_courses_lookup!$D:$D,MATCH(D19&amp;E19,_courses_lookup!$E:$E,0)),"")</f>
        <v/>
      </c>
      <c r="J19" s="8" t="s">
        <v>1029</v>
      </c>
      <c r="K19" s="10"/>
      <c r="L19" s="10"/>
      <c r="M19" s="10"/>
      <c r="N19" s="10"/>
      <c r="O19" s="10"/>
      <c r="P19" s="10"/>
      <c r="Q19" s="8" t="s">
        <v>606</v>
      </c>
      <c r="R19" s="8" t="s">
        <v>606</v>
      </c>
      <c r="S19" s="10"/>
      <c r="T19" s="10"/>
      <c r="U19" s="10"/>
      <c r="V19" s="9"/>
      <c r="W19" s="10"/>
      <c r="X19" s="10"/>
      <c r="Y19" s="10" t="str">
        <f t="shared" si="0"/>
        <v/>
      </c>
      <c r="Z19" s="9" t="s">
        <v>334</v>
      </c>
      <c r="AA19" s="9" t="s">
        <v>1412</v>
      </c>
      <c r="AB19" s="10">
        <f t="shared" si="1"/>
        <v>13</v>
      </c>
      <c r="AC19" s="10"/>
      <c r="AD19" s="10" t="str">
        <f t="shared" si="2"/>
        <v/>
      </c>
      <c r="AE19" s="10"/>
      <c r="AF19" s="10" t="str">
        <f t="shared" si="3"/>
        <v/>
      </c>
      <c r="AG19" s="10" t="str">
        <f t="shared" si="4"/>
        <v/>
      </c>
      <c r="AH19" s="10">
        <f t="shared" si="5"/>
        <v>13</v>
      </c>
      <c r="AI19" s="10"/>
      <c r="AJ19" s="9"/>
      <c r="AK19" s="10"/>
      <c r="AL19" s="10"/>
      <c r="AM19" s="10"/>
      <c r="AN19" s="10"/>
      <c r="AO19" s="10"/>
      <c r="AP19" s="10"/>
      <c r="AQ19" s="10"/>
      <c r="AR19" s="10"/>
      <c r="AS19" s="8" t="str">
        <f t="shared" si="6"/>
        <v/>
      </c>
      <c r="AT19" s="10" t="str">
        <f t="shared" si="7"/>
        <v/>
      </c>
      <c r="AU19" s="10"/>
      <c r="AV19" s="8" t="s">
        <v>1731</v>
      </c>
      <c r="AW19" s="8" t="s">
        <v>1429</v>
      </c>
      <c r="AX19" s="8" t="str">
        <f>IFERROR(INDEX(_names_lookup!$C:$C,MATCH(AW19,_names_lookup!$A:$A,0)),"")</f>
        <v>steger@andrews.edu</v>
      </c>
      <c r="AY19" s="8" t="str">
        <f>IFERROR(INDEX(_names_lookup!$B:$B,MATCH(AW19,_names_lookup!$A:$A,0)),"")</f>
        <v>000064286</v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8" t="s">
        <v>528</v>
      </c>
      <c r="BQ19" s="10"/>
      <c r="BR19" s="10"/>
      <c r="BS19" s="10"/>
      <c r="BT19" s="10"/>
      <c r="BU19" s="10"/>
      <c r="BV19" s="10"/>
      <c r="BW19" s="8" t="s">
        <v>788</v>
      </c>
      <c r="BX19" s="10"/>
      <c r="BY19" s="8" t="s">
        <v>191</v>
      </c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</row>
    <row r="20" spans="1:95" ht="16" x14ac:dyDescent="0.2">
      <c r="A20" s="11"/>
      <c r="B20" s="7" t="s">
        <v>1732</v>
      </c>
      <c r="C20" s="7" t="s">
        <v>1293</v>
      </c>
      <c r="D20" s="11"/>
      <c r="E20" s="7" t="s">
        <v>1733</v>
      </c>
      <c r="F20" s="7" t="s">
        <v>1294</v>
      </c>
      <c r="G20" s="11"/>
      <c r="H20" s="8" t="str">
        <f>IFERROR(INDEX(_courses_lookup!$C:$C,MATCH(D20&amp;E20,_courses_lookup!$E:$E,0)),"")</f>
        <v/>
      </c>
      <c r="I20" s="8" t="str">
        <f>IFERROR(INDEX(_courses_lookup!$D:$D,MATCH(D20&amp;E20,_courses_lookup!$E:$E,0)),"")</f>
        <v/>
      </c>
      <c r="J20" s="8" t="s">
        <v>945</v>
      </c>
      <c r="K20" s="10"/>
      <c r="L20" s="10"/>
      <c r="M20" s="10"/>
      <c r="N20" s="10"/>
      <c r="O20" s="10"/>
      <c r="P20" s="10"/>
      <c r="Q20" s="8" t="s">
        <v>695</v>
      </c>
      <c r="R20" s="8" t="s">
        <v>695</v>
      </c>
      <c r="S20" s="10"/>
      <c r="T20" s="10"/>
      <c r="U20" s="10"/>
      <c r="V20" s="9"/>
      <c r="W20" s="10"/>
      <c r="X20" s="10"/>
      <c r="Y20" s="10" t="str">
        <f t="shared" si="0"/>
        <v/>
      </c>
      <c r="Z20" s="9" t="s">
        <v>167</v>
      </c>
      <c r="AA20" s="9" t="s">
        <v>1199</v>
      </c>
      <c r="AB20" s="10">
        <f t="shared" si="1"/>
        <v>9</v>
      </c>
      <c r="AC20" s="10"/>
      <c r="AD20" s="10" t="str">
        <f t="shared" si="2"/>
        <v/>
      </c>
      <c r="AE20" s="10"/>
      <c r="AF20" s="10" t="str">
        <f t="shared" si="3"/>
        <v/>
      </c>
      <c r="AG20" s="10" t="str">
        <f t="shared" si="4"/>
        <v/>
      </c>
      <c r="AH20" s="10">
        <f t="shared" si="5"/>
        <v>9</v>
      </c>
      <c r="AI20" s="10"/>
      <c r="AJ20" s="9"/>
      <c r="AK20" s="10"/>
      <c r="AL20" s="10"/>
      <c r="AM20" s="10"/>
      <c r="AN20" s="10"/>
      <c r="AO20" s="10"/>
      <c r="AP20" s="10"/>
      <c r="AQ20" s="10"/>
      <c r="AR20" s="10"/>
      <c r="AS20" s="8" t="str">
        <f t="shared" si="6"/>
        <v/>
      </c>
      <c r="AT20" s="10" t="str">
        <f t="shared" si="7"/>
        <v/>
      </c>
      <c r="AU20" s="10"/>
      <c r="AV20" s="8" t="s">
        <v>1348</v>
      </c>
      <c r="AW20" s="8" t="s">
        <v>1430</v>
      </c>
      <c r="AX20" s="8" t="str">
        <f>IFERROR(INDEX(_names_lookup!$C:$C,MATCH(AW20,_names_lookup!$A:$A,0)),"")</f>
        <v>toscano@andrews.edu</v>
      </c>
      <c r="AY20" s="8" t="str">
        <f>IFERROR(INDEX(_names_lookup!$B:$B,MATCH(AW20,_names_lookup!$A:$A,0)),"")</f>
        <v>000138178</v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8" t="s">
        <v>594</v>
      </c>
      <c r="BQ20" s="10"/>
      <c r="BR20" s="10"/>
      <c r="BS20" s="10"/>
      <c r="BT20" s="10"/>
      <c r="BU20" s="10"/>
      <c r="BV20" s="10"/>
      <c r="BW20" s="8" t="s">
        <v>783</v>
      </c>
      <c r="BX20" s="10"/>
      <c r="BY20" s="8" t="s">
        <v>1104</v>
      </c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</row>
    <row r="21" spans="1:95" ht="16" x14ac:dyDescent="0.2">
      <c r="A21" s="11"/>
      <c r="B21" s="7" t="s">
        <v>1275</v>
      </c>
      <c r="C21" s="7" t="s">
        <v>1297</v>
      </c>
      <c r="D21" s="11"/>
      <c r="E21" s="7" t="s">
        <v>629</v>
      </c>
      <c r="F21" s="7" t="s">
        <v>1336</v>
      </c>
      <c r="G21" s="11"/>
      <c r="H21" s="8" t="str">
        <f>IFERROR(INDEX(_courses_lookup!$C:$C,MATCH(D21&amp;E21,_courses_lookup!$E:$E,0)),"")</f>
        <v/>
      </c>
      <c r="I21" s="8" t="str">
        <f>IFERROR(INDEX(_courses_lookup!$D:$D,MATCH(D21&amp;E21,_courses_lookup!$E:$E,0)),"")</f>
        <v/>
      </c>
      <c r="J21" s="8" t="s">
        <v>973</v>
      </c>
      <c r="K21" s="10"/>
      <c r="L21" s="10"/>
      <c r="M21" s="10"/>
      <c r="N21" s="10"/>
      <c r="O21" s="10"/>
      <c r="P21" s="10"/>
      <c r="Q21" s="8" t="s">
        <v>996</v>
      </c>
      <c r="R21" s="8" t="s">
        <v>996</v>
      </c>
      <c r="S21" s="10"/>
      <c r="T21" s="10"/>
      <c r="U21" s="10"/>
      <c r="V21" s="9"/>
      <c r="W21" s="10"/>
      <c r="X21" s="10"/>
      <c r="Y21" s="10" t="str">
        <f t="shared" si="0"/>
        <v/>
      </c>
      <c r="Z21" s="9" t="s">
        <v>339</v>
      </c>
      <c r="AA21" s="9" t="s">
        <v>334</v>
      </c>
      <c r="AB21" s="10">
        <f t="shared" si="1"/>
        <v>-1</v>
      </c>
      <c r="AC21" s="10"/>
      <c r="AD21" s="10" t="str">
        <f t="shared" si="2"/>
        <v/>
      </c>
      <c r="AE21" s="10"/>
      <c r="AF21" s="10" t="str">
        <f t="shared" si="3"/>
        <v/>
      </c>
      <c r="AG21" s="10" t="str">
        <f t="shared" si="4"/>
        <v/>
      </c>
      <c r="AH21" s="10">
        <f t="shared" si="5"/>
        <v>-1</v>
      </c>
      <c r="AI21" s="10"/>
      <c r="AJ21" s="9"/>
      <c r="AK21" s="10"/>
      <c r="AL21" s="10"/>
      <c r="AM21" s="10"/>
      <c r="AN21" s="10"/>
      <c r="AO21" s="10"/>
      <c r="AP21" s="10"/>
      <c r="AQ21" s="10"/>
      <c r="AR21" s="10"/>
      <c r="AS21" s="8" t="str">
        <f t="shared" si="6"/>
        <v/>
      </c>
      <c r="AT21" s="10" t="str">
        <f t="shared" si="7"/>
        <v/>
      </c>
      <c r="AU21" s="10"/>
      <c r="AV21" s="8" t="s">
        <v>1734</v>
      </c>
      <c r="AW21" s="8" t="s">
        <v>1431</v>
      </c>
      <c r="AX21" s="8" t="str">
        <f>IFERROR(INDEX(_names_lookup!$C:$C,MATCH(AW21,_names_lookup!$A:$A,0)),"")</f>
        <v>ashirley@andrews.edu</v>
      </c>
      <c r="AY21" s="8" t="str">
        <f>IFERROR(INDEX(_names_lookup!$B:$B,MATCH(AW21,_names_lookup!$A:$A,0)),"")</f>
        <v>000062024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8" t="s">
        <v>321</v>
      </c>
      <c r="BQ21" s="10"/>
      <c r="BR21" s="10"/>
      <c r="BS21" s="10"/>
      <c r="BT21" s="10"/>
      <c r="BU21" s="10"/>
      <c r="BV21" s="10"/>
      <c r="BW21" s="8" t="s">
        <v>815</v>
      </c>
      <c r="BX21" s="10"/>
      <c r="BY21" s="8" t="s">
        <v>1735</v>
      </c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</row>
    <row r="22" spans="1:95" ht="16" x14ac:dyDescent="0.2">
      <c r="A22" s="11"/>
      <c r="B22" s="7" t="s">
        <v>1736</v>
      </c>
      <c r="C22" s="7" t="s">
        <v>1299</v>
      </c>
      <c r="D22" s="11"/>
      <c r="E22" s="7" t="s">
        <v>1737</v>
      </c>
      <c r="F22" s="7" t="s">
        <v>1347</v>
      </c>
      <c r="G22" s="11"/>
      <c r="H22" s="8" t="str">
        <f>IFERROR(INDEX(_courses_lookup!$C:$C,MATCH(D22&amp;E22,_courses_lookup!$E:$E,0)),"")</f>
        <v/>
      </c>
      <c r="I22" s="8" t="str">
        <f>IFERROR(INDEX(_courses_lookup!$D:$D,MATCH(D22&amp;E22,_courses_lookup!$E:$E,0)),"")</f>
        <v/>
      </c>
      <c r="J22" s="8" t="s">
        <v>332</v>
      </c>
      <c r="K22" s="10"/>
      <c r="L22" s="10"/>
      <c r="M22" s="10"/>
      <c r="N22" s="10"/>
      <c r="O22" s="10"/>
      <c r="P22" s="10"/>
      <c r="Q22" s="8" t="s">
        <v>190</v>
      </c>
      <c r="R22" s="8" t="s">
        <v>190</v>
      </c>
      <c r="S22" s="10"/>
      <c r="T22" s="10"/>
      <c r="U22" s="10"/>
      <c r="V22" s="9"/>
      <c r="W22" s="10"/>
      <c r="X22" s="10"/>
      <c r="Y22" s="10" t="str">
        <f t="shared" si="0"/>
        <v/>
      </c>
      <c r="Z22" s="9" t="s">
        <v>1234</v>
      </c>
      <c r="AA22" s="9" t="s">
        <v>645</v>
      </c>
      <c r="AB22" s="10">
        <f t="shared" si="1"/>
        <v>-1</v>
      </c>
      <c r="AC22" s="10"/>
      <c r="AD22" s="10" t="str">
        <f t="shared" si="2"/>
        <v/>
      </c>
      <c r="AE22" s="10"/>
      <c r="AF22" s="10" t="str">
        <f t="shared" si="3"/>
        <v/>
      </c>
      <c r="AG22" s="10" t="str">
        <f t="shared" si="4"/>
        <v/>
      </c>
      <c r="AH22" s="10">
        <f t="shared" si="5"/>
        <v>-1</v>
      </c>
      <c r="AI22" s="10"/>
      <c r="AJ22" s="9"/>
      <c r="AK22" s="10"/>
      <c r="AL22" s="10"/>
      <c r="AM22" s="10"/>
      <c r="AN22" s="10"/>
      <c r="AO22" s="10"/>
      <c r="AP22" s="10"/>
      <c r="AQ22" s="10"/>
      <c r="AR22" s="10"/>
      <c r="AS22" s="8" t="str">
        <f t="shared" si="6"/>
        <v/>
      </c>
      <c r="AT22" s="10" t="str">
        <f t="shared" si="7"/>
        <v/>
      </c>
      <c r="AU22" s="10"/>
      <c r="AV22" s="8" t="s">
        <v>1344</v>
      </c>
      <c r="AW22" s="8" t="s">
        <v>1432</v>
      </c>
      <c r="AX22" s="8" t="str">
        <f>IFERROR(INDEX(_names_lookup!$C:$C,MATCH(AW22,_names_lookup!$A:$A,0)),"")</f>
        <v>beaglesk@andrews.edu</v>
      </c>
      <c r="AY22" s="8" t="str">
        <f>IFERROR(INDEX(_names_lookup!$B:$B,MATCH(AW22,_names_lookup!$A:$A,0)),"")</f>
        <v>000041794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8" t="s">
        <v>756</v>
      </c>
      <c r="BQ22" s="10"/>
      <c r="BR22" s="10"/>
      <c r="BS22" s="10"/>
      <c r="BT22" s="10"/>
      <c r="BU22" s="10"/>
      <c r="BV22" s="10"/>
      <c r="BW22" s="8" t="s">
        <v>776</v>
      </c>
      <c r="BX22" s="10"/>
      <c r="BY22" s="8" t="s">
        <v>1096</v>
      </c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</row>
    <row r="23" spans="1:95" ht="16" x14ac:dyDescent="0.2">
      <c r="A23" s="11"/>
      <c r="B23" s="7" t="s">
        <v>1738</v>
      </c>
      <c r="C23" s="7" t="s">
        <v>1361</v>
      </c>
      <c r="D23" s="11"/>
      <c r="E23" s="7" t="s">
        <v>1739</v>
      </c>
      <c r="F23" s="7" t="s">
        <v>151</v>
      </c>
      <c r="G23" s="11"/>
      <c r="H23" s="8" t="str">
        <f>IFERROR(INDEX(_courses_lookup!$C:$C,MATCH(D23&amp;E23,_courses_lookup!$E:$E,0)),"")</f>
        <v/>
      </c>
      <c r="I23" s="8" t="str">
        <f>IFERROR(INDEX(_courses_lookup!$D:$D,MATCH(D23&amp;E23,_courses_lookup!$E:$E,0)),"")</f>
        <v/>
      </c>
      <c r="J23" s="8" t="s">
        <v>241</v>
      </c>
      <c r="K23" s="10"/>
      <c r="L23" s="10"/>
      <c r="M23" s="10"/>
      <c r="N23" s="10"/>
      <c r="O23" s="10"/>
      <c r="P23" s="10"/>
      <c r="Q23" s="8" t="s">
        <v>475</v>
      </c>
      <c r="R23" s="8" t="s">
        <v>475</v>
      </c>
      <c r="S23" s="10"/>
      <c r="T23" s="10"/>
      <c r="U23" s="10"/>
      <c r="V23" s="9"/>
      <c r="W23" s="10"/>
      <c r="X23" s="10"/>
      <c r="Y23" s="10" t="str">
        <f t="shared" si="0"/>
        <v/>
      </c>
      <c r="Z23" s="9" t="s">
        <v>1242</v>
      </c>
      <c r="AA23" s="9" t="s">
        <v>1239</v>
      </c>
      <c r="AB23" s="10">
        <f t="shared" si="1"/>
        <v>-1</v>
      </c>
      <c r="AC23" s="10"/>
      <c r="AD23" s="10" t="str">
        <f t="shared" si="2"/>
        <v/>
      </c>
      <c r="AE23" s="10"/>
      <c r="AF23" s="10" t="str">
        <f t="shared" si="3"/>
        <v/>
      </c>
      <c r="AG23" s="10" t="str">
        <f t="shared" si="4"/>
        <v/>
      </c>
      <c r="AH23" s="10">
        <f t="shared" si="5"/>
        <v>-1</v>
      </c>
      <c r="AI23" s="10"/>
      <c r="AJ23" s="9"/>
      <c r="AK23" s="10"/>
      <c r="AL23" s="10"/>
      <c r="AM23" s="10"/>
      <c r="AN23" s="10"/>
      <c r="AO23" s="10"/>
      <c r="AP23" s="10"/>
      <c r="AQ23" s="10"/>
      <c r="AR23" s="10"/>
      <c r="AS23" s="8" t="str">
        <f t="shared" si="6"/>
        <v/>
      </c>
      <c r="AT23" s="10" t="str">
        <f t="shared" si="7"/>
        <v/>
      </c>
      <c r="AU23" s="10"/>
      <c r="AV23" s="8" t="s">
        <v>1740</v>
      </c>
      <c r="AW23" s="8" t="s">
        <v>1433</v>
      </c>
      <c r="AX23" s="8" t="str">
        <f>IFERROR(INDEX(_names_lookup!$C:$C,MATCH(AW23,_names_lookup!$A:$A,0)),"")</f>
        <v>consuegr@andrews.edu</v>
      </c>
      <c r="AY23" s="8" t="str">
        <f>IFERROR(INDEX(_names_lookup!$B:$B,MATCH(AW23,_names_lookup!$A:$A,0)),"")</f>
        <v>000041530</v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8" t="s">
        <v>1741</v>
      </c>
      <c r="BQ23" s="10"/>
      <c r="BR23" s="10"/>
      <c r="BS23" s="10"/>
      <c r="BT23" s="10"/>
      <c r="BU23" s="10"/>
      <c r="BV23" s="10"/>
      <c r="BW23" s="8" t="s">
        <v>958</v>
      </c>
      <c r="BX23" s="10"/>
      <c r="BY23" s="8" t="s">
        <v>190</v>
      </c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</row>
    <row r="24" spans="1:95" ht="16" x14ac:dyDescent="0.2">
      <c r="A24" s="11"/>
      <c r="B24" s="7" t="s">
        <v>1742</v>
      </c>
      <c r="C24" s="7" t="s">
        <v>1303</v>
      </c>
      <c r="D24" s="11"/>
      <c r="E24" s="7" t="s">
        <v>1743</v>
      </c>
      <c r="F24" s="7" t="s">
        <v>163</v>
      </c>
      <c r="G24" s="11"/>
      <c r="H24" s="8" t="str">
        <f>IFERROR(INDEX(_courses_lookup!$C:$C,MATCH(D24&amp;E24,_courses_lookup!$E:$E,0)),"")</f>
        <v/>
      </c>
      <c r="I24" s="8" t="str">
        <f>IFERROR(INDEX(_courses_lookup!$D:$D,MATCH(D24&amp;E24,_courses_lookup!$E:$E,0)),"")</f>
        <v/>
      </c>
      <c r="J24" s="8" t="s">
        <v>212</v>
      </c>
      <c r="K24" s="10"/>
      <c r="L24" s="10"/>
      <c r="M24" s="10"/>
      <c r="N24" s="10"/>
      <c r="O24" s="10"/>
      <c r="P24" s="10"/>
      <c r="Q24" s="8" t="s">
        <v>1030</v>
      </c>
      <c r="R24" s="8" t="s">
        <v>1030</v>
      </c>
      <c r="S24" s="10"/>
      <c r="T24" s="10"/>
      <c r="U24" s="10"/>
      <c r="V24" s="9"/>
      <c r="W24" s="10"/>
      <c r="X24" s="10"/>
      <c r="Y24" s="10" t="str">
        <f t="shared" si="0"/>
        <v/>
      </c>
      <c r="Z24" s="9" t="s">
        <v>1231</v>
      </c>
      <c r="AA24" s="9" t="s">
        <v>1234</v>
      </c>
      <c r="AB24" s="10">
        <f t="shared" si="1"/>
        <v>-1</v>
      </c>
      <c r="AC24" s="10"/>
      <c r="AD24" s="10" t="str">
        <f t="shared" si="2"/>
        <v/>
      </c>
      <c r="AE24" s="10"/>
      <c r="AF24" s="10" t="str">
        <f t="shared" si="3"/>
        <v/>
      </c>
      <c r="AG24" s="10" t="str">
        <f t="shared" si="4"/>
        <v/>
      </c>
      <c r="AH24" s="10">
        <f t="shared" si="5"/>
        <v>-1</v>
      </c>
      <c r="AI24" s="10"/>
      <c r="AJ24" s="9"/>
      <c r="AK24" s="10"/>
      <c r="AL24" s="10"/>
      <c r="AM24" s="10"/>
      <c r="AN24" s="10"/>
      <c r="AO24" s="10"/>
      <c r="AP24" s="10"/>
      <c r="AQ24" s="10"/>
      <c r="AR24" s="10"/>
      <c r="AS24" s="8" t="str">
        <f t="shared" si="6"/>
        <v/>
      </c>
      <c r="AT24" s="10" t="str">
        <f t="shared" si="7"/>
        <v/>
      </c>
      <c r="AU24" s="10"/>
      <c r="AV24" s="8" t="s">
        <v>1744</v>
      </c>
      <c r="AW24" s="8" t="s">
        <v>1434</v>
      </c>
      <c r="AX24" s="8" t="str">
        <f>IFERROR(INDEX(_names_lookup!$C:$C,MATCH(AW24,_names_lookup!$A:$A,0)),"")</f>
        <v>desireed@andrews.edu</v>
      </c>
      <c r="AY24" s="8" t="str">
        <f>IFERROR(INDEX(_names_lookup!$B:$B,MATCH(AW24,_names_lookup!$A:$A,0)),"")</f>
        <v>000111875</v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8" t="s">
        <v>598</v>
      </c>
      <c r="BQ24" s="10"/>
      <c r="BR24" s="10"/>
      <c r="BS24" s="10"/>
      <c r="BT24" s="10"/>
      <c r="BU24" s="10"/>
      <c r="BV24" s="10"/>
      <c r="BW24" s="8" t="s">
        <v>1000</v>
      </c>
      <c r="BX24" s="10"/>
      <c r="BY24" s="8" t="s">
        <v>463</v>
      </c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</row>
    <row r="25" spans="1:95" ht="16" x14ac:dyDescent="0.2">
      <c r="A25" s="11"/>
      <c r="B25" s="7" t="s">
        <v>1745</v>
      </c>
      <c r="C25" s="7" t="s">
        <v>1307</v>
      </c>
      <c r="D25" s="11"/>
      <c r="E25" s="7" t="s">
        <v>1746</v>
      </c>
      <c r="F25" s="7" t="s">
        <v>173</v>
      </c>
      <c r="G25" s="11"/>
      <c r="H25" s="8" t="str">
        <f>IFERROR(INDEX(_courses_lookup!$C:$C,MATCH(D25&amp;E25,_courses_lookup!$E:$E,0)),"")</f>
        <v/>
      </c>
      <c r="I25" s="8" t="str">
        <f>IFERROR(INDEX(_courses_lookup!$D:$D,MATCH(D25&amp;E25,_courses_lookup!$E:$E,0)),"")</f>
        <v/>
      </c>
      <c r="J25" s="8" t="s">
        <v>1747</v>
      </c>
      <c r="K25" s="10"/>
      <c r="L25" s="10"/>
      <c r="M25" s="10"/>
      <c r="N25" s="10"/>
      <c r="O25" s="10"/>
      <c r="P25" s="10"/>
      <c r="Q25" s="8" t="s">
        <v>471</v>
      </c>
      <c r="R25" s="8" t="s">
        <v>471</v>
      </c>
      <c r="S25" s="10"/>
      <c r="T25" s="10"/>
      <c r="U25" s="10"/>
      <c r="V25" s="9"/>
      <c r="W25" s="10"/>
      <c r="X25" s="10"/>
      <c r="Y25" s="10" t="str">
        <f t="shared" si="0"/>
        <v/>
      </c>
      <c r="Z25" s="9" t="s">
        <v>1366</v>
      </c>
      <c r="AA25" s="9" t="s">
        <v>1264</v>
      </c>
      <c r="AB25" s="10">
        <f t="shared" si="1"/>
        <v>9</v>
      </c>
      <c r="AC25" s="10"/>
      <c r="AD25" s="10" t="str">
        <f t="shared" si="2"/>
        <v/>
      </c>
      <c r="AE25" s="10"/>
      <c r="AF25" s="10" t="str">
        <f t="shared" si="3"/>
        <v/>
      </c>
      <c r="AG25" s="10" t="str">
        <f t="shared" si="4"/>
        <v/>
      </c>
      <c r="AH25" s="10">
        <f t="shared" si="5"/>
        <v>9</v>
      </c>
      <c r="AI25" s="10"/>
      <c r="AJ25" s="9"/>
      <c r="AK25" s="10"/>
      <c r="AL25" s="10"/>
      <c r="AM25" s="10"/>
      <c r="AN25" s="10"/>
      <c r="AO25" s="10"/>
      <c r="AP25" s="10"/>
      <c r="AQ25" s="10"/>
      <c r="AR25" s="10"/>
      <c r="AS25" s="8" t="str">
        <f t="shared" si="6"/>
        <v/>
      </c>
      <c r="AT25" s="10" t="str">
        <f t="shared" si="7"/>
        <v/>
      </c>
      <c r="AU25" s="10"/>
      <c r="AV25" s="8" t="s">
        <v>1748</v>
      </c>
      <c r="AW25" s="8" t="s">
        <v>1435</v>
      </c>
      <c r="AX25" s="8" t="str">
        <f>IFERROR(INDEX(_names_lookup!$C:$C,MATCH(AW25,_names_lookup!$A:$A,0)),"")</f>
        <v>duany@andrews.edu</v>
      </c>
      <c r="AY25" s="8" t="str">
        <f>IFERROR(INDEX(_names_lookup!$B:$B,MATCH(AW25,_names_lookup!$A:$A,0)),"")</f>
        <v>000117365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8" t="s">
        <v>192</v>
      </c>
      <c r="BQ25" s="10"/>
      <c r="BR25" s="10"/>
      <c r="BS25" s="10"/>
      <c r="BT25" s="10"/>
      <c r="BU25" s="10"/>
      <c r="BV25" s="10"/>
      <c r="BW25" s="8" t="s">
        <v>1074</v>
      </c>
      <c r="BX25" s="10"/>
      <c r="BY25" s="8" t="s">
        <v>1255</v>
      </c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</row>
    <row r="26" spans="1:95" ht="16" x14ac:dyDescent="0.2">
      <c r="A26" s="11"/>
      <c r="B26" s="7" t="s">
        <v>1749</v>
      </c>
      <c r="C26" s="7" t="s">
        <v>1309</v>
      </c>
      <c r="D26" s="11"/>
      <c r="E26" s="7" t="s">
        <v>1750</v>
      </c>
      <c r="F26" s="7" t="s">
        <v>325</v>
      </c>
      <c r="G26" s="11"/>
      <c r="H26" s="8" t="str">
        <f>IFERROR(INDEX(_courses_lookup!$C:$C,MATCH(D26&amp;E26,_courses_lookup!$E:$E,0)),"")</f>
        <v/>
      </c>
      <c r="I26" s="8" t="str">
        <f>IFERROR(INDEX(_courses_lookup!$D:$D,MATCH(D26&amp;E26,_courses_lookup!$E:$E,0)),"")</f>
        <v/>
      </c>
      <c r="J26" s="8" t="s">
        <v>283</v>
      </c>
      <c r="K26" s="10"/>
      <c r="L26" s="10"/>
      <c r="M26" s="10"/>
      <c r="N26" s="10"/>
      <c r="O26" s="10"/>
      <c r="P26" s="10"/>
      <c r="Q26" s="8" t="s">
        <v>641</v>
      </c>
      <c r="R26" s="8" t="s">
        <v>641</v>
      </c>
      <c r="S26" s="10"/>
      <c r="T26" s="10"/>
      <c r="U26" s="10"/>
      <c r="V26" s="9"/>
      <c r="W26" s="10"/>
      <c r="X26" s="10"/>
      <c r="Y26" s="10" t="str">
        <f t="shared" si="0"/>
        <v/>
      </c>
      <c r="Z26" s="9" t="s">
        <v>1258</v>
      </c>
      <c r="AA26" s="9" t="s">
        <v>602</v>
      </c>
      <c r="AB26" s="10">
        <f t="shared" si="1"/>
        <v>-5</v>
      </c>
      <c r="AC26" s="10"/>
      <c r="AD26" s="10" t="str">
        <f t="shared" si="2"/>
        <v/>
      </c>
      <c r="AE26" s="10"/>
      <c r="AF26" s="10" t="str">
        <f t="shared" si="3"/>
        <v/>
      </c>
      <c r="AG26" s="10" t="str">
        <f t="shared" si="4"/>
        <v/>
      </c>
      <c r="AH26" s="10">
        <f t="shared" si="5"/>
        <v>-5</v>
      </c>
      <c r="AI26" s="10"/>
      <c r="AJ26" s="9"/>
      <c r="AK26" s="10"/>
      <c r="AL26" s="10"/>
      <c r="AM26" s="10"/>
      <c r="AN26" s="10"/>
      <c r="AO26" s="10"/>
      <c r="AP26" s="10"/>
      <c r="AQ26" s="10"/>
      <c r="AR26" s="10"/>
      <c r="AS26" s="8" t="str">
        <f t="shared" si="6"/>
        <v/>
      </c>
      <c r="AT26" s="10" t="str">
        <f t="shared" si="7"/>
        <v/>
      </c>
      <c r="AU26" s="10"/>
      <c r="AV26" s="8" t="s">
        <v>1751</v>
      </c>
      <c r="AW26" s="8" t="s">
        <v>1436</v>
      </c>
      <c r="AX26" s="8" t="str">
        <f>IFERROR(INDEX(_names_lookup!$C:$C,MATCH(AW26,_names_lookup!$A:$A,0)),"")</f>
        <v>josee@andrews.edu</v>
      </c>
      <c r="AY26" s="8" t="str">
        <f>IFERROR(INDEX(_names_lookup!$B:$B,MATCH(AW26,_names_lookup!$A:$A,0)),"")</f>
        <v>000032088</v>
      </c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8" t="s">
        <v>225</v>
      </c>
      <c r="BQ26" s="10"/>
      <c r="BR26" s="10"/>
      <c r="BS26" s="10"/>
      <c r="BT26" s="10"/>
      <c r="BU26" s="10"/>
      <c r="BV26" s="10"/>
      <c r="BW26" s="8" t="s">
        <v>1041</v>
      </c>
      <c r="BX26" s="10"/>
      <c r="BY26" s="8" t="s">
        <v>134</v>
      </c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</row>
    <row r="27" spans="1:95" ht="16" x14ac:dyDescent="0.2">
      <c r="A27" s="11"/>
      <c r="B27" s="7" t="s">
        <v>1752</v>
      </c>
      <c r="C27" s="7" t="s">
        <v>397</v>
      </c>
      <c r="D27" s="11"/>
      <c r="E27" s="7" t="s">
        <v>1753</v>
      </c>
      <c r="F27" s="7" t="s">
        <v>716</v>
      </c>
      <c r="G27" s="11"/>
      <c r="H27" s="8" t="str">
        <f>IFERROR(INDEX(_courses_lookup!$C:$C,MATCH(D27&amp;E27,_courses_lookup!$E:$E,0)),"")</f>
        <v/>
      </c>
      <c r="I27" s="8" t="str">
        <f>IFERROR(INDEX(_courses_lookup!$D:$D,MATCH(D27&amp;E27,_courses_lookup!$E:$E,0)),"")</f>
        <v/>
      </c>
      <c r="J27" s="8" t="s">
        <v>198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9"/>
      <c r="W27" s="10"/>
      <c r="X27" s="10"/>
      <c r="Y27" s="10" t="str">
        <f t="shared" si="0"/>
        <v/>
      </c>
      <c r="Z27" s="9" t="s">
        <v>666</v>
      </c>
      <c r="AA27" s="9" t="s">
        <v>666</v>
      </c>
      <c r="AB27" s="10">
        <f t="shared" si="1"/>
        <v>0</v>
      </c>
      <c r="AC27" s="10"/>
      <c r="AD27" s="10" t="str">
        <f t="shared" si="2"/>
        <v/>
      </c>
      <c r="AE27" s="10"/>
      <c r="AF27" s="10" t="str">
        <f t="shared" si="3"/>
        <v/>
      </c>
      <c r="AG27" s="10" t="str">
        <f t="shared" si="4"/>
        <v/>
      </c>
      <c r="AH27" s="10">
        <f t="shared" si="5"/>
        <v>0</v>
      </c>
      <c r="AI27" s="10"/>
      <c r="AJ27" s="9"/>
      <c r="AK27" s="10"/>
      <c r="AL27" s="10"/>
      <c r="AM27" s="10"/>
      <c r="AN27" s="10"/>
      <c r="AO27" s="10"/>
      <c r="AP27" s="10"/>
      <c r="AQ27" s="10"/>
      <c r="AR27" s="10"/>
      <c r="AS27" s="8" t="str">
        <f t="shared" si="6"/>
        <v/>
      </c>
      <c r="AT27" s="10" t="str">
        <f t="shared" si="7"/>
        <v/>
      </c>
      <c r="AU27" s="10"/>
      <c r="AV27" s="8" t="s">
        <v>1754</v>
      </c>
      <c r="AW27" s="8" t="s">
        <v>387</v>
      </c>
      <c r="AX27" s="8" t="str">
        <f>IFERROR(INDEX(_names_lookup!$C:$C,MATCH(AW27,_names_lookup!$A:$A,0)),"")</f>
        <v>fraserj@andrews.edu</v>
      </c>
      <c r="AY27" s="8" t="str">
        <f>IFERROR(INDEX(_names_lookup!$B:$B,MATCH(AW27,_names_lookup!$A:$A,0)),"")</f>
        <v>000129106</v>
      </c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8" t="s">
        <v>451</v>
      </c>
      <c r="BQ27" s="10"/>
      <c r="BR27" s="10"/>
      <c r="BS27" s="10"/>
      <c r="BT27" s="10"/>
      <c r="BU27" s="10"/>
      <c r="BV27" s="10"/>
      <c r="BW27" s="8" t="s">
        <v>540</v>
      </c>
      <c r="BX27" s="10"/>
      <c r="BY27" s="8" t="s">
        <v>1204</v>
      </c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</row>
    <row r="28" spans="1:95" ht="16" x14ac:dyDescent="0.2">
      <c r="A28" s="11"/>
      <c r="B28" s="7" t="s">
        <v>1288</v>
      </c>
      <c r="C28" s="7" t="s">
        <v>341</v>
      </c>
      <c r="D28" s="11"/>
      <c r="E28" s="7" t="s">
        <v>1755</v>
      </c>
      <c r="F28" s="7" t="s">
        <v>729</v>
      </c>
      <c r="G28" s="11"/>
      <c r="H28" s="8" t="str">
        <f>IFERROR(INDEX(_courses_lookup!$C:$C,MATCH(D28&amp;E28,_courses_lookup!$E:$E,0)),"")</f>
        <v/>
      </c>
      <c r="I28" s="8" t="str">
        <f>IFERROR(INDEX(_courses_lookup!$D:$D,MATCH(D28&amp;E28,_courses_lookup!$E:$E,0)),"")</f>
        <v/>
      </c>
      <c r="J28" s="8" t="s">
        <v>412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9"/>
      <c r="W28" s="10"/>
      <c r="X28" s="10"/>
      <c r="Y28" s="10" t="str">
        <f t="shared" si="0"/>
        <v/>
      </c>
      <c r="Z28" s="9" t="s">
        <v>1088</v>
      </c>
      <c r="AA28" s="9" t="s">
        <v>427</v>
      </c>
      <c r="AB28" s="10">
        <f t="shared" si="1"/>
        <v>-9</v>
      </c>
      <c r="AC28" s="10"/>
      <c r="AD28" s="10" t="str">
        <f t="shared" si="2"/>
        <v/>
      </c>
      <c r="AE28" s="10"/>
      <c r="AF28" s="10" t="str">
        <f t="shared" si="3"/>
        <v/>
      </c>
      <c r="AG28" s="10" t="str">
        <f t="shared" si="4"/>
        <v/>
      </c>
      <c r="AH28" s="10">
        <f t="shared" si="5"/>
        <v>-9</v>
      </c>
      <c r="AI28" s="10"/>
      <c r="AJ28" s="9"/>
      <c r="AK28" s="10"/>
      <c r="AL28" s="10"/>
      <c r="AM28" s="10"/>
      <c r="AN28" s="10"/>
      <c r="AO28" s="10"/>
      <c r="AP28" s="10"/>
      <c r="AQ28" s="10"/>
      <c r="AR28" s="10"/>
      <c r="AS28" s="8" t="str">
        <f t="shared" si="6"/>
        <v/>
      </c>
      <c r="AT28" s="10" t="str">
        <f t="shared" si="7"/>
        <v/>
      </c>
      <c r="AU28" s="10"/>
      <c r="AV28" s="8" t="s">
        <v>1756</v>
      </c>
      <c r="AW28" s="8" t="s">
        <v>1437</v>
      </c>
      <c r="AX28" s="8" t="str">
        <f>IFERROR(INDEX(_names_lookup!$C:$C,MATCH(AW28,_names_lookup!$A:$A,0)),"")</f>
        <v>tyrrell@andrews.edu</v>
      </c>
      <c r="AY28" s="8" t="str">
        <f>IFERROR(INDEX(_names_lookup!$B:$B,MATCH(AW28,_names_lookup!$A:$A,0)),"")</f>
        <v>000067653</v>
      </c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8" t="s">
        <v>230</v>
      </c>
      <c r="BQ28" s="10"/>
      <c r="BR28" s="10"/>
      <c r="BS28" s="10"/>
      <c r="BT28" s="10"/>
      <c r="BU28" s="10"/>
      <c r="BV28" s="10"/>
      <c r="BW28" s="8" t="s">
        <v>840</v>
      </c>
      <c r="BX28" s="10"/>
      <c r="BY28" s="8" t="s">
        <v>174</v>
      </c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</row>
    <row r="29" spans="1:95" ht="16" x14ac:dyDescent="0.2">
      <c r="A29" s="11"/>
      <c r="B29" s="7" t="s">
        <v>1757</v>
      </c>
      <c r="C29" s="7" t="s">
        <v>576</v>
      </c>
      <c r="D29" s="11"/>
      <c r="E29" s="7" t="s">
        <v>1758</v>
      </c>
      <c r="F29" s="7" t="s">
        <v>749</v>
      </c>
      <c r="G29" s="11"/>
      <c r="H29" s="8" t="str">
        <f>IFERROR(INDEX(_courses_lookup!$C:$C,MATCH(D29&amp;E29,_courses_lookup!$E:$E,0)),"")</f>
        <v/>
      </c>
      <c r="I29" s="8" t="str">
        <f>IFERROR(INDEX(_courses_lookup!$D:$D,MATCH(D29&amp;E29,_courses_lookup!$E:$E,0)),"")</f>
        <v/>
      </c>
      <c r="J29" s="8" t="s">
        <v>822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9"/>
      <c r="W29" s="10"/>
      <c r="X29" s="10"/>
      <c r="Y29" s="10" t="str">
        <f t="shared" si="0"/>
        <v/>
      </c>
      <c r="Z29" s="9" t="s">
        <v>663</v>
      </c>
      <c r="AA29" s="9" t="s">
        <v>413</v>
      </c>
      <c r="AB29" s="10">
        <f t="shared" si="1"/>
        <v>-5</v>
      </c>
      <c r="AC29" s="10"/>
      <c r="AD29" s="10" t="str">
        <f t="shared" si="2"/>
        <v/>
      </c>
      <c r="AE29" s="10"/>
      <c r="AF29" s="10" t="str">
        <f t="shared" si="3"/>
        <v/>
      </c>
      <c r="AG29" s="10" t="str">
        <f t="shared" si="4"/>
        <v/>
      </c>
      <c r="AH29" s="10">
        <f t="shared" si="5"/>
        <v>-5</v>
      </c>
      <c r="AI29" s="10"/>
      <c r="AJ29" s="9"/>
      <c r="AK29" s="10"/>
      <c r="AL29" s="10"/>
      <c r="AM29" s="10"/>
      <c r="AN29" s="10"/>
      <c r="AO29" s="10"/>
      <c r="AP29" s="10"/>
      <c r="AQ29" s="10"/>
      <c r="AR29" s="10"/>
      <c r="AS29" s="8" t="str">
        <f t="shared" si="6"/>
        <v/>
      </c>
      <c r="AT29" s="10" t="str">
        <f t="shared" si="7"/>
        <v/>
      </c>
      <c r="AU29" s="10"/>
      <c r="AV29" s="8" t="s">
        <v>1279</v>
      </c>
      <c r="AW29" s="8" t="s">
        <v>1438</v>
      </c>
      <c r="AX29" s="8" t="str">
        <f>IFERROR(INDEX(_names_lookup!$C:$C,MATCH(AW29,_names_lookup!$A:$A,0)),"")</f>
        <v>gilles@andrews.edu</v>
      </c>
      <c r="AY29" s="8" t="str">
        <f>IFERROR(INDEX(_names_lookup!$B:$B,MATCH(AW29,_names_lookup!$A:$A,0)),"")</f>
        <v>000129689</v>
      </c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8" t="s">
        <v>1398</v>
      </c>
      <c r="BQ29" s="10"/>
      <c r="BR29" s="10"/>
      <c r="BS29" s="10"/>
      <c r="BT29" s="10"/>
      <c r="BU29" s="10"/>
      <c r="BV29" s="10"/>
      <c r="BW29" s="8" t="s">
        <v>126</v>
      </c>
      <c r="BX29" s="10"/>
      <c r="BY29" s="8" t="s">
        <v>1216</v>
      </c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</row>
    <row r="30" spans="1:95" ht="16" x14ac:dyDescent="0.2">
      <c r="A30" s="11"/>
      <c r="B30" s="7" t="s">
        <v>1290</v>
      </c>
      <c r="C30" s="7" t="s">
        <v>1175</v>
      </c>
      <c r="D30" s="11"/>
      <c r="E30" s="7" t="s">
        <v>1759</v>
      </c>
      <c r="F30" s="7" t="s">
        <v>880</v>
      </c>
      <c r="G30" s="11"/>
      <c r="H30" s="8" t="str">
        <f>IFERROR(INDEX(_courses_lookup!$C:$C,MATCH(D30&amp;E30,_courses_lookup!$E:$E,0)),"")</f>
        <v/>
      </c>
      <c r="I30" s="8" t="str">
        <f>IFERROR(INDEX(_courses_lookup!$D:$D,MATCH(D30&amp;E30,_courses_lookup!$E:$E,0)),"")</f>
        <v/>
      </c>
      <c r="J30" s="8" t="s">
        <v>1760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9"/>
      <c r="W30" s="10"/>
      <c r="X30" s="10"/>
      <c r="Y30" s="10" t="str">
        <f t="shared" si="0"/>
        <v/>
      </c>
      <c r="Z30" s="9" t="s">
        <v>413</v>
      </c>
      <c r="AA30" s="9" t="s">
        <v>145</v>
      </c>
      <c r="AB30" s="10">
        <f t="shared" si="1"/>
        <v>9</v>
      </c>
      <c r="AC30" s="10"/>
      <c r="AD30" s="10" t="str">
        <f t="shared" si="2"/>
        <v/>
      </c>
      <c r="AE30" s="10"/>
      <c r="AF30" s="10" t="str">
        <f t="shared" si="3"/>
        <v/>
      </c>
      <c r="AG30" s="10" t="str">
        <f t="shared" si="4"/>
        <v/>
      </c>
      <c r="AH30" s="10">
        <f t="shared" si="5"/>
        <v>9</v>
      </c>
      <c r="AI30" s="10"/>
      <c r="AJ30" s="9"/>
      <c r="AK30" s="10"/>
      <c r="AL30" s="10"/>
      <c r="AM30" s="10"/>
      <c r="AN30" s="10"/>
      <c r="AO30" s="10"/>
      <c r="AP30" s="10"/>
      <c r="AQ30" s="10"/>
      <c r="AR30" s="10"/>
      <c r="AS30" s="8" t="str">
        <f t="shared" si="6"/>
        <v/>
      </c>
      <c r="AT30" s="10" t="str">
        <f t="shared" si="7"/>
        <v/>
      </c>
      <c r="AU30" s="10"/>
      <c r="AV30" s="8" t="s">
        <v>1295</v>
      </c>
      <c r="AW30" s="8" t="s">
        <v>1439</v>
      </c>
      <c r="AX30" s="8" t="str">
        <f>IFERROR(INDEX(_names_lookup!$C:$C,MATCH(AW30,_names_lookup!$A:$A,0)),"")</f>
        <v>hamiltol@andrews.edu</v>
      </c>
      <c r="AY30" s="8" t="str">
        <f>IFERROR(INDEX(_names_lookup!$B:$B,MATCH(AW30,_names_lookup!$A:$A,0)),"")</f>
        <v>000062449</v>
      </c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8" t="s">
        <v>573</v>
      </c>
      <c r="BQ30" s="10"/>
      <c r="BR30" s="10"/>
      <c r="BS30" s="10"/>
      <c r="BT30" s="10"/>
      <c r="BU30" s="10"/>
      <c r="BV30" s="10"/>
      <c r="BW30" s="10"/>
      <c r="BX30" s="10"/>
      <c r="BY30" s="8" t="s">
        <v>452</v>
      </c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</row>
    <row r="31" spans="1:95" ht="16" x14ac:dyDescent="0.2">
      <c r="A31" s="11"/>
      <c r="B31" s="7" t="s">
        <v>1761</v>
      </c>
      <c r="C31" s="7" t="s">
        <v>1135</v>
      </c>
      <c r="D31" s="11"/>
      <c r="E31" s="7" t="s">
        <v>1762</v>
      </c>
      <c r="F31" s="7" t="s">
        <v>1763</v>
      </c>
      <c r="G31" s="11"/>
      <c r="H31" s="8" t="str">
        <f>IFERROR(INDEX(_courses_lookup!$C:$C,MATCH(D31&amp;E31,_courses_lookup!$E:$E,0)),"")</f>
        <v/>
      </c>
      <c r="I31" s="8" t="str">
        <f>IFERROR(INDEX(_courses_lookup!$D:$D,MATCH(D31&amp;E31,_courses_lookup!$E:$E,0)),"")</f>
        <v/>
      </c>
      <c r="J31" s="8" t="s">
        <v>1023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9"/>
      <c r="W31" s="10"/>
      <c r="X31" s="10"/>
      <c r="Y31" s="10" t="str">
        <f t="shared" si="0"/>
        <v/>
      </c>
      <c r="Z31" s="9" t="s">
        <v>442</v>
      </c>
      <c r="AA31" s="9" t="s">
        <v>578</v>
      </c>
      <c r="AB31" s="10">
        <f t="shared" si="1"/>
        <v>5</v>
      </c>
      <c r="AC31" s="10"/>
      <c r="AD31" s="10" t="str">
        <f t="shared" si="2"/>
        <v/>
      </c>
      <c r="AE31" s="10"/>
      <c r="AF31" s="10" t="str">
        <f t="shared" si="3"/>
        <v/>
      </c>
      <c r="AG31" s="10" t="str">
        <f t="shared" si="4"/>
        <v/>
      </c>
      <c r="AH31" s="10">
        <f t="shared" si="5"/>
        <v>5</v>
      </c>
      <c r="AI31" s="10"/>
      <c r="AJ31" s="9"/>
      <c r="AK31" s="10"/>
      <c r="AL31" s="10"/>
      <c r="AM31" s="10"/>
      <c r="AN31" s="10"/>
      <c r="AO31" s="10"/>
      <c r="AP31" s="10"/>
      <c r="AQ31" s="10"/>
      <c r="AR31" s="10"/>
      <c r="AS31" s="8" t="str">
        <f t="shared" si="6"/>
        <v/>
      </c>
      <c r="AT31" s="10" t="str">
        <f t="shared" si="7"/>
        <v/>
      </c>
      <c r="AU31" s="10"/>
      <c r="AV31" s="8" t="s">
        <v>1764</v>
      </c>
      <c r="AW31" s="8" t="s">
        <v>408</v>
      </c>
      <c r="AX31" s="8" t="str">
        <f>IFERROR(INDEX(_names_lookup!$C:$C,MATCH(AW31,_names_lookup!$A:$A,0)),"")</f>
        <v>ainsworj@andrews.edu</v>
      </c>
      <c r="AY31" s="8" t="str">
        <f>IFERROR(INDEX(_names_lookup!$B:$B,MATCH(AW31,_names_lookup!$A:$A,0)),"")</f>
        <v>000079312</v>
      </c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8" t="s">
        <v>156</v>
      </c>
      <c r="BQ31" s="10"/>
      <c r="BR31" s="10"/>
      <c r="BS31" s="10"/>
      <c r="BT31" s="10"/>
      <c r="BU31" s="10"/>
      <c r="BV31" s="10"/>
      <c r="BW31" s="10"/>
      <c r="BX31" s="10"/>
      <c r="BY31" s="8" t="s">
        <v>235</v>
      </c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</row>
    <row r="32" spans="1:95" ht="16" x14ac:dyDescent="0.2">
      <c r="A32" s="11"/>
      <c r="B32" s="7" t="s">
        <v>1765</v>
      </c>
      <c r="C32" s="7" t="s">
        <v>1766</v>
      </c>
      <c r="D32" s="11"/>
      <c r="E32" s="7" t="s">
        <v>1767</v>
      </c>
      <c r="F32" s="7" t="s">
        <v>1768</v>
      </c>
      <c r="G32" s="11"/>
      <c r="H32" s="8" t="str">
        <f>IFERROR(INDEX(_courses_lookup!$C:$C,MATCH(D32&amp;E32,_courses_lookup!$E:$E,0)),"")</f>
        <v/>
      </c>
      <c r="I32" s="8" t="str">
        <f>IFERROR(INDEX(_courses_lookup!$D:$D,MATCH(D32&amp;E32,_courses_lookup!$E:$E,0)),"")</f>
        <v/>
      </c>
      <c r="J32" s="8" t="s">
        <v>188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9"/>
      <c r="W32" s="10"/>
      <c r="X32" s="10"/>
      <c r="Y32" s="10" t="str">
        <f t="shared" si="0"/>
        <v/>
      </c>
      <c r="Z32" s="9" t="s">
        <v>147</v>
      </c>
      <c r="AA32" s="9" t="s">
        <v>147</v>
      </c>
      <c r="AB32" s="10">
        <f t="shared" si="1"/>
        <v>0</v>
      </c>
      <c r="AC32" s="10"/>
      <c r="AD32" s="10" t="str">
        <f t="shared" si="2"/>
        <v/>
      </c>
      <c r="AE32" s="10"/>
      <c r="AF32" s="10" t="str">
        <f t="shared" si="3"/>
        <v/>
      </c>
      <c r="AG32" s="10" t="str">
        <f t="shared" si="4"/>
        <v/>
      </c>
      <c r="AH32" s="10">
        <f t="shared" si="5"/>
        <v>0</v>
      </c>
      <c r="AI32" s="10"/>
      <c r="AJ32" s="9"/>
      <c r="AK32" s="10"/>
      <c r="AL32" s="10"/>
      <c r="AM32" s="10"/>
      <c r="AN32" s="10"/>
      <c r="AO32" s="10"/>
      <c r="AP32" s="10"/>
      <c r="AQ32" s="10"/>
      <c r="AR32" s="10"/>
      <c r="AS32" s="8" t="str">
        <f t="shared" si="6"/>
        <v/>
      </c>
      <c r="AT32" s="10" t="str">
        <f t="shared" si="7"/>
        <v/>
      </c>
      <c r="AU32" s="10"/>
      <c r="AV32" s="8" t="s">
        <v>1769</v>
      </c>
      <c r="AW32" s="8" t="s">
        <v>1440</v>
      </c>
      <c r="AX32" s="8" t="str">
        <f>IFERROR(INDEX(_names_lookup!$C:$C,MATCH(AW32,_names_lookup!$A:$A,0)),"")</f>
        <v>benjaminm@andrews.edu</v>
      </c>
      <c r="AY32" s="8" t="str">
        <f>IFERROR(INDEX(_names_lookup!$B:$B,MATCH(AW32,_names_lookup!$A:$A,0)),"")</f>
        <v>000155484</v>
      </c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8" t="s">
        <v>645</v>
      </c>
      <c r="BQ32" s="10"/>
      <c r="BR32" s="10"/>
      <c r="BS32" s="10"/>
      <c r="BT32" s="10"/>
      <c r="BU32" s="10"/>
      <c r="BV32" s="10"/>
      <c r="BW32" s="10"/>
      <c r="BX32" s="10"/>
      <c r="BY32" s="8" t="s">
        <v>193</v>
      </c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</row>
    <row r="33" spans="1:95" ht="16" x14ac:dyDescent="0.2">
      <c r="A33" s="11"/>
      <c r="B33" s="7" t="s">
        <v>1770</v>
      </c>
      <c r="C33" s="7" t="s">
        <v>374</v>
      </c>
      <c r="D33" s="11"/>
      <c r="E33" s="7" t="s">
        <v>1771</v>
      </c>
      <c r="F33" s="7" t="s">
        <v>1353</v>
      </c>
      <c r="G33" s="11"/>
      <c r="H33" s="8" t="str">
        <f>IFERROR(INDEX(_courses_lookup!$C:$C,MATCH(D33&amp;E33,_courses_lookup!$E:$E,0)),"")</f>
        <v/>
      </c>
      <c r="I33" s="8" t="str">
        <f>IFERROR(INDEX(_courses_lookup!$D:$D,MATCH(D33&amp;E33,_courses_lookup!$E:$E,0)),"")</f>
        <v/>
      </c>
      <c r="J33" s="8" t="s">
        <v>512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9"/>
      <c r="W33" s="10"/>
      <c r="X33" s="10"/>
      <c r="Y33" s="10" t="str">
        <f t="shared" si="0"/>
        <v/>
      </c>
      <c r="Z33" s="9" t="s">
        <v>642</v>
      </c>
      <c r="AA33" s="9" t="s">
        <v>642</v>
      </c>
      <c r="AB33" s="10">
        <f t="shared" si="1"/>
        <v>0</v>
      </c>
      <c r="AC33" s="10"/>
      <c r="AD33" s="10" t="str">
        <f t="shared" si="2"/>
        <v/>
      </c>
      <c r="AE33" s="10"/>
      <c r="AF33" s="10" t="str">
        <f t="shared" si="3"/>
        <v/>
      </c>
      <c r="AG33" s="10" t="str">
        <f t="shared" si="4"/>
        <v/>
      </c>
      <c r="AH33" s="10">
        <f t="shared" si="5"/>
        <v>0</v>
      </c>
      <c r="AI33" s="10"/>
      <c r="AJ33" s="9"/>
      <c r="AK33" s="10"/>
      <c r="AL33" s="10"/>
      <c r="AM33" s="10"/>
      <c r="AN33" s="10"/>
      <c r="AO33" s="10"/>
      <c r="AP33" s="10"/>
      <c r="AQ33" s="10"/>
      <c r="AR33" s="10"/>
      <c r="AS33" s="8" t="str">
        <f t="shared" si="6"/>
        <v/>
      </c>
      <c r="AT33" s="10" t="str">
        <f t="shared" si="7"/>
        <v/>
      </c>
      <c r="AU33" s="10"/>
      <c r="AV33" s="8" t="s">
        <v>1268</v>
      </c>
      <c r="AW33" s="8" t="s">
        <v>1441</v>
      </c>
      <c r="AX33" s="8" t="str">
        <f>IFERROR(INDEX(_names_lookup!$C:$C,MATCH(AW33,_names_lookup!$A:$A,0)),"")</f>
        <v>jorgem@andrews.edu</v>
      </c>
      <c r="AY33" s="8" t="str">
        <f>IFERROR(INDEX(_names_lookup!$B:$B,MATCH(AW33,_names_lookup!$A:$A,0)),"")</f>
        <v>000049082</v>
      </c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8" t="s">
        <v>167</v>
      </c>
      <c r="BQ33" s="10"/>
      <c r="BR33" s="10"/>
      <c r="BS33" s="10"/>
      <c r="BT33" s="10"/>
      <c r="BU33" s="10"/>
      <c r="BV33" s="10"/>
      <c r="BW33" s="10"/>
      <c r="BX33" s="10"/>
      <c r="BY33" s="8" t="s">
        <v>290</v>
      </c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</row>
    <row r="34" spans="1:95" ht="16" x14ac:dyDescent="0.2">
      <c r="A34" s="11"/>
      <c r="B34" s="7" t="s">
        <v>1298</v>
      </c>
      <c r="C34" s="7" t="s">
        <v>328</v>
      </c>
      <c r="D34" s="11"/>
      <c r="E34" s="7" t="s">
        <v>1772</v>
      </c>
      <c r="F34" s="7" t="s">
        <v>884</v>
      </c>
      <c r="G34" s="11"/>
      <c r="H34" s="8" t="str">
        <f>IFERROR(INDEX(_courses_lookup!$C:$C,MATCH(D34&amp;E34,_courses_lookup!$E:$E,0)),"")</f>
        <v/>
      </c>
      <c r="I34" s="8" t="str">
        <f>IFERROR(INDEX(_courses_lookup!$D:$D,MATCH(D34&amp;E34,_courses_lookup!$E:$E,0)),"")</f>
        <v/>
      </c>
      <c r="J34" s="8" t="s">
        <v>538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9"/>
      <c r="W34" s="10"/>
      <c r="X34" s="10"/>
      <c r="Y34" s="10" t="str">
        <f t="shared" si="0"/>
        <v/>
      </c>
      <c r="Z34" s="9" t="s">
        <v>351</v>
      </c>
      <c r="AA34" s="9" t="s">
        <v>1259</v>
      </c>
      <c r="AB34" s="10">
        <f t="shared" si="1"/>
        <v>5</v>
      </c>
      <c r="AC34" s="10"/>
      <c r="AD34" s="10" t="str">
        <f t="shared" si="2"/>
        <v/>
      </c>
      <c r="AE34" s="10"/>
      <c r="AF34" s="10" t="str">
        <f t="shared" si="3"/>
        <v/>
      </c>
      <c r="AG34" s="10" t="str">
        <f t="shared" si="4"/>
        <v/>
      </c>
      <c r="AH34" s="10">
        <f t="shared" si="5"/>
        <v>5</v>
      </c>
      <c r="AI34" s="10"/>
      <c r="AJ34" s="9"/>
      <c r="AK34" s="10"/>
      <c r="AL34" s="10"/>
      <c r="AM34" s="10"/>
      <c r="AN34" s="10"/>
      <c r="AO34" s="10"/>
      <c r="AP34" s="10"/>
      <c r="AQ34" s="10"/>
      <c r="AR34" s="10"/>
      <c r="AS34" s="8" t="str">
        <f t="shared" si="6"/>
        <v/>
      </c>
      <c r="AT34" s="10" t="str">
        <f t="shared" si="7"/>
        <v/>
      </c>
      <c r="AU34" s="10"/>
      <c r="AV34" s="8" t="s">
        <v>1285</v>
      </c>
      <c r="AW34" s="8" t="s">
        <v>1442</v>
      </c>
      <c r="AX34" s="8" t="str">
        <f>IFERROR(INDEX(_names_lookup!$C:$C,MATCH(AW34,_names_lookup!$A:$A,0)),"")</f>
        <v>mooreri@andrews.edu</v>
      </c>
      <c r="AY34" s="8" t="str">
        <f>IFERROR(INDEX(_names_lookup!$B:$B,MATCH(AW34,_names_lookup!$A:$A,0)),"")</f>
        <v>000054389</v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8" t="s">
        <v>612</v>
      </c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</row>
    <row r="35" spans="1:95" ht="16" x14ac:dyDescent="0.2">
      <c r="A35" s="11"/>
      <c r="B35" s="7" t="s">
        <v>1773</v>
      </c>
      <c r="C35" s="7" t="s">
        <v>1253</v>
      </c>
      <c r="D35" s="11"/>
      <c r="E35" s="7" t="s">
        <v>1774</v>
      </c>
      <c r="F35" s="7" t="s">
        <v>1035</v>
      </c>
      <c r="G35" s="11"/>
      <c r="H35" s="8" t="str">
        <f>IFERROR(INDEX(_courses_lookup!$C:$C,MATCH(D35&amp;E35,_courses_lookup!$E:$E,0)),"")</f>
        <v/>
      </c>
      <c r="I35" s="8" t="str">
        <f>IFERROR(INDEX(_courses_lookup!$D:$D,MATCH(D35&amp;E35,_courses_lookup!$E:$E,0)),"")</f>
        <v/>
      </c>
      <c r="J35" s="8" t="s">
        <v>760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9"/>
      <c r="W35" s="10"/>
      <c r="X35" s="10"/>
      <c r="Y35" s="10" t="str">
        <f t="shared" si="0"/>
        <v/>
      </c>
      <c r="Z35" s="9" t="s">
        <v>647</v>
      </c>
      <c r="AA35" s="9" t="s">
        <v>647</v>
      </c>
      <c r="AB35" s="10">
        <f t="shared" si="1"/>
        <v>0</v>
      </c>
      <c r="AC35" s="10"/>
      <c r="AD35" s="10" t="str">
        <f t="shared" si="2"/>
        <v/>
      </c>
      <c r="AE35" s="10"/>
      <c r="AF35" s="10" t="str">
        <f t="shared" si="3"/>
        <v/>
      </c>
      <c r="AG35" s="10" t="str">
        <f t="shared" si="4"/>
        <v/>
      </c>
      <c r="AH35" s="10">
        <f t="shared" si="5"/>
        <v>0</v>
      </c>
      <c r="AI35" s="10"/>
      <c r="AJ35" s="9"/>
      <c r="AK35" s="10"/>
      <c r="AL35" s="10"/>
      <c r="AM35" s="10"/>
      <c r="AN35" s="10"/>
      <c r="AO35" s="10"/>
      <c r="AP35" s="10"/>
      <c r="AQ35" s="10"/>
      <c r="AR35" s="10"/>
      <c r="AS35" s="8" t="str">
        <f t="shared" si="6"/>
        <v/>
      </c>
      <c r="AT35" s="10" t="str">
        <f t="shared" si="7"/>
        <v/>
      </c>
      <c r="AU35" s="10"/>
      <c r="AV35" s="10"/>
      <c r="AW35" s="8" t="s">
        <v>430</v>
      </c>
      <c r="AX35" s="8" t="str">
        <f>IFERROR(INDEX(_names_lookup!$C:$C,MATCH(AW35,_names_lookup!$A:$A,0)),"")</f>
        <v>ramosi@andrews.edu</v>
      </c>
      <c r="AY35" s="8" t="str">
        <f>IFERROR(INDEX(_names_lookup!$B:$B,MATCH(AW35,_names_lookup!$A:$A,0)),"")</f>
        <v>000111021</v>
      </c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8" t="s">
        <v>1354</v>
      </c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</row>
    <row r="36" spans="1:95" ht="16" x14ac:dyDescent="0.2">
      <c r="A36" s="11"/>
      <c r="B36" s="7" t="s">
        <v>1300</v>
      </c>
      <c r="C36" s="7" t="s">
        <v>1171</v>
      </c>
      <c r="D36" s="11"/>
      <c r="E36" s="7" t="s">
        <v>1775</v>
      </c>
      <c r="F36" s="7" t="s">
        <v>691</v>
      </c>
      <c r="G36" s="11"/>
      <c r="H36" s="8" t="str">
        <f>IFERROR(INDEX(_courses_lookup!$C:$C,MATCH(D36&amp;E36,_courses_lookup!$E:$E,0)),"")</f>
        <v/>
      </c>
      <c r="I36" s="8" t="str">
        <f>IFERROR(INDEX(_courses_lookup!$D:$D,MATCH(D36&amp;E36,_courses_lookup!$E:$E,0)),"")</f>
        <v/>
      </c>
      <c r="J36" s="8" t="s">
        <v>708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9"/>
      <c r="W36" s="10"/>
      <c r="X36" s="10"/>
      <c r="Y36" s="10" t="str">
        <f t="shared" si="0"/>
        <v/>
      </c>
      <c r="Z36" s="9" t="s">
        <v>1262</v>
      </c>
      <c r="AA36" s="9" t="s">
        <v>184</v>
      </c>
      <c r="AB36" s="10">
        <f t="shared" si="1"/>
        <v>-9</v>
      </c>
      <c r="AC36" s="10"/>
      <c r="AD36" s="10" t="str">
        <f t="shared" si="2"/>
        <v/>
      </c>
      <c r="AE36" s="10"/>
      <c r="AF36" s="10" t="str">
        <f t="shared" si="3"/>
        <v/>
      </c>
      <c r="AG36" s="10" t="str">
        <f t="shared" si="4"/>
        <v/>
      </c>
      <c r="AH36" s="10">
        <f t="shared" si="5"/>
        <v>-9</v>
      </c>
      <c r="AI36" s="10"/>
      <c r="AJ36" s="9"/>
      <c r="AK36" s="10"/>
      <c r="AL36" s="10"/>
      <c r="AM36" s="10"/>
      <c r="AN36" s="10"/>
      <c r="AO36" s="10"/>
      <c r="AP36" s="10"/>
      <c r="AQ36" s="10"/>
      <c r="AR36" s="10"/>
      <c r="AS36" s="8" t="str">
        <f t="shared" si="6"/>
        <v/>
      </c>
      <c r="AT36" s="10" t="str">
        <f t="shared" si="7"/>
        <v/>
      </c>
      <c r="AU36" s="10"/>
      <c r="AV36" s="10"/>
      <c r="AW36" s="8" t="s">
        <v>1443</v>
      </c>
      <c r="AX36" s="8" t="str">
        <f>IFERROR(INDEX(_names_lookup!$C:$C,MATCH(AW36,_names_lookup!$A:$A,0)),"")</f>
        <v>reddy@andrews.edu</v>
      </c>
      <c r="AY36" s="8" t="str">
        <f>IFERROR(INDEX(_names_lookup!$B:$B,MATCH(AW36,_names_lookup!$A:$A,0)),"")</f>
        <v>000159825</v>
      </c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8" t="s">
        <v>339</v>
      </c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</row>
    <row r="37" spans="1:95" ht="16" x14ac:dyDescent="0.2">
      <c r="A37" s="11"/>
      <c r="B37" s="7" t="s">
        <v>1776</v>
      </c>
      <c r="C37" s="7" t="s">
        <v>601</v>
      </c>
      <c r="D37" s="11"/>
      <c r="E37" s="7" t="s">
        <v>1777</v>
      </c>
      <c r="F37" s="7" t="s">
        <v>1172</v>
      </c>
      <c r="G37" s="11"/>
      <c r="H37" s="8" t="str">
        <f>IFERROR(INDEX(_courses_lookup!$C:$C,MATCH(D37&amp;E37,_courses_lookup!$E:$E,0)),"")</f>
        <v/>
      </c>
      <c r="I37" s="8" t="str">
        <f>IFERROR(INDEX(_courses_lookup!$D:$D,MATCH(D37&amp;E37,_courses_lookup!$E:$E,0)),"")</f>
        <v/>
      </c>
      <c r="J37" s="8" t="s">
        <v>740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9"/>
      <c r="W37" s="10"/>
      <c r="X37" s="10"/>
      <c r="Y37" s="10" t="str">
        <f t="shared" si="0"/>
        <v/>
      </c>
      <c r="Z37" s="9" t="s">
        <v>184</v>
      </c>
      <c r="AA37" s="9" t="s">
        <v>414</v>
      </c>
      <c r="AB37" s="10">
        <f t="shared" si="1"/>
        <v>-5</v>
      </c>
      <c r="AC37" s="10"/>
      <c r="AD37" s="10" t="str">
        <f t="shared" si="2"/>
        <v/>
      </c>
      <c r="AE37" s="10"/>
      <c r="AF37" s="10" t="str">
        <f t="shared" si="3"/>
        <v/>
      </c>
      <c r="AG37" s="10" t="str">
        <f t="shared" si="4"/>
        <v/>
      </c>
      <c r="AH37" s="10">
        <f t="shared" si="5"/>
        <v>-5</v>
      </c>
      <c r="AI37" s="10"/>
      <c r="AJ37" s="9"/>
      <c r="AK37" s="10"/>
      <c r="AL37" s="10"/>
      <c r="AM37" s="10"/>
      <c r="AN37" s="10"/>
      <c r="AO37" s="10"/>
      <c r="AP37" s="10"/>
      <c r="AQ37" s="10"/>
      <c r="AR37" s="10"/>
      <c r="AS37" s="8" t="str">
        <f t="shared" si="6"/>
        <v/>
      </c>
      <c r="AT37" s="10" t="str">
        <f t="shared" si="7"/>
        <v/>
      </c>
      <c r="AU37" s="10"/>
      <c r="AV37" s="10"/>
      <c r="AW37" s="8" t="s">
        <v>1444</v>
      </c>
      <c r="AX37" s="8" t="str">
        <f>IFERROR(INDEX(_names_lookup!$C:$C,MATCH(AW37,_names_lookup!$A:$A,0)),"")</f>
        <v>reinert@andrews.edu</v>
      </c>
      <c r="AY37" s="8" t="str">
        <f>IFERROR(INDEX(_names_lookup!$B:$B,MATCH(AW37,_names_lookup!$A:$A,0)),"")</f>
        <v>000195832</v>
      </c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8" t="s">
        <v>780</v>
      </c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</row>
    <row r="38" spans="1:95" ht="16" x14ac:dyDescent="0.2">
      <c r="A38" s="11"/>
      <c r="B38" s="7" t="s">
        <v>1778</v>
      </c>
      <c r="C38" s="7" t="s">
        <v>444</v>
      </c>
      <c r="D38" s="11"/>
      <c r="E38" s="7" t="s">
        <v>1779</v>
      </c>
      <c r="F38" s="7" t="s">
        <v>1221</v>
      </c>
      <c r="G38" s="11"/>
      <c r="H38" s="8" t="str">
        <f>IFERROR(INDEX(_courses_lookup!$C:$C,MATCH(D38&amp;E38,_courses_lookup!$E:$E,0)),"")</f>
        <v/>
      </c>
      <c r="I38" s="8" t="str">
        <f>IFERROR(INDEX(_courses_lookup!$D:$D,MATCH(D38&amp;E38,_courses_lookup!$E:$E,0)),"")</f>
        <v/>
      </c>
      <c r="J38" s="8" t="s">
        <v>712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9"/>
      <c r="W38" s="10"/>
      <c r="X38" s="10"/>
      <c r="Y38" s="10" t="str">
        <f t="shared" si="0"/>
        <v/>
      </c>
      <c r="Z38" s="9" t="s">
        <v>182</v>
      </c>
      <c r="AA38" s="9" t="s">
        <v>1374</v>
      </c>
      <c r="AB38" s="10">
        <f t="shared" si="1"/>
        <v>22</v>
      </c>
      <c r="AC38" s="10"/>
      <c r="AD38" s="10" t="str">
        <f t="shared" si="2"/>
        <v/>
      </c>
      <c r="AE38" s="10"/>
      <c r="AF38" s="10" t="str">
        <f t="shared" si="3"/>
        <v/>
      </c>
      <c r="AG38" s="10" t="str">
        <f t="shared" si="4"/>
        <v/>
      </c>
      <c r="AH38" s="10">
        <f t="shared" si="5"/>
        <v>22</v>
      </c>
      <c r="AI38" s="10"/>
      <c r="AJ38" s="9"/>
      <c r="AK38" s="10"/>
      <c r="AL38" s="10"/>
      <c r="AM38" s="10"/>
      <c r="AN38" s="10"/>
      <c r="AO38" s="10"/>
      <c r="AP38" s="10"/>
      <c r="AQ38" s="10"/>
      <c r="AR38" s="10"/>
      <c r="AS38" s="10" t="str">
        <f t="shared" si="6"/>
        <v/>
      </c>
      <c r="AT38" s="10" t="str">
        <f t="shared" si="7"/>
        <v/>
      </c>
      <c r="AU38" s="10"/>
      <c r="AV38" s="10"/>
      <c r="AW38" s="8" t="s">
        <v>1445</v>
      </c>
      <c r="AX38" s="8" t="str">
        <f>IFERROR(INDEX(_names_lookup!$C:$C,MATCH(AW38,_names_lookup!$A:$A,0)),"")</f>
        <v>sedlacek@andrews.edu</v>
      </c>
      <c r="AY38" s="8" t="str">
        <f>IFERROR(INDEX(_names_lookup!$B:$B,MATCH(AW38,_names_lookup!$A:$A,0)),"")</f>
        <v>000142355</v>
      </c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8" t="s">
        <v>345</v>
      </c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</row>
    <row r="39" spans="1:95" ht="16" x14ac:dyDescent="0.2">
      <c r="A39" s="11"/>
      <c r="B39" s="7" t="s">
        <v>1780</v>
      </c>
      <c r="C39" s="7" t="s">
        <v>1115</v>
      </c>
      <c r="D39" s="11"/>
      <c r="E39" s="7" t="s">
        <v>1781</v>
      </c>
      <c r="F39" s="7" t="s">
        <v>1304</v>
      </c>
      <c r="G39" s="11"/>
      <c r="H39" s="8" t="str">
        <f>IFERROR(INDEX(_courses_lookup!$C:$C,MATCH(D39&amp;E39,_courses_lookup!$E:$E,0)),"")</f>
        <v/>
      </c>
      <c r="I39" s="8" t="str">
        <f>IFERROR(INDEX(_courses_lookup!$D:$D,MATCH(D39&amp;E39,_courses_lookup!$E:$E,0)),"")</f>
        <v/>
      </c>
      <c r="J39" s="8" t="s">
        <v>715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9"/>
      <c r="W39" s="10"/>
      <c r="X39" s="10"/>
      <c r="Y39" s="10" t="str">
        <f t="shared" si="0"/>
        <v/>
      </c>
      <c r="Z39" s="9" t="s">
        <v>425</v>
      </c>
      <c r="AA39" s="9" t="s">
        <v>425</v>
      </c>
      <c r="AB39" s="10">
        <f t="shared" si="1"/>
        <v>0</v>
      </c>
      <c r="AC39" s="10"/>
      <c r="AD39" s="10" t="str">
        <f t="shared" si="2"/>
        <v/>
      </c>
      <c r="AE39" s="10"/>
      <c r="AF39" s="10" t="str">
        <f t="shared" si="3"/>
        <v/>
      </c>
      <c r="AG39" s="10" t="str">
        <f t="shared" si="4"/>
        <v/>
      </c>
      <c r="AH39" s="10">
        <f t="shared" si="5"/>
        <v>0</v>
      </c>
      <c r="AI39" s="10"/>
      <c r="AJ39" s="9"/>
      <c r="AK39" s="10"/>
      <c r="AL39" s="10"/>
      <c r="AM39" s="10"/>
      <c r="AN39" s="10"/>
      <c r="AO39" s="10"/>
      <c r="AP39" s="10"/>
      <c r="AQ39" s="10"/>
      <c r="AR39" s="10"/>
      <c r="AS39" s="10" t="str">
        <f t="shared" si="6"/>
        <v/>
      </c>
      <c r="AT39" s="10" t="str">
        <f t="shared" si="7"/>
        <v/>
      </c>
      <c r="AU39" s="10"/>
      <c r="AV39" s="10"/>
      <c r="AW39" s="8" t="s">
        <v>400</v>
      </c>
      <c r="AX39" s="8" t="str">
        <f>IFERROR(INDEX(_names_lookup!$C:$C,MATCH(AW39,_names_lookup!$A:$A,0)),"")</f>
        <v>sward@andrews.edu</v>
      </c>
      <c r="AY39" s="8" t="str">
        <f>IFERROR(INDEX(_names_lookup!$B:$B,MATCH(AW39,_names_lookup!$A:$A,0)),"")</f>
        <v>000077973</v>
      </c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8" t="s">
        <v>545</v>
      </c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</row>
    <row r="40" spans="1:95" ht="16" x14ac:dyDescent="0.2">
      <c r="A40" s="11"/>
      <c r="B40" s="7" t="s">
        <v>1782</v>
      </c>
      <c r="C40" s="7" t="s">
        <v>234</v>
      </c>
      <c r="D40" s="11"/>
      <c r="E40" s="7" t="s">
        <v>1783</v>
      </c>
      <c r="F40" s="7" t="s">
        <v>1784</v>
      </c>
      <c r="G40" s="11"/>
      <c r="H40" s="8" t="str">
        <f>IFERROR(INDEX(_courses_lookup!$C:$C,MATCH(D40&amp;E40,_courses_lookup!$E:$E,0)),"")</f>
        <v/>
      </c>
      <c r="I40" s="8" t="str">
        <f>IFERROR(INDEX(_courses_lookup!$D:$D,MATCH(D40&amp;E40,_courses_lookup!$E:$E,0)),"")</f>
        <v/>
      </c>
      <c r="J40" s="8" t="s">
        <v>768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9"/>
      <c r="W40" s="10"/>
      <c r="X40" s="10"/>
      <c r="Y40" s="10" t="str">
        <f t="shared" si="0"/>
        <v/>
      </c>
      <c r="Z40" s="9" t="s">
        <v>1047</v>
      </c>
      <c r="AA40" s="9" t="s">
        <v>1247</v>
      </c>
      <c r="AB40" s="10">
        <f t="shared" si="1"/>
        <v>9</v>
      </c>
      <c r="AC40" s="10"/>
      <c r="AD40" s="10" t="str">
        <f t="shared" si="2"/>
        <v/>
      </c>
      <c r="AE40" s="10"/>
      <c r="AF40" s="10" t="str">
        <f t="shared" si="3"/>
        <v/>
      </c>
      <c r="AG40" s="10" t="str">
        <f t="shared" si="4"/>
        <v/>
      </c>
      <c r="AH40" s="10">
        <f t="shared" si="5"/>
        <v>9</v>
      </c>
      <c r="AI40" s="10"/>
      <c r="AJ40" s="9"/>
      <c r="AK40" s="10"/>
      <c r="AL40" s="10"/>
      <c r="AM40" s="10"/>
      <c r="AN40" s="10"/>
      <c r="AO40" s="10"/>
      <c r="AP40" s="10"/>
      <c r="AQ40" s="10"/>
      <c r="AR40" s="10"/>
      <c r="AS40" s="10" t="str">
        <f t="shared" si="6"/>
        <v/>
      </c>
      <c r="AT40" s="10" t="str">
        <f t="shared" si="7"/>
        <v/>
      </c>
      <c r="AU40" s="10"/>
      <c r="AV40" s="10"/>
      <c r="AW40" s="8" t="s">
        <v>1446</v>
      </c>
      <c r="AX40" s="8" t="str">
        <f>IFERROR(INDEX(_names_lookup!$C:$C,MATCH(AW40,_names_lookup!$A:$A,0)),"")</f>
        <v>jharony@andrews.edu</v>
      </c>
      <c r="AY40" s="8" t="str">
        <f>IFERROR(INDEX(_names_lookup!$B:$B,MATCH(AW40,_names_lookup!$A:$A,0)),"")</f>
        <v>000140039</v>
      </c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8" t="s">
        <v>857</v>
      </c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</row>
    <row r="41" spans="1:95" ht="16" x14ac:dyDescent="0.2">
      <c r="A41" s="11"/>
      <c r="B41" s="7" t="s">
        <v>1308</v>
      </c>
      <c r="C41" s="7" t="s">
        <v>1359</v>
      </c>
      <c r="D41" s="11"/>
      <c r="E41" s="7" t="s">
        <v>1785</v>
      </c>
      <c r="F41" s="7" t="s">
        <v>537</v>
      </c>
      <c r="G41" s="11"/>
      <c r="H41" s="8" t="str">
        <f>IFERROR(INDEX(_courses_lookup!$C:$C,MATCH(D41&amp;E41,_courses_lookup!$E:$E,0)),"")</f>
        <v/>
      </c>
      <c r="I41" s="8" t="str">
        <f>IFERROR(INDEX(_courses_lookup!$D:$D,MATCH(D41&amp;E41,_courses_lookup!$E:$E,0)),"")</f>
        <v/>
      </c>
      <c r="J41" s="8" t="s">
        <v>748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9"/>
      <c r="W41" s="10"/>
      <c r="X41" s="10"/>
      <c r="Y41" s="10" t="str">
        <f t="shared" si="0"/>
        <v/>
      </c>
      <c r="Z41" s="9" t="s">
        <v>1250</v>
      </c>
      <c r="AA41" s="9" t="s">
        <v>689</v>
      </c>
      <c r="AB41" s="10">
        <f t="shared" si="1"/>
        <v>-5</v>
      </c>
      <c r="AC41" s="10"/>
      <c r="AD41" s="10" t="str">
        <f t="shared" si="2"/>
        <v/>
      </c>
      <c r="AE41" s="10"/>
      <c r="AF41" s="10" t="str">
        <f t="shared" si="3"/>
        <v/>
      </c>
      <c r="AG41" s="10" t="str">
        <f t="shared" si="4"/>
        <v/>
      </c>
      <c r="AH41" s="10">
        <f t="shared" si="5"/>
        <v>-5</v>
      </c>
      <c r="AI41" s="10"/>
      <c r="AJ41" s="9"/>
      <c r="AK41" s="10"/>
      <c r="AL41" s="10"/>
      <c r="AM41" s="10"/>
      <c r="AN41" s="10"/>
      <c r="AO41" s="10"/>
      <c r="AP41" s="10"/>
      <c r="AQ41" s="10"/>
      <c r="AR41" s="10"/>
      <c r="AS41" s="10" t="str">
        <f t="shared" si="6"/>
        <v/>
      </c>
      <c r="AT41" s="10" t="str">
        <f t="shared" si="7"/>
        <v/>
      </c>
      <c r="AU41" s="10"/>
      <c r="AV41" s="10"/>
      <c r="AW41" s="8" t="s">
        <v>1447</v>
      </c>
      <c r="AX41" s="8" t="str">
        <f>IFERROR(INDEX(_names_lookup!$C:$C,MATCH(AW41,_names_lookup!$A:$A,0)),"")</f>
        <v>pegueroc@andrews.edu</v>
      </c>
      <c r="AY41" s="8" t="str">
        <f>IFERROR(INDEX(_names_lookup!$B:$B,MATCH(AW41,_names_lookup!$A:$A,0)),"")</f>
        <v>000130089</v>
      </c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8" t="s">
        <v>183</v>
      </c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</row>
    <row r="42" spans="1:95" ht="16" x14ac:dyDescent="0.2">
      <c r="A42" s="11"/>
      <c r="B42" s="7" t="s">
        <v>1786</v>
      </c>
      <c r="C42" s="7" t="s">
        <v>1020</v>
      </c>
      <c r="D42" s="11"/>
      <c r="E42" s="7" t="s">
        <v>1787</v>
      </c>
      <c r="F42" s="7" t="s">
        <v>544</v>
      </c>
      <c r="G42" s="11"/>
      <c r="H42" s="8" t="str">
        <f>IFERROR(INDEX(_courses_lookup!$C:$C,MATCH(D42&amp;E42,_courses_lookup!$E:$E,0)),"")</f>
        <v/>
      </c>
      <c r="I42" s="8" t="str">
        <f>IFERROR(INDEX(_courses_lookup!$D:$D,MATCH(D42&amp;E42,_courses_lookup!$E:$E,0)),"")</f>
        <v/>
      </c>
      <c r="J42" s="8" t="s">
        <v>719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9"/>
      <c r="W42" s="10"/>
      <c r="X42" s="10"/>
      <c r="Y42" s="10" t="str">
        <f t="shared" si="0"/>
        <v/>
      </c>
      <c r="Z42" s="9" t="s">
        <v>1036</v>
      </c>
      <c r="AA42" s="9" t="s">
        <v>1047</v>
      </c>
      <c r="AB42" s="10">
        <f t="shared" si="1"/>
        <v>-1</v>
      </c>
      <c r="AC42" s="10"/>
      <c r="AD42" s="10" t="str">
        <f t="shared" si="2"/>
        <v/>
      </c>
      <c r="AE42" s="10"/>
      <c r="AF42" s="10" t="str">
        <f t="shared" si="3"/>
        <v/>
      </c>
      <c r="AG42" s="10" t="str">
        <f t="shared" si="4"/>
        <v/>
      </c>
      <c r="AH42" s="10">
        <f t="shared" si="5"/>
        <v>-1</v>
      </c>
      <c r="AI42" s="10"/>
      <c r="AJ42" s="9"/>
      <c r="AK42" s="10"/>
      <c r="AL42" s="10"/>
      <c r="AM42" s="10"/>
      <c r="AN42" s="10"/>
      <c r="AO42" s="10"/>
      <c r="AP42" s="10"/>
      <c r="AQ42" s="10"/>
      <c r="AR42" s="10"/>
      <c r="AS42" s="10" t="str">
        <f t="shared" si="6"/>
        <v/>
      </c>
      <c r="AT42" s="10" t="str">
        <f t="shared" si="7"/>
        <v/>
      </c>
      <c r="AU42" s="10"/>
      <c r="AV42" s="10"/>
      <c r="AW42" s="8" t="s">
        <v>1448</v>
      </c>
      <c r="AX42" s="8" t="str">
        <f>IFERROR(INDEX(_names_lookup!$C:$C,MATCH(AW42,_names_lookup!$A:$A,0)),"")</f>
        <v>curtisf@andrews.edu</v>
      </c>
      <c r="AY42" s="8" t="str">
        <f>IFERROR(INDEX(_names_lookup!$B:$B,MATCH(AW42,_names_lookup!$A:$A,0)),"")</f>
        <v>000062042</v>
      </c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8" t="s">
        <v>602</v>
      </c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</row>
    <row r="43" spans="1:95" ht="16" x14ac:dyDescent="0.2">
      <c r="A43" s="11"/>
      <c r="B43" s="7" t="s">
        <v>1310</v>
      </c>
      <c r="C43" s="7" t="s">
        <v>1788</v>
      </c>
      <c r="D43" s="11"/>
      <c r="E43" s="7" t="s">
        <v>1789</v>
      </c>
      <c r="F43" s="7" t="s">
        <v>331</v>
      </c>
      <c r="G43" s="11"/>
      <c r="H43" s="8" t="str">
        <f>IFERROR(INDEX(_courses_lookup!$C:$C,MATCH(D43&amp;E43,_courses_lookup!$E:$E,0)),"")</f>
        <v/>
      </c>
      <c r="I43" s="8" t="str">
        <f>IFERROR(INDEX(_courses_lookup!$D:$D,MATCH(D43&amp;E43,_courses_lookup!$E:$E,0)),"")</f>
        <v/>
      </c>
      <c r="J43" s="8" t="s">
        <v>721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9"/>
      <c r="W43" s="10"/>
      <c r="X43" s="10"/>
      <c r="Y43" s="10" t="str">
        <f t="shared" si="0"/>
        <v/>
      </c>
      <c r="Z43" s="9" t="s">
        <v>556</v>
      </c>
      <c r="AA43" s="9" t="s">
        <v>626</v>
      </c>
      <c r="AB43" s="10">
        <f t="shared" si="1"/>
        <v>40</v>
      </c>
      <c r="AC43" s="10"/>
      <c r="AD43" s="10" t="str">
        <f t="shared" si="2"/>
        <v/>
      </c>
      <c r="AE43" s="10"/>
      <c r="AF43" s="10" t="str">
        <f t="shared" si="3"/>
        <v/>
      </c>
      <c r="AG43" s="10" t="str">
        <f t="shared" si="4"/>
        <v/>
      </c>
      <c r="AH43" s="10">
        <f t="shared" si="5"/>
        <v>40</v>
      </c>
      <c r="AI43" s="10"/>
      <c r="AJ43" s="9"/>
      <c r="AK43" s="10"/>
      <c r="AL43" s="10"/>
      <c r="AM43" s="10"/>
      <c r="AN43" s="10"/>
      <c r="AO43" s="10"/>
      <c r="AP43" s="10"/>
      <c r="AQ43" s="10"/>
      <c r="AR43" s="10"/>
      <c r="AS43" s="10" t="str">
        <f t="shared" si="6"/>
        <v/>
      </c>
      <c r="AT43" s="10" t="str">
        <f t="shared" si="7"/>
        <v/>
      </c>
      <c r="AU43" s="10"/>
      <c r="AV43" s="10"/>
      <c r="AW43" s="8" t="s">
        <v>1449</v>
      </c>
      <c r="AX43" s="8" t="str">
        <f>IFERROR(INDEX(_names_lookup!$C:$C,MATCH(AW43,_names_lookup!$A:$A,0)),"")</f>
        <v>elim@andrews.edu</v>
      </c>
      <c r="AY43" s="8" t="str">
        <f>IFERROR(INDEX(_names_lookup!$B:$B,MATCH(AW43,_names_lookup!$A:$A,0)),"")</f>
        <v>000132146</v>
      </c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8" t="s">
        <v>194</v>
      </c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</row>
    <row r="44" spans="1:95" ht="16" x14ac:dyDescent="0.2">
      <c r="A44" s="11"/>
      <c r="B44" s="7" t="s">
        <v>1790</v>
      </c>
      <c r="C44" s="7" t="s">
        <v>1119</v>
      </c>
      <c r="D44" s="11"/>
      <c r="E44" s="7" t="s">
        <v>1791</v>
      </c>
      <c r="F44" s="7" t="s">
        <v>240</v>
      </c>
      <c r="G44" s="11"/>
      <c r="H44" s="8" t="str">
        <f>IFERROR(INDEX(_courses_lookup!$C:$C,MATCH(D44&amp;E44,_courses_lookup!$E:$E,0)),"")</f>
        <v/>
      </c>
      <c r="I44" s="8" t="str">
        <f>IFERROR(INDEX(_courses_lookup!$D:$D,MATCH(D44&amp;E44,_courses_lookup!$E:$E,0)),"")</f>
        <v/>
      </c>
      <c r="J44" s="8" t="s">
        <v>724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9"/>
      <c r="W44" s="10"/>
      <c r="X44" s="10"/>
      <c r="Y44" s="10" t="str">
        <f t="shared" si="0"/>
        <v/>
      </c>
      <c r="Z44" s="9" t="s">
        <v>326</v>
      </c>
      <c r="AA44" s="9" t="s">
        <v>970</v>
      </c>
      <c r="AB44" s="10">
        <f t="shared" si="1"/>
        <v>-1</v>
      </c>
      <c r="AC44" s="10"/>
      <c r="AD44" s="10" t="str">
        <f t="shared" si="2"/>
        <v/>
      </c>
      <c r="AE44" s="10"/>
      <c r="AF44" s="10" t="str">
        <f t="shared" si="3"/>
        <v/>
      </c>
      <c r="AG44" s="10" t="str">
        <f t="shared" si="4"/>
        <v/>
      </c>
      <c r="AH44" s="10">
        <f t="shared" si="5"/>
        <v>-1</v>
      </c>
      <c r="AI44" s="10"/>
      <c r="AJ44" s="9"/>
      <c r="AK44" s="10"/>
      <c r="AL44" s="10"/>
      <c r="AM44" s="10"/>
      <c r="AN44" s="10"/>
      <c r="AO44" s="10"/>
      <c r="AP44" s="10"/>
      <c r="AQ44" s="10"/>
      <c r="AR44" s="10"/>
      <c r="AS44" s="10" t="str">
        <f t="shared" si="6"/>
        <v/>
      </c>
      <c r="AT44" s="10" t="str">
        <f t="shared" si="7"/>
        <v/>
      </c>
      <c r="AU44" s="10"/>
      <c r="AV44" s="10"/>
      <c r="AW44" s="8" t="s">
        <v>1450</v>
      </c>
      <c r="AX44" s="8" t="str">
        <f>IFERROR(INDEX(_names_lookup!$C:$C,MATCH(AW44,_names_lookup!$A:$A,0)),"")</f>
        <v>maxson@andrews.edu</v>
      </c>
      <c r="AY44" s="8" t="str">
        <f>IFERROR(INDEX(_names_lookup!$B:$B,MATCH(AW44,_names_lookup!$A:$A,0)),"")</f>
        <v>000025977</v>
      </c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8" t="s">
        <v>1088</v>
      </c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</row>
    <row r="45" spans="1:95" ht="16" x14ac:dyDescent="0.2">
      <c r="A45" s="11"/>
      <c r="B45" s="7" t="s">
        <v>1792</v>
      </c>
      <c r="C45" s="7" t="s">
        <v>1121</v>
      </c>
      <c r="D45" s="11"/>
      <c r="E45" s="7" t="s">
        <v>1793</v>
      </c>
      <c r="F45" s="7" t="s">
        <v>154</v>
      </c>
      <c r="G45" s="11"/>
      <c r="H45" s="8" t="str">
        <f>IFERROR(INDEX(_courses_lookup!$C:$C,MATCH(D45&amp;E45,_courses_lookup!$E:$E,0)),"")</f>
        <v/>
      </c>
      <c r="I45" s="8" t="str">
        <f>IFERROR(INDEX(_courses_lookup!$D:$D,MATCH(D45&amp;E45,_courses_lookup!$E:$E,0)),"")</f>
        <v/>
      </c>
      <c r="J45" s="8" t="s">
        <v>736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9"/>
      <c r="W45" s="10"/>
      <c r="X45" s="10"/>
      <c r="Y45" s="10" t="str">
        <f t="shared" si="0"/>
        <v/>
      </c>
      <c r="Z45" s="9" t="s">
        <v>284</v>
      </c>
      <c r="AA45" s="9" t="s">
        <v>556</v>
      </c>
      <c r="AB45" s="10">
        <f t="shared" si="1"/>
        <v>-1</v>
      </c>
      <c r="AC45" s="10"/>
      <c r="AD45" s="10" t="str">
        <f t="shared" si="2"/>
        <v/>
      </c>
      <c r="AE45" s="10"/>
      <c r="AF45" s="10" t="str">
        <f t="shared" si="3"/>
        <v/>
      </c>
      <c r="AG45" s="10" t="str">
        <f t="shared" si="4"/>
        <v/>
      </c>
      <c r="AH45" s="10">
        <f t="shared" si="5"/>
        <v>-1</v>
      </c>
      <c r="AI45" s="10"/>
      <c r="AJ45" s="9"/>
      <c r="AK45" s="10"/>
      <c r="AL45" s="10"/>
      <c r="AM45" s="10"/>
      <c r="AN45" s="10"/>
      <c r="AO45" s="10"/>
      <c r="AP45" s="10"/>
      <c r="AQ45" s="10"/>
      <c r="AR45" s="10"/>
      <c r="AS45" s="10" t="str">
        <f t="shared" si="6"/>
        <v/>
      </c>
      <c r="AT45" s="10" t="str">
        <f t="shared" si="7"/>
        <v/>
      </c>
      <c r="AU45" s="10"/>
      <c r="AV45" s="10"/>
      <c r="AW45" s="8" t="s">
        <v>1451</v>
      </c>
      <c r="AX45" s="8" t="str">
        <f>IFERROR(INDEX(_names_lookup!$C:$C,MATCH(AW45,_names_lookup!$A:$A,0)),"")</f>
        <v>wilberto@andrews.edu</v>
      </c>
      <c r="AY45" s="8" t="str">
        <f>IFERROR(INDEX(_names_lookup!$B:$B,MATCH(AW45,_names_lookup!$A:$A,0)),"")</f>
        <v>000034125</v>
      </c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8" t="s">
        <v>375</v>
      </c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</row>
    <row r="46" spans="1:95" ht="16" x14ac:dyDescent="0.2">
      <c r="A46" s="11"/>
      <c r="B46" s="7" t="s">
        <v>1794</v>
      </c>
      <c r="C46" s="7" t="s">
        <v>586</v>
      </c>
      <c r="D46" s="11"/>
      <c r="E46" s="7" t="s">
        <v>1795</v>
      </c>
      <c r="F46" s="11"/>
      <c r="G46" s="11"/>
      <c r="H46" s="8" t="str">
        <f>IFERROR(INDEX(_courses_lookup!$C:$C,MATCH(D46&amp;E46,_courses_lookup!$E:$E,0)),"")</f>
        <v/>
      </c>
      <c r="I46" s="8" t="str">
        <f>IFERROR(INDEX(_courses_lookup!$D:$D,MATCH(D46&amp;E46,_courses_lookup!$E:$E,0)),"")</f>
        <v/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9"/>
      <c r="W46" s="10"/>
      <c r="X46" s="10"/>
      <c r="Y46" s="10" t="str">
        <f t="shared" si="0"/>
        <v/>
      </c>
      <c r="Z46" s="9" t="s">
        <v>132</v>
      </c>
      <c r="AA46" s="9" t="s">
        <v>1369</v>
      </c>
      <c r="AB46" s="10">
        <f t="shared" si="1"/>
        <v>27</v>
      </c>
      <c r="AC46" s="10"/>
      <c r="AD46" s="10" t="str">
        <f t="shared" si="2"/>
        <v/>
      </c>
      <c r="AE46" s="10"/>
      <c r="AF46" s="10" t="str">
        <f t="shared" si="3"/>
        <v/>
      </c>
      <c r="AG46" s="10" t="str">
        <f t="shared" si="4"/>
        <v/>
      </c>
      <c r="AH46" s="10">
        <f t="shared" si="5"/>
        <v>27</v>
      </c>
      <c r="AI46" s="10"/>
      <c r="AJ46" s="9"/>
      <c r="AK46" s="10"/>
      <c r="AL46" s="10"/>
      <c r="AM46" s="10"/>
      <c r="AN46" s="10"/>
      <c r="AO46" s="10"/>
      <c r="AP46" s="10"/>
      <c r="AQ46" s="10"/>
      <c r="AR46" s="10"/>
      <c r="AS46" s="10" t="str">
        <f t="shared" si="6"/>
        <v/>
      </c>
      <c r="AT46" s="10" t="str">
        <f t="shared" si="7"/>
        <v/>
      </c>
      <c r="AU46" s="10"/>
      <c r="AV46" s="10"/>
      <c r="AW46" s="8" t="s">
        <v>1452</v>
      </c>
      <c r="AX46" s="8" t="str">
        <f>IFERROR(INDEX(_names_lookup!$C:$C,MATCH(AW46,_names_lookup!$A:$A,0)),"")</f>
        <v>olivo@andrews.edu</v>
      </c>
      <c r="AY46" s="8" t="str">
        <f>IFERROR(INDEX(_names_lookup!$B:$B,MATCH(AW46,_names_lookup!$A:$A,0)),"")</f>
        <v>000046389</v>
      </c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8" t="s">
        <v>578</v>
      </c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</row>
    <row r="47" spans="1:95" ht="16" x14ac:dyDescent="0.2">
      <c r="A47" s="11"/>
      <c r="B47" s="7" t="s">
        <v>575</v>
      </c>
      <c r="C47" s="7" t="s">
        <v>1796</v>
      </c>
      <c r="D47" s="11"/>
      <c r="E47" s="7" t="s">
        <v>1797</v>
      </c>
      <c r="F47" s="11"/>
      <c r="G47" s="11"/>
      <c r="H47" s="8" t="str">
        <f>IFERROR(INDEX(_courses_lookup!$C:$C,MATCH(D47&amp;E47,_courses_lookup!$E:$E,0)),"")</f>
        <v/>
      </c>
      <c r="I47" s="8" t="str">
        <f>IFERROR(INDEX(_courses_lookup!$D:$D,MATCH(D47&amp;E47,_courses_lookup!$E:$E,0)),"")</f>
        <v/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9"/>
      <c r="W47" s="10"/>
      <c r="X47" s="10"/>
      <c r="Y47" s="10" t="str">
        <f t="shared" si="0"/>
        <v/>
      </c>
      <c r="Z47" s="9" t="s">
        <v>1368</v>
      </c>
      <c r="AA47" s="9" t="s">
        <v>148</v>
      </c>
      <c r="AB47" s="10">
        <f t="shared" si="1"/>
        <v>5</v>
      </c>
      <c r="AC47" s="10"/>
      <c r="AD47" s="10" t="str">
        <f t="shared" si="2"/>
        <v/>
      </c>
      <c r="AE47" s="10"/>
      <c r="AF47" s="10" t="str">
        <f t="shared" si="3"/>
        <v/>
      </c>
      <c r="AG47" s="10" t="str">
        <f t="shared" si="4"/>
        <v/>
      </c>
      <c r="AH47" s="10">
        <f t="shared" si="5"/>
        <v>5</v>
      </c>
      <c r="AI47" s="10"/>
      <c r="AJ47" s="9"/>
      <c r="AK47" s="10"/>
      <c r="AL47" s="10"/>
      <c r="AM47" s="10"/>
      <c r="AN47" s="10"/>
      <c r="AO47" s="10"/>
      <c r="AP47" s="10"/>
      <c r="AQ47" s="10"/>
      <c r="AR47" s="10"/>
      <c r="AS47" s="10" t="str">
        <f t="shared" si="6"/>
        <v/>
      </c>
      <c r="AT47" s="10" t="str">
        <f t="shared" si="7"/>
        <v/>
      </c>
      <c r="AU47" s="10"/>
      <c r="AV47" s="10"/>
      <c r="AW47" s="8" t="s">
        <v>1453</v>
      </c>
      <c r="AX47" s="8" t="str">
        <f>IFERROR(INDEX(_names_lookup!$C:$C,MATCH(AW47,_names_lookup!$A:$A,0)),"")</f>
        <v>swansonp@andrews.edu</v>
      </c>
      <c r="AY47" s="8" t="str">
        <f>IFERROR(INDEX(_names_lookup!$B:$B,MATCH(AW47,_names_lookup!$A:$A,0)),"")</f>
        <v>000031571</v>
      </c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8" t="s">
        <v>442</v>
      </c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</row>
    <row r="48" spans="1:95" ht="16" x14ac:dyDescent="0.2">
      <c r="A48" s="11"/>
      <c r="B48" s="7" t="s">
        <v>1798</v>
      </c>
      <c r="C48" s="7" t="s">
        <v>1799</v>
      </c>
      <c r="D48" s="11"/>
      <c r="E48" s="7" t="s">
        <v>1800</v>
      </c>
      <c r="F48" s="11"/>
      <c r="G48" s="11"/>
      <c r="H48" s="8" t="str">
        <f>IFERROR(INDEX(_courses_lookup!$C:$C,MATCH(D48&amp;E48,_courses_lookup!$E:$E,0)),"")</f>
        <v/>
      </c>
      <c r="I48" s="8" t="str">
        <f>IFERROR(INDEX(_courses_lookup!$D:$D,MATCH(D48&amp;E48,_courses_lookup!$E:$E,0)),"")</f>
        <v/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9"/>
      <c r="W48" s="10"/>
      <c r="X48" s="10"/>
      <c r="Y48" s="10" t="str">
        <f t="shared" si="0"/>
        <v/>
      </c>
      <c r="Z48" s="9" t="s">
        <v>1044</v>
      </c>
      <c r="AA48" s="9" t="s">
        <v>326</v>
      </c>
      <c r="AB48" s="10">
        <f t="shared" si="1"/>
        <v>4</v>
      </c>
      <c r="AC48" s="10"/>
      <c r="AD48" s="10" t="str">
        <f t="shared" si="2"/>
        <v/>
      </c>
      <c r="AE48" s="10"/>
      <c r="AF48" s="10" t="str">
        <f t="shared" si="3"/>
        <v/>
      </c>
      <c r="AG48" s="10" t="str">
        <f t="shared" si="4"/>
        <v/>
      </c>
      <c r="AH48" s="10">
        <f t="shared" si="5"/>
        <v>4</v>
      </c>
      <c r="AI48" s="10"/>
      <c r="AJ48" s="9"/>
      <c r="AK48" s="10"/>
      <c r="AL48" s="10"/>
      <c r="AM48" s="10"/>
      <c r="AN48" s="10"/>
      <c r="AO48" s="10"/>
      <c r="AP48" s="10"/>
      <c r="AQ48" s="10"/>
      <c r="AR48" s="10"/>
      <c r="AS48" s="10" t="str">
        <f t="shared" si="6"/>
        <v/>
      </c>
      <c r="AT48" s="10" t="str">
        <f t="shared" si="7"/>
        <v/>
      </c>
      <c r="AU48" s="10"/>
      <c r="AV48" s="10"/>
      <c r="AW48" s="8" t="s">
        <v>1454</v>
      </c>
      <c r="AX48" s="8" t="str">
        <f>IFERROR(INDEX(_names_lookup!$C:$C,MATCH(AW48,_names_lookup!$A:$A,0)),"")</f>
        <v>walshe@andrews.edu</v>
      </c>
      <c r="AY48" s="8" t="str">
        <f>IFERROR(INDEX(_names_lookup!$B:$B,MATCH(AW48,_names_lookup!$A:$A,0)),"")</f>
        <v>000136308</v>
      </c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8" t="s">
        <v>642</v>
      </c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</row>
    <row r="49" spans="1:95" ht="16" x14ac:dyDescent="0.2">
      <c r="A49" s="11"/>
      <c r="B49" s="7" t="s">
        <v>1801</v>
      </c>
      <c r="C49" s="7" t="s">
        <v>175</v>
      </c>
      <c r="D49" s="11"/>
      <c r="E49" s="7" t="s">
        <v>1802</v>
      </c>
      <c r="F49" s="11"/>
      <c r="G49" s="11"/>
      <c r="H49" s="8" t="str">
        <f>IFERROR(INDEX(_courses_lookup!$C:$C,MATCH(D49&amp;E49,_courses_lookup!$E:$E,0)),"")</f>
        <v/>
      </c>
      <c r="I49" s="8" t="str">
        <f>IFERROR(INDEX(_courses_lookup!$D:$D,MATCH(D49&amp;E49,_courses_lookup!$E:$E,0)),"")</f>
        <v/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9"/>
      <c r="W49" s="10"/>
      <c r="X49" s="10"/>
      <c r="Y49" s="10" t="str">
        <f t="shared" si="0"/>
        <v/>
      </c>
      <c r="Z49" s="9" t="s">
        <v>1185</v>
      </c>
      <c r="AA49" s="9" t="s">
        <v>302</v>
      </c>
      <c r="AB49" s="10">
        <f t="shared" si="1"/>
        <v>-1</v>
      </c>
      <c r="AC49" s="10"/>
      <c r="AD49" s="10" t="str">
        <f t="shared" si="2"/>
        <v/>
      </c>
      <c r="AE49" s="10"/>
      <c r="AF49" s="10" t="str">
        <f t="shared" si="3"/>
        <v/>
      </c>
      <c r="AG49" s="10" t="str">
        <f t="shared" si="4"/>
        <v/>
      </c>
      <c r="AH49" s="10">
        <f t="shared" si="5"/>
        <v>-1</v>
      </c>
      <c r="AI49" s="10"/>
      <c r="AJ49" s="9"/>
      <c r="AK49" s="10"/>
      <c r="AL49" s="10"/>
      <c r="AM49" s="10"/>
      <c r="AN49" s="10"/>
      <c r="AO49" s="10"/>
      <c r="AP49" s="10"/>
      <c r="AQ49" s="10"/>
      <c r="AR49" s="10"/>
      <c r="AS49" s="10" t="str">
        <f t="shared" si="6"/>
        <v/>
      </c>
      <c r="AT49" s="10" t="str">
        <f t="shared" si="7"/>
        <v/>
      </c>
      <c r="AU49" s="10"/>
      <c r="AV49" s="10"/>
      <c r="AW49" s="8" t="s">
        <v>1455</v>
      </c>
      <c r="AX49" s="8" t="str">
        <f>IFERROR(INDEX(_names_lookup!$C:$C,MATCH(AW49,_names_lookup!$A:$A,0)),"")</f>
        <v>adenilton@andrews.edu</v>
      </c>
      <c r="AY49" s="8" t="str">
        <f>IFERROR(INDEX(_names_lookup!$B:$B,MATCH(AW49,_names_lookup!$A:$A,0)),"")</f>
        <v>000160279</v>
      </c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8" t="s">
        <v>1803</v>
      </c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</row>
    <row r="50" spans="1:95" ht="16" x14ac:dyDescent="0.2">
      <c r="A50" s="11"/>
      <c r="B50" s="7" t="s">
        <v>1804</v>
      </c>
      <c r="C50" s="7" t="s">
        <v>176</v>
      </c>
      <c r="D50" s="11"/>
      <c r="E50" s="7" t="s">
        <v>1805</v>
      </c>
      <c r="F50" s="11"/>
      <c r="G50" s="11"/>
      <c r="H50" s="8" t="str">
        <f>IFERROR(INDEX(_courses_lookup!$C:$C,MATCH(D50&amp;E50,_courses_lookup!$E:$E,0)),"")</f>
        <v/>
      </c>
      <c r="I50" s="8" t="str">
        <f>IFERROR(INDEX(_courses_lookup!$D:$D,MATCH(D50&amp;E50,_courses_lookup!$E:$E,0)),"")</f>
        <v/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9"/>
      <c r="W50" s="10"/>
      <c r="X50" s="10"/>
      <c r="Y50" s="10" t="str">
        <f t="shared" si="0"/>
        <v/>
      </c>
      <c r="Z50" s="9"/>
      <c r="AA50" s="9" t="s">
        <v>1044</v>
      </c>
      <c r="AB50" s="10" t="str">
        <f t="shared" si="1"/>
        <v/>
      </c>
      <c r="AC50" s="10"/>
      <c r="AD50" s="10" t="str">
        <f t="shared" si="2"/>
        <v/>
      </c>
      <c r="AE50" s="10"/>
      <c r="AF50" s="10" t="str">
        <f t="shared" si="3"/>
        <v/>
      </c>
      <c r="AG50" s="10" t="str">
        <f t="shared" si="4"/>
        <v/>
      </c>
      <c r="AH50" s="10" t="str">
        <f t="shared" si="5"/>
        <v/>
      </c>
      <c r="AI50" s="10"/>
      <c r="AJ50" s="9"/>
      <c r="AK50" s="10"/>
      <c r="AL50" s="10"/>
      <c r="AM50" s="10"/>
      <c r="AN50" s="10"/>
      <c r="AO50" s="10"/>
      <c r="AP50" s="10"/>
      <c r="AQ50" s="10"/>
      <c r="AR50" s="10"/>
      <c r="AS50" s="10" t="str">
        <f t="shared" si="6"/>
        <v/>
      </c>
      <c r="AT50" s="10" t="str">
        <f t="shared" si="7"/>
        <v/>
      </c>
      <c r="AU50" s="10"/>
      <c r="AV50" s="10"/>
      <c r="AW50" s="8" t="s">
        <v>1372</v>
      </c>
      <c r="AX50" s="8" t="str">
        <f>IFERROR(INDEX(_names_lookup!$C:$C,MATCH(AW50,_names_lookup!$A:$A,0)),"")</f>
        <v>agustina@andrews.edu</v>
      </c>
      <c r="AY50" s="8" t="str">
        <f>IFERROR(INDEX(_names_lookup!$B:$B,MATCH(AW50,_names_lookup!$A:$A,0)),"")</f>
        <v>000240618</v>
      </c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8" t="s">
        <v>549</v>
      </c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</row>
    <row r="51" spans="1:95" ht="16" x14ac:dyDescent="0.2">
      <c r="A51" s="11"/>
      <c r="B51" s="7" t="s">
        <v>1806</v>
      </c>
      <c r="C51" s="7" t="s">
        <v>1807</v>
      </c>
      <c r="D51" s="11"/>
      <c r="E51" s="7" t="s">
        <v>1808</v>
      </c>
      <c r="F51" s="11"/>
      <c r="G51" s="11"/>
      <c r="H51" s="8" t="str">
        <f>IFERROR(INDEX(_courses_lookup!$C:$C,MATCH(D51&amp;E51,_courses_lookup!$E:$E,0)),"")</f>
        <v/>
      </c>
      <c r="I51" s="8" t="str">
        <f>IFERROR(INDEX(_courses_lookup!$D:$D,MATCH(D51&amp;E51,_courses_lookup!$E:$E,0)),"")</f>
        <v/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9"/>
      <c r="W51" s="10"/>
      <c r="X51" s="10"/>
      <c r="Y51" s="10" t="str">
        <f t="shared" si="0"/>
        <v/>
      </c>
      <c r="Z51" s="9"/>
      <c r="AA51" s="9" t="s">
        <v>206</v>
      </c>
      <c r="AB51" s="10" t="str">
        <f t="shared" si="1"/>
        <v/>
      </c>
      <c r="AC51" s="10"/>
      <c r="AD51" s="10" t="str">
        <f t="shared" si="2"/>
        <v/>
      </c>
      <c r="AE51" s="10"/>
      <c r="AF51" s="10" t="str">
        <f t="shared" si="3"/>
        <v/>
      </c>
      <c r="AG51" s="10" t="str">
        <f t="shared" si="4"/>
        <v/>
      </c>
      <c r="AH51" s="10" t="str">
        <f t="shared" si="5"/>
        <v/>
      </c>
      <c r="AI51" s="10"/>
      <c r="AJ51" s="9"/>
      <c r="AK51" s="10"/>
      <c r="AL51" s="10"/>
      <c r="AM51" s="10"/>
      <c r="AN51" s="10"/>
      <c r="AO51" s="10"/>
      <c r="AP51" s="10"/>
      <c r="AQ51" s="10"/>
      <c r="AR51" s="10"/>
      <c r="AS51" s="10" t="str">
        <f t="shared" si="6"/>
        <v/>
      </c>
      <c r="AT51" s="10" t="str">
        <f t="shared" si="7"/>
        <v/>
      </c>
      <c r="AU51" s="10"/>
      <c r="AV51" s="10"/>
      <c r="AW51" s="8" t="s">
        <v>1456</v>
      </c>
      <c r="AX51" s="8" t="str">
        <f>IFERROR(INDEX(_names_lookup!$C:$C,MATCH(AW51,_names_lookup!$A:$A,0)),"")</f>
        <v>badenasr@andrews.edu</v>
      </c>
      <c r="AY51" s="8" t="str">
        <f>IFERROR(INDEX(_names_lookup!$B:$B,MATCH(AW51,_names_lookup!$A:$A,0)),"")</f>
        <v>000035367</v>
      </c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8" t="s">
        <v>499</v>
      </c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</row>
    <row r="52" spans="1:95" ht="16" x14ac:dyDescent="0.2">
      <c r="A52" s="11"/>
      <c r="B52" s="7" t="s">
        <v>1809</v>
      </c>
      <c r="C52" s="7" t="s">
        <v>1810</v>
      </c>
      <c r="D52" s="11"/>
      <c r="E52" s="7" t="s">
        <v>1811</v>
      </c>
      <c r="F52" s="11"/>
      <c r="G52" s="11"/>
      <c r="H52" s="8" t="str">
        <f>IFERROR(INDEX(_courses_lookup!$C:$C,MATCH(D52&amp;E52,_courses_lookup!$E:$E,0)),"")</f>
        <v/>
      </c>
      <c r="I52" s="8" t="str">
        <f>IFERROR(INDEX(_courses_lookup!$D:$D,MATCH(D52&amp;E52,_courses_lookup!$E:$E,0)),"")</f>
        <v/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9"/>
      <c r="W52" s="10"/>
      <c r="X52" s="10"/>
      <c r="Y52" s="10" t="str">
        <f t="shared" si="0"/>
        <v/>
      </c>
      <c r="Z52" s="9"/>
      <c r="AA52" s="9" t="s">
        <v>1185</v>
      </c>
      <c r="AB52" s="10" t="str">
        <f t="shared" si="1"/>
        <v/>
      </c>
      <c r="AC52" s="10"/>
      <c r="AD52" s="10" t="str">
        <f t="shared" si="2"/>
        <v/>
      </c>
      <c r="AE52" s="10"/>
      <c r="AF52" s="10" t="str">
        <f t="shared" si="3"/>
        <v/>
      </c>
      <c r="AG52" s="10" t="str">
        <f t="shared" si="4"/>
        <v/>
      </c>
      <c r="AH52" s="10" t="str">
        <f t="shared" si="5"/>
        <v/>
      </c>
      <c r="AI52" s="10"/>
      <c r="AJ52" s="9"/>
      <c r="AK52" s="10"/>
      <c r="AL52" s="10"/>
      <c r="AM52" s="10"/>
      <c r="AN52" s="10"/>
      <c r="AO52" s="10"/>
      <c r="AP52" s="10"/>
      <c r="AQ52" s="10"/>
      <c r="AR52" s="10"/>
      <c r="AS52" s="10" t="str">
        <f t="shared" si="6"/>
        <v/>
      </c>
      <c r="AT52" s="10" t="str">
        <f t="shared" si="7"/>
        <v/>
      </c>
      <c r="AU52" s="10"/>
      <c r="AV52" s="10"/>
      <c r="AW52" s="8" t="s">
        <v>1457</v>
      </c>
      <c r="AX52" s="8" t="str">
        <f>IFERROR(INDEX(_names_lookup!$C:$C,MATCH(AW52,_names_lookup!$A:$A,0)),"")</f>
        <v>borda@andrews.edu</v>
      </c>
      <c r="AY52" s="8" t="str">
        <f>IFERROR(INDEX(_names_lookup!$B:$B,MATCH(AW52,_names_lookup!$A:$A,0)),"")</f>
        <v>000150924</v>
      </c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8" t="s">
        <v>608</v>
      </c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</row>
    <row r="53" spans="1:95" ht="16" x14ac:dyDescent="0.2">
      <c r="A53" s="11"/>
      <c r="B53" s="7" t="s">
        <v>1812</v>
      </c>
      <c r="C53" s="7" t="s">
        <v>197</v>
      </c>
      <c r="D53" s="11"/>
      <c r="E53" s="7" t="s">
        <v>1813</v>
      </c>
      <c r="F53" s="11"/>
      <c r="G53" s="11"/>
      <c r="H53" s="8" t="str">
        <f>IFERROR(INDEX(_courses_lookup!$C:$C,MATCH(D53&amp;E53,_courses_lookup!$E:$E,0)),"")</f>
        <v/>
      </c>
      <c r="I53" s="8" t="str">
        <f>IFERROR(INDEX(_courses_lookup!$D:$D,MATCH(D53&amp;E53,_courses_lookup!$E:$E,0)),"")</f>
        <v/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9"/>
      <c r="W53" s="10"/>
      <c r="X53" s="10"/>
      <c r="Y53" s="10" t="str">
        <f t="shared" si="0"/>
        <v/>
      </c>
      <c r="Z53" s="9"/>
      <c r="AA53" s="9"/>
      <c r="AB53" s="10" t="str">
        <f t="shared" si="1"/>
        <v/>
      </c>
      <c r="AC53" s="10"/>
      <c r="AD53" s="10" t="str">
        <f t="shared" si="2"/>
        <v/>
      </c>
      <c r="AE53" s="10"/>
      <c r="AF53" s="10" t="str">
        <f t="shared" si="3"/>
        <v/>
      </c>
      <c r="AG53" s="10" t="str">
        <f t="shared" si="4"/>
        <v/>
      </c>
      <c r="AH53" s="10" t="str">
        <f t="shared" si="5"/>
        <v/>
      </c>
      <c r="AI53" s="10"/>
      <c r="AJ53" s="9"/>
      <c r="AK53" s="10"/>
      <c r="AL53" s="10"/>
      <c r="AM53" s="10"/>
      <c r="AN53" s="10"/>
      <c r="AO53" s="10"/>
      <c r="AP53" s="10"/>
      <c r="AQ53" s="10"/>
      <c r="AR53" s="10"/>
      <c r="AS53" s="10" t="str">
        <f t="shared" si="6"/>
        <v/>
      </c>
      <c r="AT53" s="10" t="str">
        <f t="shared" si="7"/>
        <v/>
      </c>
      <c r="AU53" s="10"/>
      <c r="AV53" s="10"/>
      <c r="AW53" s="8" t="s">
        <v>710</v>
      </c>
      <c r="AX53" s="8" t="str">
        <f>IFERROR(INDEX(_names_lookup!$C:$C,MATCH(AW53,_names_lookup!$A:$A,0)),"")</f>
        <v>choir@andrews.edu</v>
      </c>
      <c r="AY53" s="8" t="str">
        <f>IFERROR(INDEX(_names_lookup!$B:$B,MATCH(AW53,_names_lookup!$A:$A,0)),"")</f>
        <v>000036676</v>
      </c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8" t="s">
        <v>351</v>
      </c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</row>
    <row r="54" spans="1:95" ht="16" x14ac:dyDescent="0.2">
      <c r="A54" s="11"/>
      <c r="B54" s="7" t="s">
        <v>1814</v>
      </c>
      <c r="C54" s="7" t="s">
        <v>122</v>
      </c>
      <c r="D54" s="11"/>
      <c r="E54" s="7" t="s">
        <v>1815</v>
      </c>
      <c r="F54" s="11"/>
      <c r="G54" s="11"/>
      <c r="H54" s="8" t="str">
        <f>IFERROR(INDEX(_courses_lookup!$C:$C,MATCH(D54&amp;E54,_courses_lookup!$E:$E,0)),"")</f>
        <v/>
      </c>
      <c r="I54" s="8" t="str">
        <f>IFERROR(INDEX(_courses_lookup!$D:$D,MATCH(D54&amp;E54,_courses_lookup!$E:$E,0)),"")</f>
        <v/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9"/>
      <c r="W54" s="10"/>
      <c r="X54" s="10"/>
      <c r="Y54" s="10" t="str">
        <f t="shared" si="0"/>
        <v/>
      </c>
      <c r="Z54" s="9"/>
      <c r="AA54" s="9"/>
      <c r="AB54" s="10" t="str">
        <f t="shared" si="1"/>
        <v/>
      </c>
      <c r="AC54" s="10"/>
      <c r="AD54" s="10" t="str">
        <f t="shared" si="2"/>
        <v/>
      </c>
      <c r="AE54" s="10"/>
      <c r="AF54" s="10" t="str">
        <f t="shared" si="3"/>
        <v/>
      </c>
      <c r="AG54" s="10" t="str">
        <f t="shared" si="4"/>
        <v/>
      </c>
      <c r="AH54" s="10" t="str">
        <f t="shared" si="5"/>
        <v/>
      </c>
      <c r="AI54" s="10"/>
      <c r="AJ54" s="9"/>
      <c r="AK54" s="10"/>
      <c r="AL54" s="10"/>
      <c r="AM54" s="10"/>
      <c r="AN54" s="10"/>
      <c r="AO54" s="10"/>
      <c r="AP54" s="10"/>
      <c r="AQ54" s="10"/>
      <c r="AR54" s="10"/>
      <c r="AS54" s="10" t="str">
        <f t="shared" si="6"/>
        <v/>
      </c>
      <c r="AT54" s="10" t="str">
        <f t="shared" si="7"/>
        <v/>
      </c>
      <c r="AU54" s="10"/>
      <c r="AV54" s="10"/>
      <c r="AW54" s="8" t="s">
        <v>722</v>
      </c>
      <c r="AX54" s="8" t="str">
        <f>IFERROR(INDEX(_names_lookup!$C:$C,MATCH(AW54,_names_lookup!$A:$A,0)),"")</f>
        <v>fcortez@andrews.edu</v>
      </c>
      <c r="AY54" s="8" t="str">
        <f>IFERROR(INDEX(_names_lookup!$B:$B,MATCH(AW54,_names_lookup!$A:$A,0)),"")</f>
        <v>000110700</v>
      </c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8" t="s">
        <v>263</v>
      </c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</row>
    <row r="55" spans="1:95" ht="16" x14ac:dyDescent="0.2">
      <c r="A55" s="11"/>
      <c r="B55" s="7" t="s">
        <v>1170</v>
      </c>
      <c r="C55" s="7" t="s">
        <v>1816</v>
      </c>
      <c r="D55" s="11"/>
      <c r="E55" s="7" t="s">
        <v>1817</v>
      </c>
      <c r="F55" s="11"/>
      <c r="G55" s="11"/>
      <c r="H55" s="8" t="str">
        <f>IFERROR(INDEX(_courses_lookup!$C:$C,MATCH(D55&amp;E55,_courses_lookup!$E:$E,0)),"")</f>
        <v/>
      </c>
      <c r="I55" s="8" t="str">
        <f>IFERROR(INDEX(_courses_lookup!$D:$D,MATCH(D55&amp;E55,_courses_lookup!$E:$E,0)),"")</f>
        <v/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9"/>
      <c r="W55" s="10"/>
      <c r="X55" s="10"/>
      <c r="Y55" s="10" t="str">
        <f t="shared" si="0"/>
        <v/>
      </c>
      <c r="Z55" s="9"/>
      <c r="AA55" s="9"/>
      <c r="AB55" s="10" t="str">
        <f t="shared" si="1"/>
        <v/>
      </c>
      <c r="AC55" s="10"/>
      <c r="AD55" s="10" t="str">
        <f t="shared" si="2"/>
        <v/>
      </c>
      <c r="AE55" s="10"/>
      <c r="AF55" s="10" t="str">
        <f t="shared" si="3"/>
        <v/>
      </c>
      <c r="AG55" s="10" t="str">
        <f t="shared" si="4"/>
        <v/>
      </c>
      <c r="AH55" s="10" t="str">
        <f t="shared" si="5"/>
        <v/>
      </c>
      <c r="AI55" s="10"/>
      <c r="AJ55" s="9"/>
      <c r="AK55" s="10"/>
      <c r="AL55" s="10"/>
      <c r="AM55" s="10"/>
      <c r="AN55" s="10"/>
      <c r="AO55" s="10"/>
      <c r="AP55" s="10"/>
      <c r="AQ55" s="10"/>
      <c r="AR55" s="10"/>
      <c r="AS55" s="10" t="str">
        <f t="shared" si="6"/>
        <v/>
      </c>
      <c r="AT55" s="10" t="str">
        <f t="shared" si="7"/>
        <v/>
      </c>
      <c r="AU55" s="10"/>
      <c r="AV55" s="10"/>
      <c r="AW55" s="8" t="s">
        <v>1458</v>
      </c>
      <c r="AX55" s="8" t="str">
        <f>IFERROR(INDEX(_names_lookup!$C:$C,MATCH(AW55,_names_lookup!$A:$A,0)),"")</f>
        <v>jonatas@andrews.edu</v>
      </c>
      <c r="AY55" s="8" t="str">
        <f>IFERROR(INDEX(_names_lookup!$B:$B,MATCH(AW55,_names_lookup!$A:$A,0)),"")</f>
        <v>000159708</v>
      </c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8" t="s">
        <v>356</v>
      </c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</row>
    <row r="56" spans="1:95" ht="16" x14ac:dyDescent="0.2">
      <c r="A56" s="11"/>
      <c r="B56" s="7" t="s">
        <v>1818</v>
      </c>
      <c r="C56" s="7" t="s">
        <v>454</v>
      </c>
      <c r="D56" s="11"/>
      <c r="E56" s="7" t="s">
        <v>1819</v>
      </c>
      <c r="F56" s="11"/>
      <c r="G56" s="11"/>
      <c r="H56" s="8" t="str">
        <f>IFERROR(INDEX(_courses_lookup!$C:$C,MATCH(D56&amp;E56,_courses_lookup!$E:$E,0)),"")</f>
        <v/>
      </c>
      <c r="I56" s="8" t="str">
        <f>IFERROR(INDEX(_courses_lookup!$D:$D,MATCH(D56&amp;E56,_courses_lookup!$E:$E,0)),"")</f>
        <v/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9"/>
      <c r="W56" s="10"/>
      <c r="X56" s="10"/>
      <c r="Y56" s="10" t="str">
        <f t="shared" si="0"/>
        <v/>
      </c>
      <c r="Z56" s="9"/>
      <c r="AA56" s="9"/>
      <c r="AB56" s="10" t="str">
        <f t="shared" si="1"/>
        <v/>
      </c>
      <c r="AC56" s="10"/>
      <c r="AD56" s="10" t="str">
        <f t="shared" si="2"/>
        <v/>
      </c>
      <c r="AE56" s="10"/>
      <c r="AF56" s="10" t="str">
        <f t="shared" si="3"/>
        <v/>
      </c>
      <c r="AG56" s="10" t="str">
        <f t="shared" si="4"/>
        <v/>
      </c>
      <c r="AH56" s="10" t="str">
        <f t="shared" si="5"/>
        <v/>
      </c>
      <c r="AI56" s="10"/>
      <c r="AJ56" s="9"/>
      <c r="AK56" s="10"/>
      <c r="AL56" s="10"/>
      <c r="AM56" s="10"/>
      <c r="AN56" s="10"/>
      <c r="AO56" s="10"/>
      <c r="AP56" s="10"/>
      <c r="AQ56" s="10"/>
      <c r="AR56" s="10"/>
      <c r="AS56" s="10" t="str">
        <f t="shared" si="6"/>
        <v/>
      </c>
      <c r="AT56" s="10" t="str">
        <f t="shared" si="7"/>
        <v/>
      </c>
      <c r="AU56" s="10"/>
      <c r="AV56" s="10"/>
      <c r="AW56" s="8" t="s">
        <v>1459</v>
      </c>
      <c r="AX56" s="8" t="str">
        <f>IFERROR(INDEX(_names_lookup!$C:$C,MATCH(AW56,_names_lookup!$A:$A,0)),"")</f>
        <v>festa@andrews.edu</v>
      </c>
      <c r="AY56" s="8" t="str">
        <f>IFERROR(INDEX(_names_lookup!$B:$B,MATCH(AW56,_names_lookup!$A:$A,0)),"")</f>
        <v>000159784</v>
      </c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8" t="s">
        <v>184</v>
      </c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</row>
    <row r="57" spans="1:95" ht="16" x14ac:dyDescent="0.2">
      <c r="A57" s="11"/>
      <c r="B57" s="7" t="s">
        <v>1820</v>
      </c>
      <c r="C57" s="7" t="s">
        <v>941</v>
      </c>
      <c r="D57" s="11"/>
      <c r="E57" s="7" t="s">
        <v>1821</v>
      </c>
      <c r="F57" s="11"/>
      <c r="G57" s="11"/>
      <c r="H57" s="8" t="str">
        <f>IFERROR(INDEX(_courses_lookup!$C:$C,MATCH(D57&amp;E57,_courses_lookup!$E:$E,0)),"")</f>
        <v/>
      </c>
      <c r="I57" s="8" t="str">
        <f>IFERROR(INDEX(_courses_lookup!$D:$D,MATCH(D57&amp;E57,_courses_lookup!$E:$E,0)),"")</f>
        <v/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9"/>
      <c r="W57" s="10"/>
      <c r="X57" s="10"/>
      <c r="Y57" s="10" t="str">
        <f t="shared" si="0"/>
        <v/>
      </c>
      <c r="Z57" s="9"/>
      <c r="AA57" s="9"/>
      <c r="AB57" s="10" t="str">
        <f t="shared" si="1"/>
        <v/>
      </c>
      <c r="AC57" s="10"/>
      <c r="AD57" s="10" t="str">
        <f t="shared" si="2"/>
        <v/>
      </c>
      <c r="AE57" s="10"/>
      <c r="AF57" s="10" t="str">
        <f t="shared" si="3"/>
        <v/>
      </c>
      <c r="AG57" s="10" t="str">
        <f t="shared" si="4"/>
        <v/>
      </c>
      <c r="AH57" s="10" t="str">
        <f t="shared" si="5"/>
        <v/>
      </c>
      <c r="AI57" s="10"/>
      <c r="AJ57" s="9"/>
      <c r="AK57" s="10"/>
      <c r="AL57" s="10"/>
      <c r="AM57" s="10"/>
      <c r="AN57" s="10"/>
      <c r="AO57" s="10"/>
      <c r="AP57" s="10"/>
      <c r="AQ57" s="10"/>
      <c r="AR57" s="10"/>
      <c r="AS57" s="10" t="str">
        <f t="shared" si="6"/>
        <v/>
      </c>
      <c r="AT57" s="10" t="str">
        <f t="shared" si="7"/>
        <v/>
      </c>
      <c r="AU57" s="10"/>
      <c r="AV57" s="10"/>
      <c r="AW57" s="8" t="s">
        <v>774</v>
      </c>
      <c r="AX57" s="8" t="str">
        <f>IFERROR(INDEX(_names_lookup!$C:$C,MATCH(AW57,_names_lookup!$A:$A,0)),"")</f>
        <v>gallos@andrews.edu</v>
      </c>
      <c r="AY57" s="8" t="str">
        <f>IFERROR(INDEX(_names_lookup!$B:$B,MATCH(AW57,_names_lookup!$A:$A,0)),"")</f>
        <v>000068119</v>
      </c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8" t="s">
        <v>414</v>
      </c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</row>
    <row r="58" spans="1:95" ht="16" x14ac:dyDescent="0.2">
      <c r="A58" s="11"/>
      <c r="B58" s="7" t="s">
        <v>1822</v>
      </c>
      <c r="C58" s="7" t="s">
        <v>917</v>
      </c>
      <c r="D58" s="11"/>
      <c r="E58" s="7" t="s">
        <v>1823</v>
      </c>
      <c r="F58" s="11"/>
      <c r="G58" s="11"/>
      <c r="H58" s="8" t="str">
        <f>IFERROR(INDEX(_courses_lookup!$C:$C,MATCH(D58&amp;E58,_courses_lookup!$E:$E,0)),"")</f>
        <v/>
      </c>
      <c r="I58" s="8" t="str">
        <f>IFERROR(INDEX(_courses_lookup!$D:$D,MATCH(D58&amp;E58,_courses_lookup!$E:$E,0)),"")</f>
        <v/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9"/>
      <c r="W58" s="10"/>
      <c r="X58" s="10"/>
      <c r="Y58" s="10" t="str">
        <f t="shared" si="0"/>
        <v/>
      </c>
      <c r="Z58" s="9"/>
      <c r="AA58" s="9"/>
      <c r="AB58" s="10" t="str">
        <f t="shared" si="1"/>
        <v/>
      </c>
      <c r="AC58" s="10"/>
      <c r="AD58" s="10" t="str">
        <f t="shared" si="2"/>
        <v/>
      </c>
      <c r="AE58" s="10"/>
      <c r="AF58" s="10" t="str">
        <f t="shared" si="3"/>
        <v/>
      </c>
      <c r="AG58" s="10" t="str">
        <f t="shared" si="4"/>
        <v/>
      </c>
      <c r="AH58" s="10" t="str">
        <f t="shared" si="5"/>
        <v/>
      </c>
      <c r="AI58" s="10"/>
      <c r="AJ58" s="9"/>
      <c r="AK58" s="10"/>
      <c r="AL58" s="10"/>
      <c r="AM58" s="10"/>
      <c r="AN58" s="10"/>
      <c r="AO58" s="10"/>
      <c r="AP58" s="10"/>
      <c r="AQ58" s="10"/>
      <c r="AR58" s="10"/>
      <c r="AS58" s="10" t="str">
        <f t="shared" si="6"/>
        <v/>
      </c>
      <c r="AT58" s="10" t="str">
        <f t="shared" si="7"/>
        <v/>
      </c>
      <c r="AU58" s="10"/>
      <c r="AV58" s="10"/>
      <c r="AW58" s="8" t="s">
        <v>1460</v>
      </c>
      <c r="AX58" s="8" t="str">
        <f>IFERROR(INDEX(_names_lookup!$C:$C,MATCH(AW58,_names_lookup!$A:$A,0)),"")</f>
        <v>gallusz@andrews.edu</v>
      </c>
      <c r="AY58" s="8" t="str">
        <f>IFERROR(INDEX(_names_lookup!$B:$B,MATCH(AW58,_names_lookup!$A:$A,0)),"")</f>
        <v>000203949</v>
      </c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8" t="s">
        <v>898</v>
      </c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</row>
    <row r="59" spans="1:95" ht="16" x14ac:dyDescent="0.2">
      <c r="A59" s="11"/>
      <c r="B59" s="7" t="s">
        <v>1824</v>
      </c>
      <c r="C59" s="7" t="s">
        <v>891</v>
      </c>
      <c r="D59" s="11"/>
      <c r="E59" s="7" t="s">
        <v>1825</v>
      </c>
      <c r="F59" s="11"/>
      <c r="G59" s="11"/>
      <c r="H59" s="8" t="str">
        <f>IFERROR(INDEX(_courses_lookup!$C:$C,MATCH(D59&amp;E59,_courses_lookup!$E:$E,0)),"")</f>
        <v/>
      </c>
      <c r="I59" s="8" t="str">
        <f>IFERROR(INDEX(_courses_lookup!$D:$D,MATCH(D59&amp;E59,_courses_lookup!$E:$E,0)),"")</f>
        <v/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9"/>
      <c r="W59" s="10"/>
      <c r="X59" s="10"/>
      <c r="Y59" s="10" t="str">
        <f t="shared" si="0"/>
        <v/>
      </c>
      <c r="Z59" s="9"/>
      <c r="AA59" s="9"/>
      <c r="AB59" s="10" t="str">
        <f t="shared" si="1"/>
        <v/>
      </c>
      <c r="AC59" s="10"/>
      <c r="AD59" s="10" t="str">
        <f t="shared" si="2"/>
        <v/>
      </c>
      <c r="AE59" s="10"/>
      <c r="AF59" s="10" t="str">
        <f t="shared" si="3"/>
        <v/>
      </c>
      <c r="AG59" s="10" t="str">
        <f t="shared" si="4"/>
        <v/>
      </c>
      <c r="AH59" s="10" t="str">
        <f t="shared" si="5"/>
        <v/>
      </c>
      <c r="AI59" s="10"/>
      <c r="AJ59" s="9"/>
      <c r="AK59" s="10"/>
      <c r="AL59" s="10"/>
      <c r="AM59" s="10"/>
      <c r="AN59" s="10"/>
      <c r="AO59" s="10"/>
      <c r="AP59" s="10"/>
      <c r="AQ59" s="10"/>
      <c r="AR59" s="10"/>
      <c r="AS59" s="10" t="str">
        <f t="shared" si="6"/>
        <v/>
      </c>
      <c r="AT59" s="10" t="str">
        <f t="shared" si="7"/>
        <v/>
      </c>
      <c r="AU59" s="10"/>
      <c r="AV59" s="10"/>
      <c r="AW59" s="8" t="s">
        <v>1461</v>
      </c>
      <c r="AX59" s="8" t="str">
        <f>IFERROR(INDEX(_names_lookup!$C:$C,MATCH(AW59,_names_lookup!$A:$A,0)),"")</f>
        <v>grzeskowiak@andrews.edu</v>
      </c>
      <c r="AY59" s="8" t="str">
        <f>IFERROR(INDEX(_names_lookup!$B:$B,MATCH(AW59,_names_lookup!$A:$A,0)),"")</f>
        <v>000204006</v>
      </c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8" t="s">
        <v>1254</v>
      </c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</row>
    <row r="60" spans="1:95" ht="16" x14ac:dyDescent="0.2">
      <c r="A60" s="11"/>
      <c r="B60" s="7" t="s">
        <v>233</v>
      </c>
      <c r="C60" s="7" t="s">
        <v>920</v>
      </c>
      <c r="D60" s="11"/>
      <c r="E60" s="7" t="s">
        <v>1826</v>
      </c>
      <c r="F60" s="11"/>
      <c r="G60" s="11"/>
      <c r="H60" s="8" t="str">
        <f>IFERROR(INDEX(_courses_lookup!$C:$C,MATCH(D60&amp;E60,_courses_lookup!$E:$E,0)),"")</f>
        <v/>
      </c>
      <c r="I60" s="8" t="str">
        <f>IFERROR(INDEX(_courses_lookup!$D:$D,MATCH(D60&amp;E60,_courses_lookup!$E:$E,0)),"")</f>
        <v/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9"/>
      <c r="W60" s="10"/>
      <c r="X60" s="10"/>
      <c r="Y60" s="10" t="str">
        <f t="shared" si="0"/>
        <v/>
      </c>
      <c r="Z60" s="9"/>
      <c r="AA60" s="9"/>
      <c r="AB60" s="10" t="str">
        <f t="shared" si="1"/>
        <v/>
      </c>
      <c r="AC60" s="10"/>
      <c r="AD60" s="10" t="str">
        <f t="shared" si="2"/>
        <v/>
      </c>
      <c r="AE60" s="10"/>
      <c r="AF60" s="10" t="str">
        <f t="shared" si="3"/>
        <v/>
      </c>
      <c r="AG60" s="10" t="str">
        <f t="shared" si="4"/>
        <v/>
      </c>
      <c r="AH60" s="10" t="str">
        <f t="shared" si="5"/>
        <v/>
      </c>
      <c r="AI60" s="10"/>
      <c r="AJ60" s="9"/>
      <c r="AK60" s="10"/>
      <c r="AL60" s="10"/>
      <c r="AM60" s="10"/>
      <c r="AN60" s="10"/>
      <c r="AO60" s="10"/>
      <c r="AP60" s="10"/>
      <c r="AQ60" s="10"/>
      <c r="AR60" s="10"/>
      <c r="AS60" s="10" t="str">
        <f t="shared" si="6"/>
        <v/>
      </c>
      <c r="AT60" s="10" t="str">
        <f t="shared" si="7"/>
        <v/>
      </c>
      <c r="AU60" s="10"/>
      <c r="AV60" s="10"/>
      <c r="AW60" s="8" t="s">
        <v>1462</v>
      </c>
      <c r="AX60" s="8" t="str">
        <f>IFERROR(INDEX(_names_lookup!$C:$C,MATCH(AW60,_names_lookup!$A:$A,0)),"")</f>
        <v>ahernandez@andrews.edu</v>
      </c>
      <c r="AY60" s="8" t="str">
        <f>IFERROR(INDEX(_names_lookup!$B:$B,MATCH(AW60,_names_lookup!$A:$A,0)),"")</f>
        <v>000025476</v>
      </c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8" t="s">
        <v>425</v>
      </c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</row>
    <row r="61" spans="1:95" ht="16" x14ac:dyDescent="0.2">
      <c r="A61" s="11"/>
      <c r="B61" s="7" t="s">
        <v>1827</v>
      </c>
      <c r="C61" s="7" t="s">
        <v>986</v>
      </c>
      <c r="D61" s="11"/>
      <c r="E61" s="7" t="s">
        <v>1828</v>
      </c>
      <c r="F61" s="11"/>
      <c r="G61" s="11"/>
      <c r="H61" s="8" t="str">
        <f>IFERROR(INDEX(_courses_lookup!$C:$C,MATCH(D61&amp;E61,_courses_lookup!$E:$E,0)),"")</f>
        <v/>
      </c>
      <c r="I61" s="8" t="str">
        <f>IFERROR(INDEX(_courses_lookup!$D:$D,MATCH(D61&amp;E61,_courses_lookup!$E:$E,0)),"")</f>
        <v/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9"/>
      <c r="W61" s="10"/>
      <c r="X61" s="10"/>
      <c r="Y61" s="10" t="str">
        <f t="shared" si="0"/>
        <v/>
      </c>
      <c r="Z61" s="9"/>
      <c r="AA61" s="9"/>
      <c r="AB61" s="10" t="str">
        <f t="shared" si="1"/>
        <v/>
      </c>
      <c r="AC61" s="10"/>
      <c r="AD61" s="10" t="str">
        <f t="shared" si="2"/>
        <v/>
      </c>
      <c r="AE61" s="10"/>
      <c r="AF61" s="10" t="str">
        <f t="shared" si="3"/>
        <v/>
      </c>
      <c r="AG61" s="10" t="str">
        <f t="shared" si="4"/>
        <v/>
      </c>
      <c r="AH61" s="10" t="str">
        <f t="shared" si="5"/>
        <v/>
      </c>
      <c r="AI61" s="10"/>
      <c r="AJ61" s="9"/>
      <c r="AK61" s="10"/>
      <c r="AL61" s="10"/>
      <c r="AM61" s="10"/>
      <c r="AN61" s="10"/>
      <c r="AO61" s="10"/>
      <c r="AP61" s="10"/>
      <c r="AQ61" s="10"/>
      <c r="AR61" s="10"/>
      <c r="AS61" s="10" t="str">
        <f t="shared" si="6"/>
        <v/>
      </c>
      <c r="AT61" s="10" t="str">
        <f t="shared" si="7"/>
        <v/>
      </c>
      <c r="AU61" s="10"/>
      <c r="AV61" s="10"/>
      <c r="AW61" s="8" t="s">
        <v>794</v>
      </c>
      <c r="AX61" s="8" t="str">
        <f>IFERROR(INDEX(_names_lookup!$C:$C,MATCH(AW61,_names_lookup!$A:$A,0)),"")</f>
        <v>huss@andrews.edu</v>
      </c>
      <c r="AY61" s="8" t="str">
        <f>IFERROR(INDEX(_names_lookup!$B:$B,MATCH(AW61,_names_lookup!$A:$A,0)),"")</f>
        <v>000141225</v>
      </c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8" t="s">
        <v>201</v>
      </c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</row>
    <row r="62" spans="1:95" ht="16" x14ac:dyDescent="0.2">
      <c r="A62" s="11"/>
      <c r="B62" s="7" t="s">
        <v>1358</v>
      </c>
      <c r="C62" s="7" t="s">
        <v>834</v>
      </c>
      <c r="D62" s="11"/>
      <c r="E62" s="7" t="s">
        <v>1829</v>
      </c>
      <c r="F62" s="11"/>
      <c r="G62" s="11"/>
      <c r="H62" s="8" t="str">
        <f>IFERROR(INDEX(_courses_lookup!$C:$C,MATCH(D62&amp;E62,_courses_lookup!$E:$E,0)),"")</f>
        <v/>
      </c>
      <c r="I62" s="8" t="str">
        <f>IFERROR(INDEX(_courses_lookup!$D:$D,MATCH(D62&amp;E62,_courses_lookup!$E:$E,0)),"")</f>
        <v/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9"/>
      <c r="W62" s="10"/>
      <c r="X62" s="10"/>
      <c r="Y62" s="10" t="str">
        <f t="shared" si="0"/>
        <v/>
      </c>
      <c r="Z62" s="9"/>
      <c r="AA62" s="9"/>
      <c r="AB62" s="10" t="str">
        <f t="shared" si="1"/>
        <v/>
      </c>
      <c r="AC62" s="10"/>
      <c r="AD62" s="10" t="str">
        <f t="shared" si="2"/>
        <v/>
      </c>
      <c r="AE62" s="10"/>
      <c r="AF62" s="10" t="str">
        <f t="shared" si="3"/>
        <v/>
      </c>
      <c r="AG62" s="10" t="str">
        <f t="shared" si="4"/>
        <v/>
      </c>
      <c r="AH62" s="10" t="str">
        <f t="shared" si="5"/>
        <v/>
      </c>
      <c r="AI62" s="10"/>
      <c r="AJ62" s="9"/>
      <c r="AK62" s="10"/>
      <c r="AL62" s="10"/>
      <c r="AM62" s="10"/>
      <c r="AN62" s="10"/>
      <c r="AO62" s="10"/>
      <c r="AP62" s="10"/>
      <c r="AQ62" s="10"/>
      <c r="AR62" s="10"/>
      <c r="AS62" s="10" t="str">
        <f t="shared" si="6"/>
        <v/>
      </c>
      <c r="AT62" s="10" t="str">
        <f t="shared" si="7"/>
        <v/>
      </c>
      <c r="AU62" s="10"/>
      <c r="AV62" s="10"/>
      <c r="AW62" s="8" t="s">
        <v>713</v>
      </c>
      <c r="AX62" s="8" t="str">
        <f>IFERROR(INDEX(_names_lookup!$C:$C,MATCH(AW62,_names_lookup!$A:$A,0)),"")</f>
        <v>bobjohn@andrews.edu</v>
      </c>
      <c r="AY62" s="8" t="str">
        <f>IFERROR(INDEX(_names_lookup!$B:$B,MATCH(AW62,_names_lookup!$A:$A,0)),"")</f>
        <v>000003908</v>
      </c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8" t="s">
        <v>503</v>
      </c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</row>
    <row r="63" spans="1:95" ht="16" x14ac:dyDescent="0.2">
      <c r="A63" s="11"/>
      <c r="B63" s="7" t="s">
        <v>1830</v>
      </c>
      <c r="C63" s="7" t="s">
        <v>839</v>
      </c>
      <c r="D63" s="11"/>
      <c r="E63" s="7" t="s">
        <v>1831</v>
      </c>
      <c r="F63" s="11"/>
      <c r="G63" s="11"/>
      <c r="H63" s="8" t="str">
        <f>IFERROR(INDEX(_courses_lookup!$C:$C,MATCH(D63&amp;E63,_courses_lookup!$E:$E,0)),"")</f>
        <v/>
      </c>
      <c r="I63" s="8" t="str">
        <f>IFERROR(INDEX(_courses_lookup!$D:$D,MATCH(D63&amp;E63,_courses_lookup!$E:$E,0)),"")</f>
        <v/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9"/>
      <c r="W63" s="10"/>
      <c r="X63" s="10"/>
      <c r="Y63" s="10" t="str">
        <f t="shared" si="0"/>
        <v/>
      </c>
      <c r="Z63" s="9"/>
      <c r="AA63" s="9"/>
      <c r="AB63" s="10" t="str">
        <f t="shared" si="1"/>
        <v/>
      </c>
      <c r="AC63" s="10"/>
      <c r="AD63" s="10" t="str">
        <f t="shared" si="2"/>
        <v/>
      </c>
      <c r="AE63" s="10"/>
      <c r="AF63" s="10" t="str">
        <f t="shared" si="3"/>
        <v/>
      </c>
      <c r="AG63" s="10" t="str">
        <f t="shared" si="4"/>
        <v/>
      </c>
      <c r="AH63" s="10" t="str">
        <f t="shared" si="5"/>
        <v/>
      </c>
      <c r="AI63" s="10"/>
      <c r="AJ63" s="9"/>
      <c r="AK63" s="10"/>
      <c r="AL63" s="10"/>
      <c r="AM63" s="10"/>
      <c r="AN63" s="10"/>
      <c r="AO63" s="10"/>
      <c r="AP63" s="10"/>
      <c r="AQ63" s="10"/>
      <c r="AR63" s="10"/>
      <c r="AS63" s="10" t="str">
        <f t="shared" si="6"/>
        <v/>
      </c>
      <c r="AT63" s="10" t="str">
        <f t="shared" si="7"/>
        <v/>
      </c>
      <c r="AU63" s="10"/>
      <c r="AV63" s="10"/>
      <c r="AW63" s="8" t="s">
        <v>797</v>
      </c>
      <c r="AX63" s="8" t="str">
        <f>IFERROR(INDEX(_names_lookup!$C:$C,MATCH(AW63,_names_lookup!$A:$A,0)),"")</f>
        <v>kondrat@andrews.edu</v>
      </c>
      <c r="AY63" s="8" t="str">
        <f>IFERROR(INDEX(_names_lookup!$B:$B,MATCH(AW63,_names_lookup!$A:$A,0)),"")</f>
        <v>000119532</v>
      </c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8" t="s">
        <v>456</v>
      </c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</row>
    <row r="64" spans="1:95" ht="16" x14ac:dyDescent="0.2">
      <c r="A64" s="11"/>
      <c r="B64" s="7" t="s">
        <v>1832</v>
      </c>
      <c r="C64" s="7" t="s">
        <v>610</v>
      </c>
      <c r="D64" s="11"/>
      <c r="E64" s="7" t="s">
        <v>1833</v>
      </c>
      <c r="F64" s="11"/>
      <c r="G64" s="11"/>
      <c r="H64" s="8" t="str">
        <f>IFERROR(INDEX(_courses_lookup!$C:$C,MATCH(D64&amp;E64,_courses_lookup!$E:$E,0)),"")</f>
        <v/>
      </c>
      <c r="I64" s="8" t="str">
        <f>IFERROR(INDEX(_courses_lookup!$D:$D,MATCH(D64&amp;E64,_courses_lookup!$E:$E,0)),"")</f>
        <v/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9"/>
      <c r="W64" s="10"/>
      <c r="X64" s="10"/>
      <c r="Y64" s="10" t="str">
        <f t="shared" si="0"/>
        <v/>
      </c>
      <c r="Z64" s="9"/>
      <c r="AA64" s="9"/>
      <c r="AB64" s="10" t="str">
        <f t="shared" si="1"/>
        <v/>
      </c>
      <c r="AC64" s="10"/>
      <c r="AD64" s="10" t="str">
        <f t="shared" si="2"/>
        <v/>
      </c>
      <c r="AE64" s="10"/>
      <c r="AF64" s="10" t="str">
        <f t="shared" si="3"/>
        <v/>
      </c>
      <c r="AG64" s="10" t="str">
        <f t="shared" si="4"/>
        <v/>
      </c>
      <c r="AH64" s="10" t="str">
        <f t="shared" si="5"/>
        <v/>
      </c>
      <c r="AI64" s="10"/>
      <c r="AJ64" s="9"/>
      <c r="AK64" s="10"/>
      <c r="AL64" s="10"/>
      <c r="AM64" s="10"/>
      <c r="AN64" s="10"/>
      <c r="AO64" s="10"/>
      <c r="AP64" s="10"/>
      <c r="AQ64" s="10"/>
      <c r="AR64" s="10"/>
      <c r="AS64" s="10" t="str">
        <f t="shared" si="6"/>
        <v/>
      </c>
      <c r="AT64" s="10" t="str">
        <f t="shared" si="7"/>
        <v/>
      </c>
      <c r="AU64" s="10"/>
      <c r="AV64" s="10"/>
      <c r="AW64" s="8" t="s">
        <v>1463</v>
      </c>
      <c r="AX64" s="8" t="str">
        <f>IFERROR(INDEX(_names_lookup!$C:$C,MATCH(AW64,_names_lookup!$A:$A,0)),"")</f>
        <v>kostyuk@andrews.edu</v>
      </c>
      <c r="AY64" s="8" t="str">
        <f>IFERROR(INDEX(_names_lookup!$B:$B,MATCH(AW64,_names_lookup!$A:$A,0)),"")</f>
        <v>000159768</v>
      </c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8" t="s">
        <v>1260</v>
      </c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</row>
    <row r="65" spans="1:95" ht="16" x14ac:dyDescent="0.2">
      <c r="A65" s="11"/>
      <c r="B65" s="7" t="s">
        <v>1834</v>
      </c>
      <c r="C65" s="7" t="s">
        <v>842</v>
      </c>
      <c r="D65" s="11"/>
      <c r="E65" s="7" t="s">
        <v>1835</v>
      </c>
      <c r="F65" s="11"/>
      <c r="G65" s="11"/>
      <c r="H65" s="8" t="str">
        <f>IFERROR(INDEX(_courses_lookup!$C:$C,MATCH(D65&amp;E65,_courses_lookup!$E:$E,0)),"")</f>
        <v/>
      </c>
      <c r="I65" s="8" t="str">
        <f>IFERROR(INDEX(_courses_lookup!$D:$D,MATCH(D65&amp;E65,_courses_lookup!$E:$E,0)),"")</f>
        <v/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9"/>
      <c r="W65" s="10"/>
      <c r="X65" s="10"/>
      <c r="Y65" s="10" t="str">
        <f t="shared" si="0"/>
        <v/>
      </c>
      <c r="Z65" s="9"/>
      <c r="AA65" s="9"/>
      <c r="AB65" s="10" t="str">
        <f t="shared" si="1"/>
        <v/>
      </c>
      <c r="AC65" s="10"/>
      <c r="AD65" s="10" t="str">
        <f t="shared" si="2"/>
        <v/>
      </c>
      <c r="AE65" s="10"/>
      <c r="AF65" s="10" t="str">
        <f t="shared" si="3"/>
        <v/>
      </c>
      <c r="AG65" s="10" t="str">
        <f t="shared" si="4"/>
        <v/>
      </c>
      <c r="AH65" s="10" t="str">
        <f t="shared" si="5"/>
        <v/>
      </c>
      <c r="AI65" s="10"/>
      <c r="AJ65" s="9"/>
      <c r="AK65" s="10"/>
      <c r="AL65" s="10"/>
      <c r="AM65" s="10"/>
      <c r="AN65" s="10"/>
      <c r="AO65" s="10"/>
      <c r="AP65" s="10"/>
      <c r="AQ65" s="10"/>
      <c r="AR65" s="10"/>
      <c r="AS65" s="10" t="str">
        <f t="shared" si="6"/>
        <v/>
      </c>
      <c r="AT65" s="10" t="str">
        <f t="shared" si="7"/>
        <v/>
      </c>
      <c r="AU65" s="10"/>
      <c r="AV65" s="10"/>
      <c r="AW65" s="8" t="s">
        <v>1464</v>
      </c>
      <c r="AX65" s="8" t="str">
        <f>IFERROR(INDEX(_names_lookup!$C:$C,MATCH(AW65,_names_lookup!$A:$A,0)),"")</f>
        <v>bkuryliak@andrews.edu</v>
      </c>
      <c r="AY65" s="8" t="str">
        <f>IFERROR(INDEX(_names_lookup!$B:$B,MATCH(AW65,_names_lookup!$A:$A,0)),"")</f>
        <v>000200888</v>
      </c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8" t="s">
        <v>970</v>
      </c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</row>
    <row r="66" spans="1:95" ht="16" x14ac:dyDescent="0.2">
      <c r="A66" s="11"/>
      <c r="B66" s="7" t="s">
        <v>1836</v>
      </c>
      <c r="C66" s="7" t="s">
        <v>846</v>
      </c>
      <c r="D66" s="11"/>
      <c r="E66" s="7" t="s">
        <v>1837</v>
      </c>
      <c r="F66" s="11"/>
      <c r="G66" s="11"/>
      <c r="H66" s="8" t="str">
        <f>IFERROR(INDEX(_courses_lookup!$C:$C,MATCH(D66&amp;E66,_courses_lookup!$E:$E,0)),"")</f>
        <v/>
      </c>
      <c r="I66" s="8" t="str">
        <f>IFERROR(INDEX(_courses_lookup!$D:$D,MATCH(D66&amp;E66,_courses_lookup!$E:$E,0)),"")</f>
        <v/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9"/>
      <c r="W66" s="10"/>
      <c r="X66" s="10"/>
      <c r="Y66" s="10" t="str">
        <f t="shared" ref="Y66:Y129" si="8">IFERROR(IF(W66*X66=0,"",W66*X66),"")</f>
        <v/>
      </c>
      <c r="Z66" s="9"/>
      <c r="AA66" s="9"/>
      <c r="AB66" s="10" t="str">
        <f t="shared" ref="AB66:AB129" si="9">IF(AND(Z66&lt;&gt;"",AA66&lt;&gt;""),ROUNDUP((AA66-Z66)/7,0),"")</f>
        <v/>
      </c>
      <c r="AC66" s="10"/>
      <c r="AD66" s="10" t="str">
        <f t="shared" ref="AD66:AD129" si="10">IFERROR(IF(AB66*AC66=0,"",AB66*AC66),"")</f>
        <v/>
      </c>
      <c r="AE66" s="10"/>
      <c r="AF66" s="10" t="str">
        <f t="shared" ref="AF66:AF129" si="11">IFERROR(IF((AI66-(Y66+AD66))/AE66=0,"",ROUNDUP((AI66-(Y66+AD66))/AE66,0)),"")</f>
        <v/>
      </c>
      <c r="AG66" s="10" t="str">
        <f t="shared" ref="AG66:AG129" si="12">IFERROR(IF((AI66-(Y66+AD66))=0,"",(AI66-(Y66+AD66))),"")</f>
        <v/>
      </c>
      <c r="AH66" s="10" t="str">
        <f t="shared" ref="AH66:AH129" si="13">IF(AND(W66="",AE66=""),AB66,IF(SUM(W66,AB66,AE66)=0,"",SUM(W66,AB66,AE66)))</f>
        <v/>
      </c>
      <c r="AI66" s="10"/>
      <c r="AJ66" s="9"/>
      <c r="AK66" s="10"/>
      <c r="AL66" s="10"/>
      <c r="AM66" s="10"/>
      <c r="AN66" s="10"/>
      <c r="AO66" s="10"/>
      <c r="AP66" s="10"/>
      <c r="AQ66" s="10"/>
      <c r="AR66" s="10"/>
      <c r="AS66" s="10" t="str">
        <f t="shared" ref="AS66:AS129" si="14">IF(V66="","",YEAR(V66)+IF(MONTH(V66)&gt;=5,1,0))</f>
        <v/>
      </c>
      <c r="AT66" s="10" t="str">
        <f t="shared" ref="AT66:AT129" si="15">IF(V66="","",IF(AND(MONTH(V66)=8,DAY(V66)&gt;=15),"Fall",IF(MONTH(V66)&gt;8,"Fall",IF(MONTH(V66)=5,"Summer",IF(MONTH(V66)=1,"Spring","")))))</f>
        <v/>
      </c>
      <c r="AU66" s="10"/>
      <c r="AV66" s="10"/>
      <c r="AW66" s="8" t="s">
        <v>1465</v>
      </c>
      <c r="AX66" s="8" t="str">
        <f>IFERROR(INDEX(_names_lookup!$C:$C,MATCH(AW66,_names_lookup!$A:$A,0)),"")</f>
        <v>beett@andrews.edu</v>
      </c>
      <c r="AY66" s="8" t="str">
        <f>IFERROR(INDEX(_names_lookup!$B:$B,MATCH(AW66,_names_lookup!$A:$A,0)),"")</f>
        <v>000146533</v>
      </c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8" t="s">
        <v>556</v>
      </c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</row>
    <row r="67" spans="1:95" ht="16" x14ac:dyDescent="0.2">
      <c r="A67" s="11"/>
      <c r="B67" s="7" t="s">
        <v>1838</v>
      </c>
      <c r="C67" s="7" t="s">
        <v>1064</v>
      </c>
      <c r="D67" s="11"/>
      <c r="E67" s="7" t="s">
        <v>1839</v>
      </c>
      <c r="F67" s="11"/>
      <c r="G67" s="11"/>
      <c r="H67" s="8" t="str">
        <f>IFERROR(INDEX(_courses_lookup!$C:$C,MATCH(D67&amp;E67,_courses_lookup!$E:$E,0)),"")</f>
        <v/>
      </c>
      <c r="I67" s="8" t="str">
        <f>IFERROR(INDEX(_courses_lookup!$D:$D,MATCH(D67&amp;E67,_courses_lookup!$E:$E,0)),"")</f>
        <v/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9"/>
      <c r="W67" s="10"/>
      <c r="X67" s="10"/>
      <c r="Y67" s="10" t="str">
        <f t="shared" si="8"/>
        <v/>
      </c>
      <c r="Z67" s="9"/>
      <c r="AA67" s="9"/>
      <c r="AB67" s="10" t="str">
        <f t="shared" si="9"/>
        <v/>
      </c>
      <c r="AC67" s="10"/>
      <c r="AD67" s="10" t="str">
        <f t="shared" si="10"/>
        <v/>
      </c>
      <c r="AE67" s="10"/>
      <c r="AF67" s="10" t="str">
        <f t="shared" si="11"/>
        <v/>
      </c>
      <c r="AG67" s="10" t="str">
        <f t="shared" si="12"/>
        <v/>
      </c>
      <c r="AH67" s="10" t="str">
        <f t="shared" si="13"/>
        <v/>
      </c>
      <c r="AI67" s="10"/>
      <c r="AJ67" s="9"/>
      <c r="AK67" s="10"/>
      <c r="AL67" s="10"/>
      <c r="AM67" s="10"/>
      <c r="AN67" s="10"/>
      <c r="AO67" s="10"/>
      <c r="AP67" s="10"/>
      <c r="AQ67" s="10"/>
      <c r="AR67" s="10"/>
      <c r="AS67" s="10" t="str">
        <f t="shared" si="14"/>
        <v/>
      </c>
      <c r="AT67" s="10" t="str">
        <f t="shared" si="15"/>
        <v/>
      </c>
      <c r="AU67" s="10"/>
      <c r="AV67" s="10"/>
      <c r="AW67" s="8" t="s">
        <v>1466</v>
      </c>
      <c r="AX67" s="8" t="str">
        <f>IFERROR(INDEX(_names_lookup!$C:$C,MATCH(AW67,_names_lookup!$A:$A,0)),"")</f>
        <v>lichtenw@andrews.edu</v>
      </c>
      <c r="AY67" s="8" t="str">
        <f>IFERROR(INDEX(_names_lookup!$B:$B,MATCH(AW67,_names_lookup!$A:$A,0)),"")</f>
        <v>000024733</v>
      </c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8" t="s">
        <v>901</v>
      </c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</row>
    <row r="68" spans="1:95" ht="16" x14ac:dyDescent="0.2">
      <c r="A68" s="11"/>
      <c r="B68" s="7" t="s">
        <v>1840</v>
      </c>
      <c r="C68" s="7" t="s">
        <v>1313</v>
      </c>
      <c r="D68" s="11"/>
      <c r="E68" s="7" t="s">
        <v>1841</v>
      </c>
      <c r="F68" s="11"/>
      <c r="G68" s="11"/>
      <c r="H68" s="8" t="str">
        <f>IFERROR(INDEX(_courses_lookup!$C:$C,MATCH(D68&amp;E68,_courses_lookup!$E:$E,0)),"")</f>
        <v/>
      </c>
      <c r="I68" s="8" t="str">
        <f>IFERROR(INDEX(_courses_lookup!$D:$D,MATCH(D68&amp;E68,_courses_lookup!$E:$E,0)),"")</f>
        <v/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9"/>
      <c r="W68" s="10"/>
      <c r="X68" s="10"/>
      <c r="Y68" s="10" t="str">
        <f t="shared" si="8"/>
        <v/>
      </c>
      <c r="Z68" s="9"/>
      <c r="AA68" s="9"/>
      <c r="AB68" s="10" t="str">
        <f t="shared" si="9"/>
        <v/>
      </c>
      <c r="AC68" s="10"/>
      <c r="AD68" s="10" t="str">
        <f t="shared" si="10"/>
        <v/>
      </c>
      <c r="AE68" s="10"/>
      <c r="AF68" s="10" t="str">
        <f t="shared" si="11"/>
        <v/>
      </c>
      <c r="AG68" s="10" t="str">
        <f t="shared" si="12"/>
        <v/>
      </c>
      <c r="AH68" s="10" t="str">
        <f t="shared" si="13"/>
        <v/>
      </c>
      <c r="AI68" s="10"/>
      <c r="AJ68" s="9"/>
      <c r="AK68" s="10"/>
      <c r="AL68" s="10"/>
      <c r="AM68" s="10"/>
      <c r="AN68" s="10"/>
      <c r="AO68" s="10"/>
      <c r="AP68" s="10"/>
      <c r="AQ68" s="10"/>
      <c r="AR68" s="10"/>
      <c r="AS68" s="10" t="str">
        <f t="shared" si="14"/>
        <v/>
      </c>
      <c r="AT68" s="10" t="str">
        <f t="shared" si="15"/>
        <v/>
      </c>
      <c r="AU68" s="10"/>
      <c r="AV68" s="10"/>
      <c r="AW68" s="8" t="s">
        <v>1467</v>
      </c>
      <c r="AX68" s="8" t="str">
        <f>IFERROR(INDEX(_names_lookup!$C:$C,MATCH(AW68,_names_lookup!$A:$A,0)),"")</f>
        <v>moral@andrews.edu</v>
      </c>
      <c r="AY68" s="8" t="str">
        <f>IFERROR(INDEX(_names_lookup!$B:$B,MATCH(AW68,_names_lookup!$A:$A,0)),"")</f>
        <v>000105885</v>
      </c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8" t="s">
        <v>380</v>
      </c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</row>
    <row r="69" spans="1:95" ht="16" x14ac:dyDescent="0.2">
      <c r="A69" s="11"/>
      <c r="B69" s="7" t="s">
        <v>1842</v>
      </c>
      <c r="C69" s="7" t="s">
        <v>1315</v>
      </c>
      <c r="D69" s="11"/>
      <c r="E69" s="7" t="s">
        <v>1843</v>
      </c>
      <c r="F69" s="11"/>
      <c r="G69" s="11"/>
      <c r="H69" s="8" t="str">
        <f>IFERROR(INDEX(_courses_lookup!$C:$C,MATCH(D69&amp;E69,_courses_lookup!$E:$E,0)),"")</f>
        <v/>
      </c>
      <c r="I69" s="8" t="str">
        <f>IFERROR(INDEX(_courses_lookup!$D:$D,MATCH(D69&amp;E69,_courses_lookup!$E:$E,0)),"")</f>
        <v/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9"/>
      <c r="W69" s="10"/>
      <c r="X69" s="10"/>
      <c r="Y69" s="10" t="str">
        <f t="shared" si="8"/>
        <v/>
      </c>
      <c r="Z69" s="9"/>
      <c r="AA69" s="9"/>
      <c r="AB69" s="10" t="str">
        <f t="shared" si="9"/>
        <v/>
      </c>
      <c r="AC69" s="10"/>
      <c r="AD69" s="10" t="str">
        <f t="shared" si="10"/>
        <v/>
      </c>
      <c r="AE69" s="10"/>
      <c r="AF69" s="10" t="str">
        <f t="shared" si="11"/>
        <v/>
      </c>
      <c r="AG69" s="10" t="str">
        <f t="shared" si="12"/>
        <v/>
      </c>
      <c r="AH69" s="10" t="str">
        <f t="shared" si="13"/>
        <v/>
      </c>
      <c r="AI69" s="10"/>
      <c r="AJ69" s="9"/>
      <c r="AK69" s="10"/>
      <c r="AL69" s="10"/>
      <c r="AM69" s="10"/>
      <c r="AN69" s="10"/>
      <c r="AO69" s="10"/>
      <c r="AP69" s="10"/>
      <c r="AQ69" s="10"/>
      <c r="AR69" s="10"/>
      <c r="AS69" s="10" t="str">
        <f t="shared" si="14"/>
        <v/>
      </c>
      <c r="AT69" s="10" t="str">
        <f t="shared" si="15"/>
        <v/>
      </c>
      <c r="AU69" s="10"/>
      <c r="AV69" s="10"/>
      <c r="AW69" s="8" t="s">
        <v>1468</v>
      </c>
      <c r="AX69" s="8" t="str">
        <f>IFERROR(INDEX(_names_lookup!$C:$C,MATCH(AW69,_names_lookup!$A:$A,0)),"")</f>
        <v>laurentiu@andrews.edu</v>
      </c>
      <c r="AY69" s="8" t="str">
        <f>IFERROR(INDEX(_names_lookup!$B:$B,MATCH(AW69,_names_lookup!$A:$A,0)),"")</f>
        <v>000115113</v>
      </c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8" t="s">
        <v>326</v>
      </c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</row>
    <row r="70" spans="1:95" ht="16" x14ac:dyDescent="0.2">
      <c r="A70" s="11"/>
      <c r="B70" s="7" t="s">
        <v>1844</v>
      </c>
      <c r="C70" s="7" t="s">
        <v>448</v>
      </c>
      <c r="D70" s="11"/>
      <c r="E70" s="7" t="s">
        <v>1845</v>
      </c>
      <c r="F70" s="11"/>
      <c r="G70" s="11"/>
      <c r="H70" s="8" t="str">
        <f>IFERROR(INDEX(_courses_lookup!$C:$C,MATCH(D70&amp;E70,_courses_lookup!$E:$E,0)),"")</f>
        <v/>
      </c>
      <c r="I70" s="8" t="str">
        <f>IFERROR(INDEX(_courses_lookup!$D:$D,MATCH(D70&amp;E70,_courses_lookup!$E:$E,0)),"")</f>
        <v/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9"/>
      <c r="W70" s="10"/>
      <c r="X70" s="10"/>
      <c r="Y70" s="10" t="str">
        <f t="shared" si="8"/>
        <v/>
      </c>
      <c r="Z70" s="9"/>
      <c r="AA70" s="9"/>
      <c r="AB70" s="10" t="str">
        <f t="shared" si="9"/>
        <v/>
      </c>
      <c r="AC70" s="10"/>
      <c r="AD70" s="10" t="str">
        <f t="shared" si="10"/>
        <v/>
      </c>
      <c r="AE70" s="10"/>
      <c r="AF70" s="10" t="str">
        <f t="shared" si="11"/>
        <v/>
      </c>
      <c r="AG70" s="10" t="str">
        <f t="shared" si="12"/>
        <v/>
      </c>
      <c r="AH70" s="10" t="str">
        <f t="shared" si="13"/>
        <v/>
      </c>
      <c r="AI70" s="10"/>
      <c r="AJ70" s="9"/>
      <c r="AK70" s="10"/>
      <c r="AL70" s="10"/>
      <c r="AM70" s="10"/>
      <c r="AN70" s="10"/>
      <c r="AO70" s="10"/>
      <c r="AP70" s="10"/>
      <c r="AQ70" s="10"/>
      <c r="AR70" s="10"/>
      <c r="AS70" s="10" t="str">
        <f t="shared" si="14"/>
        <v/>
      </c>
      <c r="AT70" s="10" t="str">
        <f t="shared" si="15"/>
        <v/>
      </c>
      <c r="AU70" s="10"/>
      <c r="AV70" s="10"/>
      <c r="AW70" s="8" t="s">
        <v>1469</v>
      </c>
      <c r="AX70" s="8" t="str">
        <f>IFERROR(INDEX(_names_lookup!$C:$C,MATCH(AW70,_names_lookup!$A:$A,0)),"")</f>
        <v>munozj@andrews.edu</v>
      </c>
      <c r="AY70" s="8" t="str">
        <f>IFERROR(INDEX(_names_lookup!$B:$B,MATCH(AW70,_names_lookup!$A:$A,0)),"")</f>
        <v>000073761</v>
      </c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8" t="s">
        <v>137</v>
      </c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</row>
    <row r="71" spans="1:95" ht="16" x14ac:dyDescent="0.2">
      <c r="A71" s="11"/>
      <c r="B71" s="7" t="s">
        <v>1846</v>
      </c>
      <c r="C71" s="7" t="s">
        <v>637</v>
      </c>
      <c r="D71" s="11"/>
      <c r="E71" s="7" t="s">
        <v>1847</v>
      </c>
      <c r="F71" s="11"/>
      <c r="G71" s="11"/>
      <c r="H71" s="8" t="str">
        <f>IFERROR(INDEX(_courses_lookup!$C:$C,MATCH(D71&amp;E71,_courses_lookup!$E:$E,0)),"")</f>
        <v/>
      </c>
      <c r="I71" s="8" t="str">
        <f>IFERROR(INDEX(_courses_lookup!$D:$D,MATCH(D71&amp;E71,_courses_lookup!$E:$E,0)),"")</f>
        <v/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9"/>
      <c r="W71" s="10"/>
      <c r="X71" s="10"/>
      <c r="Y71" s="10" t="str">
        <f t="shared" si="8"/>
        <v/>
      </c>
      <c r="Z71" s="9"/>
      <c r="AA71" s="9"/>
      <c r="AB71" s="10" t="str">
        <f t="shared" si="9"/>
        <v/>
      </c>
      <c r="AC71" s="10"/>
      <c r="AD71" s="10" t="str">
        <f t="shared" si="10"/>
        <v/>
      </c>
      <c r="AE71" s="10"/>
      <c r="AF71" s="10" t="str">
        <f t="shared" si="11"/>
        <v/>
      </c>
      <c r="AG71" s="10" t="str">
        <f t="shared" si="12"/>
        <v/>
      </c>
      <c r="AH71" s="10" t="str">
        <f t="shared" si="13"/>
        <v/>
      </c>
      <c r="AI71" s="10"/>
      <c r="AJ71" s="9"/>
      <c r="AK71" s="10"/>
      <c r="AL71" s="10"/>
      <c r="AM71" s="10"/>
      <c r="AN71" s="10"/>
      <c r="AO71" s="10"/>
      <c r="AP71" s="10"/>
      <c r="AQ71" s="10"/>
      <c r="AR71" s="10"/>
      <c r="AS71" s="10" t="str">
        <f t="shared" si="14"/>
        <v/>
      </c>
      <c r="AT71" s="10" t="str">
        <f t="shared" si="15"/>
        <v/>
      </c>
      <c r="AU71" s="10"/>
      <c r="AV71" s="10"/>
      <c r="AW71" s="8" t="s">
        <v>1470</v>
      </c>
      <c r="AX71" s="8" t="str">
        <f>IFERROR(INDEX(_names_lookup!$C:$C,MATCH(AW71,_names_lookup!$A:$A,0)),"")</f>
        <v>rmunoz@andrews.edu</v>
      </c>
      <c r="AY71" s="8" t="str">
        <f>IFERROR(INDEX(_names_lookup!$B:$B,MATCH(AW71,_names_lookup!$A:$A,0)),"")</f>
        <v>000064060</v>
      </c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8" t="s">
        <v>284</v>
      </c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</row>
    <row r="72" spans="1:95" ht="16" x14ac:dyDescent="0.2">
      <c r="A72" s="11"/>
      <c r="B72" s="7" t="s">
        <v>1848</v>
      </c>
      <c r="C72" s="7" t="s">
        <v>804</v>
      </c>
      <c r="D72" s="11"/>
      <c r="E72" s="7" t="s">
        <v>1849</v>
      </c>
      <c r="F72" s="11"/>
      <c r="G72" s="11"/>
      <c r="H72" s="8" t="str">
        <f>IFERROR(INDEX(_courses_lookup!$C:$C,MATCH(D72&amp;E72,_courses_lookup!$E:$E,0)),"")</f>
        <v/>
      </c>
      <c r="I72" s="8" t="str">
        <f>IFERROR(INDEX(_courses_lookup!$D:$D,MATCH(D72&amp;E72,_courses_lookup!$E:$E,0)),"")</f>
        <v/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9"/>
      <c r="W72" s="10"/>
      <c r="X72" s="10"/>
      <c r="Y72" s="10" t="str">
        <f t="shared" si="8"/>
        <v/>
      </c>
      <c r="Z72" s="9"/>
      <c r="AA72" s="9"/>
      <c r="AB72" s="10" t="str">
        <f t="shared" si="9"/>
        <v/>
      </c>
      <c r="AC72" s="10"/>
      <c r="AD72" s="10" t="str">
        <f t="shared" si="10"/>
        <v/>
      </c>
      <c r="AE72" s="10"/>
      <c r="AF72" s="10" t="str">
        <f t="shared" si="11"/>
        <v/>
      </c>
      <c r="AG72" s="10" t="str">
        <f t="shared" si="12"/>
        <v/>
      </c>
      <c r="AH72" s="10" t="str">
        <f t="shared" si="13"/>
        <v/>
      </c>
      <c r="AI72" s="10"/>
      <c r="AJ72" s="9"/>
      <c r="AK72" s="10"/>
      <c r="AL72" s="10"/>
      <c r="AM72" s="10"/>
      <c r="AN72" s="10"/>
      <c r="AO72" s="10"/>
      <c r="AP72" s="10"/>
      <c r="AQ72" s="10"/>
      <c r="AR72" s="10"/>
      <c r="AS72" s="10" t="str">
        <f t="shared" si="14"/>
        <v/>
      </c>
      <c r="AT72" s="10" t="str">
        <f t="shared" si="15"/>
        <v/>
      </c>
      <c r="AU72" s="10"/>
      <c r="AV72" s="10"/>
      <c r="AW72" s="8" t="s">
        <v>1471</v>
      </c>
      <c r="AX72" s="8" t="str">
        <f>IFERROR(INDEX(_names_lookup!$C:$C,MATCH(AW72,_names_lookup!$A:$A,0)),"")</f>
        <v>nunesl@andrews.edu</v>
      </c>
      <c r="AY72" s="8" t="str">
        <f>IFERROR(INDEX(_names_lookup!$B:$B,MATCH(AW72,_names_lookup!$A:$A,0)),"")</f>
        <v>000138706</v>
      </c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8" t="s">
        <v>207</v>
      </c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</row>
    <row r="73" spans="1:95" ht="16" x14ac:dyDescent="0.2">
      <c r="A73" s="11"/>
      <c r="B73" s="7" t="s">
        <v>1850</v>
      </c>
      <c r="C73" s="7" t="s">
        <v>800</v>
      </c>
      <c r="D73" s="11"/>
      <c r="E73" s="7" t="s">
        <v>1851</v>
      </c>
      <c r="F73" s="11"/>
      <c r="G73" s="11"/>
      <c r="H73" s="8" t="str">
        <f>IFERROR(INDEX(_courses_lookup!$C:$C,MATCH(D73&amp;E73,_courses_lookup!$E:$E,0)),"")</f>
        <v/>
      </c>
      <c r="I73" s="8" t="str">
        <f>IFERROR(INDEX(_courses_lookup!$D:$D,MATCH(D73&amp;E73,_courses_lookup!$E:$E,0)),"")</f>
        <v/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9"/>
      <c r="W73" s="10"/>
      <c r="X73" s="10"/>
      <c r="Y73" s="10" t="str">
        <f t="shared" si="8"/>
        <v/>
      </c>
      <c r="Z73" s="9"/>
      <c r="AA73" s="9"/>
      <c r="AB73" s="10" t="str">
        <f t="shared" si="9"/>
        <v/>
      </c>
      <c r="AC73" s="10"/>
      <c r="AD73" s="10" t="str">
        <f t="shared" si="10"/>
        <v/>
      </c>
      <c r="AE73" s="10"/>
      <c r="AF73" s="10" t="str">
        <f t="shared" si="11"/>
        <v/>
      </c>
      <c r="AG73" s="10" t="str">
        <f t="shared" si="12"/>
        <v/>
      </c>
      <c r="AH73" s="10" t="str">
        <f t="shared" si="13"/>
        <v/>
      </c>
      <c r="AI73" s="10"/>
      <c r="AJ73" s="9"/>
      <c r="AK73" s="10"/>
      <c r="AL73" s="10"/>
      <c r="AM73" s="10"/>
      <c r="AN73" s="10"/>
      <c r="AO73" s="10"/>
      <c r="AP73" s="10"/>
      <c r="AQ73" s="10"/>
      <c r="AR73" s="10"/>
      <c r="AS73" s="10" t="str">
        <f t="shared" si="14"/>
        <v/>
      </c>
      <c r="AT73" s="10" t="str">
        <f t="shared" si="15"/>
        <v/>
      </c>
      <c r="AU73" s="10"/>
      <c r="AV73" s="10"/>
      <c r="AW73" s="8" t="s">
        <v>1472</v>
      </c>
      <c r="AX73" s="8" t="str">
        <f>IFERROR(INDEX(_names_lookup!$C:$C,MATCH(AW73,_names_lookup!$A:$A,0)),"")</f>
        <v>papaioannou@andrews.edu</v>
      </c>
      <c r="AY73" s="8" t="str">
        <f>IFERROR(INDEX(_names_lookup!$B:$B,MATCH(AW73,_names_lookup!$A:$A,0)),"")</f>
        <v>000050429</v>
      </c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8" t="s">
        <v>741</v>
      </c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</row>
    <row r="74" spans="1:95" ht="16" x14ac:dyDescent="0.2">
      <c r="A74" s="11"/>
      <c r="B74" s="7" t="s">
        <v>1852</v>
      </c>
      <c r="C74" s="7" t="s">
        <v>807</v>
      </c>
      <c r="D74" s="11"/>
      <c r="E74" s="7" t="s">
        <v>1853</v>
      </c>
      <c r="F74" s="11"/>
      <c r="G74" s="11"/>
      <c r="H74" s="8" t="str">
        <f>IFERROR(INDEX(_courses_lookup!$C:$C,MATCH(D74&amp;E74,_courses_lookup!$E:$E,0)),"")</f>
        <v/>
      </c>
      <c r="I74" s="8" t="str">
        <f>IFERROR(INDEX(_courses_lookup!$D:$D,MATCH(D74&amp;E74,_courses_lookup!$E:$E,0)),"")</f>
        <v/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9"/>
      <c r="W74" s="10"/>
      <c r="X74" s="10"/>
      <c r="Y74" s="10" t="str">
        <f t="shared" si="8"/>
        <v/>
      </c>
      <c r="Z74" s="9"/>
      <c r="AA74" s="9"/>
      <c r="AB74" s="10" t="str">
        <f t="shared" si="9"/>
        <v/>
      </c>
      <c r="AC74" s="10"/>
      <c r="AD74" s="10" t="str">
        <f t="shared" si="10"/>
        <v/>
      </c>
      <c r="AE74" s="10"/>
      <c r="AF74" s="10" t="str">
        <f t="shared" si="11"/>
        <v/>
      </c>
      <c r="AG74" s="10" t="str">
        <f t="shared" si="12"/>
        <v/>
      </c>
      <c r="AH74" s="10" t="str">
        <f t="shared" si="13"/>
        <v/>
      </c>
      <c r="AI74" s="10"/>
      <c r="AJ74" s="9"/>
      <c r="AK74" s="10"/>
      <c r="AL74" s="10"/>
      <c r="AM74" s="10"/>
      <c r="AN74" s="10"/>
      <c r="AO74" s="10"/>
      <c r="AP74" s="10"/>
      <c r="AQ74" s="10"/>
      <c r="AR74" s="10"/>
      <c r="AS74" s="10" t="str">
        <f t="shared" si="14"/>
        <v/>
      </c>
      <c r="AT74" s="10" t="str">
        <f t="shared" si="15"/>
        <v/>
      </c>
      <c r="AU74" s="10"/>
      <c r="AV74" s="10"/>
      <c r="AW74" s="8" t="s">
        <v>1473</v>
      </c>
      <c r="AX74" s="8" t="str">
        <f>IFERROR(INDEX(_names_lookup!$C:$C,MATCH(AW74,_names_lookup!$A:$A,0)),"")</f>
        <v>mariop@andrews.edu</v>
      </c>
      <c r="AY74" s="8" t="str">
        <f>IFERROR(INDEX(_names_lookup!$B:$B,MATCH(AW74,_names_lookup!$A:$A,0)),"")</f>
        <v>000108446</v>
      </c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8" t="s">
        <v>298</v>
      </c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</row>
    <row r="75" spans="1:95" ht="16" x14ac:dyDescent="0.2">
      <c r="A75" s="11"/>
      <c r="B75" s="7" t="s">
        <v>196</v>
      </c>
      <c r="C75" s="7" t="s">
        <v>828</v>
      </c>
      <c r="D75" s="11"/>
      <c r="E75" s="7" t="s">
        <v>1854</v>
      </c>
      <c r="F75" s="11"/>
      <c r="G75" s="11"/>
      <c r="H75" s="8" t="str">
        <f>IFERROR(INDEX(_courses_lookup!$C:$C,MATCH(D75&amp;E75,_courses_lookup!$E:$E,0)),"")</f>
        <v/>
      </c>
      <c r="I75" s="8" t="str">
        <f>IFERROR(INDEX(_courses_lookup!$D:$D,MATCH(D75&amp;E75,_courses_lookup!$E:$E,0)),"")</f>
        <v/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9"/>
      <c r="W75" s="10"/>
      <c r="X75" s="10"/>
      <c r="Y75" s="10" t="str">
        <f t="shared" si="8"/>
        <v/>
      </c>
      <c r="Z75" s="9"/>
      <c r="AA75" s="9"/>
      <c r="AB75" s="10" t="str">
        <f t="shared" si="9"/>
        <v/>
      </c>
      <c r="AC75" s="10"/>
      <c r="AD75" s="10" t="str">
        <f t="shared" si="10"/>
        <v/>
      </c>
      <c r="AE75" s="10"/>
      <c r="AF75" s="10" t="str">
        <f t="shared" si="11"/>
        <v/>
      </c>
      <c r="AG75" s="10" t="str">
        <f t="shared" si="12"/>
        <v/>
      </c>
      <c r="AH75" s="10" t="str">
        <f t="shared" si="13"/>
        <v/>
      </c>
      <c r="AI75" s="10"/>
      <c r="AJ75" s="9"/>
      <c r="AK75" s="10"/>
      <c r="AL75" s="10"/>
      <c r="AM75" s="10"/>
      <c r="AN75" s="10"/>
      <c r="AO75" s="10"/>
      <c r="AP75" s="10"/>
      <c r="AQ75" s="10"/>
      <c r="AR75" s="10"/>
      <c r="AS75" s="10" t="str">
        <f t="shared" si="14"/>
        <v/>
      </c>
      <c r="AT75" s="10" t="str">
        <f t="shared" si="15"/>
        <v/>
      </c>
      <c r="AU75" s="10"/>
      <c r="AV75" s="10"/>
      <c r="AW75" s="8" t="s">
        <v>1474</v>
      </c>
      <c r="AX75" s="8" t="str">
        <f>IFERROR(INDEX(_names_lookup!$C:$C,MATCH(AW75,_names_lookup!$A:$A,0)),"")</f>
        <v>tlreeve@andrews.edu</v>
      </c>
      <c r="AY75" s="8" t="str">
        <f>IFERROR(INDEX(_names_lookup!$B:$B,MATCH(AW75,_names_lookup!$A:$A,0)),"")</f>
        <v>000050236</v>
      </c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8" t="s">
        <v>409</v>
      </c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</row>
    <row r="76" spans="1:95" ht="16" x14ac:dyDescent="0.2">
      <c r="A76" s="11"/>
      <c r="B76" s="7" t="s">
        <v>1855</v>
      </c>
      <c r="C76" s="7" t="s">
        <v>1078</v>
      </c>
      <c r="D76" s="11"/>
      <c r="E76" s="7" t="s">
        <v>1856</v>
      </c>
      <c r="F76" s="11"/>
      <c r="G76" s="11"/>
      <c r="H76" s="8" t="str">
        <f>IFERROR(INDEX(_courses_lookup!$C:$C,MATCH(D76&amp;E76,_courses_lookup!$E:$E,0)),"")</f>
        <v/>
      </c>
      <c r="I76" s="8" t="str">
        <f>IFERROR(INDEX(_courses_lookup!$D:$D,MATCH(D76&amp;E76,_courses_lookup!$E:$E,0)),"")</f>
        <v/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9"/>
      <c r="W76" s="10"/>
      <c r="X76" s="10"/>
      <c r="Y76" s="10" t="str">
        <f t="shared" si="8"/>
        <v/>
      </c>
      <c r="Z76" s="9"/>
      <c r="AA76" s="9"/>
      <c r="AB76" s="10" t="str">
        <f t="shared" si="9"/>
        <v/>
      </c>
      <c r="AC76" s="10"/>
      <c r="AD76" s="10" t="str">
        <f t="shared" si="10"/>
        <v/>
      </c>
      <c r="AE76" s="10"/>
      <c r="AF76" s="10" t="str">
        <f t="shared" si="11"/>
        <v/>
      </c>
      <c r="AG76" s="10" t="str">
        <f t="shared" si="12"/>
        <v/>
      </c>
      <c r="AH76" s="10" t="str">
        <f t="shared" si="13"/>
        <v/>
      </c>
      <c r="AI76" s="10"/>
      <c r="AJ76" s="9"/>
      <c r="AK76" s="10"/>
      <c r="AL76" s="10"/>
      <c r="AM76" s="10"/>
      <c r="AN76" s="10"/>
      <c r="AO76" s="10"/>
      <c r="AP76" s="10"/>
      <c r="AQ76" s="10"/>
      <c r="AR76" s="10"/>
      <c r="AS76" s="10" t="str">
        <f t="shared" si="14"/>
        <v/>
      </c>
      <c r="AT76" s="10" t="str">
        <f t="shared" si="15"/>
        <v/>
      </c>
      <c r="AU76" s="10"/>
      <c r="AV76" s="10"/>
      <c r="AW76" s="8" t="s">
        <v>1475</v>
      </c>
      <c r="AX76" s="8" t="str">
        <f>IFERROR(INDEX(_names_lookup!$C:$C,MATCH(AW76,_names_lookup!$A:$A,0)),"")</f>
        <v/>
      </c>
      <c r="AY76" s="8" t="str">
        <f>IFERROR(INDEX(_names_lookup!$B:$B,MATCH(AW76,_names_lookup!$A:$A,0)),"")</f>
        <v/>
      </c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8" t="s">
        <v>302</v>
      </c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</row>
    <row r="77" spans="1:95" ht="16" x14ac:dyDescent="0.2">
      <c r="A77" s="11"/>
      <c r="B77" s="7" t="s">
        <v>1857</v>
      </c>
      <c r="C77" s="7" t="s">
        <v>1318</v>
      </c>
      <c r="D77" s="11"/>
      <c r="E77" s="7" t="s">
        <v>1858</v>
      </c>
      <c r="F77" s="11"/>
      <c r="G77" s="11"/>
      <c r="H77" s="8" t="str">
        <f>IFERROR(INDEX(_courses_lookup!$C:$C,MATCH(D77&amp;E77,_courses_lookup!$E:$E,0)),"")</f>
        <v/>
      </c>
      <c r="I77" s="8" t="str">
        <f>IFERROR(INDEX(_courses_lookup!$D:$D,MATCH(D77&amp;E77,_courses_lookup!$E:$E,0)),"")</f>
        <v/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9"/>
      <c r="W77" s="10"/>
      <c r="X77" s="10"/>
      <c r="Y77" s="10" t="str">
        <f t="shared" si="8"/>
        <v/>
      </c>
      <c r="Z77" s="9"/>
      <c r="AA77" s="9"/>
      <c r="AB77" s="10" t="str">
        <f t="shared" si="9"/>
        <v/>
      </c>
      <c r="AC77" s="10"/>
      <c r="AD77" s="10" t="str">
        <f t="shared" si="10"/>
        <v/>
      </c>
      <c r="AE77" s="10"/>
      <c r="AF77" s="10" t="str">
        <f t="shared" si="11"/>
        <v/>
      </c>
      <c r="AG77" s="10" t="str">
        <f t="shared" si="12"/>
        <v/>
      </c>
      <c r="AH77" s="10" t="str">
        <f t="shared" si="13"/>
        <v/>
      </c>
      <c r="AI77" s="10"/>
      <c r="AJ77" s="9"/>
      <c r="AK77" s="10"/>
      <c r="AL77" s="10"/>
      <c r="AM77" s="10"/>
      <c r="AN77" s="10"/>
      <c r="AO77" s="10"/>
      <c r="AP77" s="10"/>
      <c r="AQ77" s="10"/>
      <c r="AR77" s="10"/>
      <c r="AS77" s="10" t="str">
        <f t="shared" si="14"/>
        <v/>
      </c>
      <c r="AT77" s="10" t="str">
        <f t="shared" si="15"/>
        <v/>
      </c>
      <c r="AU77" s="10"/>
      <c r="AV77" s="10"/>
      <c r="AW77" s="8" t="s">
        <v>730</v>
      </c>
      <c r="AX77" s="8" t="str">
        <f>IFERROR(INDEX(_names_lookup!$C:$C,MATCH(AW77,_names_lookup!$A:$A,0)),"")</f>
        <v>ranko@andrews.edu</v>
      </c>
      <c r="AY77" s="8" t="str">
        <f>IFERROR(INDEX(_names_lookup!$B:$B,MATCH(AW77,_names_lookup!$A:$A,0)),"")</f>
        <v>000057767</v>
      </c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8" t="s">
        <v>213</v>
      </c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</row>
    <row r="78" spans="1:95" ht="16" x14ac:dyDescent="0.2">
      <c r="A78" s="11"/>
      <c r="B78" s="7" t="s">
        <v>121</v>
      </c>
      <c r="C78" s="7" t="s">
        <v>763</v>
      </c>
      <c r="D78" s="11"/>
      <c r="E78" s="7" t="s">
        <v>1859</v>
      </c>
      <c r="F78" s="11"/>
      <c r="G78" s="11"/>
      <c r="H78" s="8" t="str">
        <f>IFERROR(INDEX(_courses_lookup!$C:$C,MATCH(D78&amp;E78,_courses_lookup!$E:$E,0)),"")</f>
        <v/>
      </c>
      <c r="I78" s="8" t="str">
        <f>IFERROR(INDEX(_courses_lookup!$D:$D,MATCH(D78&amp;E78,_courses_lookup!$E:$E,0)),"")</f>
        <v/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9"/>
      <c r="W78" s="10"/>
      <c r="X78" s="10"/>
      <c r="Y78" s="10" t="str">
        <f t="shared" si="8"/>
        <v/>
      </c>
      <c r="Z78" s="9"/>
      <c r="AA78" s="9"/>
      <c r="AB78" s="10" t="str">
        <f t="shared" si="9"/>
        <v/>
      </c>
      <c r="AC78" s="10"/>
      <c r="AD78" s="10" t="str">
        <f t="shared" si="10"/>
        <v/>
      </c>
      <c r="AE78" s="10"/>
      <c r="AF78" s="10" t="str">
        <f t="shared" si="11"/>
        <v/>
      </c>
      <c r="AG78" s="10" t="str">
        <f t="shared" si="12"/>
        <v/>
      </c>
      <c r="AH78" s="10" t="str">
        <f t="shared" si="13"/>
        <v/>
      </c>
      <c r="AI78" s="10"/>
      <c r="AJ78" s="9"/>
      <c r="AK78" s="10"/>
      <c r="AL78" s="10"/>
      <c r="AM78" s="10"/>
      <c r="AN78" s="10"/>
      <c r="AO78" s="10"/>
      <c r="AP78" s="10"/>
      <c r="AQ78" s="10"/>
      <c r="AR78" s="10"/>
      <c r="AS78" s="10" t="str">
        <f t="shared" si="14"/>
        <v/>
      </c>
      <c r="AT78" s="10" t="str">
        <f t="shared" si="15"/>
        <v/>
      </c>
      <c r="AU78" s="10"/>
      <c r="AV78" s="10"/>
      <c r="AW78" s="8" t="s">
        <v>480</v>
      </c>
      <c r="AX78" s="8" t="str">
        <f>IFERROR(INDEX(_names_lookup!$C:$C,MATCH(AW78,_names_lookup!$A:$A,0)),"")</f>
        <v>cvine@andrews.edu</v>
      </c>
      <c r="AY78" s="8" t="str">
        <f>IFERROR(INDEX(_names_lookup!$B:$B,MATCH(AW78,_names_lookup!$A:$A,0)),"")</f>
        <v>000093509</v>
      </c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8" t="s">
        <v>362</v>
      </c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</row>
    <row r="79" spans="1:95" ht="16" x14ac:dyDescent="0.2">
      <c r="A79" s="11"/>
      <c r="B79" s="7" t="s">
        <v>1860</v>
      </c>
      <c r="C79" s="7" t="s">
        <v>1138</v>
      </c>
      <c r="D79" s="11"/>
      <c r="E79" s="7" t="s">
        <v>1861</v>
      </c>
      <c r="F79" s="11"/>
      <c r="G79" s="11"/>
      <c r="H79" s="8" t="str">
        <f>IFERROR(INDEX(_courses_lookup!$C:$C,MATCH(D79&amp;E79,_courses_lookup!$E:$E,0)),"")</f>
        <v/>
      </c>
      <c r="I79" s="8" t="str">
        <f>IFERROR(INDEX(_courses_lookup!$D:$D,MATCH(D79&amp;E79,_courses_lookup!$E:$E,0)),"")</f>
        <v/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9"/>
      <c r="W79" s="10"/>
      <c r="X79" s="10"/>
      <c r="Y79" s="10" t="str">
        <f t="shared" si="8"/>
        <v/>
      </c>
      <c r="Z79" s="9"/>
      <c r="AA79" s="9"/>
      <c r="AB79" s="10" t="str">
        <f t="shared" si="9"/>
        <v/>
      </c>
      <c r="AC79" s="10"/>
      <c r="AD79" s="10" t="str">
        <f t="shared" si="10"/>
        <v/>
      </c>
      <c r="AE79" s="10"/>
      <c r="AF79" s="10" t="str">
        <f t="shared" si="11"/>
        <v/>
      </c>
      <c r="AG79" s="10" t="str">
        <f t="shared" si="12"/>
        <v/>
      </c>
      <c r="AH79" s="10" t="str">
        <f t="shared" si="13"/>
        <v/>
      </c>
      <c r="AI79" s="10"/>
      <c r="AJ79" s="9"/>
      <c r="AK79" s="10"/>
      <c r="AL79" s="10"/>
      <c r="AM79" s="10"/>
      <c r="AN79" s="10"/>
      <c r="AO79" s="10"/>
      <c r="AP79" s="10"/>
      <c r="AQ79" s="10"/>
      <c r="AR79" s="10"/>
      <c r="AS79" s="10" t="str">
        <f t="shared" si="14"/>
        <v/>
      </c>
      <c r="AT79" s="10" t="str">
        <f t="shared" si="15"/>
        <v/>
      </c>
      <c r="AU79" s="10"/>
      <c r="AV79" s="10"/>
      <c r="AW79" s="8" t="s">
        <v>1476</v>
      </c>
      <c r="AX79" s="8" t="str">
        <f>IFERROR(INDEX(_names_lookup!$C:$C,MATCH(AW79,_names_lookup!$A:$A,0)),"")</f>
        <v>baezgarc@andrews.edu</v>
      </c>
      <c r="AY79" s="8" t="str">
        <f>IFERROR(INDEX(_names_lookup!$B:$B,MATCH(AW79,_names_lookup!$A:$A,0)),"")</f>
        <v>000118530</v>
      </c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8" t="s">
        <v>589</v>
      </c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</row>
    <row r="80" spans="1:95" ht="16" x14ac:dyDescent="0.2">
      <c r="A80" s="11"/>
      <c r="B80" s="7" t="s">
        <v>1862</v>
      </c>
      <c r="C80" s="7" t="s">
        <v>429</v>
      </c>
      <c r="D80" s="11"/>
      <c r="E80" s="7" t="s">
        <v>1863</v>
      </c>
      <c r="F80" s="11"/>
      <c r="G80" s="11"/>
      <c r="H80" s="8" t="str">
        <f>IFERROR(INDEX(_courses_lookup!$C:$C,MATCH(D80&amp;E80,_courses_lookup!$E:$E,0)),"")</f>
        <v/>
      </c>
      <c r="I80" s="8" t="str">
        <f>IFERROR(INDEX(_courses_lookup!$D:$D,MATCH(D80&amp;E80,_courses_lookup!$E:$E,0)),"")</f>
        <v/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9"/>
      <c r="W80" s="10"/>
      <c r="X80" s="10"/>
      <c r="Y80" s="10" t="str">
        <f t="shared" si="8"/>
        <v/>
      </c>
      <c r="Z80" s="9"/>
      <c r="AA80" s="9"/>
      <c r="AB80" s="10" t="str">
        <f t="shared" si="9"/>
        <v/>
      </c>
      <c r="AC80" s="10"/>
      <c r="AD80" s="10" t="str">
        <f t="shared" si="10"/>
        <v/>
      </c>
      <c r="AE80" s="10"/>
      <c r="AF80" s="10" t="str">
        <f t="shared" si="11"/>
        <v/>
      </c>
      <c r="AG80" s="10" t="str">
        <f t="shared" si="12"/>
        <v/>
      </c>
      <c r="AH80" s="10" t="str">
        <f t="shared" si="13"/>
        <v/>
      </c>
      <c r="AI80" s="10"/>
      <c r="AJ80" s="9"/>
      <c r="AK80" s="10"/>
      <c r="AL80" s="10"/>
      <c r="AM80" s="10"/>
      <c r="AN80" s="10"/>
      <c r="AO80" s="10"/>
      <c r="AP80" s="10"/>
      <c r="AQ80" s="10"/>
      <c r="AR80" s="10"/>
      <c r="AS80" s="10" t="str">
        <f t="shared" si="14"/>
        <v/>
      </c>
      <c r="AT80" s="10" t="str">
        <f t="shared" si="15"/>
        <v/>
      </c>
      <c r="AU80" s="10"/>
      <c r="AV80" s="10"/>
      <c r="AW80" s="8" t="s">
        <v>1477</v>
      </c>
      <c r="AX80" s="8" t="str">
        <f>IFERROR(INDEX(_names_lookup!$C:$C,MATCH(AW80,_names_lookup!$A:$A,0)),"")</f>
        <v>lsbakerjr@andrews.edu</v>
      </c>
      <c r="AY80" s="8" t="str">
        <f>IFERROR(INDEX(_names_lookup!$B:$B,MATCH(AW80,_names_lookup!$A:$A,0)),"")</f>
        <v>000067622</v>
      </c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8" t="s">
        <v>206</v>
      </c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</row>
    <row r="81" spans="1:95" ht="16" x14ac:dyDescent="0.2">
      <c r="A81" s="11"/>
      <c r="B81" s="7" t="s">
        <v>1864</v>
      </c>
      <c r="C81" s="7" t="s">
        <v>166</v>
      </c>
      <c r="D81" s="11"/>
      <c r="E81" s="7" t="s">
        <v>1865</v>
      </c>
      <c r="F81" s="11"/>
      <c r="G81" s="11"/>
      <c r="H81" s="8" t="str">
        <f>IFERROR(INDEX(_courses_lookup!$C:$C,MATCH(D81&amp;E81,_courses_lookup!$E:$E,0)),"")</f>
        <v/>
      </c>
      <c r="I81" s="8" t="str">
        <f>IFERROR(INDEX(_courses_lookup!$D:$D,MATCH(D81&amp;E81,_courses_lookup!$E:$E,0)),"")</f>
        <v/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9"/>
      <c r="W81" s="10"/>
      <c r="X81" s="10"/>
      <c r="Y81" s="10" t="str">
        <f t="shared" si="8"/>
        <v/>
      </c>
      <c r="Z81" s="9"/>
      <c r="AA81" s="9"/>
      <c r="AB81" s="10" t="str">
        <f t="shared" si="9"/>
        <v/>
      </c>
      <c r="AC81" s="10"/>
      <c r="AD81" s="10" t="str">
        <f t="shared" si="10"/>
        <v/>
      </c>
      <c r="AE81" s="10"/>
      <c r="AF81" s="10" t="str">
        <f t="shared" si="11"/>
        <v/>
      </c>
      <c r="AG81" s="10" t="str">
        <f t="shared" si="12"/>
        <v/>
      </c>
      <c r="AH81" s="10" t="str">
        <f t="shared" si="13"/>
        <v/>
      </c>
      <c r="AI81" s="10"/>
      <c r="AJ81" s="9"/>
      <c r="AK81" s="10"/>
      <c r="AL81" s="10"/>
      <c r="AM81" s="10"/>
      <c r="AN81" s="10"/>
      <c r="AO81" s="10"/>
      <c r="AP81" s="10"/>
      <c r="AQ81" s="10"/>
      <c r="AR81" s="10"/>
      <c r="AS81" s="10" t="str">
        <f t="shared" si="14"/>
        <v/>
      </c>
      <c r="AT81" s="10" t="str">
        <f t="shared" si="15"/>
        <v/>
      </c>
      <c r="AU81" s="10"/>
      <c r="AV81" s="10"/>
      <c r="AW81" s="8" t="s">
        <v>1478</v>
      </c>
      <c r="AX81" s="8" t="str">
        <f>IFERROR(INDEX(_names_lookup!$C:$C,MATCH(AW81,_names_lookup!$A:$A,0)),"")</f>
        <v>bates@andrews.edu</v>
      </c>
      <c r="AY81" s="8" t="str">
        <f>IFERROR(INDEX(_names_lookup!$B:$B,MATCH(AW81,_names_lookup!$A:$A,0)),"")</f>
        <v>000095796</v>
      </c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8" t="s">
        <v>1357</v>
      </c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</row>
    <row r="82" spans="1:95" ht="16" x14ac:dyDescent="0.2">
      <c r="A82" s="11"/>
      <c r="B82" s="7" t="s">
        <v>1866</v>
      </c>
      <c r="C82" s="7" t="s">
        <v>1123</v>
      </c>
      <c r="D82" s="11"/>
      <c r="E82" s="7" t="s">
        <v>1867</v>
      </c>
      <c r="F82" s="11"/>
      <c r="G82" s="11"/>
      <c r="H82" s="8" t="str">
        <f>IFERROR(INDEX(_courses_lookup!$C:$C,MATCH(D82&amp;E82,_courses_lookup!$E:$E,0)),"")</f>
        <v/>
      </c>
      <c r="I82" s="8" t="str">
        <f>IFERROR(INDEX(_courses_lookup!$D:$D,MATCH(D82&amp;E82,_courses_lookup!$E:$E,0)),"")</f>
        <v/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9"/>
      <c r="W82" s="10"/>
      <c r="X82" s="10"/>
      <c r="Y82" s="10" t="str">
        <f t="shared" si="8"/>
        <v/>
      </c>
      <c r="Z82" s="9"/>
      <c r="AA82" s="9"/>
      <c r="AB82" s="10" t="str">
        <f t="shared" si="9"/>
        <v/>
      </c>
      <c r="AC82" s="10"/>
      <c r="AD82" s="10" t="str">
        <f t="shared" si="10"/>
        <v/>
      </c>
      <c r="AE82" s="10"/>
      <c r="AF82" s="10" t="str">
        <f t="shared" si="11"/>
        <v/>
      </c>
      <c r="AG82" s="10" t="str">
        <f t="shared" si="12"/>
        <v/>
      </c>
      <c r="AH82" s="10" t="str">
        <f t="shared" si="13"/>
        <v/>
      </c>
      <c r="AI82" s="10"/>
      <c r="AJ82" s="9"/>
      <c r="AK82" s="10"/>
      <c r="AL82" s="10"/>
      <c r="AM82" s="10"/>
      <c r="AN82" s="10"/>
      <c r="AO82" s="10"/>
      <c r="AP82" s="10"/>
      <c r="AQ82" s="10"/>
      <c r="AR82" s="10"/>
      <c r="AS82" s="10" t="str">
        <f t="shared" si="14"/>
        <v/>
      </c>
      <c r="AT82" s="10" t="str">
        <f t="shared" si="15"/>
        <v/>
      </c>
      <c r="AU82" s="10"/>
      <c r="AV82" s="10"/>
      <c r="AW82" s="8" t="s">
        <v>1479</v>
      </c>
      <c r="AX82" s="8" t="str">
        <f>IFERROR(INDEX(_names_lookup!$C:$C,MATCH(AW82,_names_lookup!$A:$A,0)),"")</f>
        <v>beaulies@andrews.edu</v>
      </c>
      <c r="AY82" s="8" t="str">
        <f>IFERROR(INDEX(_names_lookup!$B:$B,MATCH(AW82,_names_lookup!$A:$A,0)),"")</f>
        <v>000132272</v>
      </c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</row>
    <row r="83" spans="1:95" ht="16" x14ac:dyDescent="0.2">
      <c r="A83" s="11"/>
      <c r="B83" s="7" t="s">
        <v>940</v>
      </c>
      <c r="C83" s="7" t="s">
        <v>1376</v>
      </c>
      <c r="D83" s="11"/>
      <c r="E83" s="7" t="s">
        <v>1868</v>
      </c>
      <c r="F83" s="11"/>
      <c r="G83" s="11"/>
      <c r="H83" s="8" t="str">
        <f>IFERROR(INDEX(_courses_lookup!$C:$C,MATCH(D83&amp;E83,_courses_lookup!$E:$E,0)),"")</f>
        <v/>
      </c>
      <c r="I83" s="8" t="str">
        <f>IFERROR(INDEX(_courses_lookup!$D:$D,MATCH(D83&amp;E83,_courses_lookup!$E:$E,0)),"")</f>
        <v/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9"/>
      <c r="W83" s="10"/>
      <c r="X83" s="10"/>
      <c r="Y83" s="10" t="str">
        <f t="shared" si="8"/>
        <v/>
      </c>
      <c r="Z83" s="9"/>
      <c r="AA83" s="9"/>
      <c r="AB83" s="10" t="str">
        <f t="shared" si="9"/>
        <v/>
      </c>
      <c r="AC83" s="10"/>
      <c r="AD83" s="10" t="str">
        <f t="shared" si="10"/>
        <v/>
      </c>
      <c r="AE83" s="10"/>
      <c r="AF83" s="10" t="str">
        <f t="shared" si="11"/>
        <v/>
      </c>
      <c r="AG83" s="10" t="str">
        <f t="shared" si="12"/>
        <v/>
      </c>
      <c r="AH83" s="10" t="str">
        <f t="shared" si="13"/>
        <v/>
      </c>
      <c r="AI83" s="10"/>
      <c r="AJ83" s="9"/>
      <c r="AK83" s="10"/>
      <c r="AL83" s="10"/>
      <c r="AM83" s="10"/>
      <c r="AN83" s="10"/>
      <c r="AO83" s="10"/>
      <c r="AP83" s="10"/>
      <c r="AQ83" s="10"/>
      <c r="AR83" s="10"/>
      <c r="AS83" s="10" t="str">
        <f t="shared" si="14"/>
        <v/>
      </c>
      <c r="AT83" s="10" t="str">
        <f t="shared" si="15"/>
        <v/>
      </c>
      <c r="AU83" s="10"/>
      <c r="AV83" s="10"/>
      <c r="AW83" s="8" t="s">
        <v>1480</v>
      </c>
      <c r="AX83" s="8">
        <f>IFERROR(INDEX(_names_lookup!$C:$C,MATCH(AW83,_names_lookup!$A:$A,0)),"")</f>
        <v>0</v>
      </c>
      <c r="AY83" s="8" t="str">
        <f>IFERROR(INDEX(_names_lookup!$B:$B,MATCH(AW83,_names_lookup!$A:$A,0)),"")</f>
        <v>000246964</v>
      </c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</row>
    <row r="84" spans="1:95" ht="16" x14ac:dyDescent="0.2">
      <c r="A84" s="11"/>
      <c r="B84" s="7" t="s">
        <v>1869</v>
      </c>
      <c r="C84" s="7" t="s">
        <v>1414</v>
      </c>
      <c r="D84" s="11"/>
      <c r="E84" s="7" t="s">
        <v>1870</v>
      </c>
      <c r="F84" s="11"/>
      <c r="G84" s="11"/>
      <c r="H84" s="8" t="str">
        <f>IFERROR(INDEX(_courses_lookup!$C:$C,MATCH(D84&amp;E84,_courses_lookup!$E:$E,0)),"")</f>
        <v/>
      </c>
      <c r="I84" s="8" t="str">
        <f>IFERROR(INDEX(_courses_lookup!$D:$D,MATCH(D84&amp;E84,_courses_lookup!$E:$E,0)),"")</f>
        <v/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9"/>
      <c r="W84" s="10"/>
      <c r="X84" s="10"/>
      <c r="Y84" s="10" t="str">
        <f t="shared" si="8"/>
        <v/>
      </c>
      <c r="Z84" s="9"/>
      <c r="AA84" s="9"/>
      <c r="AB84" s="10" t="str">
        <f t="shared" si="9"/>
        <v/>
      </c>
      <c r="AC84" s="10"/>
      <c r="AD84" s="10" t="str">
        <f t="shared" si="10"/>
        <v/>
      </c>
      <c r="AE84" s="10"/>
      <c r="AF84" s="10" t="str">
        <f t="shared" si="11"/>
        <v/>
      </c>
      <c r="AG84" s="10" t="str">
        <f t="shared" si="12"/>
        <v/>
      </c>
      <c r="AH84" s="10" t="str">
        <f t="shared" si="13"/>
        <v/>
      </c>
      <c r="AI84" s="10"/>
      <c r="AJ84" s="9"/>
      <c r="AK84" s="10"/>
      <c r="AL84" s="10"/>
      <c r="AM84" s="10"/>
      <c r="AN84" s="10"/>
      <c r="AO84" s="10"/>
      <c r="AP84" s="10"/>
      <c r="AQ84" s="10"/>
      <c r="AR84" s="10"/>
      <c r="AS84" s="10" t="str">
        <f t="shared" si="14"/>
        <v/>
      </c>
      <c r="AT84" s="10" t="str">
        <f t="shared" si="15"/>
        <v/>
      </c>
      <c r="AU84" s="10"/>
      <c r="AV84" s="10"/>
      <c r="AW84" s="8" t="s">
        <v>1481</v>
      </c>
      <c r="AX84" s="8" t="str">
        <f>IFERROR(INDEX(_names_lookup!$C:$C,MATCH(AW84,_names_lookup!$A:$A,0)),"")</f>
        <v>brejaal@andrews.edu</v>
      </c>
      <c r="AY84" s="8" t="str">
        <f>IFERROR(INDEX(_names_lookup!$B:$B,MATCH(AW84,_names_lookup!$A:$A,0)),"")</f>
        <v>000068116</v>
      </c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</row>
    <row r="85" spans="1:95" ht="16" x14ac:dyDescent="0.2">
      <c r="A85" s="11"/>
      <c r="B85" s="7" t="s">
        <v>916</v>
      </c>
      <c r="C85" s="7" t="s">
        <v>170</v>
      </c>
      <c r="D85" s="11"/>
      <c r="E85" s="7" t="s">
        <v>1871</v>
      </c>
      <c r="F85" s="11"/>
      <c r="G85" s="11"/>
      <c r="H85" s="8" t="str">
        <f>IFERROR(INDEX(_courses_lookup!$C:$C,MATCH(D85&amp;E85,_courses_lookup!$E:$E,0)),"")</f>
        <v/>
      </c>
      <c r="I85" s="8" t="str">
        <f>IFERROR(INDEX(_courses_lookup!$D:$D,MATCH(D85&amp;E85,_courses_lookup!$E:$E,0)),"")</f>
        <v/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9"/>
      <c r="W85" s="10"/>
      <c r="X85" s="10"/>
      <c r="Y85" s="10" t="str">
        <f t="shared" si="8"/>
        <v/>
      </c>
      <c r="Z85" s="9"/>
      <c r="AA85" s="9"/>
      <c r="AB85" s="10" t="str">
        <f t="shared" si="9"/>
        <v/>
      </c>
      <c r="AC85" s="10"/>
      <c r="AD85" s="10" t="str">
        <f t="shared" si="10"/>
        <v/>
      </c>
      <c r="AE85" s="10"/>
      <c r="AF85" s="10" t="str">
        <f t="shared" si="11"/>
        <v/>
      </c>
      <c r="AG85" s="10" t="str">
        <f t="shared" si="12"/>
        <v/>
      </c>
      <c r="AH85" s="10" t="str">
        <f t="shared" si="13"/>
        <v/>
      </c>
      <c r="AI85" s="10"/>
      <c r="AJ85" s="9"/>
      <c r="AK85" s="10"/>
      <c r="AL85" s="10"/>
      <c r="AM85" s="10"/>
      <c r="AN85" s="10"/>
      <c r="AO85" s="10"/>
      <c r="AP85" s="10"/>
      <c r="AQ85" s="10"/>
      <c r="AR85" s="10"/>
      <c r="AS85" s="10" t="str">
        <f t="shared" si="14"/>
        <v/>
      </c>
      <c r="AT85" s="10" t="str">
        <f t="shared" si="15"/>
        <v/>
      </c>
      <c r="AU85" s="10"/>
      <c r="AV85" s="10"/>
      <c r="AW85" s="8" t="s">
        <v>1482</v>
      </c>
      <c r="AX85" s="8" t="str">
        <f>IFERROR(INDEX(_names_lookup!$C:$C,MATCH(AW85,_names_lookup!$A:$A,0)),"")</f>
        <v>trisha@andrews.edu</v>
      </c>
      <c r="AY85" s="8" t="str">
        <f>IFERROR(INDEX(_names_lookup!$B:$B,MATCH(AW85,_names_lookup!$A:$A,0)),"")</f>
        <v>000088405</v>
      </c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</row>
    <row r="86" spans="1:95" ht="16" x14ac:dyDescent="0.2">
      <c r="A86" s="11"/>
      <c r="B86" s="7" t="s">
        <v>1872</v>
      </c>
      <c r="C86" s="7" t="s">
        <v>172</v>
      </c>
      <c r="D86" s="11"/>
      <c r="E86" s="7" t="s">
        <v>1873</v>
      </c>
      <c r="F86" s="11"/>
      <c r="G86" s="11"/>
      <c r="H86" s="8" t="str">
        <f>IFERROR(INDEX(_courses_lookup!$C:$C,MATCH(D86&amp;E86,_courses_lookup!$E:$E,0)),"")</f>
        <v/>
      </c>
      <c r="I86" s="8" t="str">
        <f>IFERROR(INDEX(_courses_lookup!$D:$D,MATCH(D86&amp;E86,_courses_lookup!$E:$E,0)),"")</f>
        <v/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9"/>
      <c r="W86" s="10"/>
      <c r="X86" s="10"/>
      <c r="Y86" s="10" t="str">
        <f t="shared" si="8"/>
        <v/>
      </c>
      <c r="Z86" s="9"/>
      <c r="AA86" s="9"/>
      <c r="AB86" s="10" t="str">
        <f t="shared" si="9"/>
        <v/>
      </c>
      <c r="AC86" s="10"/>
      <c r="AD86" s="10" t="str">
        <f t="shared" si="10"/>
        <v/>
      </c>
      <c r="AE86" s="10"/>
      <c r="AF86" s="10" t="str">
        <f t="shared" si="11"/>
        <v/>
      </c>
      <c r="AG86" s="10" t="str">
        <f t="shared" si="12"/>
        <v/>
      </c>
      <c r="AH86" s="10" t="str">
        <f t="shared" si="13"/>
        <v/>
      </c>
      <c r="AI86" s="10"/>
      <c r="AJ86" s="9"/>
      <c r="AK86" s="10"/>
      <c r="AL86" s="10"/>
      <c r="AM86" s="10"/>
      <c r="AN86" s="10"/>
      <c r="AO86" s="10"/>
      <c r="AP86" s="10"/>
      <c r="AQ86" s="10"/>
      <c r="AR86" s="10"/>
      <c r="AS86" s="10" t="str">
        <f t="shared" si="14"/>
        <v/>
      </c>
      <c r="AT86" s="10" t="str">
        <f t="shared" si="15"/>
        <v/>
      </c>
      <c r="AU86" s="10"/>
      <c r="AV86" s="10"/>
      <c r="AW86" s="8" t="s">
        <v>1483</v>
      </c>
      <c r="AX86" s="8" t="str">
        <f>IFERROR(INDEX(_names_lookup!$C:$C,MATCH(AW86,_names_lookup!$A:$A,0)),"")</f>
        <v>doukhanj@andrews.edu</v>
      </c>
      <c r="AY86" s="8" t="str">
        <f>IFERROR(INDEX(_names_lookup!$B:$B,MATCH(AW86,_names_lookup!$A:$A,0)),"")</f>
        <v>000027289</v>
      </c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</row>
    <row r="87" spans="1:95" ht="16" x14ac:dyDescent="0.2">
      <c r="A87" s="11"/>
      <c r="B87" s="7" t="s">
        <v>890</v>
      </c>
      <c r="C87" s="7" t="s">
        <v>949</v>
      </c>
      <c r="D87" s="11"/>
      <c r="E87" s="7" t="s">
        <v>1874</v>
      </c>
      <c r="F87" s="11"/>
      <c r="G87" s="11"/>
      <c r="H87" s="8" t="str">
        <f>IFERROR(INDEX(_courses_lookup!$C:$C,MATCH(D87&amp;E87,_courses_lookup!$E:$E,0)),"")</f>
        <v/>
      </c>
      <c r="I87" s="8" t="str">
        <f>IFERROR(INDEX(_courses_lookup!$D:$D,MATCH(D87&amp;E87,_courses_lookup!$E:$E,0)),"")</f>
        <v/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9"/>
      <c r="W87" s="10"/>
      <c r="X87" s="10"/>
      <c r="Y87" s="10" t="str">
        <f t="shared" si="8"/>
        <v/>
      </c>
      <c r="Z87" s="9"/>
      <c r="AA87" s="9"/>
      <c r="AB87" s="10" t="str">
        <f t="shared" si="9"/>
        <v/>
      </c>
      <c r="AC87" s="10"/>
      <c r="AD87" s="10" t="str">
        <f t="shared" si="10"/>
        <v/>
      </c>
      <c r="AE87" s="10"/>
      <c r="AF87" s="10" t="str">
        <f t="shared" si="11"/>
        <v/>
      </c>
      <c r="AG87" s="10" t="str">
        <f t="shared" si="12"/>
        <v/>
      </c>
      <c r="AH87" s="10" t="str">
        <f t="shared" si="13"/>
        <v/>
      </c>
      <c r="AI87" s="10"/>
      <c r="AJ87" s="9"/>
      <c r="AK87" s="10"/>
      <c r="AL87" s="10"/>
      <c r="AM87" s="10"/>
      <c r="AN87" s="10"/>
      <c r="AO87" s="10"/>
      <c r="AP87" s="10"/>
      <c r="AQ87" s="10"/>
      <c r="AR87" s="10"/>
      <c r="AS87" s="10" t="str">
        <f t="shared" si="14"/>
        <v/>
      </c>
      <c r="AT87" s="10" t="str">
        <f t="shared" si="15"/>
        <v/>
      </c>
      <c r="AU87" s="10"/>
      <c r="AV87" s="10"/>
      <c r="AW87" s="8" t="s">
        <v>1484</v>
      </c>
      <c r="AX87" s="8" t="str">
        <f>IFERROR(INDEX(_names_lookup!$C:$C,MATCH(AW87,_names_lookup!$A:$A,0)),"")</f>
        <v>emswiler@andrews.edu</v>
      </c>
      <c r="AY87" s="8" t="str">
        <f>IFERROR(INDEX(_names_lookup!$B:$B,MATCH(AW87,_names_lookup!$A:$A,0)),"")</f>
        <v>000205980</v>
      </c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</row>
    <row r="88" spans="1:95" ht="16" x14ac:dyDescent="0.2">
      <c r="A88" s="11"/>
      <c r="B88" s="7" t="s">
        <v>1875</v>
      </c>
      <c r="C88" s="7" t="s">
        <v>975</v>
      </c>
      <c r="D88" s="11"/>
      <c r="E88" s="7" t="s">
        <v>1876</v>
      </c>
      <c r="F88" s="11"/>
      <c r="G88" s="11"/>
      <c r="H88" s="8" t="str">
        <f>IFERROR(INDEX(_courses_lookup!$C:$C,MATCH(D88&amp;E88,_courses_lookup!$E:$E,0)),"")</f>
        <v/>
      </c>
      <c r="I88" s="8" t="str">
        <f>IFERROR(INDEX(_courses_lookup!$D:$D,MATCH(D88&amp;E88,_courses_lookup!$E:$E,0)),"")</f>
        <v/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9"/>
      <c r="W88" s="10"/>
      <c r="X88" s="10"/>
      <c r="Y88" s="10" t="str">
        <f t="shared" si="8"/>
        <v/>
      </c>
      <c r="Z88" s="9"/>
      <c r="AA88" s="9"/>
      <c r="AB88" s="10" t="str">
        <f t="shared" si="9"/>
        <v/>
      </c>
      <c r="AC88" s="10"/>
      <c r="AD88" s="10" t="str">
        <f t="shared" si="10"/>
        <v/>
      </c>
      <c r="AE88" s="10"/>
      <c r="AF88" s="10" t="str">
        <f t="shared" si="11"/>
        <v/>
      </c>
      <c r="AG88" s="10" t="str">
        <f t="shared" si="12"/>
        <v/>
      </c>
      <c r="AH88" s="10" t="str">
        <f t="shared" si="13"/>
        <v/>
      </c>
      <c r="AI88" s="10"/>
      <c r="AJ88" s="9"/>
      <c r="AK88" s="10"/>
      <c r="AL88" s="10"/>
      <c r="AM88" s="10"/>
      <c r="AN88" s="10"/>
      <c r="AO88" s="10"/>
      <c r="AP88" s="10"/>
      <c r="AQ88" s="10"/>
      <c r="AR88" s="10"/>
      <c r="AS88" s="10" t="str">
        <f t="shared" si="14"/>
        <v/>
      </c>
      <c r="AT88" s="10" t="str">
        <f t="shared" si="15"/>
        <v/>
      </c>
      <c r="AU88" s="10"/>
      <c r="AV88" s="10"/>
      <c r="AW88" s="8" t="s">
        <v>1485</v>
      </c>
      <c r="AX88" s="8" t="str">
        <f>IFERROR(INDEX(_names_lookup!$C:$C,MATCH(AW88,_names_lookup!$A:$A,0)),"")</f>
        <v>cgane@andrews.edu</v>
      </c>
      <c r="AY88" s="8" t="str">
        <f>IFERROR(INDEX(_names_lookup!$B:$B,MATCH(AW88,_names_lookup!$A:$A,0)),"")</f>
        <v>000074605</v>
      </c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</row>
    <row r="89" spans="1:95" ht="16" x14ac:dyDescent="0.2">
      <c r="A89" s="11"/>
      <c r="B89" s="7" t="s">
        <v>919</v>
      </c>
      <c r="C89" s="7" t="s">
        <v>911</v>
      </c>
      <c r="D89" s="11"/>
      <c r="E89" s="7" t="s">
        <v>1877</v>
      </c>
      <c r="F89" s="11"/>
      <c r="G89" s="11"/>
      <c r="H89" s="8" t="str">
        <f>IFERROR(INDEX(_courses_lookup!$C:$C,MATCH(D89&amp;E89,_courses_lookup!$E:$E,0)),"")</f>
        <v/>
      </c>
      <c r="I89" s="8" t="str">
        <f>IFERROR(INDEX(_courses_lookup!$D:$D,MATCH(D89&amp;E89,_courses_lookup!$E:$E,0)),"")</f>
        <v/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9"/>
      <c r="W89" s="10"/>
      <c r="X89" s="10"/>
      <c r="Y89" s="10" t="str">
        <f t="shared" si="8"/>
        <v/>
      </c>
      <c r="Z89" s="9"/>
      <c r="AA89" s="9"/>
      <c r="AB89" s="10" t="str">
        <f t="shared" si="9"/>
        <v/>
      </c>
      <c r="AC89" s="10"/>
      <c r="AD89" s="10" t="str">
        <f t="shared" si="10"/>
        <v/>
      </c>
      <c r="AE89" s="10"/>
      <c r="AF89" s="10" t="str">
        <f t="shared" si="11"/>
        <v/>
      </c>
      <c r="AG89" s="10" t="str">
        <f t="shared" si="12"/>
        <v/>
      </c>
      <c r="AH89" s="10" t="str">
        <f t="shared" si="13"/>
        <v/>
      </c>
      <c r="AI89" s="10"/>
      <c r="AJ89" s="9"/>
      <c r="AK89" s="10"/>
      <c r="AL89" s="10"/>
      <c r="AM89" s="10"/>
      <c r="AN89" s="10"/>
      <c r="AO89" s="10"/>
      <c r="AP89" s="10"/>
      <c r="AQ89" s="10"/>
      <c r="AR89" s="10"/>
      <c r="AS89" s="10" t="str">
        <f t="shared" si="14"/>
        <v/>
      </c>
      <c r="AT89" s="10" t="str">
        <f t="shared" si="15"/>
        <v/>
      </c>
      <c r="AU89" s="10"/>
      <c r="AV89" s="10"/>
      <c r="AW89" s="8" t="s">
        <v>869</v>
      </c>
      <c r="AX89" s="8" t="str">
        <f>IFERROR(INDEX(_names_lookup!$C:$C,MATCH(AW89,_names_lookup!$A:$A,0)),"")</f>
        <v>glanz@andrews.edu</v>
      </c>
      <c r="AY89" s="8" t="str">
        <f>IFERROR(INDEX(_names_lookup!$B:$B,MATCH(AW89,_names_lookup!$A:$A,0)),"")</f>
        <v>000162826</v>
      </c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</row>
    <row r="90" spans="1:95" ht="16" x14ac:dyDescent="0.2">
      <c r="A90" s="11"/>
      <c r="B90" s="7" t="s">
        <v>1878</v>
      </c>
      <c r="C90" s="7" t="s">
        <v>900</v>
      </c>
      <c r="D90" s="11"/>
      <c r="E90" s="7" t="s">
        <v>1879</v>
      </c>
      <c r="F90" s="11"/>
      <c r="G90" s="11"/>
      <c r="H90" s="8" t="str">
        <f>IFERROR(INDEX(_courses_lookup!$C:$C,MATCH(D90&amp;E90,_courses_lookup!$E:$E,0)),"")</f>
        <v/>
      </c>
      <c r="I90" s="8" t="str">
        <f>IFERROR(INDEX(_courses_lookup!$D:$D,MATCH(D90&amp;E90,_courses_lookup!$E:$E,0)),"")</f>
        <v/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9"/>
      <c r="W90" s="10"/>
      <c r="X90" s="10"/>
      <c r="Y90" s="10" t="str">
        <f t="shared" si="8"/>
        <v/>
      </c>
      <c r="Z90" s="9"/>
      <c r="AA90" s="9"/>
      <c r="AB90" s="10" t="str">
        <f t="shared" si="9"/>
        <v/>
      </c>
      <c r="AC90" s="10"/>
      <c r="AD90" s="10" t="str">
        <f t="shared" si="10"/>
        <v/>
      </c>
      <c r="AE90" s="10"/>
      <c r="AF90" s="10" t="str">
        <f t="shared" si="11"/>
        <v/>
      </c>
      <c r="AG90" s="10" t="str">
        <f t="shared" si="12"/>
        <v/>
      </c>
      <c r="AH90" s="10" t="str">
        <f t="shared" si="13"/>
        <v/>
      </c>
      <c r="AI90" s="10"/>
      <c r="AJ90" s="9"/>
      <c r="AK90" s="10"/>
      <c r="AL90" s="10"/>
      <c r="AM90" s="10"/>
      <c r="AN90" s="10"/>
      <c r="AO90" s="10"/>
      <c r="AP90" s="10"/>
      <c r="AQ90" s="10"/>
      <c r="AR90" s="10"/>
      <c r="AS90" s="10" t="str">
        <f t="shared" si="14"/>
        <v/>
      </c>
      <c r="AT90" s="10" t="str">
        <f t="shared" si="15"/>
        <v/>
      </c>
      <c r="AU90" s="10"/>
      <c r="AV90" s="10"/>
      <c r="AW90" s="8" t="s">
        <v>1486</v>
      </c>
      <c r="AX90" s="8" t="str">
        <f>IFERROR(INDEX(_names_lookup!$C:$C,MATCH(AW90,_names_lookup!$A:$A,0)),"")</f>
        <v>danielgordan@andrews.edu</v>
      </c>
      <c r="AY90" s="8" t="str">
        <f>IFERROR(INDEX(_names_lookup!$B:$B,MATCH(AW90,_names_lookup!$A:$A,0)),"")</f>
        <v>000155573</v>
      </c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</row>
    <row r="91" spans="1:95" ht="16" x14ac:dyDescent="0.2">
      <c r="A91" s="11"/>
      <c r="B91" s="7" t="s">
        <v>1880</v>
      </c>
      <c r="C91" s="7" t="s">
        <v>1881</v>
      </c>
      <c r="D91" s="11"/>
      <c r="E91" s="7" t="s">
        <v>1882</v>
      </c>
      <c r="F91" s="11"/>
      <c r="G91" s="11"/>
      <c r="H91" s="8" t="str">
        <f>IFERROR(INDEX(_courses_lookup!$C:$C,MATCH(D91&amp;E91,_courses_lookup!$E:$E,0)),"")</f>
        <v/>
      </c>
      <c r="I91" s="8" t="str">
        <f>IFERROR(INDEX(_courses_lookup!$D:$D,MATCH(D91&amp;E91,_courses_lookup!$E:$E,0)),"")</f>
        <v/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9"/>
      <c r="W91" s="10"/>
      <c r="X91" s="10"/>
      <c r="Y91" s="10" t="str">
        <f t="shared" si="8"/>
        <v/>
      </c>
      <c r="Z91" s="9"/>
      <c r="AA91" s="9"/>
      <c r="AB91" s="10" t="str">
        <f t="shared" si="9"/>
        <v/>
      </c>
      <c r="AC91" s="10"/>
      <c r="AD91" s="10" t="str">
        <f t="shared" si="10"/>
        <v/>
      </c>
      <c r="AE91" s="10"/>
      <c r="AF91" s="10" t="str">
        <f t="shared" si="11"/>
        <v/>
      </c>
      <c r="AG91" s="10" t="str">
        <f t="shared" si="12"/>
        <v/>
      </c>
      <c r="AH91" s="10" t="str">
        <f t="shared" si="13"/>
        <v/>
      </c>
      <c r="AI91" s="10"/>
      <c r="AJ91" s="9"/>
      <c r="AK91" s="10"/>
      <c r="AL91" s="10"/>
      <c r="AM91" s="10"/>
      <c r="AN91" s="10"/>
      <c r="AO91" s="10"/>
      <c r="AP91" s="10"/>
      <c r="AQ91" s="10"/>
      <c r="AR91" s="10"/>
      <c r="AS91" s="10" t="str">
        <f t="shared" si="14"/>
        <v/>
      </c>
      <c r="AT91" s="10" t="str">
        <f t="shared" si="15"/>
        <v/>
      </c>
      <c r="AU91" s="10"/>
      <c r="AV91" s="10"/>
      <c r="AW91" s="8" t="s">
        <v>577</v>
      </c>
      <c r="AX91" s="8" t="str">
        <f>IFERROR(INDEX(_names_lookup!$C:$C,MATCH(AW91,_names_lookup!$A:$A,0)),"")</f>
        <v>pgregor@andrews.edu</v>
      </c>
      <c r="AY91" s="8" t="str">
        <f>IFERROR(INDEX(_names_lookup!$B:$B,MATCH(AW91,_names_lookup!$A:$A,0)),"")</f>
        <v>000052867</v>
      </c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</row>
    <row r="92" spans="1:95" ht="16" x14ac:dyDescent="0.2">
      <c r="A92" s="11"/>
      <c r="B92" s="7" t="s">
        <v>1883</v>
      </c>
      <c r="C92" s="7" t="s">
        <v>895</v>
      </c>
      <c r="D92" s="11"/>
      <c r="E92" s="7" t="s">
        <v>1884</v>
      </c>
      <c r="F92" s="11"/>
      <c r="G92" s="11"/>
      <c r="H92" s="8" t="str">
        <f>IFERROR(INDEX(_courses_lookup!$C:$C,MATCH(D92&amp;E92,_courses_lookup!$E:$E,0)),"")</f>
        <v/>
      </c>
      <c r="I92" s="8" t="str">
        <f>IFERROR(INDEX(_courses_lookup!$D:$D,MATCH(D92&amp;E92,_courses_lookup!$E:$E,0)),"")</f>
        <v/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9"/>
      <c r="W92" s="10"/>
      <c r="X92" s="10"/>
      <c r="Y92" s="10" t="str">
        <f t="shared" si="8"/>
        <v/>
      </c>
      <c r="Z92" s="9"/>
      <c r="AA92" s="9"/>
      <c r="AB92" s="10" t="str">
        <f t="shared" si="9"/>
        <v/>
      </c>
      <c r="AC92" s="10"/>
      <c r="AD92" s="10" t="str">
        <f t="shared" si="10"/>
        <v/>
      </c>
      <c r="AE92" s="10"/>
      <c r="AF92" s="10" t="str">
        <f t="shared" si="11"/>
        <v/>
      </c>
      <c r="AG92" s="10" t="str">
        <f t="shared" si="12"/>
        <v/>
      </c>
      <c r="AH92" s="10" t="str">
        <f t="shared" si="13"/>
        <v/>
      </c>
      <c r="AI92" s="10"/>
      <c r="AJ92" s="9"/>
      <c r="AK92" s="10"/>
      <c r="AL92" s="10"/>
      <c r="AM92" s="10"/>
      <c r="AN92" s="10"/>
      <c r="AO92" s="10"/>
      <c r="AP92" s="10"/>
      <c r="AQ92" s="10"/>
      <c r="AR92" s="10"/>
      <c r="AS92" s="10" t="str">
        <f t="shared" si="14"/>
        <v/>
      </c>
      <c r="AT92" s="10" t="str">
        <f t="shared" si="15"/>
        <v/>
      </c>
      <c r="AU92" s="10"/>
      <c r="AV92" s="10"/>
      <c r="AW92" s="8" t="s">
        <v>1487</v>
      </c>
      <c r="AX92" s="8" t="str">
        <f>IFERROR(INDEX(_names_lookup!$C:$C,MATCH(AW92,_names_lookup!$A:$A,0)),"")</f>
        <v>johnny@andrews.edu</v>
      </c>
      <c r="AY92" s="8" t="str">
        <f>IFERROR(INDEX(_names_lookup!$B:$B,MATCH(AW92,_names_lookup!$A:$A,0)),"")</f>
        <v>000102157</v>
      </c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</row>
    <row r="93" spans="1:95" ht="16" x14ac:dyDescent="0.2">
      <c r="A93" s="11"/>
      <c r="B93" s="7" t="s">
        <v>1885</v>
      </c>
      <c r="C93" s="7" t="s">
        <v>850</v>
      </c>
      <c r="D93" s="11"/>
      <c r="E93" s="7" t="s">
        <v>1886</v>
      </c>
      <c r="F93" s="11"/>
      <c r="G93" s="11"/>
      <c r="H93" s="8" t="str">
        <f>IFERROR(INDEX(_courses_lookup!$C:$C,MATCH(D93&amp;E93,_courses_lookup!$E:$E,0)),"")</f>
        <v/>
      </c>
      <c r="I93" s="8" t="str">
        <f>IFERROR(INDEX(_courses_lookup!$D:$D,MATCH(D93&amp;E93,_courses_lookup!$E:$E,0)),"")</f>
        <v/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9"/>
      <c r="W93" s="10"/>
      <c r="X93" s="10"/>
      <c r="Y93" s="10" t="str">
        <f t="shared" si="8"/>
        <v/>
      </c>
      <c r="Z93" s="9"/>
      <c r="AA93" s="9"/>
      <c r="AB93" s="10" t="str">
        <f t="shared" si="9"/>
        <v/>
      </c>
      <c r="AC93" s="10"/>
      <c r="AD93" s="10" t="str">
        <f t="shared" si="10"/>
        <v/>
      </c>
      <c r="AE93" s="10"/>
      <c r="AF93" s="10" t="str">
        <f t="shared" si="11"/>
        <v/>
      </c>
      <c r="AG93" s="10" t="str">
        <f t="shared" si="12"/>
        <v/>
      </c>
      <c r="AH93" s="10" t="str">
        <f t="shared" si="13"/>
        <v/>
      </c>
      <c r="AI93" s="10"/>
      <c r="AJ93" s="9"/>
      <c r="AK93" s="10"/>
      <c r="AL93" s="10"/>
      <c r="AM93" s="10"/>
      <c r="AN93" s="10"/>
      <c r="AO93" s="10"/>
      <c r="AP93" s="10"/>
      <c r="AQ93" s="10"/>
      <c r="AR93" s="10"/>
      <c r="AS93" s="10" t="str">
        <f t="shared" si="14"/>
        <v/>
      </c>
      <c r="AT93" s="10" t="str">
        <f t="shared" si="15"/>
        <v/>
      </c>
      <c r="AU93" s="10"/>
      <c r="AV93" s="10"/>
      <c r="AW93" s="8" t="s">
        <v>1488</v>
      </c>
      <c r="AX93" s="8" t="str">
        <f>IFERROR(INDEX(_names_lookup!$C:$C,MATCH(AW93,_names_lookup!$A:$A,0)),"")</f>
        <v>hudon@andrews.edu</v>
      </c>
      <c r="AY93" s="8" t="str">
        <f>IFERROR(INDEX(_names_lookup!$B:$B,MATCH(AW93,_names_lookup!$A:$A,0)),"")</f>
        <v>000133678</v>
      </c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</row>
    <row r="94" spans="1:95" ht="16" x14ac:dyDescent="0.2">
      <c r="A94" s="11"/>
      <c r="B94" s="7" t="s">
        <v>1887</v>
      </c>
      <c r="C94" s="7" t="s">
        <v>782</v>
      </c>
      <c r="D94" s="11"/>
      <c r="E94" s="7" t="s">
        <v>1888</v>
      </c>
      <c r="F94" s="11"/>
      <c r="G94" s="11"/>
      <c r="H94" s="8" t="str">
        <f>IFERROR(INDEX(_courses_lookup!$C:$C,MATCH(D94&amp;E94,_courses_lookup!$E:$E,0)),"")</f>
        <v/>
      </c>
      <c r="I94" s="8" t="str">
        <f>IFERROR(INDEX(_courses_lookup!$D:$D,MATCH(D94&amp;E94,_courses_lookup!$E:$E,0)),"")</f>
        <v/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9"/>
      <c r="W94" s="10"/>
      <c r="X94" s="10"/>
      <c r="Y94" s="10" t="str">
        <f t="shared" si="8"/>
        <v/>
      </c>
      <c r="Z94" s="9"/>
      <c r="AA94" s="9"/>
      <c r="AB94" s="10" t="str">
        <f t="shared" si="9"/>
        <v/>
      </c>
      <c r="AC94" s="10"/>
      <c r="AD94" s="10" t="str">
        <f t="shared" si="10"/>
        <v/>
      </c>
      <c r="AE94" s="10"/>
      <c r="AF94" s="10" t="str">
        <f t="shared" si="11"/>
        <v/>
      </c>
      <c r="AG94" s="10" t="str">
        <f t="shared" si="12"/>
        <v/>
      </c>
      <c r="AH94" s="10" t="str">
        <f t="shared" si="13"/>
        <v/>
      </c>
      <c r="AI94" s="10"/>
      <c r="AJ94" s="9"/>
      <c r="AK94" s="10"/>
      <c r="AL94" s="10"/>
      <c r="AM94" s="10"/>
      <c r="AN94" s="10"/>
      <c r="AO94" s="10"/>
      <c r="AP94" s="10"/>
      <c r="AQ94" s="10"/>
      <c r="AR94" s="10"/>
      <c r="AS94" s="10" t="str">
        <f t="shared" si="14"/>
        <v/>
      </c>
      <c r="AT94" s="10" t="str">
        <f t="shared" si="15"/>
        <v/>
      </c>
      <c r="AU94" s="10"/>
      <c r="AV94" s="10"/>
      <c r="AW94" s="8" t="s">
        <v>1489</v>
      </c>
      <c r="AX94" s="8" t="str">
        <f>IFERROR(INDEX(_names_lookup!$C:$C,MATCH(AW94,_names_lookup!$A:$A,0)),"")</f>
        <v>laurentiuga@andrews.edu</v>
      </c>
      <c r="AY94" s="8" t="str">
        <f>IFERROR(INDEX(_names_lookup!$B:$B,MATCH(AW94,_names_lookup!$A:$A,0)),"")</f>
        <v>000190055</v>
      </c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</row>
    <row r="95" spans="1:95" ht="16" x14ac:dyDescent="0.2">
      <c r="A95" s="11"/>
      <c r="B95" s="7" t="s">
        <v>841</v>
      </c>
      <c r="C95" s="7" t="s">
        <v>1034</v>
      </c>
      <c r="D95" s="11"/>
      <c r="E95" s="7" t="s">
        <v>1889</v>
      </c>
      <c r="F95" s="11"/>
      <c r="G95" s="11"/>
      <c r="H95" s="8" t="str">
        <f>IFERROR(INDEX(_courses_lookup!$C:$C,MATCH(D95&amp;E95,_courses_lookup!$E:$E,0)),"")</f>
        <v/>
      </c>
      <c r="I95" s="8" t="str">
        <f>IFERROR(INDEX(_courses_lookup!$D:$D,MATCH(D95&amp;E95,_courses_lookup!$E:$E,0)),"")</f>
        <v/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9"/>
      <c r="W95" s="10"/>
      <c r="X95" s="10"/>
      <c r="Y95" s="10" t="str">
        <f t="shared" si="8"/>
        <v/>
      </c>
      <c r="Z95" s="9"/>
      <c r="AA95" s="9"/>
      <c r="AB95" s="10" t="str">
        <f t="shared" si="9"/>
        <v/>
      </c>
      <c r="AC95" s="10"/>
      <c r="AD95" s="10" t="str">
        <f t="shared" si="10"/>
        <v/>
      </c>
      <c r="AE95" s="10"/>
      <c r="AF95" s="10" t="str">
        <f t="shared" si="11"/>
        <v/>
      </c>
      <c r="AG95" s="10" t="str">
        <f t="shared" si="12"/>
        <v/>
      </c>
      <c r="AH95" s="10" t="str">
        <f t="shared" si="13"/>
        <v/>
      </c>
      <c r="AI95" s="10"/>
      <c r="AJ95" s="9"/>
      <c r="AK95" s="10"/>
      <c r="AL95" s="10"/>
      <c r="AM95" s="10"/>
      <c r="AN95" s="10"/>
      <c r="AO95" s="10"/>
      <c r="AP95" s="10"/>
      <c r="AQ95" s="10"/>
      <c r="AR95" s="10"/>
      <c r="AS95" s="10" t="str">
        <f t="shared" si="14"/>
        <v/>
      </c>
      <c r="AT95" s="10" t="str">
        <f t="shared" si="15"/>
        <v/>
      </c>
      <c r="AU95" s="10"/>
      <c r="AV95" s="10"/>
      <c r="AW95" s="8" t="s">
        <v>1490</v>
      </c>
      <c r="AX95" s="8" t="str">
        <f>IFERROR(INDEX(_names_lookup!$C:$C,MATCH(AW95,_names_lookup!$A:$A,0)),"")</f>
        <v>jankovic@andrews.edu</v>
      </c>
      <c r="AY95" s="8" t="str">
        <f>IFERROR(INDEX(_names_lookup!$B:$B,MATCH(AW95,_names_lookup!$A:$A,0)),"")</f>
        <v>000138176</v>
      </c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</row>
    <row r="96" spans="1:95" ht="16" x14ac:dyDescent="0.2">
      <c r="A96" s="11"/>
      <c r="B96" s="7" t="s">
        <v>1890</v>
      </c>
      <c r="C96" s="7" t="s">
        <v>1061</v>
      </c>
      <c r="D96" s="11"/>
      <c r="E96" s="7" t="s">
        <v>1891</v>
      </c>
      <c r="F96" s="11"/>
      <c r="G96" s="11"/>
      <c r="H96" s="8" t="str">
        <f>IFERROR(INDEX(_courses_lookup!$C:$C,MATCH(D96&amp;E96,_courses_lookup!$E:$E,0)),"")</f>
        <v/>
      </c>
      <c r="I96" s="8" t="str">
        <f>IFERROR(INDEX(_courses_lookup!$D:$D,MATCH(D96&amp;E96,_courses_lookup!$E:$E,0)),"")</f>
        <v/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9"/>
      <c r="W96" s="10"/>
      <c r="X96" s="10"/>
      <c r="Y96" s="10" t="str">
        <f t="shared" si="8"/>
        <v/>
      </c>
      <c r="Z96" s="9"/>
      <c r="AA96" s="9"/>
      <c r="AB96" s="10" t="str">
        <f t="shared" si="9"/>
        <v/>
      </c>
      <c r="AC96" s="10"/>
      <c r="AD96" s="10" t="str">
        <f t="shared" si="10"/>
        <v/>
      </c>
      <c r="AE96" s="10"/>
      <c r="AF96" s="10" t="str">
        <f t="shared" si="11"/>
        <v/>
      </c>
      <c r="AG96" s="10" t="str">
        <f t="shared" si="12"/>
        <v/>
      </c>
      <c r="AH96" s="10" t="str">
        <f t="shared" si="13"/>
        <v/>
      </c>
      <c r="AI96" s="10"/>
      <c r="AJ96" s="9"/>
      <c r="AK96" s="10"/>
      <c r="AL96" s="10"/>
      <c r="AM96" s="10"/>
      <c r="AN96" s="10"/>
      <c r="AO96" s="10"/>
      <c r="AP96" s="10"/>
      <c r="AQ96" s="10"/>
      <c r="AR96" s="10"/>
      <c r="AS96" s="10" t="str">
        <f t="shared" si="14"/>
        <v/>
      </c>
      <c r="AT96" s="10" t="str">
        <f t="shared" si="15"/>
        <v/>
      </c>
      <c r="AU96" s="10"/>
      <c r="AV96" s="10"/>
      <c r="AW96" s="8" t="s">
        <v>1491</v>
      </c>
      <c r="AX96" s="8" t="str">
        <f>IFERROR(INDEX(_names_lookup!$C:$C,MATCH(AW96,_names_lookup!$A:$A,0)),"")</f>
        <v>mcguirej@andrews.edu</v>
      </c>
      <c r="AY96" s="8" t="str">
        <f>IFERROR(INDEX(_names_lookup!$B:$B,MATCH(AW96,_names_lookup!$A:$A,0)),"")</f>
        <v>000118224</v>
      </c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</row>
    <row r="97" spans="1:95" ht="16" x14ac:dyDescent="0.2">
      <c r="A97" s="11"/>
      <c r="B97" s="7" t="s">
        <v>1892</v>
      </c>
      <c r="C97" s="7" t="s">
        <v>1893</v>
      </c>
      <c r="D97" s="11"/>
      <c r="E97" s="7" t="s">
        <v>1894</v>
      </c>
      <c r="F97" s="11"/>
      <c r="G97" s="11"/>
      <c r="H97" s="8" t="str">
        <f>IFERROR(INDEX(_courses_lookup!$C:$C,MATCH(D97&amp;E97,_courses_lookup!$E:$E,0)),"")</f>
        <v/>
      </c>
      <c r="I97" s="8" t="str">
        <f>IFERROR(INDEX(_courses_lookup!$D:$D,MATCH(D97&amp;E97,_courses_lookup!$E:$E,0)),"")</f>
        <v/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9"/>
      <c r="W97" s="10"/>
      <c r="X97" s="10"/>
      <c r="Y97" s="10" t="str">
        <f t="shared" si="8"/>
        <v/>
      </c>
      <c r="Z97" s="9"/>
      <c r="AA97" s="9"/>
      <c r="AB97" s="10" t="str">
        <f t="shared" si="9"/>
        <v/>
      </c>
      <c r="AC97" s="10"/>
      <c r="AD97" s="10" t="str">
        <f t="shared" si="10"/>
        <v/>
      </c>
      <c r="AE97" s="10"/>
      <c r="AF97" s="10" t="str">
        <f t="shared" si="11"/>
        <v/>
      </c>
      <c r="AG97" s="10" t="str">
        <f t="shared" si="12"/>
        <v/>
      </c>
      <c r="AH97" s="10" t="str">
        <f t="shared" si="13"/>
        <v/>
      </c>
      <c r="AI97" s="10"/>
      <c r="AJ97" s="9"/>
      <c r="AK97" s="10"/>
      <c r="AL97" s="10"/>
      <c r="AM97" s="10"/>
      <c r="AN97" s="10"/>
      <c r="AO97" s="10"/>
      <c r="AP97" s="10"/>
      <c r="AQ97" s="10"/>
      <c r="AR97" s="10"/>
      <c r="AS97" s="10" t="str">
        <f t="shared" si="14"/>
        <v/>
      </c>
      <c r="AT97" s="10" t="str">
        <f t="shared" si="15"/>
        <v/>
      </c>
      <c r="AU97" s="10"/>
      <c r="AV97" s="10"/>
      <c r="AW97" s="8" t="s">
        <v>1492</v>
      </c>
      <c r="AX97" s="8" t="str">
        <f>IFERROR(INDEX(_names_lookup!$C:$C,MATCH(AW97,_names_lookup!$A:$A,0)),"")</f>
        <v>moody@andrews.edu</v>
      </c>
      <c r="AY97" s="8" t="str">
        <f>IFERROR(INDEX(_names_lookup!$B:$B,MATCH(AW97,_names_lookup!$A:$A,0)),"")</f>
        <v>000141338</v>
      </c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</row>
    <row r="98" spans="1:95" ht="16" x14ac:dyDescent="0.2">
      <c r="A98" s="11"/>
      <c r="B98" s="7" t="s">
        <v>845</v>
      </c>
      <c r="C98" s="7" t="s">
        <v>366</v>
      </c>
      <c r="D98" s="11"/>
      <c r="E98" s="7" t="s">
        <v>1895</v>
      </c>
      <c r="F98" s="11"/>
      <c r="G98" s="11"/>
      <c r="H98" s="8" t="str">
        <f>IFERROR(INDEX(_courses_lookup!$C:$C,MATCH(D98&amp;E98,_courses_lookup!$E:$E,0)),"")</f>
        <v/>
      </c>
      <c r="I98" s="8" t="str">
        <f>IFERROR(INDEX(_courses_lookup!$D:$D,MATCH(D98&amp;E98,_courses_lookup!$E:$E,0)),"")</f>
        <v/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9"/>
      <c r="W98" s="10"/>
      <c r="X98" s="10"/>
      <c r="Y98" s="10" t="str">
        <f t="shared" si="8"/>
        <v/>
      </c>
      <c r="Z98" s="9"/>
      <c r="AA98" s="9"/>
      <c r="AB98" s="10" t="str">
        <f t="shared" si="9"/>
        <v/>
      </c>
      <c r="AC98" s="10"/>
      <c r="AD98" s="10" t="str">
        <f t="shared" si="10"/>
        <v/>
      </c>
      <c r="AE98" s="10"/>
      <c r="AF98" s="10" t="str">
        <f t="shared" si="11"/>
        <v/>
      </c>
      <c r="AG98" s="10" t="str">
        <f t="shared" si="12"/>
        <v/>
      </c>
      <c r="AH98" s="10" t="str">
        <f t="shared" si="13"/>
        <v/>
      </c>
      <c r="AI98" s="10"/>
      <c r="AJ98" s="9"/>
      <c r="AK98" s="10"/>
      <c r="AL98" s="10"/>
      <c r="AM98" s="10"/>
      <c r="AN98" s="10"/>
      <c r="AO98" s="10"/>
      <c r="AP98" s="10"/>
      <c r="AQ98" s="10"/>
      <c r="AR98" s="10"/>
      <c r="AS98" s="10" t="str">
        <f t="shared" si="14"/>
        <v/>
      </c>
      <c r="AT98" s="10" t="str">
        <f t="shared" si="15"/>
        <v/>
      </c>
      <c r="AU98" s="10"/>
      <c r="AV98" s="10"/>
      <c r="AW98" s="8" t="s">
        <v>1493</v>
      </c>
      <c r="AX98" s="8" t="str">
        <f>IFERROR(INDEX(_names_lookup!$C:$C,MATCH(AW98,_names_lookup!$A:$A,0)),"")</f>
        <v>morrowl@andrews.edu</v>
      </c>
      <c r="AY98" s="8" t="str">
        <f>IFERROR(INDEX(_names_lookup!$B:$B,MATCH(AW98,_names_lookup!$A:$A,0)),"")</f>
        <v>000112615</v>
      </c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</row>
    <row r="99" spans="1:95" ht="16" x14ac:dyDescent="0.2">
      <c r="A99" s="11"/>
      <c r="B99" s="7" t="s">
        <v>1896</v>
      </c>
      <c r="C99" s="7" t="s">
        <v>1897</v>
      </c>
      <c r="D99" s="11"/>
      <c r="E99" s="7" t="s">
        <v>1898</v>
      </c>
      <c r="F99" s="11"/>
      <c r="G99" s="11"/>
      <c r="H99" s="8" t="str">
        <f>IFERROR(INDEX(_courses_lookup!$C:$C,MATCH(D99&amp;E99,_courses_lookup!$E:$E,0)),"")</f>
        <v/>
      </c>
      <c r="I99" s="8" t="str">
        <f>IFERROR(INDEX(_courses_lookup!$D:$D,MATCH(D99&amp;E99,_courses_lookup!$E:$E,0)),"")</f>
        <v/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9"/>
      <c r="W99" s="10"/>
      <c r="X99" s="10"/>
      <c r="Y99" s="10" t="str">
        <f t="shared" si="8"/>
        <v/>
      </c>
      <c r="Z99" s="9"/>
      <c r="AA99" s="9"/>
      <c r="AB99" s="10" t="str">
        <f t="shared" si="9"/>
        <v/>
      </c>
      <c r="AC99" s="10"/>
      <c r="AD99" s="10" t="str">
        <f t="shared" si="10"/>
        <v/>
      </c>
      <c r="AE99" s="10"/>
      <c r="AF99" s="10" t="str">
        <f t="shared" si="11"/>
        <v/>
      </c>
      <c r="AG99" s="10" t="str">
        <f t="shared" si="12"/>
        <v/>
      </c>
      <c r="AH99" s="10" t="str">
        <f t="shared" si="13"/>
        <v/>
      </c>
      <c r="AI99" s="10"/>
      <c r="AJ99" s="9"/>
      <c r="AK99" s="10"/>
      <c r="AL99" s="10"/>
      <c r="AM99" s="10"/>
      <c r="AN99" s="10"/>
      <c r="AO99" s="10"/>
      <c r="AP99" s="10"/>
      <c r="AQ99" s="10"/>
      <c r="AR99" s="10"/>
      <c r="AS99" s="10" t="str">
        <f t="shared" si="14"/>
        <v/>
      </c>
      <c r="AT99" s="10" t="str">
        <f t="shared" si="15"/>
        <v/>
      </c>
      <c r="AU99" s="10"/>
      <c r="AV99" s="10"/>
      <c r="AW99" s="8" t="s">
        <v>1494</v>
      </c>
      <c r="AX99" s="8">
        <f>IFERROR(INDEX(_names_lookup!$C:$C,MATCH(AW99,_names_lookup!$A:$A,0)),"")</f>
        <v>0</v>
      </c>
      <c r="AY99" s="8" t="str">
        <f>IFERROR(INDEX(_names_lookup!$B:$B,MATCH(AW99,_names_lookup!$A:$A,0)),"")</f>
        <v>000032749</v>
      </c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</row>
    <row r="100" spans="1:95" ht="16" x14ac:dyDescent="0.2">
      <c r="A100" s="11"/>
      <c r="B100" s="7" t="s">
        <v>1899</v>
      </c>
      <c r="C100" s="7" t="s">
        <v>1099</v>
      </c>
      <c r="D100" s="11"/>
      <c r="E100" s="7" t="s">
        <v>1900</v>
      </c>
      <c r="F100" s="11"/>
      <c r="G100" s="11"/>
      <c r="H100" s="8" t="str">
        <f>IFERROR(INDEX(_courses_lookup!$C:$C,MATCH(D100&amp;E100,_courses_lookup!$E:$E,0)),"")</f>
        <v/>
      </c>
      <c r="I100" s="8" t="str">
        <f>IFERROR(INDEX(_courses_lookup!$D:$D,MATCH(D100&amp;E100,_courses_lookup!$E:$E,0)),"")</f>
        <v/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9"/>
      <c r="W100" s="10"/>
      <c r="X100" s="10"/>
      <c r="Y100" s="10" t="str">
        <f t="shared" si="8"/>
        <v/>
      </c>
      <c r="Z100" s="9"/>
      <c r="AA100" s="9"/>
      <c r="AB100" s="10" t="str">
        <f t="shared" si="9"/>
        <v/>
      </c>
      <c r="AC100" s="10"/>
      <c r="AD100" s="10" t="str">
        <f t="shared" si="10"/>
        <v/>
      </c>
      <c r="AE100" s="10"/>
      <c r="AF100" s="10" t="str">
        <f t="shared" si="11"/>
        <v/>
      </c>
      <c r="AG100" s="10" t="str">
        <f t="shared" si="12"/>
        <v/>
      </c>
      <c r="AH100" s="10" t="str">
        <f t="shared" si="13"/>
        <v/>
      </c>
      <c r="AI100" s="10"/>
      <c r="AJ100" s="9"/>
      <c r="AK100" s="10"/>
      <c r="AL100" s="10"/>
      <c r="AM100" s="10"/>
      <c r="AN100" s="10"/>
      <c r="AO100" s="10"/>
      <c r="AP100" s="10"/>
      <c r="AQ100" s="10"/>
      <c r="AR100" s="10"/>
      <c r="AS100" s="10" t="str">
        <f t="shared" si="14"/>
        <v/>
      </c>
      <c r="AT100" s="10" t="str">
        <f t="shared" si="15"/>
        <v/>
      </c>
      <c r="AU100" s="10"/>
      <c r="AV100" s="10"/>
      <c r="AW100" s="8" t="s">
        <v>1495</v>
      </c>
      <c r="AX100" s="8" t="str">
        <f>IFERROR(INDEX(_names_lookup!$C:$C,MATCH(AW100,_names_lookup!$A:$A,0)),"")</f>
        <v>kimchai@andrews.edu</v>
      </c>
      <c r="AY100" s="8" t="str">
        <f>IFERROR(INDEX(_names_lookup!$B:$B,MATCH(AW100,_names_lookup!$A:$A,0)),"")</f>
        <v>000212413</v>
      </c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</row>
    <row r="101" spans="1:95" ht="16" x14ac:dyDescent="0.2">
      <c r="A101" s="11"/>
      <c r="B101" s="7" t="s">
        <v>1901</v>
      </c>
      <c r="C101" s="7" t="s">
        <v>1028</v>
      </c>
      <c r="D101" s="11"/>
      <c r="E101" s="7" t="s">
        <v>1902</v>
      </c>
      <c r="F101" s="11"/>
      <c r="G101" s="11"/>
      <c r="H101" s="8" t="str">
        <f>IFERROR(INDEX(_courses_lookup!$C:$C,MATCH(D101&amp;E101,_courses_lookup!$E:$E,0)),"")</f>
        <v/>
      </c>
      <c r="I101" s="8" t="str">
        <f>IFERROR(INDEX(_courses_lookup!$D:$D,MATCH(D101&amp;E101,_courses_lookup!$E:$E,0)),"")</f>
        <v/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9"/>
      <c r="W101" s="10"/>
      <c r="X101" s="10"/>
      <c r="Y101" s="10" t="str">
        <f t="shared" si="8"/>
        <v/>
      </c>
      <c r="Z101" s="9"/>
      <c r="AA101" s="9"/>
      <c r="AB101" s="10" t="str">
        <f t="shared" si="9"/>
        <v/>
      </c>
      <c r="AC101" s="10"/>
      <c r="AD101" s="10" t="str">
        <f t="shared" si="10"/>
        <v/>
      </c>
      <c r="AE101" s="10"/>
      <c r="AF101" s="10" t="str">
        <f t="shared" si="11"/>
        <v/>
      </c>
      <c r="AG101" s="10" t="str">
        <f t="shared" si="12"/>
        <v/>
      </c>
      <c r="AH101" s="10" t="str">
        <f t="shared" si="13"/>
        <v/>
      </c>
      <c r="AI101" s="10"/>
      <c r="AJ101" s="9"/>
      <c r="AK101" s="10"/>
      <c r="AL101" s="10"/>
      <c r="AM101" s="10"/>
      <c r="AN101" s="10"/>
      <c r="AO101" s="10"/>
      <c r="AP101" s="10"/>
      <c r="AQ101" s="10"/>
      <c r="AR101" s="10"/>
      <c r="AS101" s="10" t="str">
        <f t="shared" si="14"/>
        <v/>
      </c>
      <c r="AT101" s="10" t="str">
        <f t="shared" si="15"/>
        <v/>
      </c>
      <c r="AU101" s="10"/>
      <c r="AV101" s="10"/>
      <c r="AW101" s="8" t="s">
        <v>872</v>
      </c>
      <c r="AX101" s="8" t="str">
        <f>IFERROR(INDEX(_names_lookup!$C:$C,MATCH(AW101,_names_lookup!$A:$A,0)),"")</f>
        <v>olariu@andrews.edu</v>
      </c>
      <c r="AY101" s="8" t="str">
        <f>IFERROR(INDEX(_names_lookup!$B:$B,MATCH(AW101,_names_lookup!$A:$A,0)),"")</f>
        <v>000163538</v>
      </c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</row>
    <row r="102" spans="1:95" ht="16" x14ac:dyDescent="0.2">
      <c r="A102" s="11"/>
      <c r="B102" s="7" t="s">
        <v>1903</v>
      </c>
      <c r="C102" s="7" t="s">
        <v>1125</v>
      </c>
      <c r="D102" s="11"/>
      <c r="E102" s="7" t="s">
        <v>1904</v>
      </c>
      <c r="F102" s="11"/>
      <c r="G102" s="11"/>
      <c r="H102" s="8" t="str">
        <f>IFERROR(INDEX(_courses_lookup!$C:$C,MATCH(D102&amp;E102,_courses_lookup!$E:$E,0)),"")</f>
        <v/>
      </c>
      <c r="I102" s="8" t="str">
        <f>IFERROR(INDEX(_courses_lookup!$D:$D,MATCH(D102&amp;E102,_courses_lookup!$E:$E,0)),"")</f>
        <v/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9"/>
      <c r="W102" s="10"/>
      <c r="X102" s="10"/>
      <c r="Y102" s="10" t="str">
        <f t="shared" si="8"/>
        <v/>
      </c>
      <c r="Z102" s="9"/>
      <c r="AA102" s="9"/>
      <c r="AB102" s="10" t="str">
        <f t="shared" si="9"/>
        <v/>
      </c>
      <c r="AC102" s="10"/>
      <c r="AD102" s="10" t="str">
        <f t="shared" si="10"/>
        <v/>
      </c>
      <c r="AE102" s="10"/>
      <c r="AF102" s="10" t="str">
        <f t="shared" si="11"/>
        <v/>
      </c>
      <c r="AG102" s="10" t="str">
        <f t="shared" si="12"/>
        <v/>
      </c>
      <c r="AH102" s="10" t="str">
        <f t="shared" si="13"/>
        <v/>
      </c>
      <c r="AI102" s="10"/>
      <c r="AJ102" s="9"/>
      <c r="AK102" s="10"/>
      <c r="AL102" s="10"/>
      <c r="AM102" s="10"/>
      <c r="AN102" s="10"/>
      <c r="AO102" s="10"/>
      <c r="AP102" s="10"/>
      <c r="AQ102" s="10"/>
      <c r="AR102" s="10"/>
      <c r="AS102" s="10" t="str">
        <f t="shared" si="14"/>
        <v/>
      </c>
      <c r="AT102" s="10" t="str">
        <f t="shared" si="15"/>
        <v/>
      </c>
      <c r="AU102" s="10"/>
      <c r="AV102" s="10"/>
      <c r="AW102" s="8" t="s">
        <v>1496</v>
      </c>
      <c r="AX102" s="8" t="str">
        <f>IFERROR(INDEX(_names_lookup!$C:$C,MATCH(AW102,_names_lookup!$A:$A,0)),"")</f>
        <v>neto@andrews.edu</v>
      </c>
      <c r="AY102" s="8" t="str">
        <f>IFERROR(INDEX(_names_lookup!$B:$B,MATCH(AW102,_names_lookup!$A:$A,0)),"")</f>
        <v>000136415</v>
      </c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</row>
    <row r="103" spans="1:95" ht="16" x14ac:dyDescent="0.2">
      <c r="A103" s="11"/>
      <c r="B103" s="7" t="s">
        <v>1905</v>
      </c>
      <c r="C103" s="7" t="s">
        <v>831</v>
      </c>
      <c r="D103" s="11"/>
      <c r="E103" s="7" t="s">
        <v>1906</v>
      </c>
      <c r="F103" s="11"/>
      <c r="G103" s="11"/>
      <c r="H103" s="8" t="str">
        <f>IFERROR(INDEX(_courses_lookup!$C:$C,MATCH(D103&amp;E103,_courses_lookup!$E:$E,0)),"")</f>
        <v/>
      </c>
      <c r="I103" s="8" t="str">
        <f>IFERROR(INDEX(_courses_lookup!$D:$D,MATCH(D103&amp;E103,_courses_lookup!$E:$E,0)),"")</f>
        <v/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9"/>
      <c r="W103" s="10"/>
      <c r="X103" s="10"/>
      <c r="Y103" s="10" t="str">
        <f t="shared" si="8"/>
        <v/>
      </c>
      <c r="Z103" s="9"/>
      <c r="AA103" s="9"/>
      <c r="AB103" s="10" t="str">
        <f t="shared" si="9"/>
        <v/>
      </c>
      <c r="AC103" s="10"/>
      <c r="AD103" s="10" t="str">
        <f t="shared" si="10"/>
        <v/>
      </c>
      <c r="AE103" s="10"/>
      <c r="AF103" s="10" t="str">
        <f t="shared" si="11"/>
        <v/>
      </c>
      <c r="AG103" s="10" t="str">
        <f t="shared" si="12"/>
        <v/>
      </c>
      <c r="AH103" s="10" t="str">
        <f t="shared" si="13"/>
        <v/>
      </c>
      <c r="AI103" s="10"/>
      <c r="AJ103" s="9"/>
      <c r="AK103" s="10"/>
      <c r="AL103" s="10"/>
      <c r="AM103" s="10"/>
      <c r="AN103" s="10"/>
      <c r="AO103" s="10"/>
      <c r="AP103" s="10"/>
      <c r="AQ103" s="10"/>
      <c r="AR103" s="10"/>
      <c r="AS103" s="10" t="str">
        <f t="shared" si="14"/>
        <v/>
      </c>
      <c r="AT103" s="10" t="str">
        <f t="shared" si="15"/>
        <v/>
      </c>
      <c r="AU103" s="10"/>
      <c r="AV103" s="10"/>
      <c r="AW103" s="8" t="s">
        <v>1497</v>
      </c>
      <c r="AX103" s="8" t="str">
        <f>IFERROR(INDEX(_names_lookup!$C:$C,MATCH(AW103,_names_lookup!$A:$A,0)),"")</f>
        <v>abelardo@andrews.edu</v>
      </c>
      <c r="AY103" s="8" t="str">
        <f>IFERROR(INDEX(_names_lookup!$B:$B,MATCH(AW103,_names_lookup!$A:$A,0)),"")</f>
        <v>000133197</v>
      </c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</row>
    <row r="104" spans="1:95" ht="16" x14ac:dyDescent="0.2">
      <c r="A104" s="11"/>
      <c r="B104" s="7" t="s">
        <v>1314</v>
      </c>
      <c r="C104" s="7" t="s">
        <v>1907</v>
      </c>
      <c r="D104" s="11"/>
      <c r="E104" s="7" t="s">
        <v>1908</v>
      </c>
      <c r="F104" s="11"/>
      <c r="G104" s="11"/>
      <c r="H104" s="8" t="str">
        <f>IFERROR(INDEX(_courses_lookup!$C:$C,MATCH(D104&amp;E104,_courses_lookup!$E:$E,0)),"")</f>
        <v/>
      </c>
      <c r="I104" s="8" t="str">
        <f>IFERROR(INDEX(_courses_lookup!$D:$D,MATCH(D104&amp;E104,_courses_lookup!$E:$E,0)),"")</f>
        <v/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9"/>
      <c r="W104" s="10"/>
      <c r="X104" s="10"/>
      <c r="Y104" s="10" t="str">
        <f t="shared" si="8"/>
        <v/>
      </c>
      <c r="Z104" s="9"/>
      <c r="AA104" s="9"/>
      <c r="AB104" s="10" t="str">
        <f t="shared" si="9"/>
        <v/>
      </c>
      <c r="AC104" s="10"/>
      <c r="AD104" s="10" t="str">
        <f t="shared" si="10"/>
        <v/>
      </c>
      <c r="AE104" s="10"/>
      <c r="AF104" s="10" t="str">
        <f t="shared" si="11"/>
        <v/>
      </c>
      <c r="AG104" s="10" t="str">
        <f t="shared" si="12"/>
        <v/>
      </c>
      <c r="AH104" s="10" t="str">
        <f t="shared" si="13"/>
        <v/>
      </c>
      <c r="AI104" s="10"/>
      <c r="AJ104" s="9"/>
      <c r="AK104" s="10"/>
      <c r="AL104" s="10"/>
      <c r="AM104" s="10"/>
      <c r="AN104" s="10"/>
      <c r="AO104" s="10"/>
      <c r="AP104" s="10"/>
      <c r="AQ104" s="10"/>
      <c r="AR104" s="10"/>
      <c r="AS104" s="10" t="str">
        <f t="shared" si="14"/>
        <v/>
      </c>
      <c r="AT104" s="10" t="str">
        <f t="shared" si="15"/>
        <v/>
      </c>
      <c r="AU104" s="10"/>
      <c r="AV104" s="10"/>
      <c r="AW104" s="8" t="s">
        <v>1498</v>
      </c>
      <c r="AX104" s="8" t="str">
        <f>IFERROR(INDEX(_names_lookup!$C:$C,MATCH(AW104,_names_lookup!$A:$A,0)),"")</f>
        <v>rojasr@andrews.edu</v>
      </c>
      <c r="AY104" s="8" t="str">
        <f>IFERROR(INDEX(_names_lookup!$B:$B,MATCH(AW104,_names_lookup!$A:$A,0)),"")</f>
        <v>000124643</v>
      </c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</row>
    <row r="105" spans="1:95" ht="16" x14ac:dyDescent="0.2">
      <c r="A105" s="11"/>
      <c r="B105" s="7" t="s">
        <v>1909</v>
      </c>
      <c r="C105" s="7" t="s">
        <v>1071</v>
      </c>
      <c r="D105" s="11"/>
      <c r="E105" s="7" t="s">
        <v>1910</v>
      </c>
      <c r="F105" s="11"/>
      <c r="G105" s="11"/>
      <c r="H105" s="8" t="str">
        <f>IFERROR(INDEX(_courses_lookup!$C:$C,MATCH(D105&amp;E105,_courses_lookup!$E:$E,0)),"")</f>
        <v/>
      </c>
      <c r="I105" s="8" t="str">
        <f>IFERROR(INDEX(_courses_lookup!$D:$D,MATCH(D105&amp;E105,_courses_lookup!$E:$E,0)),"")</f>
        <v/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9"/>
      <c r="W105" s="10"/>
      <c r="X105" s="10"/>
      <c r="Y105" s="10" t="str">
        <f t="shared" si="8"/>
        <v/>
      </c>
      <c r="Z105" s="9"/>
      <c r="AA105" s="9"/>
      <c r="AB105" s="10" t="str">
        <f t="shared" si="9"/>
        <v/>
      </c>
      <c r="AC105" s="10"/>
      <c r="AD105" s="10" t="str">
        <f t="shared" si="10"/>
        <v/>
      </c>
      <c r="AE105" s="10"/>
      <c r="AF105" s="10" t="str">
        <f t="shared" si="11"/>
        <v/>
      </c>
      <c r="AG105" s="10" t="str">
        <f t="shared" si="12"/>
        <v/>
      </c>
      <c r="AH105" s="10" t="str">
        <f t="shared" si="13"/>
        <v/>
      </c>
      <c r="AI105" s="10"/>
      <c r="AJ105" s="9"/>
      <c r="AK105" s="10"/>
      <c r="AL105" s="10"/>
      <c r="AM105" s="10"/>
      <c r="AN105" s="10"/>
      <c r="AO105" s="10"/>
      <c r="AP105" s="10"/>
      <c r="AQ105" s="10"/>
      <c r="AR105" s="10"/>
      <c r="AS105" s="10" t="str">
        <f t="shared" si="14"/>
        <v/>
      </c>
      <c r="AT105" s="10" t="str">
        <f t="shared" si="15"/>
        <v/>
      </c>
      <c r="AU105" s="10"/>
      <c r="AV105" s="10"/>
      <c r="AW105" s="8" t="s">
        <v>1499</v>
      </c>
      <c r="AX105" s="8" t="str">
        <f>IFERROR(INDEX(_names_lookup!$C:$C,MATCH(AW105,_names_lookup!$A:$A,0)),"")</f>
        <v>ruizr@andrews.edu</v>
      </c>
      <c r="AY105" s="8" t="str">
        <f>IFERROR(INDEX(_names_lookup!$B:$B,MATCH(AW105,_names_lookup!$A:$A,0)),"")</f>
        <v>000148578</v>
      </c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</row>
    <row r="106" spans="1:95" ht="16" x14ac:dyDescent="0.2">
      <c r="A106" s="11"/>
      <c r="B106" s="7" t="s">
        <v>1911</v>
      </c>
      <c r="C106" s="7" t="s">
        <v>604</v>
      </c>
      <c r="D106" s="11"/>
      <c r="E106" s="7" t="s">
        <v>1912</v>
      </c>
      <c r="F106" s="11"/>
      <c r="G106" s="11"/>
      <c r="H106" s="8" t="str">
        <f>IFERROR(INDEX(_courses_lookup!$C:$C,MATCH(D106&amp;E106,_courses_lookup!$E:$E,0)),"")</f>
        <v/>
      </c>
      <c r="I106" s="8" t="str">
        <f>IFERROR(INDEX(_courses_lookup!$D:$D,MATCH(D106&amp;E106,_courses_lookup!$E:$E,0)),"")</f>
        <v/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9"/>
      <c r="W106" s="10"/>
      <c r="X106" s="10"/>
      <c r="Y106" s="10" t="str">
        <f t="shared" si="8"/>
        <v/>
      </c>
      <c r="Z106" s="9"/>
      <c r="AA106" s="9"/>
      <c r="AB106" s="10" t="str">
        <f t="shared" si="9"/>
        <v/>
      </c>
      <c r="AC106" s="10"/>
      <c r="AD106" s="10" t="str">
        <f t="shared" si="10"/>
        <v/>
      </c>
      <c r="AE106" s="10"/>
      <c r="AF106" s="10" t="str">
        <f t="shared" si="11"/>
        <v/>
      </c>
      <c r="AG106" s="10" t="str">
        <f t="shared" si="12"/>
        <v/>
      </c>
      <c r="AH106" s="10" t="str">
        <f t="shared" si="13"/>
        <v/>
      </c>
      <c r="AI106" s="10"/>
      <c r="AJ106" s="9"/>
      <c r="AK106" s="10"/>
      <c r="AL106" s="10"/>
      <c r="AM106" s="10"/>
      <c r="AN106" s="10"/>
      <c r="AO106" s="10"/>
      <c r="AP106" s="10"/>
      <c r="AQ106" s="10"/>
      <c r="AR106" s="10"/>
      <c r="AS106" s="10" t="str">
        <f t="shared" si="14"/>
        <v/>
      </c>
      <c r="AT106" s="10" t="str">
        <f t="shared" si="15"/>
        <v/>
      </c>
      <c r="AU106" s="10"/>
      <c r="AV106" s="10"/>
      <c r="AW106" s="8" t="s">
        <v>568</v>
      </c>
      <c r="AX106" s="8" t="str">
        <f>IFERROR(INDEX(_names_lookup!$C:$C,MATCH(AW106,_names_lookup!$A:$A,0)),"")</f>
        <v>skinnerj@andrews.edu</v>
      </c>
      <c r="AY106" s="8" t="str">
        <f>IFERROR(INDEX(_names_lookup!$B:$B,MATCH(AW106,_names_lookup!$A:$A,0)),"")</f>
        <v>000117063</v>
      </c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</row>
    <row r="107" spans="1:95" ht="16" x14ac:dyDescent="0.2">
      <c r="A107" s="11"/>
      <c r="B107" s="7" t="s">
        <v>1913</v>
      </c>
      <c r="C107" s="7" t="s">
        <v>1914</v>
      </c>
      <c r="D107" s="11"/>
      <c r="E107" s="7" t="s">
        <v>1084</v>
      </c>
      <c r="F107" s="11"/>
      <c r="G107" s="11"/>
      <c r="H107" s="8" t="str">
        <f>IFERROR(INDEX(_courses_lookup!$C:$C,MATCH(D107&amp;E107,_courses_lookup!$E:$E,0)),"")</f>
        <v/>
      </c>
      <c r="I107" s="8" t="str">
        <f>IFERROR(INDEX(_courses_lookup!$D:$D,MATCH(D107&amp;E107,_courses_lookup!$E:$E,0)),"")</f>
        <v/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9"/>
      <c r="W107" s="10"/>
      <c r="X107" s="10"/>
      <c r="Y107" s="10" t="str">
        <f t="shared" si="8"/>
        <v/>
      </c>
      <c r="Z107" s="9"/>
      <c r="AA107" s="9"/>
      <c r="AB107" s="10" t="str">
        <f t="shared" si="9"/>
        <v/>
      </c>
      <c r="AC107" s="10"/>
      <c r="AD107" s="10" t="str">
        <f t="shared" si="10"/>
        <v/>
      </c>
      <c r="AE107" s="10"/>
      <c r="AF107" s="10" t="str">
        <f t="shared" si="11"/>
        <v/>
      </c>
      <c r="AG107" s="10" t="str">
        <f t="shared" si="12"/>
        <v/>
      </c>
      <c r="AH107" s="10" t="str">
        <f t="shared" si="13"/>
        <v/>
      </c>
      <c r="AI107" s="10"/>
      <c r="AJ107" s="9"/>
      <c r="AK107" s="10"/>
      <c r="AL107" s="10"/>
      <c r="AM107" s="10"/>
      <c r="AN107" s="10"/>
      <c r="AO107" s="10"/>
      <c r="AP107" s="10"/>
      <c r="AQ107" s="10"/>
      <c r="AR107" s="10"/>
      <c r="AS107" s="10" t="str">
        <f t="shared" si="14"/>
        <v/>
      </c>
      <c r="AT107" s="10" t="str">
        <f t="shared" si="15"/>
        <v/>
      </c>
      <c r="AU107" s="10"/>
      <c r="AV107" s="10"/>
      <c r="AW107" s="8" t="s">
        <v>1500</v>
      </c>
      <c r="AX107" s="8" t="str">
        <f>IFERROR(INDEX(_names_lookup!$C:$C,MATCH(AW107,_names_lookup!$A:$A,0)),"")</f>
        <v>sion@andrews.edu</v>
      </c>
      <c r="AY107" s="8" t="str">
        <f>IFERROR(INDEX(_names_lookup!$B:$B,MATCH(AW107,_names_lookup!$A:$A,0)),"")</f>
        <v>000117882</v>
      </c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</row>
    <row r="108" spans="1:95" ht="16" x14ac:dyDescent="0.2">
      <c r="A108" s="11"/>
      <c r="B108" s="7" t="s">
        <v>1915</v>
      </c>
      <c r="C108" s="7" t="s">
        <v>1321</v>
      </c>
      <c r="D108" s="11"/>
      <c r="E108" s="7" t="s">
        <v>1916</v>
      </c>
      <c r="F108" s="11"/>
      <c r="G108" s="11"/>
      <c r="H108" s="8" t="str">
        <f>IFERROR(INDEX(_courses_lookup!$C:$C,MATCH(D108&amp;E108,_courses_lookup!$E:$E,0)),"")</f>
        <v/>
      </c>
      <c r="I108" s="8" t="str">
        <f>IFERROR(INDEX(_courses_lookup!$D:$D,MATCH(D108&amp;E108,_courses_lookup!$E:$E,0)),"")</f>
        <v/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9"/>
      <c r="W108" s="10"/>
      <c r="X108" s="10"/>
      <c r="Y108" s="10" t="str">
        <f t="shared" si="8"/>
        <v/>
      </c>
      <c r="Z108" s="9"/>
      <c r="AA108" s="9"/>
      <c r="AB108" s="10" t="str">
        <f t="shared" si="9"/>
        <v/>
      </c>
      <c r="AC108" s="10"/>
      <c r="AD108" s="10" t="str">
        <f t="shared" si="10"/>
        <v/>
      </c>
      <c r="AE108" s="10"/>
      <c r="AF108" s="10" t="str">
        <f t="shared" si="11"/>
        <v/>
      </c>
      <c r="AG108" s="10" t="str">
        <f t="shared" si="12"/>
        <v/>
      </c>
      <c r="AH108" s="10" t="str">
        <f t="shared" si="13"/>
        <v/>
      </c>
      <c r="AI108" s="10"/>
      <c r="AJ108" s="9"/>
      <c r="AK108" s="10"/>
      <c r="AL108" s="10"/>
      <c r="AM108" s="10"/>
      <c r="AN108" s="10"/>
      <c r="AO108" s="10"/>
      <c r="AP108" s="10"/>
      <c r="AQ108" s="10"/>
      <c r="AR108" s="10"/>
      <c r="AS108" s="10" t="str">
        <f t="shared" si="14"/>
        <v/>
      </c>
      <c r="AT108" s="10" t="str">
        <f t="shared" si="15"/>
        <v/>
      </c>
      <c r="AU108" s="10"/>
      <c r="AV108" s="10"/>
      <c r="AW108" s="8" t="s">
        <v>1501</v>
      </c>
      <c r="AX108" s="8" t="str">
        <f>IFERROR(INDEX(_names_lookup!$C:$C,MATCH(AW108,_names_lookup!$A:$A,0)),"")</f>
        <v>tollerto@andrews.edu</v>
      </c>
      <c r="AY108" s="8" t="str">
        <f>IFERROR(INDEX(_names_lookup!$B:$B,MATCH(AW108,_names_lookup!$A:$A,0)),"")</f>
        <v>000117327</v>
      </c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</row>
    <row r="109" spans="1:95" ht="16" x14ac:dyDescent="0.2">
      <c r="A109" s="11"/>
      <c r="B109" s="7" t="s">
        <v>1917</v>
      </c>
      <c r="C109" s="7" t="s">
        <v>1324</v>
      </c>
      <c r="D109" s="11"/>
      <c r="E109" s="7" t="s">
        <v>1918</v>
      </c>
      <c r="F109" s="11"/>
      <c r="G109" s="11"/>
      <c r="H109" s="8" t="str">
        <f>IFERROR(INDEX(_courses_lookup!$C:$C,MATCH(D109&amp;E109,_courses_lookup!$E:$E,0)),"")</f>
        <v/>
      </c>
      <c r="I109" s="8" t="str">
        <f>IFERROR(INDEX(_courses_lookup!$D:$D,MATCH(D109&amp;E109,_courses_lookup!$E:$E,0)),"")</f>
        <v/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9"/>
      <c r="W109" s="10"/>
      <c r="X109" s="10"/>
      <c r="Y109" s="10" t="str">
        <f t="shared" si="8"/>
        <v/>
      </c>
      <c r="Z109" s="9"/>
      <c r="AA109" s="9"/>
      <c r="AB109" s="10" t="str">
        <f t="shared" si="9"/>
        <v/>
      </c>
      <c r="AC109" s="10"/>
      <c r="AD109" s="10" t="str">
        <f t="shared" si="10"/>
        <v/>
      </c>
      <c r="AE109" s="10"/>
      <c r="AF109" s="10" t="str">
        <f t="shared" si="11"/>
        <v/>
      </c>
      <c r="AG109" s="10" t="str">
        <f t="shared" si="12"/>
        <v/>
      </c>
      <c r="AH109" s="10" t="str">
        <f t="shared" si="13"/>
        <v/>
      </c>
      <c r="AI109" s="10"/>
      <c r="AJ109" s="9"/>
      <c r="AK109" s="10"/>
      <c r="AL109" s="10"/>
      <c r="AM109" s="10"/>
      <c r="AN109" s="10"/>
      <c r="AO109" s="10"/>
      <c r="AP109" s="10"/>
      <c r="AQ109" s="10"/>
      <c r="AR109" s="10"/>
      <c r="AS109" s="10" t="str">
        <f t="shared" si="14"/>
        <v/>
      </c>
      <c r="AT109" s="10" t="str">
        <f t="shared" si="15"/>
        <v/>
      </c>
      <c r="AU109" s="10"/>
      <c r="AV109" s="10"/>
      <c r="AW109" s="8" t="s">
        <v>1502</v>
      </c>
      <c r="AX109" s="8" t="str">
        <f>IFERROR(INDEX(_names_lookup!$C:$C,MATCH(AW109,_names_lookup!$A:$A,0)),"")</f>
        <v>wiens@andrews.edu</v>
      </c>
      <c r="AY109" s="8" t="str">
        <f>IFERROR(INDEX(_names_lookup!$B:$B,MATCH(AW109,_names_lookup!$A:$A,0)),"")</f>
        <v>000160271</v>
      </c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</row>
    <row r="110" spans="1:95" ht="16" x14ac:dyDescent="0.2">
      <c r="A110" s="11"/>
      <c r="B110" s="7" t="s">
        <v>1919</v>
      </c>
      <c r="C110" s="7" t="s">
        <v>1327</v>
      </c>
      <c r="D110" s="11"/>
      <c r="E110" s="7" t="s">
        <v>994</v>
      </c>
      <c r="F110" s="11"/>
      <c r="G110" s="11"/>
      <c r="H110" s="8" t="str">
        <f>IFERROR(INDEX(_courses_lookup!$C:$C,MATCH(D110&amp;E110,_courses_lookup!$E:$E,0)),"")</f>
        <v/>
      </c>
      <c r="I110" s="8" t="str">
        <f>IFERROR(INDEX(_courses_lookup!$D:$D,MATCH(D110&amp;E110,_courses_lookup!$E:$E,0)),"")</f>
        <v/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9"/>
      <c r="W110" s="10"/>
      <c r="X110" s="10"/>
      <c r="Y110" s="10" t="str">
        <f t="shared" si="8"/>
        <v/>
      </c>
      <c r="Z110" s="9"/>
      <c r="AA110" s="9"/>
      <c r="AB110" s="10" t="str">
        <f t="shared" si="9"/>
        <v/>
      </c>
      <c r="AC110" s="10"/>
      <c r="AD110" s="10" t="str">
        <f t="shared" si="10"/>
        <v/>
      </c>
      <c r="AE110" s="10"/>
      <c r="AF110" s="10" t="str">
        <f t="shared" si="11"/>
        <v/>
      </c>
      <c r="AG110" s="10" t="str">
        <f t="shared" si="12"/>
        <v/>
      </c>
      <c r="AH110" s="10" t="str">
        <f t="shared" si="13"/>
        <v/>
      </c>
      <c r="AI110" s="10"/>
      <c r="AJ110" s="9"/>
      <c r="AK110" s="10"/>
      <c r="AL110" s="10"/>
      <c r="AM110" s="10"/>
      <c r="AN110" s="10"/>
      <c r="AO110" s="10"/>
      <c r="AP110" s="10"/>
      <c r="AQ110" s="10"/>
      <c r="AR110" s="10"/>
      <c r="AS110" s="10" t="str">
        <f t="shared" si="14"/>
        <v/>
      </c>
      <c r="AT110" s="10" t="str">
        <f t="shared" si="15"/>
        <v/>
      </c>
      <c r="AU110" s="10"/>
      <c r="AV110" s="10"/>
      <c r="AW110" s="8" t="s">
        <v>1503</v>
      </c>
      <c r="AX110" s="8" t="str">
        <f>IFERROR(INDEX(_names_lookup!$C:$C,MATCH(AW110,_names_lookup!$A:$A,0)),"")</f>
        <v>ariasqui@andrews.edu</v>
      </c>
      <c r="AY110" s="8" t="str">
        <f>IFERROR(INDEX(_names_lookup!$B:$B,MATCH(AW110,_names_lookup!$A:$A,0)),"")</f>
        <v>000099625</v>
      </c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</row>
    <row r="111" spans="1:95" ht="16" x14ac:dyDescent="0.2">
      <c r="A111" s="11"/>
      <c r="B111" s="7" t="s">
        <v>1920</v>
      </c>
      <c r="C111" s="7" t="s">
        <v>1391</v>
      </c>
      <c r="D111" s="11"/>
      <c r="E111" s="7" t="s">
        <v>1087</v>
      </c>
      <c r="F111" s="11"/>
      <c r="G111" s="11"/>
      <c r="H111" s="8" t="str">
        <f>IFERROR(INDEX(_courses_lookup!$C:$C,MATCH(D111&amp;E111,_courses_lookup!$E:$E,0)),"")</f>
        <v/>
      </c>
      <c r="I111" s="8" t="str">
        <f>IFERROR(INDEX(_courses_lookup!$D:$D,MATCH(D111&amp;E111,_courses_lookup!$E:$E,0)),"")</f>
        <v/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9"/>
      <c r="W111" s="10"/>
      <c r="X111" s="10"/>
      <c r="Y111" s="10" t="str">
        <f t="shared" si="8"/>
        <v/>
      </c>
      <c r="Z111" s="9"/>
      <c r="AA111" s="9"/>
      <c r="AB111" s="10" t="str">
        <f t="shared" si="9"/>
        <v/>
      </c>
      <c r="AC111" s="10"/>
      <c r="AD111" s="10" t="str">
        <f t="shared" si="10"/>
        <v/>
      </c>
      <c r="AE111" s="10"/>
      <c r="AF111" s="10" t="str">
        <f t="shared" si="11"/>
        <v/>
      </c>
      <c r="AG111" s="10" t="str">
        <f t="shared" si="12"/>
        <v/>
      </c>
      <c r="AH111" s="10" t="str">
        <f t="shared" si="13"/>
        <v/>
      </c>
      <c r="AI111" s="10"/>
      <c r="AJ111" s="9"/>
      <c r="AK111" s="10"/>
      <c r="AL111" s="10"/>
      <c r="AM111" s="10"/>
      <c r="AN111" s="10"/>
      <c r="AO111" s="10"/>
      <c r="AP111" s="10"/>
      <c r="AQ111" s="10"/>
      <c r="AR111" s="10"/>
      <c r="AS111" s="10" t="str">
        <f t="shared" si="14"/>
        <v/>
      </c>
      <c r="AT111" s="10" t="str">
        <f t="shared" si="15"/>
        <v/>
      </c>
      <c r="AU111" s="10"/>
      <c r="AV111" s="10"/>
      <c r="AW111" s="8" t="s">
        <v>1504</v>
      </c>
      <c r="AX111" s="8" t="str">
        <f>IFERROR(INDEX(_names_lookup!$C:$C,MATCH(AW111,_names_lookup!$A:$A,0)),"")</f>
        <v>sjbell@andrews.edu</v>
      </c>
      <c r="AY111" s="8" t="str">
        <f>IFERROR(INDEX(_names_lookup!$B:$B,MATCH(AW111,_names_lookup!$A:$A,0)),"")</f>
        <v>000015518</v>
      </c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</row>
    <row r="112" spans="1:95" ht="16" x14ac:dyDescent="0.2">
      <c r="A112" s="11"/>
      <c r="B112" s="7" t="s">
        <v>1921</v>
      </c>
      <c r="C112" s="7" t="s">
        <v>1330</v>
      </c>
      <c r="D112" s="11"/>
      <c r="E112" s="7" t="s">
        <v>1076</v>
      </c>
      <c r="F112" s="11"/>
      <c r="G112" s="11"/>
      <c r="H112" s="8" t="str">
        <f>IFERROR(INDEX(_courses_lookup!$C:$C,MATCH(D112&amp;E112,_courses_lookup!$E:$E,0)),"")</f>
        <v/>
      </c>
      <c r="I112" s="8" t="str">
        <f>IFERROR(INDEX(_courses_lookup!$D:$D,MATCH(D112&amp;E112,_courses_lookup!$E:$E,0)),"")</f>
        <v/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9"/>
      <c r="W112" s="10"/>
      <c r="X112" s="10"/>
      <c r="Y112" s="10" t="str">
        <f t="shared" si="8"/>
        <v/>
      </c>
      <c r="Z112" s="9"/>
      <c r="AA112" s="9"/>
      <c r="AB112" s="10" t="str">
        <f t="shared" si="9"/>
        <v/>
      </c>
      <c r="AC112" s="10"/>
      <c r="AD112" s="10" t="str">
        <f t="shared" si="10"/>
        <v/>
      </c>
      <c r="AE112" s="10"/>
      <c r="AF112" s="10" t="str">
        <f t="shared" si="11"/>
        <v/>
      </c>
      <c r="AG112" s="10" t="str">
        <f t="shared" si="12"/>
        <v/>
      </c>
      <c r="AH112" s="10" t="str">
        <f t="shared" si="13"/>
        <v/>
      </c>
      <c r="AI112" s="10"/>
      <c r="AJ112" s="9"/>
      <c r="AK112" s="10"/>
      <c r="AL112" s="10"/>
      <c r="AM112" s="10"/>
      <c r="AN112" s="10"/>
      <c r="AO112" s="10"/>
      <c r="AP112" s="10"/>
      <c r="AQ112" s="10"/>
      <c r="AR112" s="10"/>
      <c r="AS112" s="10" t="str">
        <f t="shared" si="14"/>
        <v/>
      </c>
      <c r="AT112" s="10" t="str">
        <f t="shared" si="15"/>
        <v/>
      </c>
      <c r="AU112" s="10"/>
      <c r="AV112" s="10"/>
      <c r="AW112" s="8" t="s">
        <v>1505</v>
      </c>
      <c r="AX112" s="8" t="str">
        <f>IFERROR(INDEX(_names_lookup!$C:$C,MATCH(AW112,_names_lookup!$A:$A,0)),"")</f>
        <v>erlo@andrews.edu</v>
      </c>
      <c r="AY112" s="8" t="str">
        <f>IFERROR(INDEX(_names_lookup!$B:$B,MATCH(AW112,_names_lookup!$A:$A,0)),"")</f>
        <v>000137172</v>
      </c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</row>
    <row r="113" spans="1:95" ht="16" x14ac:dyDescent="0.2">
      <c r="A113" s="11"/>
      <c r="B113" s="7" t="s">
        <v>1922</v>
      </c>
      <c r="C113" s="7" t="s">
        <v>1332</v>
      </c>
      <c r="D113" s="11"/>
      <c r="E113" s="7" t="s">
        <v>1923</v>
      </c>
      <c r="F113" s="11"/>
      <c r="G113" s="11"/>
      <c r="H113" s="8" t="str">
        <f>IFERROR(INDEX(_courses_lookup!$C:$C,MATCH(D113&amp;E113,_courses_lookup!$E:$E,0)),"")</f>
        <v/>
      </c>
      <c r="I113" s="8" t="str">
        <f>IFERROR(INDEX(_courses_lookup!$D:$D,MATCH(D113&amp;E113,_courses_lookup!$E:$E,0)),"")</f>
        <v/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9"/>
      <c r="W113" s="10"/>
      <c r="X113" s="10"/>
      <c r="Y113" s="10" t="str">
        <f t="shared" si="8"/>
        <v/>
      </c>
      <c r="Z113" s="9"/>
      <c r="AA113" s="9"/>
      <c r="AB113" s="10" t="str">
        <f t="shared" si="9"/>
        <v/>
      </c>
      <c r="AC113" s="10"/>
      <c r="AD113" s="10" t="str">
        <f t="shared" si="10"/>
        <v/>
      </c>
      <c r="AE113" s="10"/>
      <c r="AF113" s="10" t="str">
        <f t="shared" si="11"/>
        <v/>
      </c>
      <c r="AG113" s="10" t="str">
        <f t="shared" si="12"/>
        <v/>
      </c>
      <c r="AH113" s="10" t="str">
        <f t="shared" si="13"/>
        <v/>
      </c>
      <c r="AI113" s="10"/>
      <c r="AJ113" s="9"/>
      <c r="AK113" s="10"/>
      <c r="AL113" s="10"/>
      <c r="AM113" s="10"/>
      <c r="AN113" s="10"/>
      <c r="AO113" s="10"/>
      <c r="AP113" s="10"/>
      <c r="AQ113" s="10"/>
      <c r="AR113" s="10"/>
      <c r="AS113" s="10" t="str">
        <f t="shared" si="14"/>
        <v/>
      </c>
      <c r="AT113" s="10" t="str">
        <f t="shared" si="15"/>
        <v/>
      </c>
      <c r="AU113" s="10"/>
      <c r="AV113" s="10"/>
      <c r="AW113" s="8" t="s">
        <v>1506</v>
      </c>
      <c r="AX113" s="8" t="str">
        <f>IFERROR(INDEX(_names_lookup!$C:$C,MATCH(AW113,_names_lookup!$A:$A,0)),"")</f>
        <v>alejandrob@andrews.edu</v>
      </c>
      <c r="AY113" s="8" t="str">
        <f>IFERROR(INDEX(_names_lookup!$B:$B,MATCH(AW113,_names_lookup!$A:$A,0)),"")</f>
        <v>000181820</v>
      </c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</row>
    <row r="114" spans="1:95" ht="16" x14ac:dyDescent="0.2">
      <c r="A114" s="11"/>
      <c r="B114" s="7" t="s">
        <v>1924</v>
      </c>
      <c r="C114" s="7" t="s">
        <v>1394</v>
      </c>
      <c r="D114" s="11"/>
      <c r="E114" s="7" t="s">
        <v>999</v>
      </c>
      <c r="F114" s="11"/>
      <c r="G114" s="11"/>
      <c r="H114" s="8" t="str">
        <f>IFERROR(INDEX(_courses_lookup!$C:$C,MATCH(D114&amp;E114,_courses_lookup!$E:$E,0)),"")</f>
        <v/>
      </c>
      <c r="I114" s="8" t="str">
        <f>IFERROR(INDEX(_courses_lookup!$D:$D,MATCH(D114&amp;E114,_courses_lookup!$E:$E,0)),"")</f>
        <v/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9"/>
      <c r="W114" s="10"/>
      <c r="X114" s="10"/>
      <c r="Y114" s="10" t="str">
        <f t="shared" si="8"/>
        <v/>
      </c>
      <c r="Z114" s="9"/>
      <c r="AA114" s="9"/>
      <c r="AB114" s="10" t="str">
        <f t="shared" si="9"/>
        <v/>
      </c>
      <c r="AC114" s="10"/>
      <c r="AD114" s="10" t="str">
        <f t="shared" si="10"/>
        <v/>
      </c>
      <c r="AE114" s="10"/>
      <c r="AF114" s="10" t="str">
        <f t="shared" si="11"/>
        <v/>
      </c>
      <c r="AG114" s="10" t="str">
        <f t="shared" si="12"/>
        <v/>
      </c>
      <c r="AH114" s="10" t="str">
        <f t="shared" si="13"/>
        <v/>
      </c>
      <c r="AI114" s="10"/>
      <c r="AJ114" s="9"/>
      <c r="AK114" s="10"/>
      <c r="AL114" s="10"/>
      <c r="AM114" s="10"/>
      <c r="AN114" s="10"/>
      <c r="AO114" s="10"/>
      <c r="AP114" s="10"/>
      <c r="AQ114" s="10"/>
      <c r="AR114" s="10"/>
      <c r="AS114" s="10" t="str">
        <f t="shared" si="14"/>
        <v/>
      </c>
      <c r="AT114" s="10" t="str">
        <f t="shared" si="15"/>
        <v/>
      </c>
      <c r="AU114" s="10"/>
      <c r="AV114" s="10"/>
      <c r="AW114" s="8" t="s">
        <v>1507</v>
      </c>
      <c r="AX114" s="8" t="str">
        <f>IFERROR(INDEX(_names_lookup!$C:$C,MATCH(AW114,_names_lookup!$A:$A,0)),"")</f>
        <v>canals@andrews.edu</v>
      </c>
      <c r="AY114" s="8" t="str">
        <f>IFERROR(INDEX(_names_lookup!$B:$B,MATCH(AW114,_names_lookup!$A:$A,0)),"")</f>
        <v>000051912</v>
      </c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</row>
    <row r="115" spans="1:95" ht="16" x14ac:dyDescent="0.2">
      <c r="A115" s="11"/>
      <c r="B115" s="7" t="s">
        <v>1925</v>
      </c>
      <c r="C115" s="7" t="s">
        <v>1335</v>
      </c>
      <c r="D115" s="11"/>
      <c r="E115" s="7" t="s">
        <v>1026</v>
      </c>
      <c r="F115" s="11"/>
      <c r="G115" s="11"/>
      <c r="H115" s="8" t="str">
        <f>IFERROR(INDEX(_courses_lookup!$C:$C,MATCH(D115&amp;E115,_courses_lookup!$E:$E,0)),"")</f>
        <v/>
      </c>
      <c r="I115" s="8" t="str">
        <f>IFERROR(INDEX(_courses_lookup!$D:$D,MATCH(D115&amp;E115,_courses_lookup!$E:$E,0)),"")</f>
        <v/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9"/>
      <c r="W115" s="10"/>
      <c r="X115" s="10"/>
      <c r="Y115" s="10" t="str">
        <f t="shared" si="8"/>
        <v/>
      </c>
      <c r="Z115" s="9"/>
      <c r="AA115" s="9"/>
      <c r="AB115" s="10" t="str">
        <f t="shared" si="9"/>
        <v/>
      </c>
      <c r="AC115" s="10"/>
      <c r="AD115" s="10" t="str">
        <f t="shared" si="10"/>
        <v/>
      </c>
      <c r="AE115" s="10"/>
      <c r="AF115" s="10" t="str">
        <f t="shared" si="11"/>
        <v/>
      </c>
      <c r="AG115" s="10" t="str">
        <f t="shared" si="12"/>
        <v/>
      </c>
      <c r="AH115" s="10" t="str">
        <f t="shared" si="13"/>
        <v/>
      </c>
      <c r="AI115" s="10"/>
      <c r="AJ115" s="9"/>
      <c r="AK115" s="10"/>
      <c r="AL115" s="10"/>
      <c r="AM115" s="10"/>
      <c r="AN115" s="10"/>
      <c r="AO115" s="10"/>
      <c r="AP115" s="10"/>
      <c r="AQ115" s="10"/>
      <c r="AR115" s="10"/>
      <c r="AS115" s="10" t="str">
        <f t="shared" si="14"/>
        <v/>
      </c>
      <c r="AT115" s="10" t="str">
        <f t="shared" si="15"/>
        <v/>
      </c>
      <c r="AU115" s="10"/>
      <c r="AV115" s="10"/>
      <c r="AW115" s="8" t="s">
        <v>1508</v>
      </c>
      <c r="AX115" s="8" t="str">
        <f>IFERROR(INDEX(_names_lookup!$C:$C,MATCH(AW115,_names_lookup!$A:$A,0)),"")</f>
        <v>cauleym@andrews.edu</v>
      </c>
      <c r="AY115" s="8" t="str">
        <f>IFERROR(INDEX(_names_lookup!$B:$B,MATCH(AW115,_names_lookup!$A:$A,0)),"")</f>
        <v>000025417</v>
      </c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</row>
    <row r="116" spans="1:95" ht="16" x14ac:dyDescent="0.2">
      <c r="A116" s="11"/>
      <c r="B116" s="7" t="s">
        <v>1926</v>
      </c>
      <c r="C116" s="7" t="s">
        <v>1340</v>
      </c>
      <c r="D116" s="11"/>
      <c r="E116" s="7" t="s">
        <v>1927</v>
      </c>
      <c r="F116" s="11"/>
      <c r="G116" s="11"/>
      <c r="H116" s="8" t="str">
        <f>IFERROR(INDEX(_courses_lookup!$C:$C,MATCH(D116&amp;E116,_courses_lookup!$E:$E,0)),"")</f>
        <v/>
      </c>
      <c r="I116" s="8" t="str">
        <f>IFERROR(INDEX(_courses_lookup!$D:$D,MATCH(D116&amp;E116,_courses_lookup!$E:$E,0)),"")</f>
        <v/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9"/>
      <c r="W116" s="10"/>
      <c r="X116" s="10"/>
      <c r="Y116" s="10" t="str">
        <f t="shared" si="8"/>
        <v/>
      </c>
      <c r="Z116" s="9"/>
      <c r="AA116" s="9"/>
      <c r="AB116" s="10" t="str">
        <f t="shared" si="9"/>
        <v/>
      </c>
      <c r="AC116" s="10"/>
      <c r="AD116" s="10" t="str">
        <f t="shared" si="10"/>
        <v/>
      </c>
      <c r="AE116" s="10"/>
      <c r="AF116" s="10" t="str">
        <f t="shared" si="11"/>
        <v/>
      </c>
      <c r="AG116" s="10" t="str">
        <f t="shared" si="12"/>
        <v/>
      </c>
      <c r="AH116" s="10" t="str">
        <f t="shared" si="13"/>
        <v/>
      </c>
      <c r="AI116" s="10"/>
      <c r="AJ116" s="9"/>
      <c r="AK116" s="10"/>
      <c r="AL116" s="10"/>
      <c r="AM116" s="10"/>
      <c r="AN116" s="10"/>
      <c r="AO116" s="10"/>
      <c r="AP116" s="10"/>
      <c r="AQ116" s="10"/>
      <c r="AR116" s="10"/>
      <c r="AS116" s="10" t="str">
        <f t="shared" si="14"/>
        <v/>
      </c>
      <c r="AT116" s="10" t="str">
        <f t="shared" si="15"/>
        <v/>
      </c>
      <c r="AU116" s="10"/>
      <c r="AV116" s="10"/>
      <c r="AW116" s="8" t="s">
        <v>1509</v>
      </c>
      <c r="AX116" s="8" t="str">
        <f>IFERROR(INDEX(_names_lookup!$C:$C,MATCH(AW116,_names_lookup!$A:$A,0)),"")</f>
        <v>cauley@andrews.edu</v>
      </c>
      <c r="AY116" s="8" t="str">
        <f>IFERROR(INDEX(_names_lookup!$B:$B,MATCH(AW116,_names_lookup!$A:$A,0)),"")</f>
        <v>000107141</v>
      </c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</row>
    <row r="117" spans="1:95" ht="16" x14ac:dyDescent="0.2">
      <c r="A117" s="11"/>
      <c r="B117" s="7" t="s">
        <v>1928</v>
      </c>
      <c r="C117" s="7" t="s">
        <v>1929</v>
      </c>
      <c r="D117" s="11"/>
      <c r="E117" s="7" t="s">
        <v>1002</v>
      </c>
      <c r="F117" s="11"/>
      <c r="G117" s="11"/>
      <c r="H117" s="8" t="str">
        <f>IFERROR(INDEX(_courses_lookup!$C:$C,MATCH(D117&amp;E117,_courses_lookup!$E:$E,0)),"")</f>
        <v/>
      </c>
      <c r="I117" s="8" t="str">
        <f>IFERROR(INDEX(_courses_lookup!$D:$D,MATCH(D117&amp;E117,_courses_lookup!$E:$E,0)),"")</f>
        <v/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9"/>
      <c r="W117" s="10"/>
      <c r="X117" s="10"/>
      <c r="Y117" s="10" t="str">
        <f t="shared" si="8"/>
        <v/>
      </c>
      <c r="Z117" s="9"/>
      <c r="AA117" s="9"/>
      <c r="AB117" s="10" t="str">
        <f t="shared" si="9"/>
        <v/>
      </c>
      <c r="AC117" s="10"/>
      <c r="AD117" s="10" t="str">
        <f t="shared" si="10"/>
        <v/>
      </c>
      <c r="AE117" s="10"/>
      <c r="AF117" s="10" t="str">
        <f t="shared" si="11"/>
        <v/>
      </c>
      <c r="AG117" s="10" t="str">
        <f t="shared" si="12"/>
        <v/>
      </c>
      <c r="AH117" s="10" t="str">
        <f t="shared" si="13"/>
        <v/>
      </c>
      <c r="AI117" s="10"/>
      <c r="AJ117" s="9"/>
      <c r="AK117" s="10"/>
      <c r="AL117" s="10"/>
      <c r="AM117" s="10"/>
      <c r="AN117" s="10"/>
      <c r="AO117" s="10"/>
      <c r="AP117" s="10"/>
      <c r="AQ117" s="10"/>
      <c r="AR117" s="10"/>
      <c r="AS117" s="10" t="str">
        <f t="shared" si="14"/>
        <v/>
      </c>
      <c r="AT117" s="10" t="str">
        <f t="shared" si="15"/>
        <v/>
      </c>
      <c r="AU117" s="10"/>
      <c r="AV117" s="10"/>
      <c r="AW117" s="8" t="s">
        <v>1510</v>
      </c>
      <c r="AX117" s="8" t="str">
        <f>IFERROR(INDEX(_names_lookup!$C:$C,MATCH(AW117,_names_lookup!$A:$A,0)),"")</f>
        <v>ceballom@andrews.edu</v>
      </c>
      <c r="AY117" s="8" t="str">
        <f>IFERROR(INDEX(_names_lookup!$B:$B,MATCH(AW117,_names_lookup!$A:$A,0)),"")</f>
        <v>000039066</v>
      </c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</row>
    <row r="118" spans="1:95" ht="16" x14ac:dyDescent="0.2">
      <c r="A118" s="11"/>
      <c r="B118" s="7" t="s">
        <v>1317</v>
      </c>
      <c r="C118" s="7" t="s">
        <v>1930</v>
      </c>
      <c r="D118" s="11"/>
      <c r="E118" s="7" t="s">
        <v>1112</v>
      </c>
      <c r="F118" s="11"/>
      <c r="G118" s="11"/>
      <c r="H118" s="8" t="str">
        <f>IFERROR(INDEX(_courses_lookup!$C:$C,MATCH(D118&amp;E118,_courses_lookup!$E:$E,0)),"")</f>
        <v/>
      </c>
      <c r="I118" s="8" t="str">
        <f>IFERROR(INDEX(_courses_lookup!$D:$D,MATCH(D118&amp;E118,_courses_lookup!$E:$E,0)),"")</f>
        <v/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9"/>
      <c r="W118" s="10"/>
      <c r="X118" s="10"/>
      <c r="Y118" s="10" t="str">
        <f t="shared" si="8"/>
        <v/>
      </c>
      <c r="Z118" s="9"/>
      <c r="AA118" s="9"/>
      <c r="AB118" s="10" t="str">
        <f t="shared" si="9"/>
        <v/>
      </c>
      <c r="AC118" s="10"/>
      <c r="AD118" s="10" t="str">
        <f t="shared" si="10"/>
        <v/>
      </c>
      <c r="AE118" s="10"/>
      <c r="AF118" s="10" t="str">
        <f t="shared" si="11"/>
        <v/>
      </c>
      <c r="AG118" s="10" t="str">
        <f t="shared" si="12"/>
        <v/>
      </c>
      <c r="AH118" s="10" t="str">
        <f t="shared" si="13"/>
        <v/>
      </c>
      <c r="AI118" s="10"/>
      <c r="AJ118" s="9"/>
      <c r="AK118" s="10"/>
      <c r="AL118" s="10"/>
      <c r="AM118" s="10"/>
      <c r="AN118" s="10"/>
      <c r="AO118" s="10"/>
      <c r="AP118" s="10"/>
      <c r="AQ118" s="10"/>
      <c r="AR118" s="10"/>
      <c r="AS118" s="10" t="str">
        <f t="shared" si="14"/>
        <v/>
      </c>
      <c r="AT118" s="10" t="str">
        <f t="shared" si="15"/>
        <v/>
      </c>
      <c r="AU118" s="10"/>
      <c r="AV118" s="10"/>
      <c r="AW118" s="8" t="s">
        <v>1511</v>
      </c>
      <c r="AX118" s="8" t="str">
        <f>IFERROR(INDEX(_names_lookup!$C:$C,MATCH(AW118,_names_lookup!$A:$A,0)),"")</f>
        <v>choque@andrews.edu</v>
      </c>
      <c r="AY118" s="8" t="str">
        <f>IFERROR(INDEX(_names_lookup!$B:$B,MATCH(AW118,_names_lookup!$A:$A,0)),"")</f>
        <v>000127674</v>
      </c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</row>
    <row r="119" spans="1:95" ht="16" x14ac:dyDescent="0.2">
      <c r="A119" s="11"/>
      <c r="B119" s="7" t="s">
        <v>1931</v>
      </c>
      <c r="C119" s="7" t="s">
        <v>1128</v>
      </c>
      <c r="D119" s="11"/>
      <c r="E119" s="7" t="s">
        <v>1005</v>
      </c>
      <c r="F119" s="11"/>
      <c r="G119" s="11"/>
      <c r="H119" s="8" t="str">
        <f>IFERROR(INDEX(_courses_lookup!$C:$C,MATCH(D119&amp;E119,_courses_lookup!$E:$E,0)),"")</f>
        <v/>
      </c>
      <c r="I119" s="8" t="str">
        <f>IFERROR(INDEX(_courses_lookup!$D:$D,MATCH(D119&amp;E119,_courses_lookup!$E:$E,0)),"")</f>
        <v/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9"/>
      <c r="W119" s="10"/>
      <c r="X119" s="10"/>
      <c r="Y119" s="10" t="str">
        <f t="shared" si="8"/>
        <v/>
      </c>
      <c r="Z119" s="9"/>
      <c r="AA119" s="9"/>
      <c r="AB119" s="10" t="str">
        <f t="shared" si="9"/>
        <v/>
      </c>
      <c r="AC119" s="10"/>
      <c r="AD119" s="10" t="str">
        <f t="shared" si="10"/>
        <v/>
      </c>
      <c r="AE119" s="10"/>
      <c r="AF119" s="10" t="str">
        <f t="shared" si="11"/>
        <v/>
      </c>
      <c r="AG119" s="10" t="str">
        <f t="shared" si="12"/>
        <v/>
      </c>
      <c r="AH119" s="10" t="str">
        <f t="shared" si="13"/>
        <v/>
      </c>
      <c r="AI119" s="10"/>
      <c r="AJ119" s="9"/>
      <c r="AK119" s="10"/>
      <c r="AL119" s="10"/>
      <c r="AM119" s="10"/>
      <c r="AN119" s="10"/>
      <c r="AO119" s="10"/>
      <c r="AP119" s="10"/>
      <c r="AQ119" s="10"/>
      <c r="AR119" s="10"/>
      <c r="AS119" s="10" t="str">
        <f t="shared" si="14"/>
        <v/>
      </c>
      <c r="AT119" s="10" t="str">
        <f t="shared" si="15"/>
        <v/>
      </c>
      <c r="AU119" s="10"/>
      <c r="AV119" s="10"/>
      <c r="AW119" s="8" t="s">
        <v>1512</v>
      </c>
      <c r="AX119" s="8" t="str">
        <f>IFERROR(INDEX(_names_lookup!$C:$C,MATCH(AW119,_names_lookup!$A:$A,0)),"")</f>
        <v>tevans@andrews.edu</v>
      </c>
      <c r="AY119" s="8" t="str">
        <f>IFERROR(INDEX(_names_lookup!$B:$B,MATCH(AW119,_names_lookup!$A:$A,0)),"")</f>
        <v>000063105</v>
      </c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</row>
    <row r="120" spans="1:95" ht="16" x14ac:dyDescent="0.2">
      <c r="A120" s="11"/>
      <c r="B120" s="7" t="s">
        <v>1932</v>
      </c>
      <c r="C120" s="7" t="s">
        <v>1933</v>
      </c>
      <c r="D120" s="11"/>
      <c r="E120" s="7" t="s">
        <v>1008</v>
      </c>
      <c r="F120" s="11"/>
      <c r="G120" s="11"/>
      <c r="H120" s="8" t="str">
        <f>IFERROR(INDEX(_courses_lookup!$C:$C,MATCH(D120&amp;E120,_courses_lookup!$E:$E,0)),"")</f>
        <v/>
      </c>
      <c r="I120" s="8" t="str">
        <f>IFERROR(INDEX(_courses_lookup!$D:$D,MATCH(D120&amp;E120,_courses_lookup!$E:$E,0)),"")</f>
        <v/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9"/>
      <c r="W120" s="10"/>
      <c r="X120" s="10"/>
      <c r="Y120" s="10" t="str">
        <f t="shared" si="8"/>
        <v/>
      </c>
      <c r="Z120" s="9"/>
      <c r="AA120" s="9"/>
      <c r="AB120" s="10" t="str">
        <f t="shared" si="9"/>
        <v/>
      </c>
      <c r="AC120" s="10"/>
      <c r="AD120" s="10" t="str">
        <f t="shared" si="10"/>
        <v/>
      </c>
      <c r="AE120" s="10"/>
      <c r="AF120" s="10" t="str">
        <f t="shared" si="11"/>
        <v/>
      </c>
      <c r="AG120" s="10" t="str">
        <f t="shared" si="12"/>
        <v/>
      </c>
      <c r="AH120" s="10" t="str">
        <f t="shared" si="13"/>
        <v/>
      </c>
      <c r="AI120" s="10"/>
      <c r="AJ120" s="9"/>
      <c r="AK120" s="10"/>
      <c r="AL120" s="10"/>
      <c r="AM120" s="10"/>
      <c r="AN120" s="10"/>
      <c r="AO120" s="10"/>
      <c r="AP120" s="10"/>
      <c r="AQ120" s="10"/>
      <c r="AR120" s="10"/>
      <c r="AS120" s="10" t="str">
        <f t="shared" si="14"/>
        <v/>
      </c>
      <c r="AT120" s="10" t="str">
        <f t="shared" si="15"/>
        <v/>
      </c>
      <c r="AU120" s="10"/>
      <c r="AV120" s="10"/>
      <c r="AW120" s="8" t="s">
        <v>1513</v>
      </c>
      <c r="AX120" s="8" t="str">
        <f>IFERROR(INDEX(_names_lookup!$C:$C,MATCH(AW120,_names_lookup!$A:$A,0)),"")</f>
        <v>angelal@andrews.edu</v>
      </c>
      <c r="AY120" s="8" t="str">
        <f>IFERROR(INDEX(_names_lookup!$B:$B,MATCH(AW120,_names_lookup!$A:$A,0)),"")</f>
        <v>000225367</v>
      </c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</row>
    <row r="121" spans="1:95" ht="16" x14ac:dyDescent="0.2">
      <c r="A121" s="11"/>
      <c r="B121" s="7" t="s">
        <v>1934</v>
      </c>
      <c r="C121" s="7" t="s">
        <v>1935</v>
      </c>
      <c r="D121" s="11"/>
      <c r="E121" s="7" t="s">
        <v>1010</v>
      </c>
      <c r="F121" s="11"/>
      <c r="G121" s="11"/>
      <c r="H121" s="8" t="str">
        <f>IFERROR(INDEX(_courses_lookup!$C:$C,MATCH(D121&amp;E121,_courses_lookup!$E:$E,0)),"")</f>
        <v/>
      </c>
      <c r="I121" s="8" t="str">
        <f>IFERROR(INDEX(_courses_lookup!$D:$D,MATCH(D121&amp;E121,_courses_lookup!$E:$E,0)),"")</f>
        <v/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9"/>
      <c r="W121" s="10"/>
      <c r="X121" s="10"/>
      <c r="Y121" s="10" t="str">
        <f t="shared" si="8"/>
        <v/>
      </c>
      <c r="Z121" s="9"/>
      <c r="AA121" s="9"/>
      <c r="AB121" s="10" t="str">
        <f t="shared" si="9"/>
        <v/>
      </c>
      <c r="AC121" s="10"/>
      <c r="AD121" s="10" t="str">
        <f t="shared" si="10"/>
        <v/>
      </c>
      <c r="AE121" s="10"/>
      <c r="AF121" s="10" t="str">
        <f t="shared" si="11"/>
        <v/>
      </c>
      <c r="AG121" s="10" t="str">
        <f t="shared" si="12"/>
        <v/>
      </c>
      <c r="AH121" s="10" t="str">
        <f t="shared" si="13"/>
        <v/>
      </c>
      <c r="AI121" s="10"/>
      <c r="AJ121" s="9"/>
      <c r="AK121" s="10"/>
      <c r="AL121" s="10"/>
      <c r="AM121" s="10"/>
      <c r="AN121" s="10"/>
      <c r="AO121" s="10"/>
      <c r="AP121" s="10"/>
      <c r="AQ121" s="10"/>
      <c r="AR121" s="10"/>
      <c r="AS121" s="10" t="str">
        <f t="shared" si="14"/>
        <v/>
      </c>
      <c r="AT121" s="10" t="str">
        <f t="shared" si="15"/>
        <v/>
      </c>
      <c r="AU121" s="10"/>
      <c r="AV121" s="10"/>
      <c r="AW121" s="8" t="s">
        <v>1514</v>
      </c>
      <c r="AX121" s="8" t="str">
        <f>IFERROR(INDEX(_names_lookup!$C:$C,MATCH(AW121,_names_lookup!$A:$A,0)),"")</f>
        <v>lianga@andrews.edu</v>
      </c>
      <c r="AY121" s="8" t="str">
        <f>IFERROR(INDEX(_names_lookup!$B:$B,MATCH(AW121,_names_lookup!$A:$A,0)),"")</f>
        <v>000035691</v>
      </c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</row>
    <row r="122" spans="1:95" ht="16" x14ac:dyDescent="0.2">
      <c r="A122" s="11"/>
      <c r="B122" s="7" t="s">
        <v>1936</v>
      </c>
      <c r="C122" s="7" t="s">
        <v>1053</v>
      </c>
      <c r="D122" s="11"/>
      <c r="E122" s="7" t="s">
        <v>1012</v>
      </c>
      <c r="F122" s="11"/>
      <c r="G122" s="11"/>
      <c r="H122" s="8" t="str">
        <f>IFERROR(INDEX(_courses_lookup!$C:$C,MATCH(D122&amp;E122,_courses_lookup!$E:$E,0)),"")</f>
        <v/>
      </c>
      <c r="I122" s="8" t="str">
        <f>IFERROR(INDEX(_courses_lookup!$D:$D,MATCH(D122&amp;E122,_courses_lookup!$E:$E,0)),"")</f>
        <v/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9"/>
      <c r="W122" s="10"/>
      <c r="X122" s="10"/>
      <c r="Y122" s="10" t="str">
        <f t="shared" si="8"/>
        <v/>
      </c>
      <c r="Z122" s="9"/>
      <c r="AA122" s="9"/>
      <c r="AB122" s="10" t="str">
        <f t="shared" si="9"/>
        <v/>
      </c>
      <c r="AC122" s="10"/>
      <c r="AD122" s="10" t="str">
        <f t="shared" si="10"/>
        <v/>
      </c>
      <c r="AE122" s="10"/>
      <c r="AF122" s="10" t="str">
        <f t="shared" si="11"/>
        <v/>
      </c>
      <c r="AG122" s="10" t="str">
        <f t="shared" si="12"/>
        <v/>
      </c>
      <c r="AH122" s="10" t="str">
        <f t="shared" si="13"/>
        <v/>
      </c>
      <c r="AI122" s="10"/>
      <c r="AJ122" s="9"/>
      <c r="AK122" s="10"/>
      <c r="AL122" s="10"/>
      <c r="AM122" s="10"/>
      <c r="AN122" s="10"/>
      <c r="AO122" s="10"/>
      <c r="AP122" s="10"/>
      <c r="AQ122" s="10"/>
      <c r="AR122" s="10"/>
      <c r="AS122" s="10" t="str">
        <f t="shared" si="14"/>
        <v/>
      </c>
      <c r="AT122" s="10" t="str">
        <f t="shared" si="15"/>
        <v/>
      </c>
      <c r="AU122" s="10"/>
      <c r="AV122" s="10"/>
      <c r="AW122" s="8" t="s">
        <v>1515</v>
      </c>
      <c r="AX122" s="8" t="str">
        <f>IFERROR(INDEX(_names_lookup!$C:$C,MATCH(AW122,_names_lookup!$A:$A,0)),"")</f>
        <v>oudri@andrews.edu</v>
      </c>
      <c r="AY122" s="8" t="str">
        <f>IFERROR(INDEX(_names_lookup!$B:$B,MATCH(AW122,_names_lookup!$A:$A,0)),"")</f>
        <v>000077975</v>
      </c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</row>
    <row r="123" spans="1:95" ht="16" x14ac:dyDescent="0.2">
      <c r="A123" s="11"/>
      <c r="B123" s="7" t="s">
        <v>1937</v>
      </c>
      <c r="C123" s="7" t="s">
        <v>596</v>
      </c>
      <c r="D123" s="11"/>
      <c r="E123" s="7" t="s">
        <v>1015</v>
      </c>
      <c r="F123" s="11"/>
      <c r="G123" s="11"/>
      <c r="H123" s="8" t="str">
        <f>IFERROR(INDEX(_courses_lookup!$C:$C,MATCH(D123&amp;E123,_courses_lookup!$E:$E,0)),"")</f>
        <v/>
      </c>
      <c r="I123" s="8" t="str">
        <f>IFERROR(INDEX(_courses_lookup!$D:$D,MATCH(D123&amp;E123,_courses_lookup!$E:$E,0)),"")</f>
        <v/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9"/>
      <c r="W123" s="10"/>
      <c r="X123" s="10"/>
      <c r="Y123" s="10" t="str">
        <f t="shared" si="8"/>
        <v/>
      </c>
      <c r="Z123" s="9"/>
      <c r="AA123" s="9"/>
      <c r="AB123" s="10" t="str">
        <f t="shared" si="9"/>
        <v/>
      </c>
      <c r="AC123" s="10"/>
      <c r="AD123" s="10" t="str">
        <f t="shared" si="10"/>
        <v/>
      </c>
      <c r="AE123" s="10"/>
      <c r="AF123" s="10" t="str">
        <f t="shared" si="11"/>
        <v/>
      </c>
      <c r="AG123" s="10" t="str">
        <f t="shared" si="12"/>
        <v/>
      </c>
      <c r="AH123" s="10" t="str">
        <f t="shared" si="13"/>
        <v/>
      </c>
      <c r="AI123" s="10"/>
      <c r="AJ123" s="9"/>
      <c r="AK123" s="10"/>
      <c r="AL123" s="10"/>
      <c r="AM123" s="10"/>
      <c r="AN123" s="10"/>
      <c r="AO123" s="10"/>
      <c r="AP123" s="10"/>
      <c r="AQ123" s="10"/>
      <c r="AR123" s="10"/>
      <c r="AS123" s="10" t="str">
        <f t="shared" si="14"/>
        <v/>
      </c>
      <c r="AT123" s="10" t="str">
        <f t="shared" si="15"/>
        <v/>
      </c>
      <c r="AU123" s="10"/>
      <c r="AV123" s="10"/>
      <c r="AW123" s="8" t="s">
        <v>1516</v>
      </c>
      <c r="AX123" s="8" t="str">
        <f>IFERROR(INDEX(_names_lookup!$C:$C,MATCH(AW123,_names_lookup!$A:$A,0)),"")</f>
        <v>patterss@andrews.edu</v>
      </c>
      <c r="AY123" s="8" t="str">
        <f>IFERROR(INDEX(_names_lookup!$B:$B,MATCH(AW123,_names_lookup!$A:$A,0)),"")</f>
        <v>000030103</v>
      </c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</row>
    <row r="124" spans="1:95" ht="16" x14ac:dyDescent="0.2">
      <c r="A124" s="11"/>
      <c r="B124" s="7" t="s">
        <v>1938</v>
      </c>
      <c r="C124" s="7" t="s">
        <v>1145</v>
      </c>
      <c r="D124" s="11"/>
      <c r="E124" s="7" t="s">
        <v>1018</v>
      </c>
      <c r="F124" s="11"/>
      <c r="G124" s="11"/>
      <c r="H124" s="8" t="str">
        <f>IFERROR(INDEX(_courses_lookup!$C:$C,MATCH(D124&amp;E124,_courses_lookup!$E:$E,0)),"")</f>
        <v/>
      </c>
      <c r="I124" s="8" t="str">
        <f>IFERROR(INDEX(_courses_lookup!$D:$D,MATCH(D124&amp;E124,_courses_lookup!$E:$E,0)),"")</f>
        <v/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9"/>
      <c r="W124" s="10"/>
      <c r="X124" s="10"/>
      <c r="Y124" s="10" t="str">
        <f t="shared" si="8"/>
        <v/>
      </c>
      <c r="Z124" s="9"/>
      <c r="AA124" s="9"/>
      <c r="AB124" s="10" t="str">
        <f t="shared" si="9"/>
        <v/>
      </c>
      <c r="AC124" s="10"/>
      <c r="AD124" s="10" t="str">
        <f t="shared" si="10"/>
        <v/>
      </c>
      <c r="AE124" s="10"/>
      <c r="AF124" s="10" t="str">
        <f t="shared" si="11"/>
        <v/>
      </c>
      <c r="AG124" s="10" t="str">
        <f t="shared" si="12"/>
        <v/>
      </c>
      <c r="AH124" s="10" t="str">
        <f t="shared" si="13"/>
        <v/>
      </c>
      <c r="AI124" s="10"/>
      <c r="AJ124" s="9"/>
      <c r="AK124" s="10"/>
      <c r="AL124" s="10"/>
      <c r="AM124" s="10"/>
      <c r="AN124" s="10"/>
      <c r="AO124" s="10"/>
      <c r="AP124" s="10"/>
      <c r="AQ124" s="10"/>
      <c r="AR124" s="10"/>
      <c r="AS124" s="10" t="str">
        <f t="shared" si="14"/>
        <v/>
      </c>
      <c r="AT124" s="10" t="str">
        <f t="shared" si="15"/>
        <v/>
      </c>
      <c r="AU124" s="10"/>
      <c r="AV124" s="10"/>
      <c r="AW124" s="8" t="s">
        <v>1248</v>
      </c>
      <c r="AX124" s="8" t="str">
        <f>IFERROR(INDEX(_names_lookup!$C:$C,MATCH(AW124,_names_lookup!$A:$A,0)),"")</f>
        <v>penno@andrews.edu</v>
      </c>
      <c r="AY124" s="8" t="str">
        <f>IFERROR(INDEX(_names_lookup!$B:$B,MATCH(AW124,_names_lookup!$A:$A,0)),"")</f>
        <v>000041639</v>
      </c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</row>
    <row r="125" spans="1:95" ht="16" x14ac:dyDescent="0.2">
      <c r="A125" s="11"/>
      <c r="B125" s="7" t="s">
        <v>1939</v>
      </c>
      <c r="C125" s="7" t="s">
        <v>887</v>
      </c>
      <c r="D125" s="11"/>
      <c r="E125" s="7" t="s">
        <v>1940</v>
      </c>
      <c r="F125" s="11"/>
      <c r="G125" s="11"/>
      <c r="H125" s="8" t="str">
        <f>IFERROR(INDEX(_courses_lookup!$C:$C,MATCH(D125&amp;E125,_courses_lookup!$E:$E,0)),"")</f>
        <v/>
      </c>
      <c r="I125" s="8" t="str">
        <f>IFERROR(INDEX(_courses_lookup!$D:$D,MATCH(D125&amp;E125,_courses_lookup!$E:$E,0)),"")</f>
        <v/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9"/>
      <c r="W125" s="10"/>
      <c r="X125" s="10"/>
      <c r="Y125" s="10" t="str">
        <f t="shared" si="8"/>
        <v/>
      </c>
      <c r="Z125" s="9"/>
      <c r="AA125" s="9"/>
      <c r="AB125" s="10" t="str">
        <f t="shared" si="9"/>
        <v/>
      </c>
      <c r="AC125" s="10"/>
      <c r="AD125" s="10" t="str">
        <f t="shared" si="10"/>
        <v/>
      </c>
      <c r="AE125" s="10"/>
      <c r="AF125" s="10" t="str">
        <f t="shared" si="11"/>
        <v/>
      </c>
      <c r="AG125" s="10" t="str">
        <f t="shared" si="12"/>
        <v/>
      </c>
      <c r="AH125" s="10" t="str">
        <f t="shared" si="13"/>
        <v/>
      </c>
      <c r="AI125" s="10"/>
      <c r="AJ125" s="9"/>
      <c r="AK125" s="10"/>
      <c r="AL125" s="10"/>
      <c r="AM125" s="10"/>
      <c r="AN125" s="10"/>
      <c r="AO125" s="10"/>
      <c r="AP125" s="10"/>
      <c r="AQ125" s="10"/>
      <c r="AR125" s="10"/>
      <c r="AS125" s="10" t="str">
        <f t="shared" si="14"/>
        <v/>
      </c>
      <c r="AT125" s="10" t="str">
        <f t="shared" si="15"/>
        <v/>
      </c>
      <c r="AU125" s="10"/>
      <c r="AV125" s="10"/>
      <c r="AW125" s="8" t="s">
        <v>1517</v>
      </c>
      <c r="AX125" s="8" t="str">
        <f>IFERROR(INDEX(_names_lookup!$C:$C,MATCH(AW125,_names_lookup!$A:$A,0)),"")</f>
        <v>johnnyr@andrews.edu</v>
      </c>
      <c r="AY125" s="8" t="str">
        <f>IFERROR(INDEX(_names_lookup!$B:$B,MATCH(AW125,_names_lookup!$A:$A,0)),"")</f>
        <v>000030856</v>
      </c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</row>
    <row r="126" spans="1:95" ht="16" x14ac:dyDescent="0.2">
      <c r="A126" s="11"/>
      <c r="B126" s="7" t="s">
        <v>1941</v>
      </c>
      <c r="C126" s="7" t="s">
        <v>923</v>
      </c>
      <c r="D126" s="11"/>
      <c r="E126" s="7" t="s">
        <v>1942</v>
      </c>
      <c r="F126" s="11"/>
      <c r="G126" s="11"/>
      <c r="H126" s="8" t="str">
        <f>IFERROR(INDEX(_courses_lookup!$C:$C,MATCH(D126&amp;E126,_courses_lookup!$E:$E,0)),"")</f>
        <v/>
      </c>
      <c r="I126" s="8" t="str">
        <f>IFERROR(INDEX(_courses_lookup!$D:$D,MATCH(D126&amp;E126,_courses_lookup!$E:$E,0)),"")</f>
        <v/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9"/>
      <c r="W126" s="10"/>
      <c r="X126" s="10"/>
      <c r="Y126" s="10" t="str">
        <f t="shared" si="8"/>
        <v/>
      </c>
      <c r="Z126" s="9"/>
      <c r="AA126" s="9"/>
      <c r="AB126" s="10" t="str">
        <f t="shared" si="9"/>
        <v/>
      </c>
      <c r="AC126" s="10"/>
      <c r="AD126" s="10" t="str">
        <f t="shared" si="10"/>
        <v/>
      </c>
      <c r="AE126" s="10"/>
      <c r="AF126" s="10" t="str">
        <f t="shared" si="11"/>
        <v/>
      </c>
      <c r="AG126" s="10" t="str">
        <f t="shared" si="12"/>
        <v/>
      </c>
      <c r="AH126" s="10" t="str">
        <f t="shared" si="13"/>
        <v/>
      </c>
      <c r="AI126" s="10"/>
      <c r="AJ126" s="9"/>
      <c r="AK126" s="10"/>
      <c r="AL126" s="10"/>
      <c r="AM126" s="10"/>
      <c r="AN126" s="10"/>
      <c r="AO126" s="10"/>
      <c r="AP126" s="10"/>
      <c r="AQ126" s="10"/>
      <c r="AR126" s="10"/>
      <c r="AS126" s="10" t="str">
        <f t="shared" si="14"/>
        <v/>
      </c>
      <c r="AT126" s="10" t="str">
        <f t="shared" si="15"/>
        <v/>
      </c>
      <c r="AU126" s="10"/>
      <c r="AV126" s="10"/>
      <c r="AW126" s="8" t="s">
        <v>1518</v>
      </c>
      <c r="AX126" s="8" t="str">
        <f>IFERROR(INDEX(_names_lookup!$C:$C,MATCH(AW126,_names_lookup!$A:$A,0)),"")</f>
        <v>rico@andrews.edu</v>
      </c>
      <c r="AY126" s="8" t="str">
        <f>IFERROR(INDEX(_names_lookup!$B:$B,MATCH(AW126,_names_lookup!$A:$A,0)),"")</f>
        <v>000051411</v>
      </c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</row>
    <row r="127" spans="1:95" ht="16" x14ac:dyDescent="0.2">
      <c r="A127" s="11"/>
      <c r="B127" s="7" t="s">
        <v>1943</v>
      </c>
      <c r="C127" s="7" t="s">
        <v>906</v>
      </c>
      <c r="D127" s="11"/>
      <c r="E127" s="7" t="s">
        <v>534</v>
      </c>
      <c r="F127" s="11"/>
      <c r="G127" s="11"/>
      <c r="H127" s="8" t="str">
        <f>IFERROR(INDEX(_courses_lookup!$C:$C,MATCH(D127&amp;E127,_courses_lookup!$E:$E,0)),"")</f>
        <v/>
      </c>
      <c r="I127" s="8" t="str">
        <f>IFERROR(INDEX(_courses_lookup!$D:$D,MATCH(D127&amp;E127,_courses_lookup!$E:$E,0)),"")</f>
        <v/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9"/>
      <c r="W127" s="10"/>
      <c r="X127" s="10"/>
      <c r="Y127" s="10" t="str">
        <f t="shared" si="8"/>
        <v/>
      </c>
      <c r="Z127" s="9"/>
      <c r="AA127" s="9"/>
      <c r="AB127" s="10" t="str">
        <f t="shared" si="9"/>
        <v/>
      </c>
      <c r="AC127" s="10"/>
      <c r="AD127" s="10" t="str">
        <f t="shared" si="10"/>
        <v/>
      </c>
      <c r="AE127" s="10"/>
      <c r="AF127" s="10" t="str">
        <f t="shared" si="11"/>
        <v/>
      </c>
      <c r="AG127" s="10" t="str">
        <f t="shared" si="12"/>
        <v/>
      </c>
      <c r="AH127" s="10" t="str">
        <f t="shared" si="13"/>
        <v/>
      </c>
      <c r="AI127" s="10"/>
      <c r="AJ127" s="9"/>
      <c r="AK127" s="10"/>
      <c r="AL127" s="10"/>
      <c r="AM127" s="10"/>
      <c r="AN127" s="10"/>
      <c r="AO127" s="10"/>
      <c r="AP127" s="10"/>
      <c r="AQ127" s="10"/>
      <c r="AR127" s="10"/>
      <c r="AS127" s="10" t="str">
        <f t="shared" si="14"/>
        <v/>
      </c>
      <c r="AT127" s="10" t="str">
        <f t="shared" si="15"/>
        <v/>
      </c>
      <c r="AU127" s="10"/>
      <c r="AV127" s="10"/>
      <c r="AW127" s="8" t="s">
        <v>1519</v>
      </c>
      <c r="AX127" s="8" t="str">
        <f>IFERROR(INDEX(_names_lookup!$C:$C,MATCH(AW127,_names_lookup!$A:$A,0)),"")</f>
        <v>saravia@andrews.edu</v>
      </c>
      <c r="AY127" s="8" t="str">
        <f>IFERROR(INDEX(_names_lookup!$B:$B,MATCH(AW127,_names_lookup!$A:$A,0)),"")</f>
        <v>000046397</v>
      </c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</row>
    <row r="128" spans="1:95" ht="16" x14ac:dyDescent="0.2">
      <c r="A128" s="11"/>
      <c r="B128" s="7" t="s">
        <v>1944</v>
      </c>
      <c r="C128" s="7" t="s">
        <v>399</v>
      </c>
      <c r="D128" s="11"/>
      <c r="E128" s="7" t="s">
        <v>462</v>
      </c>
      <c r="F128" s="11"/>
      <c r="G128" s="11"/>
      <c r="H128" s="8" t="str">
        <f>IFERROR(INDEX(_courses_lookup!$C:$C,MATCH(D128&amp;E128,_courses_lookup!$E:$E,0)),"")</f>
        <v/>
      </c>
      <c r="I128" s="8" t="str">
        <f>IFERROR(INDEX(_courses_lookup!$D:$D,MATCH(D128&amp;E128,_courses_lookup!$E:$E,0)),"")</f>
        <v/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9"/>
      <c r="W128" s="10"/>
      <c r="X128" s="10"/>
      <c r="Y128" s="10" t="str">
        <f t="shared" si="8"/>
        <v/>
      </c>
      <c r="Z128" s="9"/>
      <c r="AA128" s="9"/>
      <c r="AB128" s="10" t="str">
        <f t="shared" si="9"/>
        <v/>
      </c>
      <c r="AC128" s="10"/>
      <c r="AD128" s="10" t="str">
        <f t="shared" si="10"/>
        <v/>
      </c>
      <c r="AE128" s="10"/>
      <c r="AF128" s="10" t="str">
        <f t="shared" si="11"/>
        <v/>
      </c>
      <c r="AG128" s="10" t="str">
        <f t="shared" si="12"/>
        <v/>
      </c>
      <c r="AH128" s="10" t="str">
        <f t="shared" si="13"/>
        <v/>
      </c>
      <c r="AI128" s="10"/>
      <c r="AJ128" s="9"/>
      <c r="AK128" s="10"/>
      <c r="AL128" s="10"/>
      <c r="AM128" s="10"/>
      <c r="AN128" s="10"/>
      <c r="AO128" s="10"/>
      <c r="AP128" s="10"/>
      <c r="AQ128" s="10"/>
      <c r="AR128" s="10"/>
      <c r="AS128" s="10" t="str">
        <f t="shared" si="14"/>
        <v/>
      </c>
      <c r="AT128" s="10" t="str">
        <f t="shared" si="15"/>
        <v/>
      </c>
      <c r="AU128" s="10"/>
      <c r="AV128" s="10"/>
      <c r="AW128" s="8" t="s">
        <v>1520</v>
      </c>
      <c r="AX128" s="8" t="str">
        <f>IFERROR(INDEX(_names_lookup!$C:$C,MATCH(AW128,_names_lookup!$A:$A,0)),"")</f>
        <v>eschmidt@andrews.edu</v>
      </c>
      <c r="AY128" s="8" t="str">
        <f>IFERROR(INDEX(_names_lookup!$B:$B,MATCH(AW128,_names_lookup!$A:$A,0)),"")</f>
        <v>000041813</v>
      </c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</row>
    <row r="129" spans="1:95" ht="16" x14ac:dyDescent="0.2">
      <c r="A129" s="11"/>
      <c r="B129" s="7" t="s">
        <v>1945</v>
      </c>
      <c r="C129" s="7" t="s">
        <v>1342</v>
      </c>
      <c r="D129" s="11"/>
      <c r="E129" s="7" t="s">
        <v>465</v>
      </c>
      <c r="F129" s="11"/>
      <c r="G129" s="11"/>
      <c r="H129" s="8" t="str">
        <f>IFERROR(INDEX(_courses_lookup!$C:$C,MATCH(D129&amp;E129,_courses_lookup!$E:$E,0)),"")</f>
        <v/>
      </c>
      <c r="I129" s="8" t="str">
        <f>IFERROR(INDEX(_courses_lookup!$D:$D,MATCH(D129&amp;E129,_courses_lookup!$E:$E,0)),"")</f>
        <v/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9"/>
      <c r="W129" s="10"/>
      <c r="X129" s="10"/>
      <c r="Y129" s="10" t="str">
        <f t="shared" si="8"/>
        <v/>
      </c>
      <c r="Z129" s="9"/>
      <c r="AA129" s="9"/>
      <c r="AB129" s="10" t="str">
        <f t="shared" si="9"/>
        <v/>
      </c>
      <c r="AC129" s="10"/>
      <c r="AD129" s="10" t="str">
        <f t="shared" si="10"/>
        <v/>
      </c>
      <c r="AE129" s="10"/>
      <c r="AF129" s="10" t="str">
        <f t="shared" si="11"/>
        <v/>
      </c>
      <c r="AG129" s="10" t="str">
        <f t="shared" si="12"/>
        <v/>
      </c>
      <c r="AH129" s="10" t="str">
        <f t="shared" si="13"/>
        <v/>
      </c>
      <c r="AI129" s="10"/>
      <c r="AJ129" s="9"/>
      <c r="AK129" s="10"/>
      <c r="AL129" s="10"/>
      <c r="AM129" s="10"/>
      <c r="AN129" s="10"/>
      <c r="AO129" s="10"/>
      <c r="AP129" s="10"/>
      <c r="AQ129" s="10"/>
      <c r="AR129" s="10"/>
      <c r="AS129" s="10" t="str">
        <f t="shared" si="14"/>
        <v/>
      </c>
      <c r="AT129" s="10" t="str">
        <f t="shared" si="15"/>
        <v/>
      </c>
      <c r="AU129" s="10"/>
      <c r="AV129" s="10"/>
      <c r="AW129" s="8" t="s">
        <v>1521</v>
      </c>
      <c r="AX129" s="8" t="str">
        <f>IFERROR(INDEX(_names_lookup!$C:$C,MATCH(AW129,_names_lookup!$A:$A,0)),"")</f>
        <v>siroj@andrews.edu</v>
      </c>
      <c r="AY129" s="8" t="str">
        <f>IFERROR(INDEX(_names_lookup!$B:$B,MATCH(AW129,_names_lookup!$A:$A,0)),"")</f>
        <v>000050631</v>
      </c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</row>
    <row r="130" spans="1:95" ht="16" x14ac:dyDescent="0.2">
      <c r="A130" s="11"/>
      <c r="B130" s="7" t="s">
        <v>1946</v>
      </c>
      <c r="C130" s="7" t="s">
        <v>150</v>
      </c>
      <c r="D130" s="11"/>
      <c r="E130" s="7" t="s">
        <v>467</v>
      </c>
      <c r="F130" s="11"/>
      <c r="G130" s="11"/>
      <c r="H130" s="8" t="str">
        <f>IFERROR(INDEX(_courses_lookup!$C:$C,MATCH(D130&amp;E130,_courses_lookup!$E:$E,0)),"")</f>
        <v/>
      </c>
      <c r="I130" s="8" t="str">
        <f>IFERROR(INDEX(_courses_lookup!$D:$D,MATCH(D130&amp;E130,_courses_lookup!$E:$E,0)),"")</f>
        <v/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9"/>
      <c r="W130" s="10"/>
      <c r="X130" s="10"/>
      <c r="Y130" s="10" t="str">
        <f t="shared" ref="Y130:Y193" si="16">IFERROR(IF(W130*X130=0,"",W130*X130),"")</f>
        <v/>
      </c>
      <c r="Z130" s="9"/>
      <c r="AA130" s="9"/>
      <c r="AB130" s="10" t="str">
        <f t="shared" ref="AB130:AB193" si="17">IF(AND(Z130&lt;&gt;"",AA130&lt;&gt;""),ROUNDUP((AA130-Z130)/7,0),"")</f>
        <v/>
      </c>
      <c r="AC130" s="10"/>
      <c r="AD130" s="10" t="str">
        <f t="shared" ref="AD130:AD193" si="18">IFERROR(IF(AB130*AC130=0,"",AB130*AC130),"")</f>
        <v/>
      </c>
      <c r="AE130" s="10"/>
      <c r="AF130" s="10" t="str">
        <f t="shared" ref="AF130:AF193" si="19">IFERROR(IF((AI130-(Y130+AD130))/AE130=0,"",ROUNDUP((AI130-(Y130+AD130))/AE130,0)),"")</f>
        <v/>
      </c>
      <c r="AG130" s="10" t="str">
        <f t="shared" ref="AG130:AG193" si="20">IFERROR(IF((AI130-(Y130+AD130))=0,"",(AI130-(Y130+AD130))),"")</f>
        <v/>
      </c>
      <c r="AH130" s="10" t="str">
        <f t="shared" ref="AH130:AH193" si="21">IF(AND(W130="",AE130=""),AB130,IF(SUM(W130,AB130,AE130)=0,"",SUM(W130,AB130,AE130)))</f>
        <v/>
      </c>
      <c r="AI130" s="10"/>
      <c r="AJ130" s="9"/>
      <c r="AK130" s="10"/>
      <c r="AL130" s="10"/>
      <c r="AM130" s="10"/>
      <c r="AN130" s="10"/>
      <c r="AO130" s="10"/>
      <c r="AP130" s="10"/>
      <c r="AQ130" s="10"/>
      <c r="AR130" s="10"/>
      <c r="AS130" s="10" t="str">
        <f t="shared" ref="AS130:AS193" si="22">IF(V130="","",YEAR(V130)+IF(MONTH(V130)&gt;=5,1,0))</f>
        <v/>
      </c>
      <c r="AT130" s="10" t="str">
        <f t="shared" ref="AT130:AT193" si="23">IF(V130="","",IF(AND(MONTH(V130)=8,DAY(V130)&gt;=15),"Fall",IF(MONTH(V130)&gt;8,"Fall",IF(MONTH(V130)=5,"Summer",IF(MONTH(V130)=1,"Spring","")))))</f>
        <v/>
      </c>
      <c r="AU130" s="10"/>
      <c r="AV130" s="10"/>
      <c r="AW130" s="8" t="s">
        <v>1522</v>
      </c>
      <c r="AX130" s="8" t="str">
        <f>IFERROR(INDEX(_names_lookup!$C:$C,MATCH(AW130,_names_lookup!$A:$A,0)),"")</f>
        <v>wagenersmith@andrews.edu</v>
      </c>
      <c r="AY130" s="8" t="str">
        <f>IFERROR(INDEX(_names_lookup!$B:$B,MATCH(AW130,_names_lookup!$A:$A,0)),"")</f>
        <v>000118859</v>
      </c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</row>
    <row r="131" spans="1:95" ht="16" x14ac:dyDescent="0.2">
      <c r="A131" s="11"/>
      <c r="B131" s="7" t="s">
        <v>1947</v>
      </c>
      <c r="C131" s="7" t="s">
        <v>1948</v>
      </c>
      <c r="D131" s="11"/>
      <c r="E131" s="7" t="s">
        <v>470</v>
      </c>
      <c r="F131" s="11"/>
      <c r="G131" s="11"/>
      <c r="H131" s="8" t="str">
        <f>IFERROR(INDEX(_courses_lookup!$C:$C,MATCH(D131&amp;E131,_courses_lookup!$E:$E,0)),"")</f>
        <v/>
      </c>
      <c r="I131" s="8" t="str">
        <f>IFERROR(INDEX(_courses_lookup!$D:$D,MATCH(D131&amp;E131,_courses_lookup!$E:$E,0)),"")</f>
        <v/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9"/>
      <c r="W131" s="10"/>
      <c r="X131" s="10"/>
      <c r="Y131" s="10" t="str">
        <f t="shared" si="16"/>
        <v/>
      </c>
      <c r="Z131" s="9"/>
      <c r="AA131" s="9"/>
      <c r="AB131" s="10" t="str">
        <f t="shared" si="17"/>
        <v/>
      </c>
      <c r="AC131" s="10"/>
      <c r="AD131" s="10" t="str">
        <f t="shared" si="18"/>
        <v/>
      </c>
      <c r="AE131" s="10"/>
      <c r="AF131" s="10" t="str">
        <f t="shared" si="19"/>
        <v/>
      </c>
      <c r="AG131" s="10" t="str">
        <f t="shared" si="20"/>
        <v/>
      </c>
      <c r="AH131" s="10" t="str">
        <f t="shared" si="21"/>
        <v/>
      </c>
      <c r="AI131" s="10"/>
      <c r="AJ131" s="9"/>
      <c r="AK131" s="10"/>
      <c r="AL131" s="10"/>
      <c r="AM131" s="10"/>
      <c r="AN131" s="10"/>
      <c r="AO131" s="10"/>
      <c r="AP131" s="10"/>
      <c r="AQ131" s="10"/>
      <c r="AR131" s="10"/>
      <c r="AS131" s="10" t="str">
        <f t="shared" si="22"/>
        <v/>
      </c>
      <c r="AT131" s="10" t="str">
        <f t="shared" si="23"/>
        <v/>
      </c>
      <c r="AU131" s="10"/>
      <c r="AV131" s="10"/>
      <c r="AW131" s="8" t="s">
        <v>1003</v>
      </c>
      <c r="AX131" s="8" t="str">
        <f>IFERROR(INDEX(_names_lookup!$C:$C,MATCH(AW131,_names_lookup!$A:$A,0)),"")</f>
        <v>hyveth@andrews.edu</v>
      </c>
      <c r="AY131" s="8" t="str">
        <f>IFERROR(INDEX(_names_lookup!$B:$B,MATCH(AW131,_names_lookup!$A:$A,0)),"")</f>
        <v>000049271</v>
      </c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</row>
    <row r="132" spans="1:95" ht="16" x14ac:dyDescent="0.2">
      <c r="A132" s="11"/>
      <c r="B132" s="7" t="s">
        <v>1949</v>
      </c>
      <c r="C132" s="7" t="s">
        <v>1950</v>
      </c>
      <c r="D132" s="11"/>
      <c r="E132" s="7" t="s">
        <v>474</v>
      </c>
      <c r="F132" s="11"/>
      <c r="G132" s="11"/>
      <c r="H132" s="8" t="str">
        <f>IFERROR(INDEX(_courses_lookup!$C:$C,MATCH(D132&amp;E132,_courses_lookup!$E:$E,0)),"")</f>
        <v/>
      </c>
      <c r="I132" s="8" t="str">
        <f>IFERROR(INDEX(_courses_lookup!$D:$D,MATCH(D132&amp;E132,_courses_lookup!$E:$E,0)),"")</f>
        <v/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9"/>
      <c r="W132" s="10"/>
      <c r="X132" s="10"/>
      <c r="Y132" s="10" t="str">
        <f t="shared" si="16"/>
        <v/>
      </c>
      <c r="Z132" s="9"/>
      <c r="AA132" s="9"/>
      <c r="AB132" s="10" t="str">
        <f t="shared" si="17"/>
        <v/>
      </c>
      <c r="AC132" s="10"/>
      <c r="AD132" s="10" t="str">
        <f t="shared" si="18"/>
        <v/>
      </c>
      <c r="AE132" s="10"/>
      <c r="AF132" s="10" t="str">
        <f t="shared" si="19"/>
        <v/>
      </c>
      <c r="AG132" s="10" t="str">
        <f t="shared" si="20"/>
        <v/>
      </c>
      <c r="AH132" s="10" t="str">
        <f t="shared" si="21"/>
        <v/>
      </c>
      <c r="AI132" s="10"/>
      <c r="AJ132" s="9"/>
      <c r="AK132" s="10"/>
      <c r="AL132" s="10"/>
      <c r="AM132" s="10"/>
      <c r="AN132" s="10"/>
      <c r="AO132" s="10"/>
      <c r="AP132" s="10"/>
      <c r="AQ132" s="10"/>
      <c r="AR132" s="10"/>
      <c r="AS132" s="10" t="str">
        <f t="shared" si="22"/>
        <v/>
      </c>
      <c r="AT132" s="10" t="str">
        <f t="shared" si="23"/>
        <v/>
      </c>
      <c r="AU132" s="10"/>
      <c r="AV132" s="10"/>
      <c r="AW132" s="8" t="s">
        <v>1523</v>
      </c>
      <c r="AX132" s="8" t="str">
        <f>IFERROR(INDEX(_names_lookup!$C:$C,MATCH(AW132,_names_lookup!$A:$A,0)),"")</f>
        <v>panderson@andrews.edu</v>
      </c>
      <c r="AY132" s="8" t="str">
        <f>IFERROR(INDEX(_names_lookup!$B:$B,MATCH(AW132,_names_lookup!$A:$A,0)),"")</f>
        <v>000048877</v>
      </c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</row>
    <row r="133" spans="1:95" ht="16" x14ac:dyDescent="0.2">
      <c r="A133" s="11"/>
      <c r="B133" s="7" t="s">
        <v>899</v>
      </c>
      <c r="C133" s="7" t="s">
        <v>852</v>
      </c>
      <c r="D133" s="11"/>
      <c r="E133" s="7" t="s">
        <v>509</v>
      </c>
      <c r="F133" s="11"/>
      <c r="G133" s="11"/>
      <c r="H133" s="8" t="str">
        <f>IFERROR(INDEX(_courses_lookup!$C:$C,MATCH(D133&amp;E133,_courses_lookup!$E:$E,0)),"")</f>
        <v/>
      </c>
      <c r="I133" s="8" t="str">
        <f>IFERROR(INDEX(_courses_lookup!$D:$D,MATCH(D133&amp;E133,_courses_lookup!$E:$E,0)),"")</f>
        <v/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9"/>
      <c r="W133" s="10"/>
      <c r="X133" s="10"/>
      <c r="Y133" s="10" t="str">
        <f t="shared" si="16"/>
        <v/>
      </c>
      <c r="Z133" s="9"/>
      <c r="AA133" s="9"/>
      <c r="AB133" s="10" t="str">
        <f t="shared" si="17"/>
        <v/>
      </c>
      <c r="AC133" s="10"/>
      <c r="AD133" s="10" t="str">
        <f t="shared" si="18"/>
        <v/>
      </c>
      <c r="AE133" s="10"/>
      <c r="AF133" s="10" t="str">
        <f t="shared" si="19"/>
        <v/>
      </c>
      <c r="AG133" s="10" t="str">
        <f t="shared" si="20"/>
        <v/>
      </c>
      <c r="AH133" s="10" t="str">
        <f t="shared" si="21"/>
        <v/>
      </c>
      <c r="AI133" s="10"/>
      <c r="AJ133" s="9"/>
      <c r="AK133" s="10"/>
      <c r="AL133" s="10"/>
      <c r="AM133" s="10"/>
      <c r="AN133" s="10"/>
      <c r="AO133" s="10"/>
      <c r="AP133" s="10"/>
      <c r="AQ133" s="10"/>
      <c r="AR133" s="10"/>
      <c r="AS133" s="10" t="str">
        <f t="shared" si="22"/>
        <v/>
      </c>
      <c r="AT133" s="10" t="str">
        <f t="shared" si="23"/>
        <v/>
      </c>
      <c r="AU133" s="10"/>
      <c r="AV133" s="10"/>
      <c r="AW133" s="8" t="s">
        <v>1524</v>
      </c>
      <c r="AX133" s="8">
        <f>IFERROR(INDEX(_names_lookup!$C:$C,MATCH(AW133,_names_lookup!$A:$A,0)),"")</f>
        <v>0</v>
      </c>
      <c r="AY133" s="8" t="str">
        <f>IFERROR(INDEX(_names_lookup!$B:$B,MATCH(AW133,_names_lookup!$A:$A,0)),"")</f>
        <v>000233478</v>
      </c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</row>
    <row r="134" spans="1:95" ht="16" x14ac:dyDescent="0.2">
      <c r="A134" s="11"/>
      <c r="B134" s="7" t="s">
        <v>1951</v>
      </c>
      <c r="C134" s="7" t="s">
        <v>854</v>
      </c>
      <c r="D134" s="11"/>
      <c r="E134" s="7" t="s">
        <v>477</v>
      </c>
      <c r="F134" s="11"/>
      <c r="G134" s="11"/>
      <c r="H134" s="8" t="str">
        <f>IFERROR(INDEX(_courses_lookup!$C:$C,MATCH(D134&amp;E134,_courses_lookup!$E:$E,0)),"")</f>
        <v/>
      </c>
      <c r="I134" s="8" t="str">
        <f>IFERROR(INDEX(_courses_lookup!$D:$D,MATCH(D134&amp;E134,_courses_lookup!$E:$E,0)),"")</f>
        <v/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9"/>
      <c r="W134" s="10"/>
      <c r="X134" s="10"/>
      <c r="Y134" s="10" t="str">
        <f t="shared" si="16"/>
        <v/>
      </c>
      <c r="Z134" s="9"/>
      <c r="AA134" s="9"/>
      <c r="AB134" s="10" t="str">
        <f t="shared" si="17"/>
        <v/>
      </c>
      <c r="AC134" s="10"/>
      <c r="AD134" s="10" t="str">
        <f t="shared" si="18"/>
        <v/>
      </c>
      <c r="AE134" s="10"/>
      <c r="AF134" s="10" t="str">
        <f t="shared" si="19"/>
        <v/>
      </c>
      <c r="AG134" s="10" t="str">
        <f t="shared" si="20"/>
        <v/>
      </c>
      <c r="AH134" s="10" t="str">
        <f t="shared" si="21"/>
        <v/>
      </c>
      <c r="AI134" s="10"/>
      <c r="AJ134" s="9"/>
      <c r="AK134" s="10"/>
      <c r="AL134" s="10"/>
      <c r="AM134" s="10"/>
      <c r="AN134" s="10"/>
      <c r="AO134" s="10"/>
      <c r="AP134" s="10"/>
      <c r="AQ134" s="10"/>
      <c r="AR134" s="10"/>
      <c r="AS134" s="10" t="str">
        <f t="shared" si="22"/>
        <v/>
      </c>
      <c r="AT134" s="10" t="str">
        <f t="shared" si="23"/>
        <v/>
      </c>
      <c r="AU134" s="10"/>
      <c r="AV134" s="10"/>
      <c r="AW134" s="8" t="s">
        <v>597</v>
      </c>
      <c r="AX134" s="8" t="str">
        <f>IFERROR(INDEX(_names_lookup!$C:$C,MATCH(AW134,_names_lookup!$A:$A,0)),"")</f>
        <v>coralie@andrews.edu</v>
      </c>
      <c r="AY134" s="8" t="str">
        <f>IFERROR(INDEX(_names_lookup!$B:$B,MATCH(AW134,_names_lookup!$A:$A,0)),"")</f>
        <v>000076162</v>
      </c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</row>
    <row r="135" spans="1:95" ht="16" x14ac:dyDescent="0.2">
      <c r="A135" s="11"/>
      <c r="B135" s="7" t="s">
        <v>1952</v>
      </c>
      <c r="C135" s="7" t="s">
        <v>674</v>
      </c>
      <c r="D135" s="11"/>
      <c r="E135" s="7" t="s">
        <v>565</v>
      </c>
      <c r="F135" s="11"/>
      <c r="G135" s="11"/>
      <c r="H135" s="8" t="str">
        <f>IFERROR(INDEX(_courses_lookup!$C:$C,MATCH(D135&amp;E135,_courses_lookup!$E:$E,0)),"")</f>
        <v/>
      </c>
      <c r="I135" s="8" t="str">
        <f>IFERROR(INDEX(_courses_lookup!$D:$D,MATCH(D135&amp;E135,_courses_lookup!$E:$E,0)),"")</f>
        <v/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9"/>
      <c r="W135" s="10"/>
      <c r="X135" s="10"/>
      <c r="Y135" s="10" t="str">
        <f t="shared" si="16"/>
        <v/>
      </c>
      <c r="Z135" s="9"/>
      <c r="AA135" s="9"/>
      <c r="AB135" s="10" t="str">
        <f t="shared" si="17"/>
        <v/>
      </c>
      <c r="AC135" s="10"/>
      <c r="AD135" s="10" t="str">
        <f t="shared" si="18"/>
        <v/>
      </c>
      <c r="AE135" s="10"/>
      <c r="AF135" s="10" t="str">
        <f t="shared" si="19"/>
        <v/>
      </c>
      <c r="AG135" s="10" t="str">
        <f t="shared" si="20"/>
        <v/>
      </c>
      <c r="AH135" s="10" t="str">
        <f t="shared" si="21"/>
        <v/>
      </c>
      <c r="AI135" s="10"/>
      <c r="AJ135" s="9"/>
      <c r="AK135" s="10"/>
      <c r="AL135" s="10"/>
      <c r="AM135" s="10"/>
      <c r="AN135" s="10"/>
      <c r="AO135" s="10"/>
      <c r="AP135" s="10"/>
      <c r="AQ135" s="10"/>
      <c r="AR135" s="10"/>
      <c r="AS135" s="10" t="str">
        <f t="shared" si="22"/>
        <v/>
      </c>
      <c r="AT135" s="10" t="str">
        <f t="shared" si="23"/>
        <v/>
      </c>
      <c r="AU135" s="10"/>
      <c r="AV135" s="10"/>
      <c r="AW135" s="8" t="s">
        <v>1051</v>
      </c>
      <c r="AX135" s="8" t="str">
        <f>IFERROR(INDEX(_names_lookup!$C:$C,MATCH(AW135,_names_lookup!$A:$A,0)),"")</f>
        <v>crewsh@andrews.edu</v>
      </c>
      <c r="AY135" s="8" t="str">
        <f>IFERROR(INDEX(_names_lookup!$B:$B,MATCH(AW135,_names_lookup!$A:$A,0)),"")</f>
        <v>000052089</v>
      </c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</row>
    <row r="136" spans="1:95" ht="16" x14ac:dyDescent="0.2">
      <c r="A136" s="11"/>
      <c r="B136" s="7" t="s">
        <v>1953</v>
      </c>
      <c r="C136" s="7" t="s">
        <v>402</v>
      </c>
      <c r="D136" s="11"/>
      <c r="E136" s="7" t="s">
        <v>519</v>
      </c>
      <c r="F136" s="11"/>
      <c r="G136" s="11"/>
      <c r="H136" s="8" t="str">
        <f>IFERROR(INDEX(_courses_lookup!$C:$C,MATCH(D136&amp;E136,_courses_lookup!$E:$E,0)),"")</f>
        <v/>
      </c>
      <c r="I136" s="8" t="str">
        <f>IFERROR(INDEX(_courses_lookup!$D:$D,MATCH(D136&amp;E136,_courses_lookup!$E:$E,0)),"")</f>
        <v/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9"/>
      <c r="W136" s="10"/>
      <c r="X136" s="10"/>
      <c r="Y136" s="10" t="str">
        <f t="shared" si="16"/>
        <v/>
      </c>
      <c r="Z136" s="9"/>
      <c r="AA136" s="9"/>
      <c r="AB136" s="10" t="str">
        <f t="shared" si="17"/>
        <v/>
      </c>
      <c r="AC136" s="10"/>
      <c r="AD136" s="10" t="str">
        <f t="shared" si="18"/>
        <v/>
      </c>
      <c r="AE136" s="10"/>
      <c r="AF136" s="10" t="str">
        <f t="shared" si="19"/>
        <v/>
      </c>
      <c r="AG136" s="10" t="str">
        <f t="shared" si="20"/>
        <v/>
      </c>
      <c r="AH136" s="10" t="str">
        <f t="shared" si="21"/>
        <v/>
      </c>
      <c r="AI136" s="10"/>
      <c r="AJ136" s="9"/>
      <c r="AK136" s="10"/>
      <c r="AL136" s="10"/>
      <c r="AM136" s="10"/>
      <c r="AN136" s="10"/>
      <c r="AO136" s="10"/>
      <c r="AP136" s="10"/>
      <c r="AQ136" s="10"/>
      <c r="AR136" s="10"/>
      <c r="AS136" s="10" t="str">
        <f t="shared" si="22"/>
        <v/>
      </c>
      <c r="AT136" s="10" t="str">
        <f t="shared" si="23"/>
        <v/>
      </c>
      <c r="AU136" s="10"/>
      <c r="AV136" s="10"/>
      <c r="AW136" s="8" t="s">
        <v>1525</v>
      </c>
      <c r="AX136" s="8" t="str">
        <f>IFERROR(INDEX(_names_lookup!$C:$C,MATCH(AW136,_names_lookup!$A:$A,0)),"")</f>
        <v>ferreirajim@andrews.edu</v>
      </c>
      <c r="AY136" s="8" t="str">
        <f>IFERROR(INDEX(_names_lookup!$B:$B,MATCH(AW136,_names_lookup!$A:$A,0)),"")</f>
        <v>000155280</v>
      </c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</row>
    <row r="137" spans="1:95" ht="16" x14ac:dyDescent="0.2">
      <c r="A137" s="11"/>
      <c r="B137" s="7" t="s">
        <v>1954</v>
      </c>
      <c r="C137" s="7" t="s">
        <v>162</v>
      </c>
      <c r="D137" s="11"/>
      <c r="E137" s="7" t="s">
        <v>522</v>
      </c>
      <c r="F137" s="11"/>
      <c r="G137" s="11"/>
      <c r="H137" s="8" t="str">
        <f>IFERROR(INDEX(_courses_lookup!$C:$C,MATCH(D137&amp;E137,_courses_lookup!$E:$E,0)),"")</f>
        <v/>
      </c>
      <c r="I137" s="8" t="str">
        <f>IFERROR(INDEX(_courses_lookup!$D:$D,MATCH(D137&amp;E137,_courses_lookup!$E:$E,0)),"")</f>
        <v/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9"/>
      <c r="W137" s="10"/>
      <c r="X137" s="10"/>
      <c r="Y137" s="10" t="str">
        <f t="shared" si="16"/>
        <v/>
      </c>
      <c r="Z137" s="9"/>
      <c r="AA137" s="9"/>
      <c r="AB137" s="10" t="str">
        <f t="shared" si="17"/>
        <v/>
      </c>
      <c r="AC137" s="10"/>
      <c r="AD137" s="10" t="str">
        <f t="shared" si="18"/>
        <v/>
      </c>
      <c r="AE137" s="10"/>
      <c r="AF137" s="10" t="str">
        <f t="shared" si="19"/>
        <v/>
      </c>
      <c r="AG137" s="10" t="str">
        <f t="shared" si="20"/>
        <v/>
      </c>
      <c r="AH137" s="10" t="str">
        <f t="shared" si="21"/>
        <v/>
      </c>
      <c r="AI137" s="10"/>
      <c r="AJ137" s="9"/>
      <c r="AK137" s="10"/>
      <c r="AL137" s="10"/>
      <c r="AM137" s="10"/>
      <c r="AN137" s="10"/>
      <c r="AO137" s="10"/>
      <c r="AP137" s="10"/>
      <c r="AQ137" s="10"/>
      <c r="AR137" s="10"/>
      <c r="AS137" s="10" t="str">
        <f t="shared" si="22"/>
        <v/>
      </c>
      <c r="AT137" s="10" t="str">
        <f t="shared" si="23"/>
        <v/>
      </c>
      <c r="AU137" s="10"/>
      <c r="AV137" s="10"/>
      <c r="AW137" s="8" t="s">
        <v>1526</v>
      </c>
      <c r="AX137" s="8" t="str">
        <f>IFERROR(INDEX(_names_lookup!$C:$C,MATCH(AW137,_names_lookup!$A:$A,0)),"")</f>
        <v>galeniec@andrews.edu</v>
      </c>
      <c r="AY137" s="8" t="str">
        <f>IFERROR(INDEX(_names_lookup!$B:$B,MATCH(AW137,_names_lookup!$A:$A,0)),"")</f>
        <v>000078997</v>
      </c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</row>
    <row r="138" spans="1:95" ht="16" x14ac:dyDescent="0.2">
      <c r="A138" s="11"/>
      <c r="B138" s="7" t="s">
        <v>781</v>
      </c>
      <c r="C138" s="7" t="s">
        <v>581</v>
      </c>
      <c r="D138" s="11"/>
      <c r="E138" s="7" t="s">
        <v>479</v>
      </c>
      <c r="F138" s="11"/>
      <c r="G138" s="11"/>
      <c r="H138" s="8" t="str">
        <f>IFERROR(INDEX(_courses_lookup!$C:$C,MATCH(D138&amp;E138,_courses_lookup!$E:$E,0)),"")</f>
        <v/>
      </c>
      <c r="I138" s="8" t="str">
        <f>IFERROR(INDEX(_courses_lookup!$D:$D,MATCH(D138&amp;E138,_courses_lookup!$E:$E,0)),"")</f>
        <v/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9"/>
      <c r="W138" s="10"/>
      <c r="X138" s="10"/>
      <c r="Y138" s="10" t="str">
        <f t="shared" si="16"/>
        <v/>
      </c>
      <c r="Z138" s="9"/>
      <c r="AA138" s="9"/>
      <c r="AB138" s="10" t="str">
        <f t="shared" si="17"/>
        <v/>
      </c>
      <c r="AC138" s="10"/>
      <c r="AD138" s="10" t="str">
        <f t="shared" si="18"/>
        <v/>
      </c>
      <c r="AE138" s="10"/>
      <c r="AF138" s="10" t="str">
        <f t="shared" si="19"/>
        <v/>
      </c>
      <c r="AG138" s="10" t="str">
        <f t="shared" si="20"/>
        <v/>
      </c>
      <c r="AH138" s="10" t="str">
        <f t="shared" si="21"/>
        <v/>
      </c>
      <c r="AI138" s="10"/>
      <c r="AJ138" s="9"/>
      <c r="AK138" s="10"/>
      <c r="AL138" s="10"/>
      <c r="AM138" s="10"/>
      <c r="AN138" s="10"/>
      <c r="AO138" s="10"/>
      <c r="AP138" s="10"/>
      <c r="AQ138" s="10"/>
      <c r="AR138" s="10"/>
      <c r="AS138" s="10" t="str">
        <f t="shared" si="22"/>
        <v/>
      </c>
      <c r="AT138" s="10" t="str">
        <f t="shared" si="23"/>
        <v/>
      </c>
      <c r="AU138" s="10"/>
      <c r="AV138" s="10"/>
      <c r="AW138" s="8" t="s">
        <v>1527</v>
      </c>
      <c r="AX138" s="8" t="str">
        <f>IFERROR(INDEX(_names_lookup!$C:$C,MATCH(AW138,_names_lookup!$A:$A,0)),"")</f>
        <v>vaughang@andrews.edu</v>
      </c>
      <c r="AY138" s="8" t="str">
        <f>IFERROR(INDEX(_names_lookup!$B:$B,MATCH(AW138,_names_lookup!$A:$A,0)),"")</f>
        <v>000054097</v>
      </c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</row>
    <row r="139" spans="1:95" ht="16" x14ac:dyDescent="0.2">
      <c r="A139" s="11"/>
      <c r="B139" s="7" t="s">
        <v>1955</v>
      </c>
      <c r="C139" s="7" t="s">
        <v>1956</v>
      </c>
      <c r="D139" s="11"/>
      <c r="E139" s="7" t="s">
        <v>527</v>
      </c>
      <c r="F139" s="11"/>
      <c r="G139" s="11"/>
      <c r="H139" s="8" t="str">
        <f>IFERROR(INDEX(_courses_lookup!$C:$C,MATCH(D139&amp;E139,_courses_lookup!$E:$E,0)),"")</f>
        <v/>
      </c>
      <c r="I139" s="8" t="str">
        <f>IFERROR(INDEX(_courses_lookup!$D:$D,MATCH(D139&amp;E139,_courses_lookup!$E:$E,0)),"")</f>
        <v/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9"/>
      <c r="W139" s="10"/>
      <c r="X139" s="10"/>
      <c r="Y139" s="10" t="str">
        <f t="shared" si="16"/>
        <v/>
      </c>
      <c r="Z139" s="9"/>
      <c r="AA139" s="9"/>
      <c r="AB139" s="10" t="str">
        <f t="shared" si="17"/>
        <v/>
      </c>
      <c r="AC139" s="10"/>
      <c r="AD139" s="10" t="str">
        <f t="shared" si="18"/>
        <v/>
      </c>
      <c r="AE139" s="10"/>
      <c r="AF139" s="10" t="str">
        <f t="shared" si="19"/>
        <v/>
      </c>
      <c r="AG139" s="10" t="str">
        <f t="shared" si="20"/>
        <v/>
      </c>
      <c r="AH139" s="10" t="str">
        <f t="shared" si="21"/>
        <v/>
      </c>
      <c r="AI139" s="10"/>
      <c r="AJ139" s="9"/>
      <c r="AK139" s="10"/>
      <c r="AL139" s="10"/>
      <c r="AM139" s="10"/>
      <c r="AN139" s="10"/>
      <c r="AO139" s="10"/>
      <c r="AP139" s="10"/>
      <c r="AQ139" s="10"/>
      <c r="AR139" s="10"/>
      <c r="AS139" s="10" t="str">
        <f t="shared" si="22"/>
        <v/>
      </c>
      <c r="AT139" s="10" t="str">
        <f t="shared" si="23"/>
        <v/>
      </c>
      <c r="AU139" s="10"/>
      <c r="AV139" s="10"/>
      <c r="AW139" s="8" t="s">
        <v>1528</v>
      </c>
      <c r="AX139" s="8" t="str">
        <f>IFERROR(INDEX(_names_lookup!$C:$C,MATCH(AW139,_names_lookup!$A:$A,0)),"")</f>
        <v>jgrys@andrews.edu</v>
      </c>
      <c r="AY139" s="8" t="str">
        <f>IFERROR(INDEX(_names_lookup!$B:$B,MATCH(AW139,_names_lookup!$A:$A,0)),"")</f>
        <v>000038918</v>
      </c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</row>
    <row r="140" spans="1:95" ht="16" x14ac:dyDescent="0.2">
      <c r="A140" s="11"/>
      <c r="B140" s="7" t="s">
        <v>1957</v>
      </c>
      <c r="C140" s="7" t="s">
        <v>1958</v>
      </c>
      <c r="D140" s="11"/>
      <c r="E140" s="7" t="s">
        <v>482</v>
      </c>
      <c r="F140" s="11"/>
      <c r="G140" s="11"/>
      <c r="H140" s="8" t="str">
        <f>IFERROR(INDEX(_courses_lookup!$C:$C,MATCH(D140&amp;E140,_courses_lookup!$E:$E,0)),"")</f>
        <v/>
      </c>
      <c r="I140" s="8" t="str">
        <f>IFERROR(INDEX(_courses_lookup!$D:$D,MATCH(D140&amp;E140,_courses_lookup!$E:$E,0)),"")</f>
        <v/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9"/>
      <c r="W140" s="10"/>
      <c r="X140" s="10"/>
      <c r="Y140" s="10" t="str">
        <f t="shared" si="16"/>
        <v/>
      </c>
      <c r="Z140" s="9"/>
      <c r="AA140" s="9"/>
      <c r="AB140" s="10" t="str">
        <f t="shared" si="17"/>
        <v/>
      </c>
      <c r="AC140" s="10"/>
      <c r="AD140" s="10" t="str">
        <f t="shared" si="18"/>
        <v/>
      </c>
      <c r="AE140" s="10"/>
      <c r="AF140" s="10" t="str">
        <f t="shared" si="19"/>
        <v/>
      </c>
      <c r="AG140" s="10" t="str">
        <f t="shared" si="20"/>
        <v/>
      </c>
      <c r="AH140" s="10" t="str">
        <f t="shared" si="21"/>
        <v/>
      </c>
      <c r="AI140" s="10"/>
      <c r="AJ140" s="9"/>
      <c r="AK140" s="10"/>
      <c r="AL140" s="10"/>
      <c r="AM140" s="10"/>
      <c r="AN140" s="10"/>
      <c r="AO140" s="10"/>
      <c r="AP140" s="10"/>
      <c r="AQ140" s="10"/>
      <c r="AR140" s="10"/>
      <c r="AS140" s="10" t="str">
        <f t="shared" si="22"/>
        <v/>
      </c>
      <c r="AT140" s="10" t="str">
        <f t="shared" si="23"/>
        <v/>
      </c>
      <c r="AU140" s="10"/>
      <c r="AV140" s="10"/>
      <c r="AW140" s="8" t="s">
        <v>1529</v>
      </c>
      <c r="AX140" s="8" t="str">
        <f>IFERROR(INDEX(_names_lookup!$C:$C,MATCH(AW140,_names_lookup!$A:$A,0)),"")</f>
        <v>jaeger@andrews.edu</v>
      </c>
      <c r="AY140" s="8" t="str">
        <f>IFERROR(INDEX(_names_lookup!$B:$B,MATCH(AW140,_names_lookup!$A:$A,0)),"")</f>
        <v>000115524</v>
      </c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</row>
    <row r="141" spans="1:95" ht="16" x14ac:dyDescent="0.2">
      <c r="A141" s="11"/>
      <c r="B141" s="7" t="s">
        <v>1959</v>
      </c>
      <c r="C141" s="7" t="s">
        <v>1960</v>
      </c>
      <c r="D141" s="11"/>
      <c r="E141" s="7" t="s">
        <v>485</v>
      </c>
      <c r="F141" s="11"/>
      <c r="G141" s="11"/>
      <c r="H141" s="8" t="str">
        <f>IFERROR(INDEX(_courses_lookup!$C:$C,MATCH(D141&amp;E141,_courses_lookup!$E:$E,0)),"")</f>
        <v/>
      </c>
      <c r="I141" s="8" t="str">
        <f>IFERROR(INDEX(_courses_lookup!$D:$D,MATCH(D141&amp;E141,_courses_lookup!$E:$E,0)),"")</f>
        <v/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9"/>
      <c r="W141" s="10"/>
      <c r="X141" s="10"/>
      <c r="Y141" s="10" t="str">
        <f t="shared" si="16"/>
        <v/>
      </c>
      <c r="Z141" s="9"/>
      <c r="AA141" s="9"/>
      <c r="AB141" s="10" t="str">
        <f t="shared" si="17"/>
        <v/>
      </c>
      <c r="AC141" s="10"/>
      <c r="AD141" s="10" t="str">
        <f t="shared" si="18"/>
        <v/>
      </c>
      <c r="AE141" s="10"/>
      <c r="AF141" s="10" t="str">
        <f t="shared" si="19"/>
        <v/>
      </c>
      <c r="AG141" s="10" t="str">
        <f t="shared" si="20"/>
        <v/>
      </c>
      <c r="AH141" s="10" t="str">
        <f t="shared" si="21"/>
        <v/>
      </c>
      <c r="AI141" s="10"/>
      <c r="AJ141" s="9"/>
      <c r="AK141" s="10"/>
      <c r="AL141" s="10"/>
      <c r="AM141" s="10"/>
      <c r="AN141" s="10"/>
      <c r="AO141" s="10"/>
      <c r="AP141" s="10"/>
      <c r="AQ141" s="10"/>
      <c r="AR141" s="10"/>
      <c r="AS141" s="10" t="str">
        <f t="shared" si="22"/>
        <v/>
      </c>
      <c r="AT141" s="10" t="str">
        <f t="shared" si="23"/>
        <v/>
      </c>
      <c r="AU141" s="10"/>
      <c r="AV141" s="10"/>
      <c r="AW141" s="8" t="s">
        <v>1102</v>
      </c>
      <c r="AX141" s="8" t="str">
        <f>IFERROR(INDEX(_names_lookup!$C:$C,MATCH(AW141,_names_lookup!$A:$A,0)),"")</f>
        <v>evelynk@andrews.edu</v>
      </c>
      <c r="AY141" s="8" t="str">
        <f>IFERROR(INDEX(_names_lookup!$B:$B,MATCH(AW141,_names_lookup!$A:$A,0)),"")</f>
        <v>000031535</v>
      </c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</row>
    <row r="142" spans="1:95" ht="16" x14ac:dyDescent="0.2">
      <c r="A142" s="11"/>
      <c r="B142" s="7" t="s">
        <v>1033</v>
      </c>
      <c r="C142" s="7" t="s">
        <v>1142</v>
      </c>
      <c r="D142" s="11"/>
      <c r="E142" s="7" t="s">
        <v>487</v>
      </c>
      <c r="F142" s="11"/>
      <c r="G142" s="11"/>
      <c r="H142" s="8" t="str">
        <f>IFERROR(INDEX(_courses_lookup!$C:$C,MATCH(D142&amp;E142,_courses_lookup!$E:$E,0)),"")</f>
        <v/>
      </c>
      <c r="I142" s="8" t="str">
        <f>IFERROR(INDEX(_courses_lookup!$D:$D,MATCH(D142&amp;E142,_courses_lookup!$E:$E,0)),"")</f>
        <v/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9"/>
      <c r="W142" s="10"/>
      <c r="X142" s="10"/>
      <c r="Y142" s="10" t="str">
        <f t="shared" si="16"/>
        <v/>
      </c>
      <c r="Z142" s="9"/>
      <c r="AA142" s="9"/>
      <c r="AB142" s="10" t="str">
        <f t="shared" si="17"/>
        <v/>
      </c>
      <c r="AC142" s="10"/>
      <c r="AD142" s="10" t="str">
        <f t="shared" si="18"/>
        <v/>
      </c>
      <c r="AE142" s="10"/>
      <c r="AF142" s="10" t="str">
        <f t="shared" si="19"/>
        <v/>
      </c>
      <c r="AG142" s="10" t="str">
        <f t="shared" si="20"/>
        <v/>
      </c>
      <c r="AH142" s="10" t="str">
        <f t="shared" si="21"/>
        <v/>
      </c>
      <c r="AI142" s="10"/>
      <c r="AJ142" s="9"/>
      <c r="AK142" s="10"/>
      <c r="AL142" s="10"/>
      <c r="AM142" s="10"/>
      <c r="AN142" s="10"/>
      <c r="AO142" s="10"/>
      <c r="AP142" s="10"/>
      <c r="AQ142" s="10"/>
      <c r="AR142" s="10"/>
      <c r="AS142" s="10" t="str">
        <f t="shared" si="22"/>
        <v/>
      </c>
      <c r="AT142" s="10" t="str">
        <f t="shared" si="23"/>
        <v/>
      </c>
      <c r="AU142" s="10"/>
      <c r="AV142" s="10"/>
      <c r="AW142" s="8" t="s">
        <v>1530</v>
      </c>
      <c r="AX142" s="8" t="str">
        <f>IFERROR(INDEX(_names_lookup!$C:$C,MATCH(AW142,_names_lookup!$A:$A,0)),"")</f>
        <v>jledesma@andrews.edu</v>
      </c>
      <c r="AY142" s="8" t="str">
        <f>IFERROR(INDEX(_names_lookup!$B:$B,MATCH(AW142,_names_lookup!$A:$A,0)),"")</f>
        <v>000043873</v>
      </c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</row>
    <row r="143" spans="1:95" ht="16" x14ac:dyDescent="0.2">
      <c r="A143" s="11"/>
      <c r="B143" s="7" t="s">
        <v>1042</v>
      </c>
      <c r="C143" s="7" t="s">
        <v>1352</v>
      </c>
      <c r="D143" s="11"/>
      <c r="E143" s="7" t="s">
        <v>507</v>
      </c>
      <c r="F143" s="11"/>
      <c r="G143" s="11"/>
      <c r="H143" s="8" t="str">
        <f>IFERROR(INDEX(_courses_lookup!$C:$C,MATCH(D143&amp;E143,_courses_lookup!$E:$E,0)),"")</f>
        <v/>
      </c>
      <c r="I143" s="8" t="str">
        <f>IFERROR(INDEX(_courses_lookup!$D:$D,MATCH(D143&amp;E143,_courses_lookup!$E:$E,0)),"")</f>
        <v/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9"/>
      <c r="W143" s="10"/>
      <c r="X143" s="10"/>
      <c r="Y143" s="10" t="str">
        <f t="shared" si="16"/>
        <v/>
      </c>
      <c r="Z143" s="9"/>
      <c r="AA143" s="9"/>
      <c r="AB143" s="10" t="str">
        <f t="shared" si="17"/>
        <v/>
      </c>
      <c r="AC143" s="10"/>
      <c r="AD143" s="10" t="str">
        <f t="shared" si="18"/>
        <v/>
      </c>
      <c r="AE143" s="10"/>
      <c r="AF143" s="10" t="str">
        <f t="shared" si="19"/>
        <v/>
      </c>
      <c r="AG143" s="10" t="str">
        <f t="shared" si="20"/>
        <v/>
      </c>
      <c r="AH143" s="10" t="str">
        <f t="shared" si="21"/>
        <v/>
      </c>
      <c r="AI143" s="10"/>
      <c r="AJ143" s="9"/>
      <c r="AK143" s="10"/>
      <c r="AL143" s="10"/>
      <c r="AM143" s="10"/>
      <c r="AN143" s="10"/>
      <c r="AO143" s="10"/>
      <c r="AP143" s="10"/>
      <c r="AQ143" s="10"/>
      <c r="AR143" s="10"/>
      <c r="AS143" s="10" t="str">
        <f t="shared" si="22"/>
        <v/>
      </c>
      <c r="AT143" s="10" t="str">
        <f t="shared" si="23"/>
        <v/>
      </c>
      <c r="AU143" s="10"/>
      <c r="AV143" s="10"/>
      <c r="AW143" s="8" t="s">
        <v>1054</v>
      </c>
      <c r="AX143" s="8" t="str">
        <f>IFERROR(INDEX(_names_lookup!$C:$C,MATCH(AW143,_names_lookup!$A:$A,0)),"")</f>
        <v>lewismi@andrews.edu</v>
      </c>
      <c r="AY143" s="8" t="str">
        <f>IFERROR(INDEX(_names_lookup!$B:$B,MATCH(AW143,_names_lookup!$A:$A,0)),"")</f>
        <v>000096645</v>
      </c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</row>
    <row r="144" spans="1:95" ht="16" x14ac:dyDescent="0.2">
      <c r="A144" s="11"/>
      <c r="B144" s="7" t="s">
        <v>1961</v>
      </c>
      <c r="C144" s="7" t="s">
        <v>688</v>
      </c>
      <c r="D144" s="11"/>
      <c r="E144" s="7" t="s">
        <v>489</v>
      </c>
      <c r="F144" s="11"/>
      <c r="G144" s="11"/>
      <c r="H144" s="8" t="str">
        <f>IFERROR(INDEX(_courses_lookup!$C:$C,MATCH(D144&amp;E144,_courses_lookup!$E:$E,0)),"")</f>
        <v/>
      </c>
      <c r="I144" s="8" t="str">
        <f>IFERROR(INDEX(_courses_lookup!$D:$D,MATCH(D144&amp;E144,_courses_lookup!$E:$E,0)),"")</f>
        <v/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9"/>
      <c r="W144" s="10"/>
      <c r="X144" s="10"/>
      <c r="Y144" s="10" t="str">
        <f t="shared" si="16"/>
        <v/>
      </c>
      <c r="Z144" s="9"/>
      <c r="AA144" s="9"/>
      <c r="AB144" s="10" t="str">
        <f t="shared" si="17"/>
        <v/>
      </c>
      <c r="AC144" s="10"/>
      <c r="AD144" s="10" t="str">
        <f t="shared" si="18"/>
        <v/>
      </c>
      <c r="AE144" s="10"/>
      <c r="AF144" s="10" t="str">
        <f t="shared" si="19"/>
        <v/>
      </c>
      <c r="AG144" s="10" t="str">
        <f t="shared" si="20"/>
        <v/>
      </c>
      <c r="AH144" s="10" t="str">
        <f t="shared" si="21"/>
        <v/>
      </c>
      <c r="AI144" s="10"/>
      <c r="AJ144" s="9"/>
      <c r="AK144" s="10"/>
      <c r="AL144" s="10"/>
      <c r="AM144" s="10"/>
      <c r="AN144" s="10"/>
      <c r="AO144" s="10"/>
      <c r="AP144" s="10"/>
      <c r="AQ144" s="10"/>
      <c r="AR144" s="10"/>
      <c r="AS144" s="10" t="str">
        <f t="shared" si="22"/>
        <v/>
      </c>
      <c r="AT144" s="10" t="str">
        <f t="shared" si="23"/>
        <v/>
      </c>
      <c r="AU144" s="10"/>
      <c r="AV144" s="10"/>
      <c r="AW144" s="8" t="s">
        <v>1024</v>
      </c>
      <c r="AX144" s="8" t="str">
        <f>IFERROR(INDEX(_names_lookup!$C:$C,MATCH(AW144,_names_lookup!$A:$A,0)),"")</f>
        <v>madding@andrews.edu</v>
      </c>
      <c r="AY144" s="8" t="str">
        <f>IFERROR(INDEX(_names_lookup!$B:$B,MATCH(AW144,_names_lookup!$A:$A,0)),"")</f>
        <v>000069917</v>
      </c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</row>
    <row r="145" spans="1:95" ht="16" x14ac:dyDescent="0.2">
      <c r="A145" s="11"/>
      <c r="B145" s="7" t="s">
        <v>1962</v>
      </c>
      <c r="C145" s="7" t="s">
        <v>1346</v>
      </c>
      <c r="D145" s="11"/>
      <c r="E145" s="7" t="s">
        <v>1963</v>
      </c>
      <c r="F145" s="11"/>
      <c r="G145" s="11"/>
      <c r="H145" s="8" t="str">
        <f>IFERROR(INDEX(_courses_lookup!$C:$C,MATCH(D145&amp;E145,_courses_lookup!$E:$E,0)),"")</f>
        <v/>
      </c>
      <c r="I145" s="8" t="str">
        <f>IFERROR(INDEX(_courses_lookup!$D:$D,MATCH(D145&amp;E145,_courses_lookup!$E:$E,0)),"")</f>
        <v/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9"/>
      <c r="W145" s="10"/>
      <c r="X145" s="10"/>
      <c r="Y145" s="10" t="str">
        <f t="shared" si="16"/>
        <v/>
      </c>
      <c r="Z145" s="9"/>
      <c r="AA145" s="9"/>
      <c r="AB145" s="10" t="str">
        <f t="shared" si="17"/>
        <v/>
      </c>
      <c r="AC145" s="10"/>
      <c r="AD145" s="10" t="str">
        <f t="shared" si="18"/>
        <v/>
      </c>
      <c r="AE145" s="10"/>
      <c r="AF145" s="10" t="str">
        <f t="shared" si="19"/>
        <v/>
      </c>
      <c r="AG145" s="10" t="str">
        <f t="shared" si="20"/>
        <v/>
      </c>
      <c r="AH145" s="10" t="str">
        <f t="shared" si="21"/>
        <v/>
      </c>
      <c r="AI145" s="10"/>
      <c r="AJ145" s="9"/>
      <c r="AK145" s="10"/>
      <c r="AL145" s="10"/>
      <c r="AM145" s="10"/>
      <c r="AN145" s="10"/>
      <c r="AO145" s="10"/>
      <c r="AP145" s="10"/>
      <c r="AQ145" s="10"/>
      <c r="AR145" s="10"/>
      <c r="AS145" s="10" t="str">
        <f t="shared" si="22"/>
        <v/>
      </c>
      <c r="AT145" s="10" t="str">
        <f t="shared" si="23"/>
        <v/>
      </c>
      <c r="AU145" s="10"/>
      <c r="AV145" s="10"/>
      <c r="AW145" s="8" t="s">
        <v>1531</v>
      </c>
      <c r="AX145" s="8">
        <f>IFERROR(INDEX(_names_lookup!$C:$C,MATCH(AW145,_names_lookup!$A:$A,0)),"")</f>
        <v>0</v>
      </c>
      <c r="AY145" s="8" t="str">
        <f>IFERROR(INDEX(_names_lookup!$B:$B,MATCH(AW145,_names_lookup!$A:$A,0)),"")</f>
        <v>000090518</v>
      </c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</row>
    <row r="146" spans="1:95" ht="16" x14ac:dyDescent="0.2">
      <c r="A146" s="11"/>
      <c r="B146" s="7" t="s">
        <v>1964</v>
      </c>
      <c r="C146" s="7" t="s">
        <v>694</v>
      </c>
      <c r="D146" s="11"/>
      <c r="E146" s="7" t="s">
        <v>1965</v>
      </c>
      <c r="F146" s="11"/>
      <c r="G146" s="11"/>
      <c r="H146" s="8" t="str">
        <f>IFERROR(INDEX(_courses_lookup!$C:$C,MATCH(D146&amp;E146,_courses_lookup!$E:$E,0)),"")</f>
        <v/>
      </c>
      <c r="I146" s="8" t="str">
        <f>IFERROR(INDEX(_courses_lookup!$D:$D,MATCH(D146&amp;E146,_courses_lookup!$E:$E,0)),"")</f>
        <v/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9"/>
      <c r="W146" s="10"/>
      <c r="X146" s="10"/>
      <c r="Y146" s="10" t="str">
        <f t="shared" si="16"/>
        <v/>
      </c>
      <c r="Z146" s="9"/>
      <c r="AA146" s="9"/>
      <c r="AB146" s="10" t="str">
        <f t="shared" si="17"/>
        <v/>
      </c>
      <c r="AC146" s="10"/>
      <c r="AD146" s="10" t="str">
        <f t="shared" si="18"/>
        <v/>
      </c>
      <c r="AE146" s="10"/>
      <c r="AF146" s="10" t="str">
        <f t="shared" si="19"/>
        <v/>
      </c>
      <c r="AG146" s="10" t="str">
        <f t="shared" si="20"/>
        <v/>
      </c>
      <c r="AH146" s="10" t="str">
        <f t="shared" si="21"/>
        <v/>
      </c>
      <c r="AI146" s="10"/>
      <c r="AJ146" s="9"/>
      <c r="AK146" s="10"/>
      <c r="AL146" s="10"/>
      <c r="AM146" s="10"/>
      <c r="AN146" s="10"/>
      <c r="AO146" s="10"/>
      <c r="AP146" s="10"/>
      <c r="AQ146" s="10"/>
      <c r="AR146" s="10"/>
      <c r="AS146" s="10" t="str">
        <f t="shared" si="22"/>
        <v/>
      </c>
      <c r="AT146" s="10" t="str">
        <f t="shared" si="23"/>
        <v/>
      </c>
      <c r="AU146" s="10"/>
      <c r="AV146" s="10"/>
      <c r="AW146" s="8" t="s">
        <v>1532</v>
      </c>
      <c r="AX146" s="8" t="str">
        <f>IFERROR(INDEX(_names_lookup!$C:$C,MATCH(AW146,_names_lookup!$A:$A,0)),"")</f>
        <v>mcleane@andrews.edu</v>
      </c>
      <c r="AY146" s="8" t="str">
        <f>IFERROR(INDEX(_names_lookup!$B:$B,MATCH(AW146,_names_lookup!$A:$A,0)),"")</f>
        <v>000049564</v>
      </c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</row>
    <row r="147" spans="1:95" ht="16" x14ac:dyDescent="0.2">
      <c r="A147" s="11"/>
      <c r="B147" s="7" t="s">
        <v>1060</v>
      </c>
      <c r="C147" s="7" t="s">
        <v>618</v>
      </c>
      <c r="D147" s="11"/>
      <c r="E147" s="7" t="s">
        <v>1966</v>
      </c>
      <c r="F147" s="11"/>
      <c r="G147" s="11"/>
      <c r="H147" s="8" t="str">
        <f>IFERROR(INDEX(_courses_lookup!$C:$C,MATCH(D147&amp;E147,_courses_lookup!$E:$E,0)),"")</f>
        <v/>
      </c>
      <c r="I147" s="8" t="str">
        <f>IFERROR(INDEX(_courses_lookup!$D:$D,MATCH(D147&amp;E147,_courses_lookup!$E:$E,0)),"")</f>
        <v/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9"/>
      <c r="W147" s="10"/>
      <c r="X147" s="10"/>
      <c r="Y147" s="10" t="str">
        <f t="shared" si="16"/>
        <v/>
      </c>
      <c r="Z147" s="9"/>
      <c r="AA147" s="9"/>
      <c r="AB147" s="10" t="str">
        <f t="shared" si="17"/>
        <v/>
      </c>
      <c r="AC147" s="10"/>
      <c r="AD147" s="10" t="str">
        <f t="shared" si="18"/>
        <v/>
      </c>
      <c r="AE147" s="10"/>
      <c r="AF147" s="10" t="str">
        <f t="shared" si="19"/>
        <v/>
      </c>
      <c r="AG147" s="10" t="str">
        <f t="shared" si="20"/>
        <v/>
      </c>
      <c r="AH147" s="10" t="str">
        <f t="shared" si="21"/>
        <v/>
      </c>
      <c r="AI147" s="10"/>
      <c r="AJ147" s="9"/>
      <c r="AK147" s="10"/>
      <c r="AL147" s="10"/>
      <c r="AM147" s="10"/>
      <c r="AN147" s="10"/>
      <c r="AO147" s="10"/>
      <c r="AP147" s="10"/>
      <c r="AQ147" s="10"/>
      <c r="AR147" s="10"/>
      <c r="AS147" s="10" t="str">
        <f t="shared" si="22"/>
        <v/>
      </c>
      <c r="AT147" s="10" t="str">
        <f t="shared" si="23"/>
        <v/>
      </c>
      <c r="AU147" s="10"/>
      <c r="AV147" s="10"/>
      <c r="AW147" s="8" t="s">
        <v>1533</v>
      </c>
      <c r="AX147" s="8" t="str">
        <f>IFERROR(INDEX(_names_lookup!$C:$C,MATCH(AW147,_names_lookup!$A:$A,0)),"")</f>
        <v>ming@andrews.edu</v>
      </c>
      <c r="AY147" s="8" t="str">
        <f>IFERROR(INDEX(_names_lookup!$B:$B,MATCH(AW147,_names_lookup!$A:$A,0)),"")</f>
        <v>000126678</v>
      </c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</row>
    <row r="148" spans="1:95" ht="16" x14ac:dyDescent="0.2">
      <c r="A148" s="11"/>
      <c r="B148" s="7" t="s">
        <v>1967</v>
      </c>
      <c r="C148" s="7" t="s">
        <v>668</v>
      </c>
      <c r="D148" s="11"/>
      <c r="E148" s="7" t="s">
        <v>1968</v>
      </c>
      <c r="F148" s="11"/>
      <c r="G148" s="11"/>
      <c r="H148" s="8" t="str">
        <f>IFERROR(INDEX(_courses_lookup!$C:$C,MATCH(D148&amp;E148,_courses_lookup!$E:$E,0)),"")</f>
        <v/>
      </c>
      <c r="I148" s="8" t="str">
        <f>IFERROR(INDEX(_courses_lookup!$D:$D,MATCH(D148&amp;E148,_courses_lookup!$E:$E,0)),"")</f>
        <v/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9"/>
      <c r="W148" s="10"/>
      <c r="X148" s="10"/>
      <c r="Y148" s="10" t="str">
        <f t="shared" si="16"/>
        <v/>
      </c>
      <c r="Z148" s="9"/>
      <c r="AA148" s="9"/>
      <c r="AB148" s="10" t="str">
        <f t="shared" si="17"/>
        <v/>
      </c>
      <c r="AC148" s="10"/>
      <c r="AD148" s="10" t="str">
        <f t="shared" si="18"/>
        <v/>
      </c>
      <c r="AE148" s="10"/>
      <c r="AF148" s="10" t="str">
        <f t="shared" si="19"/>
        <v/>
      </c>
      <c r="AG148" s="10" t="str">
        <f t="shared" si="20"/>
        <v/>
      </c>
      <c r="AH148" s="10" t="str">
        <f t="shared" si="21"/>
        <v/>
      </c>
      <c r="AI148" s="10"/>
      <c r="AJ148" s="9"/>
      <c r="AK148" s="10"/>
      <c r="AL148" s="10"/>
      <c r="AM148" s="10"/>
      <c r="AN148" s="10"/>
      <c r="AO148" s="10"/>
      <c r="AP148" s="10"/>
      <c r="AQ148" s="10"/>
      <c r="AR148" s="10"/>
      <c r="AS148" s="10" t="str">
        <f t="shared" si="22"/>
        <v/>
      </c>
      <c r="AT148" s="10" t="str">
        <f t="shared" si="23"/>
        <v/>
      </c>
      <c r="AU148" s="10"/>
      <c r="AV148" s="10"/>
      <c r="AW148" s="8" t="s">
        <v>1534</v>
      </c>
      <c r="AX148" s="8" t="str">
        <f>IFERROR(INDEX(_names_lookup!$C:$C,MATCH(AW148,_names_lookup!$A:$A,0)),"")</f>
        <v>moralesx@andrews.edu</v>
      </c>
      <c r="AY148" s="8" t="str">
        <f>IFERROR(INDEX(_names_lookup!$B:$B,MATCH(AW148,_names_lookup!$A:$A,0)),"")</f>
        <v>000139876</v>
      </c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</row>
    <row r="149" spans="1:95" ht="16" x14ac:dyDescent="0.2">
      <c r="A149" s="11"/>
      <c r="B149" s="7" t="s">
        <v>1969</v>
      </c>
      <c r="C149" s="7" t="s">
        <v>662</v>
      </c>
      <c r="D149" s="11"/>
      <c r="E149" s="7" t="s">
        <v>1970</v>
      </c>
      <c r="F149" s="11"/>
      <c r="G149" s="11"/>
      <c r="H149" s="8" t="str">
        <f>IFERROR(INDEX(_courses_lookup!$C:$C,MATCH(D149&amp;E149,_courses_lookup!$E:$E,0)),"")</f>
        <v/>
      </c>
      <c r="I149" s="8" t="str">
        <f>IFERROR(INDEX(_courses_lookup!$D:$D,MATCH(D149&amp;E149,_courses_lookup!$E:$E,0)),"")</f>
        <v/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9"/>
      <c r="W149" s="10"/>
      <c r="X149" s="10"/>
      <c r="Y149" s="10" t="str">
        <f t="shared" si="16"/>
        <v/>
      </c>
      <c r="Z149" s="9"/>
      <c r="AA149" s="9"/>
      <c r="AB149" s="10" t="str">
        <f t="shared" si="17"/>
        <v/>
      </c>
      <c r="AC149" s="10"/>
      <c r="AD149" s="10" t="str">
        <f t="shared" si="18"/>
        <v/>
      </c>
      <c r="AE149" s="10"/>
      <c r="AF149" s="10" t="str">
        <f t="shared" si="19"/>
        <v/>
      </c>
      <c r="AG149" s="10" t="str">
        <f t="shared" si="20"/>
        <v/>
      </c>
      <c r="AH149" s="10" t="str">
        <f t="shared" si="21"/>
        <v/>
      </c>
      <c r="AI149" s="10"/>
      <c r="AJ149" s="9"/>
      <c r="AK149" s="10"/>
      <c r="AL149" s="10"/>
      <c r="AM149" s="10"/>
      <c r="AN149" s="10"/>
      <c r="AO149" s="10"/>
      <c r="AP149" s="10"/>
      <c r="AQ149" s="10"/>
      <c r="AR149" s="10"/>
      <c r="AS149" s="10" t="str">
        <f t="shared" si="22"/>
        <v/>
      </c>
      <c r="AT149" s="10" t="str">
        <f t="shared" si="23"/>
        <v/>
      </c>
      <c r="AU149" s="10"/>
      <c r="AV149" s="10"/>
      <c r="AW149" s="8" t="s">
        <v>1535</v>
      </c>
      <c r="AX149" s="8" t="str">
        <f>IFERROR(INDEX(_names_lookup!$C:$C,MATCH(AW149,_names_lookup!$A:$A,0)),"")</f>
        <v>ramosescoba@andrews.edu</v>
      </c>
      <c r="AY149" s="8" t="str">
        <f>IFERROR(INDEX(_names_lookup!$B:$B,MATCH(AW149,_names_lookup!$A:$A,0)),"")</f>
        <v>000155460</v>
      </c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</row>
    <row r="150" spans="1:95" ht="16" x14ac:dyDescent="0.2">
      <c r="A150" s="11"/>
      <c r="B150" s="7" t="s">
        <v>365</v>
      </c>
      <c r="C150" s="7" t="s">
        <v>640</v>
      </c>
      <c r="D150" s="11"/>
      <c r="E150" s="7" t="s">
        <v>1971</v>
      </c>
      <c r="F150" s="11"/>
      <c r="G150" s="11"/>
      <c r="H150" s="8" t="str">
        <f>IFERROR(INDEX(_courses_lookup!$C:$C,MATCH(D150&amp;E150,_courses_lookup!$E:$E,0)),"")</f>
        <v/>
      </c>
      <c r="I150" s="8" t="str">
        <f>IFERROR(INDEX(_courses_lookup!$D:$D,MATCH(D150&amp;E150,_courses_lookup!$E:$E,0)),"")</f>
        <v/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9"/>
      <c r="W150" s="10"/>
      <c r="X150" s="10"/>
      <c r="Y150" s="10" t="str">
        <f t="shared" si="16"/>
        <v/>
      </c>
      <c r="Z150" s="9"/>
      <c r="AA150" s="9"/>
      <c r="AB150" s="10" t="str">
        <f t="shared" si="17"/>
        <v/>
      </c>
      <c r="AC150" s="10"/>
      <c r="AD150" s="10" t="str">
        <f t="shared" si="18"/>
        <v/>
      </c>
      <c r="AE150" s="10"/>
      <c r="AF150" s="10" t="str">
        <f t="shared" si="19"/>
        <v/>
      </c>
      <c r="AG150" s="10" t="str">
        <f t="shared" si="20"/>
        <v/>
      </c>
      <c r="AH150" s="10" t="str">
        <f t="shared" si="21"/>
        <v/>
      </c>
      <c r="AI150" s="10"/>
      <c r="AJ150" s="9"/>
      <c r="AK150" s="10"/>
      <c r="AL150" s="10"/>
      <c r="AM150" s="10"/>
      <c r="AN150" s="10"/>
      <c r="AO150" s="10"/>
      <c r="AP150" s="10"/>
      <c r="AQ150" s="10"/>
      <c r="AR150" s="10"/>
      <c r="AS150" s="10" t="str">
        <f t="shared" si="22"/>
        <v/>
      </c>
      <c r="AT150" s="10" t="str">
        <f t="shared" si="23"/>
        <v/>
      </c>
      <c r="AU150" s="10"/>
      <c r="AV150" s="10"/>
      <c r="AW150" s="8" t="s">
        <v>1031</v>
      </c>
      <c r="AX150" s="8" t="str">
        <f>IFERROR(INDEX(_names_lookup!$C:$C,MATCH(AW150,_names_lookup!$A:$A,0)),"")</f>
        <v>elir@andrews.edu</v>
      </c>
      <c r="AY150" s="8" t="str">
        <f>IFERROR(INDEX(_names_lookup!$B:$B,MATCH(AW150,_names_lookup!$A:$A,0)),"")</f>
        <v>000095431</v>
      </c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</row>
    <row r="151" spans="1:95" ht="16" x14ac:dyDescent="0.2">
      <c r="A151" s="11"/>
      <c r="B151" s="7" t="s">
        <v>1972</v>
      </c>
      <c r="C151" s="7" t="s">
        <v>650</v>
      </c>
      <c r="D151" s="11"/>
      <c r="E151" s="7" t="s">
        <v>1973</v>
      </c>
      <c r="F151" s="11"/>
      <c r="G151" s="11"/>
      <c r="H151" s="8" t="str">
        <f>IFERROR(INDEX(_courses_lookup!$C:$C,MATCH(D151&amp;E151,_courses_lookup!$E:$E,0)),"")</f>
        <v/>
      </c>
      <c r="I151" s="8" t="str">
        <f>IFERROR(INDEX(_courses_lookup!$D:$D,MATCH(D151&amp;E151,_courses_lookup!$E:$E,0)),"")</f>
        <v/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9"/>
      <c r="W151" s="10"/>
      <c r="X151" s="10"/>
      <c r="Y151" s="10" t="str">
        <f t="shared" si="16"/>
        <v/>
      </c>
      <c r="Z151" s="9"/>
      <c r="AA151" s="9"/>
      <c r="AB151" s="10" t="str">
        <f t="shared" si="17"/>
        <v/>
      </c>
      <c r="AC151" s="10"/>
      <c r="AD151" s="10" t="str">
        <f t="shared" si="18"/>
        <v/>
      </c>
      <c r="AE151" s="10"/>
      <c r="AF151" s="10" t="str">
        <f t="shared" si="19"/>
        <v/>
      </c>
      <c r="AG151" s="10" t="str">
        <f t="shared" si="20"/>
        <v/>
      </c>
      <c r="AH151" s="10" t="str">
        <f t="shared" si="21"/>
        <v/>
      </c>
      <c r="AI151" s="10"/>
      <c r="AJ151" s="9"/>
      <c r="AK151" s="10"/>
      <c r="AL151" s="10"/>
      <c r="AM151" s="10"/>
      <c r="AN151" s="10"/>
      <c r="AO151" s="10"/>
      <c r="AP151" s="10"/>
      <c r="AQ151" s="10"/>
      <c r="AR151" s="10"/>
      <c r="AS151" s="10" t="str">
        <f t="shared" si="22"/>
        <v/>
      </c>
      <c r="AT151" s="10" t="str">
        <f t="shared" si="23"/>
        <v/>
      </c>
      <c r="AU151" s="10"/>
      <c r="AV151" s="10"/>
      <c r="AW151" s="8" t="s">
        <v>1536</v>
      </c>
      <c r="AX151" s="8" t="str">
        <f>IFERROR(INDEX(_names_lookup!$C:$C,MATCH(AW151,_names_lookup!$A:$A,0)),"")</f>
        <v>taiwo@andrews.edu</v>
      </c>
      <c r="AY151" s="8" t="str">
        <f>IFERROR(INDEX(_names_lookup!$B:$B,MATCH(AW151,_names_lookup!$A:$A,0)),"")</f>
        <v>000051532</v>
      </c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</row>
    <row r="152" spans="1:95" ht="16" x14ac:dyDescent="0.2">
      <c r="A152" s="11"/>
      <c r="B152" s="7" t="s">
        <v>1974</v>
      </c>
      <c r="C152" s="7" t="s">
        <v>308</v>
      </c>
      <c r="D152" s="11"/>
      <c r="E152" s="7" t="s">
        <v>1975</v>
      </c>
      <c r="F152" s="11"/>
      <c r="G152" s="11"/>
      <c r="H152" s="8" t="str">
        <f>IFERROR(INDEX(_courses_lookup!$C:$C,MATCH(D152&amp;E152,_courses_lookup!$E:$E,0)),"")</f>
        <v/>
      </c>
      <c r="I152" s="8" t="str">
        <f>IFERROR(INDEX(_courses_lookup!$D:$D,MATCH(D152&amp;E152,_courses_lookup!$E:$E,0)),"")</f>
        <v/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9"/>
      <c r="W152" s="10"/>
      <c r="X152" s="10"/>
      <c r="Y152" s="10" t="str">
        <f t="shared" si="16"/>
        <v/>
      </c>
      <c r="Z152" s="9"/>
      <c r="AA152" s="9"/>
      <c r="AB152" s="10" t="str">
        <f t="shared" si="17"/>
        <v/>
      </c>
      <c r="AC152" s="10"/>
      <c r="AD152" s="10" t="str">
        <f t="shared" si="18"/>
        <v/>
      </c>
      <c r="AE152" s="10"/>
      <c r="AF152" s="10" t="str">
        <f t="shared" si="19"/>
        <v/>
      </c>
      <c r="AG152" s="10" t="str">
        <f t="shared" si="20"/>
        <v/>
      </c>
      <c r="AH152" s="10" t="str">
        <f t="shared" si="21"/>
        <v/>
      </c>
      <c r="AI152" s="10"/>
      <c r="AJ152" s="9"/>
      <c r="AK152" s="10"/>
      <c r="AL152" s="10"/>
      <c r="AM152" s="10"/>
      <c r="AN152" s="10"/>
      <c r="AO152" s="10"/>
      <c r="AP152" s="10"/>
      <c r="AQ152" s="10"/>
      <c r="AR152" s="10"/>
      <c r="AS152" s="10" t="str">
        <f t="shared" si="22"/>
        <v/>
      </c>
      <c r="AT152" s="10" t="str">
        <f t="shared" si="23"/>
        <v/>
      </c>
      <c r="AU152" s="10"/>
      <c r="AV152" s="10"/>
      <c r="AW152" s="8" t="s">
        <v>1537</v>
      </c>
      <c r="AX152" s="8" t="str">
        <f>IFERROR(INDEX(_names_lookup!$C:$C,MATCH(AW152,_names_lookup!$A:$A,0)),"")</f>
        <v>throstur@andrews.edu</v>
      </c>
      <c r="AY152" s="8" t="str">
        <f>IFERROR(INDEX(_names_lookup!$B:$B,MATCH(AW152,_names_lookup!$A:$A,0)),"")</f>
        <v>000028045</v>
      </c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</row>
    <row r="153" spans="1:95" ht="16" x14ac:dyDescent="0.2">
      <c r="A153" s="11"/>
      <c r="B153" s="7" t="s">
        <v>1976</v>
      </c>
      <c r="C153" s="7" t="s">
        <v>205</v>
      </c>
      <c r="D153" s="11"/>
      <c r="E153" s="7" t="s">
        <v>1977</v>
      </c>
      <c r="F153" s="11"/>
      <c r="G153" s="11"/>
      <c r="H153" s="8" t="str">
        <f>IFERROR(INDEX(_courses_lookup!$C:$C,MATCH(D153&amp;E153,_courses_lookup!$E:$E,0)),"")</f>
        <v/>
      </c>
      <c r="I153" s="8" t="str">
        <f>IFERROR(INDEX(_courses_lookup!$D:$D,MATCH(D153&amp;E153,_courses_lookup!$E:$E,0)),"")</f>
        <v/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9"/>
      <c r="W153" s="10"/>
      <c r="X153" s="10"/>
      <c r="Y153" s="10" t="str">
        <f t="shared" si="16"/>
        <v/>
      </c>
      <c r="Z153" s="9"/>
      <c r="AA153" s="9"/>
      <c r="AB153" s="10" t="str">
        <f t="shared" si="17"/>
        <v/>
      </c>
      <c r="AC153" s="10"/>
      <c r="AD153" s="10" t="str">
        <f t="shared" si="18"/>
        <v/>
      </c>
      <c r="AE153" s="10"/>
      <c r="AF153" s="10" t="str">
        <f t="shared" si="19"/>
        <v/>
      </c>
      <c r="AG153" s="10" t="str">
        <f t="shared" si="20"/>
        <v/>
      </c>
      <c r="AH153" s="10" t="str">
        <f t="shared" si="21"/>
        <v/>
      </c>
      <c r="AI153" s="10"/>
      <c r="AJ153" s="9"/>
      <c r="AK153" s="10"/>
      <c r="AL153" s="10"/>
      <c r="AM153" s="10"/>
      <c r="AN153" s="10"/>
      <c r="AO153" s="10"/>
      <c r="AP153" s="10"/>
      <c r="AQ153" s="10"/>
      <c r="AR153" s="10"/>
      <c r="AS153" s="10" t="str">
        <f t="shared" si="22"/>
        <v/>
      </c>
      <c r="AT153" s="10" t="str">
        <f t="shared" si="23"/>
        <v/>
      </c>
      <c r="AU153" s="10"/>
      <c r="AV153" s="10"/>
      <c r="AW153" s="8" t="s">
        <v>1538</v>
      </c>
      <c r="AX153" s="8" t="str">
        <f>IFERROR(INDEX(_names_lookup!$C:$C,MATCH(AW153,_names_lookup!$A:$A,0)),"")</f>
        <v>trecarts@andrews.edu</v>
      </c>
      <c r="AY153" s="8" t="str">
        <f>IFERROR(INDEX(_names_lookup!$B:$B,MATCH(AW153,_names_lookup!$A:$A,0)),"")</f>
        <v>000133204</v>
      </c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</row>
    <row r="154" spans="1:95" ht="16" x14ac:dyDescent="0.2">
      <c r="A154" s="11"/>
      <c r="B154" s="7" t="s">
        <v>1027</v>
      </c>
      <c r="C154" s="7" t="s">
        <v>370</v>
      </c>
      <c r="D154" s="11"/>
      <c r="E154" s="7" t="s">
        <v>1978</v>
      </c>
      <c r="F154" s="11"/>
      <c r="G154" s="11"/>
      <c r="H154" s="8" t="str">
        <f>IFERROR(INDEX(_courses_lookup!$C:$C,MATCH(D154&amp;E154,_courses_lookup!$E:$E,0)),"")</f>
        <v/>
      </c>
      <c r="I154" s="8" t="str">
        <f>IFERROR(INDEX(_courses_lookup!$D:$D,MATCH(D154&amp;E154,_courses_lookup!$E:$E,0)),"")</f>
        <v/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9"/>
      <c r="W154" s="10"/>
      <c r="X154" s="10"/>
      <c r="Y154" s="10" t="str">
        <f t="shared" si="16"/>
        <v/>
      </c>
      <c r="Z154" s="9"/>
      <c r="AA154" s="9"/>
      <c r="AB154" s="10" t="str">
        <f t="shared" si="17"/>
        <v/>
      </c>
      <c r="AC154" s="10"/>
      <c r="AD154" s="10" t="str">
        <f t="shared" si="18"/>
        <v/>
      </c>
      <c r="AE154" s="10"/>
      <c r="AF154" s="10" t="str">
        <f t="shared" si="19"/>
        <v/>
      </c>
      <c r="AG154" s="10" t="str">
        <f t="shared" si="20"/>
        <v/>
      </c>
      <c r="AH154" s="10" t="str">
        <f t="shared" si="21"/>
        <v/>
      </c>
      <c r="AI154" s="10"/>
      <c r="AJ154" s="9"/>
      <c r="AK154" s="10"/>
      <c r="AL154" s="10"/>
      <c r="AM154" s="10"/>
      <c r="AN154" s="10"/>
      <c r="AO154" s="10"/>
      <c r="AP154" s="10"/>
      <c r="AQ154" s="10"/>
      <c r="AR154" s="10"/>
      <c r="AS154" s="10" t="str">
        <f t="shared" si="22"/>
        <v/>
      </c>
      <c r="AT154" s="10" t="str">
        <f t="shared" si="23"/>
        <v/>
      </c>
      <c r="AU154" s="10"/>
      <c r="AV154" s="10"/>
      <c r="AW154" s="8" t="s">
        <v>1539</v>
      </c>
      <c r="AX154" s="8" t="str">
        <f>IFERROR(INDEX(_names_lookup!$C:$C,MATCH(AW154,_names_lookup!$A:$A,0)),"")</f>
        <v>tsui@andrews.edu</v>
      </c>
      <c r="AY154" s="8" t="str">
        <f>IFERROR(INDEX(_names_lookup!$B:$B,MATCH(AW154,_names_lookup!$A:$A,0)),"")</f>
        <v>000120498</v>
      </c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</row>
    <row r="155" spans="1:95" ht="16" x14ac:dyDescent="0.2">
      <c r="A155" s="11"/>
      <c r="B155" s="7" t="s">
        <v>1979</v>
      </c>
      <c r="C155" s="7" t="s">
        <v>330</v>
      </c>
      <c r="D155" s="11"/>
      <c r="E155" s="7" t="s">
        <v>1980</v>
      </c>
      <c r="F155" s="11"/>
      <c r="G155" s="11"/>
      <c r="H155" s="8" t="str">
        <f>IFERROR(INDEX(_courses_lookup!$C:$C,MATCH(D155&amp;E155,_courses_lookup!$E:$E,0)),"")</f>
        <v/>
      </c>
      <c r="I155" s="8" t="str">
        <f>IFERROR(INDEX(_courses_lookup!$D:$D,MATCH(D155&amp;E155,_courses_lookup!$E:$E,0)),"")</f>
        <v/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9"/>
      <c r="W155" s="10"/>
      <c r="X155" s="10"/>
      <c r="Y155" s="10" t="str">
        <f t="shared" si="16"/>
        <v/>
      </c>
      <c r="Z155" s="9"/>
      <c r="AA155" s="9"/>
      <c r="AB155" s="10" t="str">
        <f t="shared" si="17"/>
        <v/>
      </c>
      <c r="AC155" s="10"/>
      <c r="AD155" s="10" t="str">
        <f t="shared" si="18"/>
        <v/>
      </c>
      <c r="AE155" s="10"/>
      <c r="AF155" s="10" t="str">
        <f t="shared" si="19"/>
        <v/>
      </c>
      <c r="AG155" s="10" t="str">
        <f t="shared" si="20"/>
        <v/>
      </c>
      <c r="AH155" s="10" t="str">
        <f t="shared" si="21"/>
        <v/>
      </c>
      <c r="AI155" s="10"/>
      <c r="AJ155" s="9"/>
      <c r="AK155" s="10"/>
      <c r="AL155" s="10"/>
      <c r="AM155" s="10"/>
      <c r="AN155" s="10"/>
      <c r="AO155" s="10"/>
      <c r="AP155" s="10"/>
      <c r="AQ155" s="10"/>
      <c r="AR155" s="10"/>
      <c r="AS155" s="10" t="str">
        <f t="shared" si="22"/>
        <v/>
      </c>
      <c r="AT155" s="10" t="str">
        <f t="shared" si="23"/>
        <v/>
      </c>
      <c r="AU155" s="10"/>
      <c r="AV155" s="10"/>
      <c r="AW155" s="8" t="s">
        <v>1540</v>
      </c>
      <c r="AX155" s="8" t="str">
        <f>IFERROR(INDEX(_names_lookup!$C:$C,MATCH(AW155,_names_lookup!$A:$A,0)),"")</f>
        <v>vatelm@andrews.edu</v>
      </c>
      <c r="AY155" s="8" t="str">
        <f>IFERROR(INDEX(_names_lookup!$B:$B,MATCH(AW155,_names_lookup!$A:$A,0)),"")</f>
        <v>000074539</v>
      </c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</row>
    <row r="156" spans="1:95" ht="16" x14ac:dyDescent="0.2">
      <c r="A156" s="11"/>
      <c r="B156" s="7" t="s">
        <v>1981</v>
      </c>
      <c r="C156" s="7" t="s">
        <v>293</v>
      </c>
      <c r="D156" s="11"/>
      <c r="E156" s="7" t="s">
        <v>1982</v>
      </c>
      <c r="F156" s="11"/>
      <c r="G156" s="11"/>
      <c r="H156" s="8" t="str">
        <f>IFERROR(INDEX(_courses_lookup!$C:$C,MATCH(D156&amp;E156,_courses_lookup!$E:$E,0)),"")</f>
        <v/>
      </c>
      <c r="I156" s="8" t="str">
        <f>IFERROR(INDEX(_courses_lookup!$D:$D,MATCH(D156&amp;E156,_courses_lookup!$E:$E,0)),"")</f>
        <v/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9"/>
      <c r="W156" s="10"/>
      <c r="X156" s="10"/>
      <c r="Y156" s="10" t="str">
        <f t="shared" si="16"/>
        <v/>
      </c>
      <c r="Z156" s="9"/>
      <c r="AA156" s="9"/>
      <c r="AB156" s="10" t="str">
        <f t="shared" si="17"/>
        <v/>
      </c>
      <c r="AC156" s="10"/>
      <c r="AD156" s="10" t="str">
        <f t="shared" si="18"/>
        <v/>
      </c>
      <c r="AE156" s="10"/>
      <c r="AF156" s="10" t="str">
        <f t="shared" si="19"/>
        <v/>
      </c>
      <c r="AG156" s="10" t="str">
        <f t="shared" si="20"/>
        <v/>
      </c>
      <c r="AH156" s="10" t="str">
        <f t="shared" si="21"/>
        <v/>
      </c>
      <c r="AI156" s="10"/>
      <c r="AJ156" s="9"/>
      <c r="AK156" s="10"/>
      <c r="AL156" s="10"/>
      <c r="AM156" s="10"/>
      <c r="AN156" s="10"/>
      <c r="AO156" s="10"/>
      <c r="AP156" s="10"/>
      <c r="AQ156" s="10"/>
      <c r="AR156" s="10"/>
      <c r="AS156" s="10" t="str">
        <f t="shared" si="22"/>
        <v/>
      </c>
      <c r="AT156" s="10" t="str">
        <f t="shared" si="23"/>
        <v/>
      </c>
      <c r="AU156" s="10"/>
      <c r="AV156" s="10"/>
      <c r="AW156" s="8" t="s">
        <v>1541</v>
      </c>
      <c r="AX156" s="8" t="str">
        <f>IFERROR(INDEX(_names_lookup!$C:$C,MATCH(AW156,_names_lookup!$A:$A,0)),"")</f>
        <v>rohann@andrews.edu</v>
      </c>
      <c r="AY156" s="8" t="str">
        <f>IFERROR(INDEX(_names_lookup!$B:$B,MATCH(AW156,_names_lookup!$A:$A,0)),"")</f>
        <v>000110327</v>
      </c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</row>
    <row r="157" spans="1:95" ht="16" x14ac:dyDescent="0.2">
      <c r="A157" s="11"/>
      <c r="B157" s="7" t="s">
        <v>1983</v>
      </c>
      <c r="C157" s="7" t="s">
        <v>239</v>
      </c>
      <c r="D157" s="11"/>
      <c r="E157" s="7" t="s">
        <v>1984</v>
      </c>
      <c r="F157" s="11"/>
      <c r="G157" s="11"/>
      <c r="H157" s="8" t="str">
        <f>IFERROR(INDEX(_courses_lookup!$C:$C,MATCH(D157&amp;E157,_courses_lookup!$E:$E,0)),"")</f>
        <v/>
      </c>
      <c r="I157" s="8" t="str">
        <f>IFERROR(INDEX(_courses_lookup!$D:$D,MATCH(D157&amp;E157,_courses_lookup!$E:$E,0)),"")</f>
        <v/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9"/>
      <c r="W157" s="10"/>
      <c r="X157" s="10"/>
      <c r="Y157" s="10" t="str">
        <f t="shared" si="16"/>
        <v/>
      </c>
      <c r="Z157" s="9"/>
      <c r="AA157" s="9"/>
      <c r="AB157" s="10" t="str">
        <f t="shared" si="17"/>
        <v/>
      </c>
      <c r="AC157" s="10"/>
      <c r="AD157" s="10" t="str">
        <f t="shared" si="18"/>
        <v/>
      </c>
      <c r="AE157" s="10"/>
      <c r="AF157" s="10" t="str">
        <f t="shared" si="19"/>
        <v/>
      </c>
      <c r="AG157" s="10" t="str">
        <f t="shared" si="20"/>
        <v/>
      </c>
      <c r="AH157" s="10" t="str">
        <f t="shared" si="21"/>
        <v/>
      </c>
      <c r="AI157" s="10"/>
      <c r="AJ157" s="9"/>
      <c r="AK157" s="10"/>
      <c r="AL157" s="10"/>
      <c r="AM157" s="10"/>
      <c r="AN157" s="10"/>
      <c r="AO157" s="10"/>
      <c r="AP157" s="10"/>
      <c r="AQ157" s="10"/>
      <c r="AR157" s="10"/>
      <c r="AS157" s="10" t="str">
        <f t="shared" si="22"/>
        <v/>
      </c>
      <c r="AT157" s="10" t="str">
        <f t="shared" si="23"/>
        <v/>
      </c>
      <c r="AU157" s="10"/>
      <c r="AV157" s="10"/>
      <c r="AW157" s="8" t="s">
        <v>1542</v>
      </c>
      <c r="AX157" s="8" t="str">
        <f>IFERROR(INDEX(_names_lookup!$C:$C,MATCH(AW157,_names_lookup!$A:$A,0)),"")</f>
        <v>woodh@andrews.edu</v>
      </c>
      <c r="AY157" s="8" t="str">
        <f>IFERROR(INDEX(_names_lookup!$B:$B,MATCH(AW157,_names_lookup!$A:$A,0)),"")</f>
        <v>000241606</v>
      </c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</row>
    <row r="158" spans="1:95" ht="16" x14ac:dyDescent="0.2">
      <c r="A158" s="11"/>
      <c r="B158" s="7" t="s">
        <v>1985</v>
      </c>
      <c r="C158" s="7" t="s">
        <v>305</v>
      </c>
      <c r="D158" s="11"/>
      <c r="E158" s="7" t="s">
        <v>1095</v>
      </c>
      <c r="F158" s="11"/>
      <c r="G158" s="11"/>
      <c r="H158" s="8" t="str">
        <f>IFERROR(INDEX(_courses_lookup!$C:$C,MATCH(D158&amp;E158,_courses_lookup!$E:$E,0)),"")</f>
        <v/>
      </c>
      <c r="I158" s="8" t="str">
        <f>IFERROR(INDEX(_courses_lookup!$D:$D,MATCH(D158&amp;E158,_courses_lookup!$E:$E,0)),"")</f>
        <v/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9"/>
      <c r="W158" s="10"/>
      <c r="X158" s="10"/>
      <c r="Y158" s="10" t="str">
        <f t="shared" si="16"/>
        <v/>
      </c>
      <c r="Z158" s="9"/>
      <c r="AA158" s="9"/>
      <c r="AB158" s="10" t="str">
        <f t="shared" si="17"/>
        <v/>
      </c>
      <c r="AC158" s="10"/>
      <c r="AD158" s="10" t="str">
        <f t="shared" si="18"/>
        <v/>
      </c>
      <c r="AE158" s="10"/>
      <c r="AF158" s="10" t="str">
        <f t="shared" si="19"/>
        <v/>
      </c>
      <c r="AG158" s="10" t="str">
        <f t="shared" si="20"/>
        <v/>
      </c>
      <c r="AH158" s="10" t="str">
        <f t="shared" si="21"/>
        <v/>
      </c>
      <c r="AI158" s="10"/>
      <c r="AJ158" s="9"/>
      <c r="AK158" s="10"/>
      <c r="AL158" s="10"/>
      <c r="AM158" s="10"/>
      <c r="AN158" s="10"/>
      <c r="AO158" s="10"/>
      <c r="AP158" s="10"/>
      <c r="AQ158" s="10"/>
      <c r="AR158" s="10"/>
      <c r="AS158" s="10" t="str">
        <f t="shared" si="22"/>
        <v/>
      </c>
      <c r="AT158" s="10" t="str">
        <f t="shared" si="23"/>
        <v/>
      </c>
      <c r="AU158" s="10"/>
      <c r="AV158" s="10"/>
      <c r="AW158" s="8" t="s">
        <v>1543</v>
      </c>
      <c r="AX158" s="8" t="str">
        <f>IFERROR(INDEX(_names_lookup!$C:$C,MATCH(AW158,_names_lookup!$A:$A,0)),"")</f>
        <v>dustiny@andrews.edu</v>
      </c>
      <c r="AY158" s="8" t="str">
        <f>IFERROR(INDEX(_names_lookup!$B:$B,MATCH(AW158,_names_lookup!$A:$A,0)),"")</f>
        <v>000234751</v>
      </c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</row>
    <row r="159" spans="1:95" ht="16" x14ac:dyDescent="0.2">
      <c r="A159" s="11"/>
      <c r="B159" s="7" t="s">
        <v>1986</v>
      </c>
      <c r="C159" s="7" t="s">
        <v>320</v>
      </c>
      <c r="D159" s="11"/>
      <c r="E159" s="7" t="s">
        <v>1987</v>
      </c>
      <c r="F159" s="11"/>
      <c r="G159" s="11"/>
      <c r="H159" s="8" t="str">
        <f>IFERROR(INDEX(_courses_lookup!$C:$C,MATCH(D159&amp;E159,_courses_lookup!$E:$E,0)),"")</f>
        <v/>
      </c>
      <c r="I159" s="8" t="str">
        <f>IFERROR(INDEX(_courses_lookup!$D:$D,MATCH(D159&amp;E159,_courses_lookup!$E:$E,0)),"")</f>
        <v/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9"/>
      <c r="W159" s="10"/>
      <c r="X159" s="10"/>
      <c r="Y159" s="10" t="str">
        <f t="shared" si="16"/>
        <v/>
      </c>
      <c r="Z159" s="9"/>
      <c r="AA159" s="9"/>
      <c r="AB159" s="10" t="str">
        <f t="shared" si="17"/>
        <v/>
      </c>
      <c r="AC159" s="10"/>
      <c r="AD159" s="10" t="str">
        <f t="shared" si="18"/>
        <v/>
      </c>
      <c r="AE159" s="10"/>
      <c r="AF159" s="10" t="str">
        <f t="shared" si="19"/>
        <v/>
      </c>
      <c r="AG159" s="10" t="str">
        <f t="shared" si="20"/>
        <v/>
      </c>
      <c r="AH159" s="10" t="str">
        <f t="shared" si="21"/>
        <v/>
      </c>
      <c r="AI159" s="10"/>
      <c r="AJ159" s="9"/>
      <c r="AK159" s="10"/>
      <c r="AL159" s="10"/>
      <c r="AM159" s="10"/>
      <c r="AN159" s="10"/>
      <c r="AO159" s="10"/>
      <c r="AP159" s="10"/>
      <c r="AQ159" s="10"/>
      <c r="AR159" s="10"/>
      <c r="AS159" s="10" t="str">
        <f t="shared" si="22"/>
        <v/>
      </c>
      <c r="AT159" s="10" t="str">
        <f t="shared" si="23"/>
        <v/>
      </c>
      <c r="AU159" s="10"/>
      <c r="AV159" s="10"/>
      <c r="AW159" s="8" t="s">
        <v>1544</v>
      </c>
      <c r="AX159" s="8" t="str">
        <f>IFERROR(INDEX(_names_lookup!$C:$C,MATCH(AW159,_names_lookup!$A:$A,0)),"")</f>
        <v>alexe@andrews.edu</v>
      </c>
      <c r="AY159" s="8" t="str">
        <f>IFERROR(INDEX(_names_lookup!$B:$B,MATCH(AW159,_names_lookup!$A:$A,0)),"")</f>
        <v>000134154</v>
      </c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</row>
    <row r="160" spans="1:95" ht="16" x14ac:dyDescent="0.2">
      <c r="A160" s="11"/>
      <c r="B160" s="7" t="s">
        <v>1988</v>
      </c>
      <c r="C160" s="7" t="s">
        <v>301</v>
      </c>
      <c r="D160" s="11"/>
      <c r="E160" s="7" t="s">
        <v>355</v>
      </c>
      <c r="F160" s="11"/>
      <c r="G160" s="11"/>
      <c r="H160" s="8" t="str">
        <f>IFERROR(INDEX(_courses_lookup!$C:$C,MATCH(D160&amp;E160,_courses_lookup!$E:$E,0)),"")</f>
        <v/>
      </c>
      <c r="I160" s="8" t="str">
        <f>IFERROR(INDEX(_courses_lookup!$D:$D,MATCH(D160&amp;E160,_courses_lookup!$E:$E,0)),"")</f>
        <v/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9"/>
      <c r="W160" s="10"/>
      <c r="X160" s="10"/>
      <c r="Y160" s="10" t="str">
        <f t="shared" si="16"/>
        <v/>
      </c>
      <c r="Z160" s="9"/>
      <c r="AA160" s="9"/>
      <c r="AB160" s="10" t="str">
        <f t="shared" si="17"/>
        <v/>
      </c>
      <c r="AC160" s="10"/>
      <c r="AD160" s="10" t="str">
        <f t="shared" si="18"/>
        <v/>
      </c>
      <c r="AE160" s="10"/>
      <c r="AF160" s="10" t="str">
        <f t="shared" si="19"/>
        <v/>
      </c>
      <c r="AG160" s="10" t="str">
        <f t="shared" si="20"/>
        <v/>
      </c>
      <c r="AH160" s="10" t="str">
        <f t="shared" si="21"/>
        <v/>
      </c>
      <c r="AI160" s="10"/>
      <c r="AJ160" s="9"/>
      <c r="AK160" s="10"/>
      <c r="AL160" s="10"/>
      <c r="AM160" s="10"/>
      <c r="AN160" s="10"/>
      <c r="AO160" s="10"/>
      <c r="AP160" s="10"/>
      <c r="AQ160" s="10"/>
      <c r="AR160" s="10"/>
      <c r="AS160" s="10" t="str">
        <f t="shared" si="22"/>
        <v/>
      </c>
      <c r="AT160" s="10" t="str">
        <f t="shared" si="23"/>
        <v/>
      </c>
      <c r="AU160" s="10"/>
      <c r="AV160" s="10"/>
      <c r="AW160" s="8" t="s">
        <v>1545</v>
      </c>
      <c r="AX160" s="8" t="str">
        <f>IFERROR(INDEX(_names_lookup!$C:$C,MATCH(AW160,_names_lookup!$A:$A,0)),"")</f>
        <v>lidvar@andrews.edu</v>
      </c>
      <c r="AY160" s="8" t="str">
        <f>IFERROR(INDEX(_names_lookup!$B:$B,MATCH(AW160,_names_lookup!$A:$A,0)),"")</f>
        <v>000148465</v>
      </c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</row>
    <row r="161" spans="1:95" ht="16" x14ac:dyDescent="0.2">
      <c r="A161" s="11"/>
      <c r="B161" s="7" t="s">
        <v>1989</v>
      </c>
      <c r="C161" s="7" t="s">
        <v>223</v>
      </c>
      <c r="D161" s="11"/>
      <c r="E161" s="7" t="s">
        <v>1155</v>
      </c>
      <c r="F161" s="11"/>
      <c r="G161" s="11"/>
      <c r="H161" s="8" t="str">
        <f>IFERROR(INDEX(_courses_lookup!$C:$C,MATCH(D161&amp;E161,_courses_lookup!$E:$E,0)),"")</f>
        <v/>
      </c>
      <c r="I161" s="8" t="str">
        <f>IFERROR(INDEX(_courses_lookup!$D:$D,MATCH(D161&amp;E161,_courses_lookup!$E:$E,0)),"")</f>
        <v/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9"/>
      <c r="W161" s="10"/>
      <c r="X161" s="10"/>
      <c r="Y161" s="10" t="str">
        <f t="shared" si="16"/>
        <v/>
      </c>
      <c r="Z161" s="9"/>
      <c r="AA161" s="9"/>
      <c r="AB161" s="10" t="str">
        <f t="shared" si="17"/>
        <v/>
      </c>
      <c r="AC161" s="10"/>
      <c r="AD161" s="10" t="str">
        <f t="shared" si="18"/>
        <v/>
      </c>
      <c r="AE161" s="10"/>
      <c r="AF161" s="10" t="str">
        <f t="shared" si="19"/>
        <v/>
      </c>
      <c r="AG161" s="10" t="str">
        <f t="shared" si="20"/>
        <v/>
      </c>
      <c r="AH161" s="10" t="str">
        <f t="shared" si="21"/>
        <v/>
      </c>
      <c r="AI161" s="10"/>
      <c r="AJ161" s="9"/>
      <c r="AK161" s="10"/>
      <c r="AL161" s="10"/>
      <c r="AM161" s="10"/>
      <c r="AN161" s="10"/>
      <c r="AO161" s="10"/>
      <c r="AP161" s="10"/>
      <c r="AQ161" s="10"/>
      <c r="AR161" s="10"/>
      <c r="AS161" s="10" t="str">
        <f t="shared" si="22"/>
        <v/>
      </c>
      <c r="AT161" s="10" t="str">
        <f t="shared" si="23"/>
        <v/>
      </c>
      <c r="AU161" s="10"/>
      <c r="AV161" s="10"/>
      <c r="AW161" s="8" t="s">
        <v>1546</v>
      </c>
      <c r="AX161" s="8" t="str">
        <f>IFERROR(INDEX(_names_lookup!$C:$C,MATCH(AW161,_names_lookup!$A:$A,0)),"")</f>
        <v>arena@andrews.edu</v>
      </c>
      <c r="AY161" s="8" t="str">
        <f>IFERROR(INDEX(_names_lookup!$B:$B,MATCH(AW161,_names_lookup!$A:$A,0)),"")</f>
        <v>000148323</v>
      </c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</row>
    <row r="162" spans="1:95" ht="16" x14ac:dyDescent="0.2">
      <c r="A162" s="11"/>
      <c r="B162" s="7" t="s">
        <v>1990</v>
      </c>
      <c r="C162" s="7" t="s">
        <v>1991</v>
      </c>
      <c r="D162" s="11"/>
      <c r="E162" s="7" t="s">
        <v>1992</v>
      </c>
      <c r="F162" s="11"/>
      <c r="G162" s="11"/>
      <c r="H162" s="8" t="str">
        <f>IFERROR(INDEX(_courses_lookup!$C:$C,MATCH(D162&amp;E162,_courses_lookup!$E:$E,0)),"")</f>
        <v/>
      </c>
      <c r="I162" s="8" t="str">
        <f>IFERROR(INDEX(_courses_lookup!$D:$D,MATCH(D162&amp;E162,_courses_lookup!$E:$E,0)),"")</f>
        <v/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9"/>
      <c r="W162" s="10"/>
      <c r="X162" s="10"/>
      <c r="Y162" s="10" t="str">
        <f t="shared" si="16"/>
        <v/>
      </c>
      <c r="Z162" s="9"/>
      <c r="AA162" s="9"/>
      <c r="AB162" s="10" t="str">
        <f t="shared" si="17"/>
        <v/>
      </c>
      <c r="AC162" s="10"/>
      <c r="AD162" s="10" t="str">
        <f t="shared" si="18"/>
        <v/>
      </c>
      <c r="AE162" s="10"/>
      <c r="AF162" s="10" t="str">
        <f t="shared" si="19"/>
        <v/>
      </c>
      <c r="AG162" s="10" t="str">
        <f t="shared" si="20"/>
        <v/>
      </c>
      <c r="AH162" s="10" t="str">
        <f t="shared" si="21"/>
        <v/>
      </c>
      <c r="AI162" s="10"/>
      <c r="AJ162" s="9"/>
      <c r="AK162" s="10"/>
      <c r="AL162" s="10"/>
      <c r="AM162" s="10"/>
      <c r="AN162" s="10"/>
      <c r="AO162" s="10"/>
      <c r="AP162" s="10"/>
      <c r="AQ162" s="10"/>
      <c r="AR162" s="10"/>
      <c r="AS162" s="10" t="str">
        <f t="shared" si="22"/>
        <v/>
      </c>
      <c r="AT162" s="10" t="str">
        <f t="shared" si="23"/>
        <v/>
      </c>
      <c r="AU162" s="10"/>
      <c r="AV162" s="10"/>
      <c r="AW162" s="8" t="s">
        <v>1547</v>
      </c>
      <c r="AX162" s="8" t="str">
        <f>IFERROR(INDEX(_names_lookup!$C:$C,MATCH(AW162,_names_lookup!$A:$A,0)),"")</f>
        <v>baldwin@andrews.edu</v>
      </c>
      <c r="AY162" s="8" t="str">
        <f>IFERROR(INDEX(_names_lookup!$B:$B,MATCH(AW162,_names_lookup!$A:$A,0)),"")</f>
        <v>000001902</v>
      </c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</row>
    <row r="163" spans="1:95" ht="16" x14ac:dyDescent="0.2">
      <c r="A163" s="11"/>
      <c r="B163" s="7" t="s">
        <v>1320</v>
      </c>
      <c r="C163" s="7" t="s">
        <v>1993</v>
      </c>
      <c r="D163" s="11"/>
      <c r="E163" s="7" t="s">
        <v>567</v>
      </c>
      <c r="F163" s="11"/>
      <c r="G163" s="11"/>
      <c r="H163" s="8" t="str">
        <f>IFERROR(INDEX(_courses_lookup!$C:$C,MATCH(D163&amp;E163,_courses_lookup!$E:$E,0)),"")</f>
        <v/>
      </c>
      <c r="I163" s="8" t="str">
        <f>IFERROR(INDEX(_courses_lookup!$D:$D,MATCH(D163&amp;E163,_courses_lookup!$E:$E,0)),"")</f>
        <v/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9"/>
      <c r="W163" s="10"/>
      <c r="X163" s="10"/>
      <c r="Y163" s="10" t="str">
        <f t="shared" si="16"/>
        <v/>
      </c>
      <c r="Z163" s="9"/>
      <c r="AA163" s="9"/>
      <c r="AB163" s="10" t="str">
        <f t="shared" si="17"/>
        <v/>
      </c>
      <c r="AC163" s="10"/>
      <c r="AD163" s="10" t="str">
        <f t="shared" si="18"/>
        <v/>
      </c>
      <c r="AE163" s="10"/>
      <c r="AF163" s="10" t="str">
        <f t="shared" si="19"/>
        <v/>
      </c>
      <c r="AG163" s="10" t="str">
        <f t="shared" si="20"/>
        <v/>
      </c>
      <c r="AH163" s="10" t="str">
        <f t="shared" si="21"/>
        <v/>
      </c>
      <c r="AI163" s="10"/>
      <c r="AJ163" s="9"/>
      <c r="AK163" s="10"/>
      <c r="AL163" s="10"/>
      <c r="AM163" s="10"/>
      <c r="AN163" s="10"/>
      <c r="AO163" s="10"/>
      <c r="AP163" s="10"/>
      <c r="AQ163" s="10"/>
      <c r="AR163" s="10"/>
      <c r="AS163" s="10" t="str">
        <f t="shared" si="22"/>
        <v/>
      </c>
      <c r="AT163" s="10" t="str">
        <f t="shared" si="23"/>
        <v/>
      </c>
      <c r="AU163" s="10"/>
      <c r="AV163" s="10"/>
      <c r="AW163" s="8" t="s">
        <v>1548</v>
      </c>
      <c r="AX163" s="8" t="str">
        <f>IFERROR(INDEX(_names_lookup!$C:$C,MATCH(AW163,_names_lookup!$A:$A,0)),"")</f>
        <v>bentancur@andrews.edu</v>
      </c>
      <c r="AY163" s="8" t="str">
        <f>IFERROR(INDEX(_names_lookup!$B:$B,MATCH(AW163,_names_lookup!$A:$A,0)),"")</f>
        <v>000193021</v>
      </c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</row>
    <row r="164" spans="1:95" ht="16" x14ac:dyDescent="0.2">
      <c r="A164" s="11"/>
      <c r="B164" s="7" t="s">
        <v>1994</v>
      </c>
      <c r="C164" s="7" t="s">
        <v>282</v>
      </c>
      <c r="D164" s="11"/>
      <c r="E164" s="7" t="s">
        <v>1995</v>
      </c>
      <c r="F164" s="11"/>
      <c r="G164" s="11"/>
      <c r="H164" s="8" t="str">
        <f>IFERROR(INDEX(_courses_lookup!$C:$C,MATCH(D164&amp;E164,_courses_lookup!$E:$E,0)),"")</f>
        <v/>
      </c>
      <c r="I164" s="8" t="str">
        <f>IFERROR(INDEX(_courses_lookup!$D:$D,MATCH(D164&amp;E164,_courses_lookup!$E:$E,0)),"")</f>
        <v/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9"/>
      <c r="W164" s="10"/>
      <c r="X164" s="10"/>
      <c r="Y164" s="10" t="str">
        <f t="shared" si="16"/>
        <v/>
      </c>
      <c r="Z164" s="9"/>
      <c r="AA164" s="9"/>
      <c r="AB164" s="10" t="str">
        <f t="shared" si="17"/>
        <v/>
      </c>
      <c r="AC164" s="10"/>
      <c r="AD164" s="10" t="str">
        <f t="shared" si="18"/>
        <v/>
      </c>
      <c r="AE164" s="10"/>
      <c r="AF164" s="10" t="str">
        <f t="shared" si="19"/>
        <v/>
      </c>
      <c r="AG164" s="10" t="str">
        <f t="shared" si="20"/>
        <v/>
      </c>
      <c r="AH164" s="10" t="str">
        <f t="shared" si="21"/>
        <v/>
      </c>
      <c r="AI164" s="10"/>
      <c r="AJ164" s="9"/>
      <c r="AK164" s="10"/>
      <c r="AL164" s="10"/>
      <c r="AM164" s="10"/>
      <c r="AN164" s="10"/>
      <c r="AO164" s="10"/>
      <c r="AP164" s="10"/>
      <c r="AQ164" s="10"/>
      <c r="AR164" s="10"/>
      <c r="AS164" s="10" t="str">
        <f t="shared" si="22"/>
        <v/>
      </c>
      <c r="AT164" s="10" t="str">
        <f t="shared" si="23"/>
        <v/>
      </c>
      <c r="AU164" s="10"/>
      <c r="AV164" s="10"/>
      <c r="AW164" s="8" t="s">
        <v>1549</v>
      </c>
      <c r="AX164" s="8" t="str">
        <f>IFERROR(INDEX(_names_lookup!$C:$C,MATCH(AW164,_names_lookup!$A:$A,0)),"")</f>
        <v>canale@andrews.edu</v>
      </c>
      <c r="AY164" s="8" t="str">
        <f>IFERROR(INDEX(_names_lookup!$B:$B,MATCH(AW164,_names_lookup!$A:$A,0)),"")</f>
        <v>000033285</v>
      </c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</row>
    <row r="165" spans="1:95" ht="16" x14ac:dyDescent="0.2">
      <c r="A165" s="11"/>
      <c r="B165" s="7" t="s">
        <v>1323</v>
      </c>
      <c r="C165" s="7" t="s">
        <v>289</v>
      </c>
      <c r="D165" s="11"/>
      <c r="E165" s="7" t="s">
        <v>988</v>
      </c>
      <c r="F165" s="11"/>
      <c r="G165" s="11"/>
      <c r="H165" s="8" t="str">
        <f>IFERROR(INDEX(_courses_lookup!$C:$C,MATCH(D165&amp;E165,_courses_lookup!$E:$E,0)),"")</f>
        <v/>
      </c>
      <c r="I165" s="8" t="str">
        <f>IFERROR(INDEX(_courses_lookup!$D:$D,MATCH(D165&amp;E165,_courses_lookup!$E:$E,0)),"")</f>
        <v/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9"/>
      <c r="W165" s="10"/>
      <c r="X165" s="10"/>
      <c r="Y165" s="10" t="str">
        <f t="shared" si="16"/>
        <v/>
      </c>
      <c r="Z165" s="9"/>
      <c r="AA165" s="9"/>
      <c r="AB165" s="10" t="str">
        <f t="shared" si="17"/>
        <v/>
      </c>
      <c r="AC165" s="10"/>
      <c r="AD165" s="10" t="str">
        <f t="shared" si="18"/>
        <v/>
      </c>
      <c r="AE165" s="10"/>
      <c r="AF165" s="10" t="str">
        <f t="shared" si="19"/>
        <v/>
      </c>
      <c r="AG165" s="10" t="str">
        <f t="shared" si="20"/>
        <v/>
      </c>
      <c r="AH165" s="10" t="str">
        <f t="shared" si="21"/>
        <v/>
      </c>
      <c r="AI165" s="10"/>
      <c r="AJ165" s="9"/>
      <c r="AK165" s="10"/>
      <c r="AL165" s="10"/>
      <c r="AM165" s="10"/>
      <c r="AN165" s="10"/>
      <c r="AO165" s="10"/>
      <c r="AP165" s="10"/>
      <c r="AQ165" s="10"/>
      <c r="AR165" s="10"/>
      <c r="AS165" s="10" t="str">
        <f t="shared" si="22"/>
        <v/>
      </c>
      <c r="AT165" s="10" t="str">
        <f t="shared" si="23"/>
        <v/>
      </c>
      <c r="AU165" s="10"/>
      <c r="AV165" s="10"/>
      <c r="AW165" s="8" t="s">
        <v>1550</v>
      </c>
      <c r="AX165" s="8" t="str">
        <f>IFERROR(INDEX(_names_lookup!$C:$C,MATCH(AW165,_names_lookup!$A:$A,0)),"")</f>
        <v>covrig@andrews.edu</v>
      </c>
      <c r="AY165" s="8" t="str">
        <f>IFERROR(INDEX(_names_lookup!$B:$B,MATCH(AW165,_names_lookup!$A:$A,0)),"")</f>
        <v>000125642</v>
      </c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</row>
    <row r="166" spans="1:95" ht="16" x14ac:dyDescent="0.2">
      <c r="A166" s="11"/>
      <c r="B166" s="7" t="s">
        <v>1996</v>
      </c>
      <c r="C166" s="7" t="s">
        <v>229</v>
      </c>
      <c r="D166" s="11"/>
      <c r="E166" s="7" t="s">
        <v>1997</v>
      </c>
      <c r="F166" s="11"/>
      <c r="G166" s="11"/>
      <c r="H166" s="8" t="str">
        <f>IFERROR(INDEX(_courses_lookup!$C:$C,MATCH(D166&amp;E166,_courses_lookup!$E:$E,0)),"")</f>
        <v/>
      </c>
      <c r="I166" s="8" t="str">
        <f>IFERROR(INDEX(_courses_lookup!$D:$D,MATCH(D166&amp;E166,_courses_lookup!$E:$E,0)),"")</f>
        <v/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9"/>
      <c r="W166" s="10"/>
      <c r="X166" s="10"/>
      <c r="Y166" s="10" t="str">
        <f t="shared" si="16"/>
        <v/>
      </c>
      <c r="Z166" s="9"/>
      <c r="AA166" s="9"/>
      <c r="AB166" s="10" t="str">
        <f t="shared" si="17"/>
        <v/>
      </c>
      <c r="AC166" s="10"/>
      <c r="AD166" s="10" t="str">
        <f t="shared" si="18"/>
        <v/>
      </c>
      <c r="AE166" s="10"/>
      <c r="AF166" s="10" t="str">
        <f t="shared" si="19"/>
        <v/>
      </c>
      <c r="AG166" s="10" t="str">
        <f t="shared" si="20"/>
        <v/>
      </c>
      <c r="AH166" s="10" t="str">
        <f t="shared" si="21"/>
        <v/>
      </c>
      <c r="AI166" s="10"/>
      <c r="AJ166" s="9"/>
      <c r="AK166" s="10"/>
      <c r="AL166" s="10"/>
      <c r="AM166" s="10"/>
      <c r="AN166" s="10"/>
      <c r="AO166" s="10"/>
      <c r="AP166" s="10"/>
      <c r="AQ166" s="10"/>
      <c r="AR166" s="10"/>
      <c r="AS166" s="10" t="str">
        <f t="shared" si="22"/>
        <v/>
      </c>
      <c r="AT166" s="10" t="str">
        <f t="shared" si="23"/>
        <v/>
      </c>
      <c r="AU166" s="10"/>
      <c r="AV166" s="10"/>
      <c r="AW166" s="8" t="s">
        <v>1551</v>
      </c>
      <c r="AX166" s="8" t="str">
        <f>IFERROR(INDEX(_names_lookup!$C:$C,MATCH(AW166,_names_lookup!$A:$A,0)),"")</f>
        <v>dei@andrews.edu</v>
      </c>
      <c r="AY166" s="8" t="str">
        <f>IFERROR(INDEX(_names_lookup!$B:$B,MATCH(AW166,_names_lookup!$A:$A,0)),"")</f>
        <v>000214349</v>
      </c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</row>
    <row r="167" spans="1:95" ht="16" x14ac:dyDescent="0.2">
      <c r="A167" s="11"/>
      <c r="B167" s="7" t="s">
        <v>1326</v>
      </c>
      <c r="C167" s="7" t="s">
        <v>210</v>
      </c>
      <c r="D167" s="11"/>
      <c r="E167" s="7" t="s">
        <v>1998</v>
      </c>
      <c r="F167" s="11"/>
      <c r="G167" s="11"/>
      <c r="H167" s="8" t="str">
        <f>IFERROR(INDEX(_courses_lookup!$C:$C,MATCH(D167&amp;E167,_courses_lookup!$E:$E,0)),"")</f>
        <v/>
      </c>
      <c r="I167" s="8" t="str">
        <f>IFERROR(INDEX(_courses_lookup!$D:$D,MATCH(D167&amp;E167,_courses_lookup!$E:$E,0)),"")</f>
        <v/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9"/>
      <c r="W167" s="10"/>
      <c r="X167" s="10"/>
      <c r="Y167" s="10" t="str">
        <f t="shared" si="16"/>
        <v/>
      </c>
      <c r="Z167" s="9"/>
      <c r="AA167" s="9"/>
      <c r="AB167" s="10" t="str">
        <f t="shared" si="17"/>
        <v/>
      </c>
      <c r="AC167" s="10"/>
      <c r="AD167" s="10" t="str">
        <f t="shared" si="18"/>
        <v/>
      </c>
      <c r="AE167" s="10"/>
      <c r="AF167" s="10" t="str">
        <f t="shared" si="19"/>
        <v/>
      </c>
      <c r="AG167" s="10" t="str">
        <f t="shared" si="20"/>
        <v/>
      </c>
      <c r="AH167" s="10" t="str">
        <f t="shared" si="21"/>
        <v/>
      </c>
      <c r="AI167" s="10"/>
      <c r="AJ167" s="9"/>
      <c r="AK167" s="10"/>
      <c r="AL167" s="10"/>
      <c r="AM167" s="10"/>
      <c r="AN167" s="10"/>
      <c r="AO167" s="10"/>
      <c r="AP167" s="10"/>
      <c r="AQ167" s="10"/>
      <c r="AR167" s="10"/>
      <c r="AS167" s="10" t="str">
        <f t="shared" si="22"/>
        <v/>
      </c>
      <c r="AT167" s="10" t="str">
        <f t="shared" si="23"/>
        <v/>
      </c>
      <c r="AU167" s="10"/>
      <c r="AV167" s="10"/>
      <c r="AW167" s="8" t="s">
        <v>1130</v>
      </c>
      <c r="AX167" s="8" t="str">
        <f>IFERROR(INDEX(_names_lookup!$C:$C,MATCH(AW167,_names_lookup!$A:$A,0)),"")</f>
        <v>drewa@andrews.edu</v>
      </c>
      <c r="AY167" s="8" t="str">
        <f>IFERROR(INDEX(_names_lookup!$B:$B,MATCH(AW167,_names_lookup!$A:$A,0)),"")</f>
        <v>000043384</v>
      </c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</row>
    <row r="168" spans="1:95" ht="16" x14ac:dyDescent="0.2">
      <c r="A168" s="11"/>
      <c r="B168" s="7" t="s">
        <v>1999</v>
      </c>
      <c r="C168" s="7" t="s">
        <v>1178</v>
      </c>
      <c r="D168" s="11"/>
      <c r="E168" s="7" t="s">
        <v>2000</v>
      </c>
      <c r="F168" s="11"/>
      <c r="G168" s="11"/>
      <c r="H168" s="8" t="str">
        <f>IFERROR(INDEX(_courses_lookup!$C:$C,MATCH(D168&amp;E168,_courses_lookup!$E:$E,0)),"")</f>
        <v/>
      </c>
      <c r="I168" s="8" t="str">
        <f>IFERROR(INDEX(_courses_lookup!$D:$D,MATCH(D168&amp;E168,_courses_lookup!$E:$E,0)),"")</f>
        <v/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9"/>
      <c r="W168" s="10"/>
      <c r="X168" s="10"/>
      <c r="Y168" s="10" t="str">
        <f t="shared" si="16"/>
        <v/>
      </c>
      <c r="Z168" s="9"/>
      <c r="AA168" s="9"/>
      <c r="AB168" s="10" t="str">
        <f t="shared" si="17"/>
        <v/>
      </c>
      <c r="AC168" s="10"/>
      <c r="AD168" s="10" t="str">
        <f t="shared" si="18"/>
        <v/>
      </c>
      <c r="AE168" s="10"/>
      <c r="AF168" s="10" t="str">
        <f t="shared" si="19"/>
        <v/>
      </c>
      <c r="AG168" s="10" t="str">
        <f t="shared" si="20"/>
        <v/>
      </c>
      <c r="AH168" s="10" t="str">
        <f t="shared" si="21"/>
        <v/>
      </c>
      <c r="AI168" s="10"/>
      <c r="AJ168" s="9"/>
      <c r="AK168" s="10"/>
      <c r="AL168" s="10"/>
      <c r="AM168" s="10"/>
      <c r="AN168" s="10"/>
      <c r="AO168" s="10"/>
      <c r="AP168" s="10"/>
      <c r="AQ168" s="10"/>
      <c r="AR168" s="10"/>
      <c r="AS168" s="10" t="str">
        <f t="shared" si="22"/>
        <v/>
      </c>
      <c r="AT168" s="10" t="str">
        <f t="shared" si="23"/>
        <v/>
      </c>
      <c r="AU168" s="10"/>
      <c r="AV168" s="10"/>
      <c r="AW168" s="8" t="s">
        <v>1552</v>
      </c>
      <c r="AX168" s="8" t="str">
        <f>IFERROR(INDEX(_names_lookup!$C:$C,MATCH(AW168,_names_lookup!$A:$A,0)),"")</f>
        <v>dupera@andrews.edu</v>
      </c>
      <c r="AY168" s="8" t="str">
        <f>IFERROR(INDEX(_names_lookup!$B:$B,MATCH(AW168,_names_lookup!$A:$A,0)),"")</f>
        <v>000001928</v>
      </c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</row>
    <row r="169" spans="1:95" ht="16" x14ac:dyDescent="0.2">
      <c r="A169" s="11"/>
      <c r="B169" s="7" t="s">
        <v>1390</v>
      </c>
      <c r="C169" s="7" t="s">
        <v>1198</v>
      </c>
      <c r="D169" s="11"/>
      <c r="E169" s="7" t="s">
        <v>2001</v>
      </c>
      <c r="F169" s="11"/>
      <c r="G169" s="11"/>
      <c r="H169" s="8" t="str">
        <f>IFERROR(INDEX(_courses_lookup!$C:$C,MATCH(D169&amp;E169,_courses_lookup!$E:$E,0)),"")</f>
        <v/>
      </c>
      <c r="I169" s="8" t="str">
        <f>IFERROR(INDEX(_courses_lookup!$D:$D,MATCH(D169&amp;E169,_courses_lookup!$E:$E,0)),"")</f>
        <v/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9"/>
      <c r="W169" s="10"/>
      <c r="X169" s="10"/>
      <c r="Y169" s="10" t="str">
        <f t="shared" si="16"/>
        <v/>
      </c>
      <c r="Z169" s="9"/>
      <c r="AA169" s="9"/>
      <c r="AB169" s="10" t="str">
        <f t="shared" si="17"/>
        <v/>
      </c>
      <c r="AC169" s="10"/>
      <c r="AD169" s="10" t="str">
        <f t="shared" si="18"/>
        <v/>
      </c>
      <c r="AE169" s="10"/>
      <c r="AF169" s="10" t="str">
        <f t="shared" si="19"/>
        <v/>
      </c>
      <c r="AG169" s="10" t="str">
        <f t="shared" si="20"/>
        <v/>
      </c>
      <c r="AH169" s="10" t="str">
        <f t="shared" si="21"/>
        <v/>
      </c>
      <c r="AI169" s="10"/>
      <c r="AJ169" s="9"/>
      <c r="AK169" s="10"/>
      <c r="AL169" s="10"/>
      <c r="AM169" s="10"/>
      <c r="AN169" s="10"/>
      <c r="AO169" s="10"/>
      <c r="AP169" s="10"/>
      <c r="AQ169" s="10"/>
      <c r="AR169" s="10"/>
      <c r="AS169" s="10" t="str">
        <f t="shared" si="22"/>
        <v/>
      </c>
      <c r="AT169" s="10" t="str">
        <f t="shared" si="23"/>
        <v/>
      </c>
      <c r="AU169" s="10"/>
      <c r="AV169" s="10"/>
      <c r="AW169" s="8" t="s">
        <v>1553</v>
      </c>
      <c r="AX169" s="8" t="str">
        <f>IFERROR(INDEX(_names_lookup!$C:$C,MATCH(AW169,_names_lookup!$A:$A,0)),"")</f>
        <v>duranroyo@andrews.edu</v>
      </c>
      <c r="AY169" s="8" t="str">
        <f>IFERROR(INDEX(_names_lookup!$B:$B,MATCH(AW169,_names_lookup!$A:$A,0)),"")</f>
        <v>000210558</v>
      </c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</row>
    <row r="170" spans="1:95" ht="16" x14ac:dyDescent="0.2">
      <c r="A170" s="11"/>
      <c r="B170" s="7" t="s">
        <v>2002</v>
      </c>
      <c r="C170" s="7" t="s">
        <v>1230</v>
      </c>
      <c r="D170" s="11"/>
      <c r="E170" s="7" t="s">
        <v>2003</v>
      </c>
      <c r="F170" s="11"/>
      <c r="G170" s="11"/>
      <c r="H170" s="8" t="str">
        <f>IFERROR(INDEX(_courses_lookup!$C:$C,MATCH(D170&amp;E170,_courses_lookup!$E:$E,0)),"")</f>
        <v/>
      </c>
      <c r="I170" s="8" t="str">
        <f>IFERROR(INDEX(_courses_lookup!$D:$D,MATCH(D170&amp;E170,_courses_lookup!$E:$E,0)),"")</f>
        <v/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9"/>
      <c r="W170" s="10"/>
      <c r="X170" s="10"/>
      <c r="Y170" s="10" t="str">
        <f t="shared" si="16"/>
        <v/>
      </c>
      <c r="Z170" s="9"/>
      <c r="AA170" s="9"/>
      <c r="AB170" s="10" t="str">
        <f t="shared" si="17"/>
        <v/>
      </c>
      <c r="AC170" s="10"/>
      <c r="AD170" s="10" t="str">
        <f t="shared" si="18"/>
        <v/>
      </c>
      <c r="AE170" s="10"/>
      <c r="AF170" s="10" t="str">
        <f t="shared" si="19"/>
        <v/>
      </c>
      <c r="AG170" s="10" t="str">
        <f t="shared" si="20"/>
        <v/>
      </c>
      <c r="AH170" s="10" t="str">
        <f t="shared" si="21"/>
        <v/>
      </c>
      <c r="AI170" s="10"/>
      <c r="AJ170" s="9"/>
      <c r="AK170" s="10"/>
      <c r="AL170" s="10"/>
      <c r="AM170" s="10"/>
      <c r="AN170" s="10"/>
      <c r="AO170" s="10"/>
      <c r="AP170" s="10"/>
      <c r="AQ170" s="10"/>
      <c r="AR170" s="10"/>
      <c r="AS170" s="10" t="str">
        <f t="shared" si="22"/>
        <v/>
      </c>
      <c r="AT170" s="10" t="str">
        <f t="shared" si="23"/>
        <v/>
      </c>
      <c r="AU170" s="10"/>
      <c r="AV170" s="10"/>
      <c r="AW170" s="8" t="s">
        <v>1168</v>
      </c>
      <c r="AX170" s="8" t="str">
        <f>IFERROR(INDEX(_names_lookup!$C:$C,MATCH(AW170,_names_lookup!$A:$A,0)),"")</f>
        <v>gibbsn@andrews.edu</v>
      </c>
      <c r="AY170" s="8" t="str">
        <f>IFERROR(INDEX(_names_lookup!$B:$B,MATCH(AW170,_names_lookup!$A:$A,0)),"")</f>
        <v>000146529</v>
      </c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</row>
    <row r="171" spans="1:95" ht="16" x14ac:dyDescent="0.2">
      <c r="A171" s="11"/>
      <c r="B171" s="7" t="s">
        <v>2004</v>
      </c>
      <c r="C171" s="7" t="s">
        <v>1226</v>
      </c>
      <c r="D171" s="11"/>
      <c r="E171" s="7" t="s">
        <v>2005</v>
      </c>
      <c r="F171" s="11"/>
      <c r="G171" s="11"/>
      <c r="H171" s="8" t="str">
        <f>IFERROR(INDEX(_courses_lookup!$C:$C,MATCH(D171&amp;E171,_courses_lookup!$E:$E,0)),"")</f>
        <v/>
      </c>
      <c r="I171" s="8" t="str">
        <f>IFERROR(INDEX(_courses_lookup!$D:$D,MATCH(D171&amp;E171,_courses_lookup!$E:$E,0)),"")</f>
        <v/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9"/>
      <c r="W171" s="10"/>
      <c r="X171" s="10"/>
      <c r="Y171" s="10" t="str">
        <f t="shared" si="16"/>
        <v/>
      </c>
      <c r="Z171" s="9"/>
      <c r="AA171" s="9"/>
      <c r="AB171" s="10" t="str">
        <f t="shared" si="17"/>
        <v/>
      </c>
      <c r="AC171" s="10"/>
      <c r="AD171" s="10" t="str">
        <f t="shared" si="18"/>
        <v/>
      </c>
      <c r="AE171" s="10"/>
      <c r="AF171" s="10" t="str">
        <f t="shared" si="19"/>
        <v/>
      </c>
      <c r="AG171" s="10" t="str">
        <f t="shared" si="20"/>
        <v/>
      </c>
      <c r="AH171" s="10" t="str">
        <f t="shared" si="21"/>
        <v/>
      </c>
      <c r="AI171" s="10"/>
      <c r="AJ171" s="9"/>
      <c r="AK171" s="10"/>
      <c r="AL171" s="10"/>
      <c r="AM171" s="10"/>
      <c r="AN171" s="10"/>
      <c r="AO171" s="10"/>
      <c r="AP171" s="10"/>
      <c r="AQ171" s="10"/>
      <c r="AR171" s="10"/>
      <c r="AS171" s="10" t="str">
        <f t="shared" si="22"/>
        <v/>
      </c>
      <c r="AT171" s="10" t="str">
        <f t="shared" si="23"/>
        <v/>
      </c>
      <c r="AU171" s="10"/>
      <c r="AV171" s="10"/>
      <c r="AW171" s="8" t="s">
        <v>1554</v>
      </c>
      <c r="AX171" s="8" t="str">
        <f>IFERROR(INDEX(_names_lookup!$C:$C,MATCH(AW171,_names_lookup!$A:$A,0)),"")</f>
        <v>mhanna@andrews.edu</v>
      </c>
      <c r="AY171" s="8" t="str">
        <f>IFERROR(INDEX(_names_lookup!$B:$B,MATCH(AW171,_names_lookup!$A:$A,0)),"")</f>
        <v>000057080</v>
      </c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</row>
    <row r="172" spans="1:95" ht="16" x14ac:dyDescent="0.2">
      <c r="A172" s="11"/>
      <c r="B172" s="7" t="s">
        <v>1331</v>
      </c>
      <c r="C172" s="7" t="s">
        <v>1220</v>
      </c>
      <c r="D172" s="11"/>
      <c r="E172" s="7" t="s">
        <v>2006</v>
      </c>
      <c r="F172" s="11"/>
      <c r="G172" s="11"/>
      <c r="H172" s="8" t="str">
        <f>IFERROR(INDEX(_courses_lookup!$C:$C,MATCH(D172&amp;E172,_courses_lookup!$E:$E,0)),"")</f>
        <v/>
      </c>
      <c r="I172" s="8" t="str">
        <f>IFERROR(INDEX(_courses_lookup!$D:$D,MATCH(D172&amp;E172,_courses_lookup!$E:$E,0)),"")</f>
        <v/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9"/>
      <c r="W172" s="10"/>
      <c r="X172" s="10"/>
      <c r="Y172" s="10" t="str">
        <f t="shared" si="16"/>
        <v/>
      </c>
      <c r="Z172" s="9"/>
      <c r="AA172" s="9"/>
      <c r="AB172" s="10" t="str">
        <f t="shared" si="17"/>
        <v/>
      </c>
      <c r="AC172" s="10"/>
      <c r="AD172" s="10" t="str">
        <f t="shared" si="18"/>
        <v/>
      </c>
      <c r="AE172" s="10"/>
      <c r="AF172" s="10" t="str">
        <f t="shared" si="19"/>
        <v/>
      </c>
      <c r="AG172" s="10" t="str">
        <f t="shared" si="20"/>
        <v/>
      </c>
      <c r="AH172" s="10" t="str">
        <f t="shared" si="21"/>
        <v/>
      </c>
      <c r="AI172" s="10"/>
      <c r="AJ172" s="9"/>
      <c r="AK172" s="10"/>
      <c r="AL172" s="10"/>
      <c r="AM172" s="10"/>
      <c r="AN172" s="10"/>
      <c r="AO172" s="10"/>
      <c r="AP172" s="10"/>
      <c r="AQ172" s="10"/>
      <c r="AR172" s="10"/>
      <c r="AS172" s="10" t="str">
        <f t="shared" si="22"/>
        <v/>
      </c>
      <c r="AT172" s="10" t="str">
        <f t="shared" si="23"/>
        <v/>
      </c>
      <c r="AU172" s="10"/>
      <c r="AV172" s="10"/>
      <c r="AW172" s="8" t="s">
        <v>1555</v>
      </c>
      <c r="AX172" s="8" t="str">
        <f>IFERROR(INDEX(_names_lookup!$C:$C,MATCH(AW172,_names_lookup!$A:$A,0)),"")</f>
        <v>darius@andrews.edu</v>
      </c>
      <c r="AY172" s="8" t="str">
        <f>IFERROR(INDEX(_names_lookup!$B:$B,MATCH(AW172,_names_lookup!$A:$A,0)),"")</f>
        <v>000069427</v>
      </c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</row>
    <row r="173" spans="1:95" ht="16" x14ac:dyDescent="0.2">
      <c r="A173" s="11"/>
      <c r="B173" s="7" t="s">
        <v>2007</v>
      </c>
      <c r="C173" s="7" t="s">
        <v>1246</v>
      </c>
      <c r="D173" s="11"/>
      <c r="E173" s="7" t="s">
        <v>2008</v>
      </c>
      <c r="F173" s="11"/>
      <c r="G173" s="11"/>
      <c r="H173" s="8" t="str">
        <f>IFERROR(INDEX(_courses_lookup!$C:$C,MATCH(D173&amp;E173,_courses_lookup!$E:$E,0)),"")</f>
        <v/>
      </c>
      <c r="I173" s="8" t="str">
        <f>IFERROR(INDEX(_courses_lookup!$D:$D,MATCH(D173&amp;E173,_courses_lookup!$E:$E,0)),"")</f>
        <v/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9"/>
      <c r="W173" s="10"/>
      <c r="X173" s="10"/>
      <c r="Y173" s="10" t="str">
        <f t="shared" si="16"/>
        <v/>
      </c>
      <c r="Z173" s="9"/>
      <c r="AA173" s="9"/>
      <c r="AB173" s="10" t="str">
        <f t="shared" si="17"/>
        <v/>
      </c>
      <c r="AC173" s="10"/>
      <c r="AD173" s="10" t="str">
        <f t="shared" si="18"/>
        <v/>
      </c>
      <c r="AE173" s="10"/>
      <c r="AF173" s="10" t="str">
        <f t="shared" si="19"/>
        <v/>
      </c>
      <c r="AG173" s="10" t="str">
        <f t="shared" si="20"/>
        <v/>
      </c>
      <c r="AH173" s="10" t="str">
        <f t="shared" si="21"/>
        <v/>
      </c>
      <c r="AI173" s="10"/>
      <c r="AJ173" s="9"/>
      <c r="AK173" s="10"/>
      <c r="AL173" s="10"/>
      <c r="AM173" s="10"/>
      <c r="AN173" s="10"/>
      <c r="AO173" s="10"/>
      <c r="AP173" s="10"/>
      <c r="AQ173" s="10"/>
      <c r="AR173" s="10"/>
      <c r="AS173" s="10" t="str">
        <f t="shared" si="22"/>
        <v/>
      </c>
      <c r="AT173" s="10" t="str">
        <f t="shared" si="23"/>
        <v/>
      </c>
      <c r="AU173" s="10"/>
      <c r="AV173" s="10"/>
      <c r="AW173" s="8" t="s">
        <v>1556</v>
      </c>
      <c r="AX173" s="8" t="str">
        <f>IFERROR(INDEX(_names_lookup!$C:$C,MATCH(AW173,_names_lookup!$A:$A,0)),"")</f>
        <v/>
      </c>
      <c r="AY173" s="8" t="str">
        <f>IFERROR(INDEX(_names_lookup!$B:$B,MATCH(AW173,_names_lookup!$A:$A,0)),"")</f>
        <v/>
      </c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</row>
    <row r="174" spans="1:95" ht="16" x14ac:dyDescent="0.2">
      <c r="A174" s="11"/>
      <c r="B174" s="7" t="s">
        <v>1393</v>
      </c>
      <c r="C174" s="7" t="s">
        <v>538</v>
      </c>
      <c r="D174" s="11"/>
      <c r="E174" s="7" t="s">
        <v>1167</v>
      </c>
      <c r="F174" s="11"/>
      <c r="G174" s="11"/>
      <c r="H174" s="8" t="str">
        <f>IFERROR(INDEX(_courses_lookup!$C:$C,MATCH(D174&amp;E174,_courses_lookup!$E:$E,0)),"")</f>
        <v/>
      </c>
      <c r="I174" s="8" t="str">
        <f>IFERROR(INDEX(_courses_lookup!$D:$D,MATCH(D174&amp;E174,_courses_lookup!$E:$E,0)),"")</f>
        <v/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9"/>
      <c r="W174" s="10"/>
      <c r="X174" s="10"/>
      <c r="Y174" s="10" t="str">
        <f t="shared" si="16"/>
        <v/>
      </c>
      <c r="Z174" s="9"/>
      <c r="AA174" s="9"/>
      <c r="AB174" s="10" t="str">
        <f t="shared" si="17"/>
        <v/>
      </c>
      <c r="AC174" s="10"/>
      <c r="AD174" s="10" t="str">
        <f t="shared" si="18"/>
        <v/>
      </c>
      <c r="AE174" s="10"/>
      <c r="AF174" s="10" t="str">
        <f t="shared" si="19"/>
        <v/>
      </c>
      <c r="AG174" s="10" t="str">
        <f t="shared" si="20"/>
        <v/>
      </c>
      <c r="AH174" s="10" t="str">
        <f t="shared" si="21"/>
        <v/>
      </c>
      <c r="AI174" s="10"/>
      <c r="AJ174" s="9"/>
      <c r="AK174" s="10"/>
      <c r="AL174" s="10"/>
      <c r="AM174" s="10"/>
      <c r="AN174" s="10"/>
      <c r="AO174" s="10"/>
      <c r="AP174" s="10"/>
      <c r="AQ174" s="10"/>
      <c r="AR174" s="10"/>
      <c r="AS174" s="10" t="str">
        <f t="shared" si="22"/>
        <v/>
      </c>
      <c r="AT174" s="10" t="str">
        <f t="shared" si="23"/>
        <v/>
      </c>
      <c r="AU174" s="10"/>
      <c r="AV174" s="10"/>
      <c r="AW174" s="8" t="s">
        <v>1557</v>
      </c>
      <c r="AX174" s="8" t="str">
        <f>IFERROR(INDEX(_names_lookup!$C:$C,MATCH(AW174,_names_lookup!$A:$A,0)),"")</f>
        <v>kormos@andrews.edu</v>
      </c>
      <c r="AY174" s="8" t="str">
        <f>IFERROR(INDEX(_names_lookup!$B:$B,MATCH(AW174,_names_lookup!$A:$A,0)),"")</f>
        <v>000207932</v>
      </c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</row>
    <row r="175" spans="1:95" ht="16" x14ac:dyDescent="0.2">
      <c r="A175" s="11"/>
      <c r="B175" s="7" t="s">
        <v>2009</v>
      </c>
      <c r="C175" s="7" t="s">
        <v>1236</v>
      </c>
      <c r="D175" s="11"/>
      <c r="E175" s="7" t="s">
        <v>2010</v>
      </c>
      <c r="F175" s="11"/>
      <c r="G175" s="11"/>
      <c r="H175" s="8" t="str">
        <f>IFERROR(INDEX(_courses_lookup!$C:$C,MATCH(D175&amp;E175,_courses_lookup!$E:$E,0)),"")</f>
        <v/>
      </c>
      <c r="I175" s="8" t="str">
        <f>IFERROR(INDEX(_courses_lookup!$D:$D,MATCH(D175&amp;E175,_courses_lookup!$E:$E,0)),"")</f>
        <v/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9"/>
      <c r="W175" s="10"/>
      <c r="X175" s="10"/>
      <c r="Y175" s="10" t="str">
        <f t="shared" si="16"/>
        <v/>
      </c>
      <c r="Z175" s="9"/>
      <c r="AA175" s="9"/>
      <c r="AB175" s="10" t="str">
        <f t="shared" si="17"/>
        <v/>
      </c>
      <c r="AC175" s="10"/>
      <c r="AD175" s="10" t="str">
        <f t="shared" si="18"/>
        <v/>
      </c>
      <c r="AE175" s="10"/>
      <c r="AF175" s="10" t="str">
        <f t="shared" si="19"/>
        <v/>
      </c>
      <c r="AG175" s="10" t="str">
        <f t="shared" si="20"/>
        <v/>
      </c>
      <c r="AH175" s="10" t="str">
        <f t="shared" si="21"/>
        <v/>
      </c>
      <c r="AI175" s="10"/>
      <c r="AJ175" s="9"/>
      <c r="AK175" s="10"/>
      <c r="AL175" s="10"/>
      <c r="AM175" s="10"/>
      <c r="AN175" s="10"/>
      <c r="AO175" s="10"/>
      <c r="AP175" s="10"/>
      <c r="AQ175" s="10"/>
      <c r="AR175" s="10"/>
      <c r="AS175" s="10" t="str">
        <f t="shared" si="22"/>
        <v/>
      </c>
      <c r="AT175" s="10" t="str">
        <f t="shared" si="23"/>
        <v/>
      </c>
      <c r="AU175" s="10"/>
      <c r="AV175" s="10"/>
      <c r="AW175" s="8" t="s">
        <v>1558</v>
      </c>
      <c r="AX175" s="8" t="str">
        <f>IFERROR(INDEX(_names_lookup!$C:$C,MATCH(AW175,_names_lookup!$A:$A,0)),"")</f>
        <v>koval@andrews.edu</v>
      </c>
      <c r="AY175" s="8" t="str">
        <f>IFERROR(INDEX(_names_lookup!$B:$B,MATCH(AW175,_names_lookup!$A:$A,0)),"")</f>
        <v>000163303</v>
      </c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</row>
    <row r="176" spans="1:95" ht="16" x14ac:dyDescent="0.2">
      <c r="A176" s="11"/>
      <c r="B176" s="7" t="s">
        <v>1334</v>
      </c>
      <c r="C176" s="7" t="s">
        <v>1257</v>
      </c>
      <c r="D176" s="11"/>
      <c r="E176" s="7" t="s">
        <v>2011</v>
      </c>
      <c r="F176" s="11"/>
      <c r="G176" s="11"/>
      <c r="H176" s="8" t="str">
        <f>IFERROR(INDEX(_courses_lookup!$C:$C,MATCH(D176&amp;E176,_courses_lookup!$E:$E,0)),"")</f>
        <v/>
      </c>
      <c r="I176" s="8" t="str">
        <f>IFERROR(INDEX(_courses_lookup!$D:$D,MATCH(D176&amp;E176,_courses_lookup!$E:$E,0)),"")</f>
        <v/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9"/>
      <c r="W176" s="10"/>
      <c r="X176" s="10"/>
      <c r="Y176" s="10" t="str">
        <f t="shared" si="16"/>
        <v/>
      </c>
      <c r="Z176" s="9"/>
      <c r="AA176" s="9"/>
      <c r="AB176" s="10" t="str">
        <f t="shared" si="17"/>
        <v/>
      </c>
      <c r="AC176" s="10"/>
      <c r="AD176" s="10" t="str">
        <f t="shared" si="18"/>
        <v/>
      </c>
      <c r="AE176" s="10"/>
      <c r="AF176" s="10" t="str">
        <f t="shared" si="19"/>
        <v/>
      </c>
      <c r="AG176" s="10" t="str">
        <f t="shared" si="20"/>
        <v/>
      </c>
      <c r="AH176" s="10" t="str">
        <f t="shared" si="21"/>
        <v/>
      </c>
      <c r="AI176" s="10"/>
      <c r="AJ176" s="9"/>
      <c r="AK176" s="10"/>
      <c r="AL176" s="10"/>
      <c r="AM176" s="10"/>
      <c r="AN176" s="10"/>
      <c r="AO176" s="10"/>
      <c r="AP176" s="10"/>
      <c r="AQ176" s="10"/>
      <c r="AR176" s="10"/>
      <c r="AS176" s="10" t="str">
        <f t="shared" si="22"/>
        <v/>
      </c>
      <c r="AT176" s="10" t="str">
        <f t="shared" si="23"/>
        <v/>
      </c>
      <c r="AU176" s="10"/>
      <c r="AV176" s="10"/>
      <c r="AW176" s="8" t="s">
        <v>1559</v>
      </c>
      <c r="AX176" s="8" t="str">
        <f>IFERROR(INDEX(_names_lookup!$C:$C,MATCH(AW176,_names_lookup!$A:$A,0)),"")</f>
        <v>jpeckham@andrews.edu</v>
      </c>
      <c r="AY176" s="8" t="str">
        <f>IFERROR(INDEX(_names_lookup!$B:$B,MATCH(AW176,_names_lookup!$A:$A,0)),"")</f>
        <v>000116996</v>
      </c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</row>
    <row r="177" spans="1:95" ht="16" x14ac:dyDescent="0.2">
      <c r="A177" s="11"/>
      <c r="B177" s="7" t="s">
        <v>2012</v>
      </c>
      <c r="C177" s="7" t="s">
        <v>348</v>
      </c>
      <c r="D177" s="11"/>
      <c r="E177" s="7" t="s">
        <v>2013</v>
      </c>
      <c r="F177" s="11"/>
      <c r="G177" s="11"/>
      <c r="H177" s="8" t="str">
        <f>IFERROR(INDEX(_courses_lookup!$C:$C,MATCH(D177&amp;E177,_courses_lookup!$E:$E,0)),"")</f>
        <v/>
      </c>
      <c r="I177" s="8" t="str">
        <f>IFERROR(INDEX(_courses_lookup!$D:$D,MATCH(D177&amp;E177,_courses_lookup!$E:$E,0)),"")</f>
        <v/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9"/>
      <c r="W177" s="10"/>
      <c r="X177" s="10"/>
      <c r="Y177" s="10" t="str">
        <f t="shared" si="16"/>
        <v/>
      </c>
      <c r="Z177" s="9"/>
      <c r="AA177" s="9"/>
      <c r="AB177" s="10" t="str">
        <f t="shared" si="17"/>
        <v/>
      </c>
      <c r="AC177" s="10"/>
      <c r="AD177" s="10" t="str">
        <f t="shared" si="18"/>
        <v/>
      </c>
      <c r="AE177" s="10"/>
      <c r="AF177" s="10" t="str">
        <f t="shared" si="19"/>
        <v/>
      </c>
      <c r="AG177" s="10" t="str">
        <f t="shared" si="20"/>
        <v/>
      </c>
      <c r="AH177" s="10" t="str">
        <f t="shared" si="21"/>
        <v/>
      </c>
      <c r="AI177" s="10"/>
      <c r="AJ177" s="9"/>
      <c r="AK177" s="10"/>
      <c r="AL177" s="10"/>
      <c r="AM177" s="10"/>
      <c r="AN177" s="10"/>
      <c r="AO177" s="10"/>
      <c r="AP177" s="10"/>
      <c r="AQ177" s="10"/>
      <c r="AR177" s="10"/>
      <c r="AS177" s="10" t="str">
        <f t="shared" si="22"/>
        <v/>
      </c>
      <c r="AT177" s="10" t="str">
        <f t="shared" si="23"/>
        <v/>
      </c>
      <c r="AU177" s="10"/>
      <c r="AV177" s="10"/>
      <c r="AW177" s="8" t="s">
        <v>1560</v>
      </c>
      <c r="AX177" s="8" t="str">
        <f>IFERROR(INDEX(_names_lookup!$C:$C,MATCH(AW177,_names_lookup!$A:$A,0)),"")</f>
        <v>zplantak@andrews.edu</v>
      </c>
      <c r="AY177" s="8" t="str">
        <f>IFERROR(INDEX(_names_lookup!$B:$B,MATCH(AW177,_names_lookup!$A:$A,0)),"")</f>
        <v>000104055</v>
      </c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</row>
    <row r="178" spans="1:95" ht="16" x14ac:dyDescent="0.2">
      <c r="A178" s="11"/>
      <c r="B178" s="7" t="s">
        <v>2014</v>
      </c>
      <c r="C178" s="7" t="s">
        <v>344</v>
      </c>
      <c r="D178" s="11"/>
      <c r="E178" s="7" t="s">
        <v>491</v>
      </c>
      <c r="F178" s="11"/>
      <c r="G178" s="11"/>
      <c r="H178" s="8" t="str">
        <f>IFERROR(INDEX(_courses_lookup!$C:$C,MATCH(D178&amp;E178,_courses_lookup!$E:$E,0)),"")</f>
        <v/>
      </c>
      <c r="I178" s="8" t="str">
        <f>IFERROR(INDEX(_courses_lookup!$D:$D,MATCH(D178&amp;E178,_courses_lookup!$E:$E,0)),"")</f>
        <v/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9"/>
      <c r="W178" s="10"/>
      <c r="X178" s="10"/>
      <c r="Y178" s="10" t="str">
        <f t="shared" si="16"/>
        <v/>
      </c>
      <c r="Z178" s="9"/>
      <c r="AA178" s="9"/>
      <c r="AB178" s="10" t="str">
        <f t="shared" si="17"/>
        <v/>
      </c>
      <c r="AC178" s="10"/>
      <c r="AD178" s="10" t="str">
        <f t="shared" si="18"/>
        <v/>
      </c>
      <c r="AE178" s="10"/>
      <c r="AF178" s="10" t="str">
        <f t="shared" si="19"/>
        <v/>
      </c>
      <c r="AG178" s="10" t="str">
        <f t="shared" si="20"/>
        <v/>
      </c>
      <c r="AH178" s="10" t="str">
        <f t="shared" si="21"/>
        <v/>
      </c>
      <c r="AI178" s="10"/>
      <c r="AJ178" s="9"/>
      <c r="AK178" s="10"/>
      <c r="AL178" s="10"/>
      <c r="AM178" s="10"/>
      <c r="AN178" s="10"/>
      <c r="AO178" s="10"/>
      <c r="AP178" s="10"/>
      <c r="AQ178" s="10"/>
      <c r="AR178" s="10"/>
      <c r="AS178" s="10" t="str">
        <f t="shared" si="22"/>
        <v/>
      </c>
      <c r="AT178" s="10" t="str">
        <f t="shared" si="23"/>
        <v/>
      </c>
      <c r="AU178" s="10"/>
      <c r="AV178" s="10"/>
      <c r="AW178" s="8" t="s">
        <v>1561</v>
      </c>
      <c r="AX178" s="8" t="str">
        <f>IFERROR(INDEX(_names_lookup!$C:$C,MATCH(AW178,_names_lookup!$A:$A,0)),"")</f>
        <v>razmerita@andrews.edu</v>
      </c>
      <c r="AY178" s="8" t="str">
        <f>IFERROR(INDEX(_names_lookup!$B:$B,MATCH(AW178,_names_lookup!$A:$A,0)),"")</f>
        <v>000087063</v>
      </c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</row>
    <row r="179" spans="1:95" ht="16" x14ac:dyDescent="0.2">
      <c r="A179" s="11"/>
      <c r="B179" s="7" t="s">
        <v>2015</v>
      </c>
      <c r="C179" s="7" t="s">
        <v>216</v>
      </c>
      <c r="D179" s="11"/>
      <c r="E179" s="7" t="s">
        <v>493</v>
      </c>
      <c r="F179" s="11"/>
      <c r="G179" s="11"/>
      <c r="H179" s="8" t="str">
        <f>IFERROR(INDEX(_courses_lookup!$C:$C,MATCH(D179&amp;E179,_courses_lookup!$E:$E,0)),"")</f>
        <v/>
      </c>
      <c r="I179" s="8" t="str">
        <f>IFERROR(INDEX(_courses_lookup!$D:$D,MATCH(D179&amp;E179,_courses_lookup!$E:$E,0)),"")</f>
        <v/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9"/>
      <c r="W179" s="10"/>
      <c r="X179" s="10"/>
      <c r="Y179" s="10" t="str">
        <f t="shared" si="16"/>
        <v/>
      </c>
      <c r="Z179" s="9"/>
      <c r="AA179" s="9"/>
      <c r="AB179" s="10" t="str">
        <f t="shared" si="17"/>
        <v/>
      </c>
      <c r="AC179" s="10"/>
      <c r="AD179" s="10" t="str">
        <f t="shared" si="18"/>
        <v/>
      </c>
      <c r="AE179" s="10"/>
      <c r="AF179" s="10" t="str">
        <f t="shared" si="19"/>
        <v/>
      </c>
      <c r="AG179" s="10" t="str">
        <f t="shared" si="20"/>
        <v/>
      </c>
      <c r="AH179" s="10" t="str">
        <f t="shared" si="21"/>
        <v/>
      </c>
      <c r="AI179" s="10"/>
      <c r="AJ179" s="9"/>
      <c r="AK179" s="10"/>
      <c r="AL179" s="10"/>
      <c r="AM179" s="10"/>
      <c r="AN179" s="10"/>
      <c r="AO179" s="10"/>
      <c r="AP179" s="10"/>
      <c r="AQ179" s="10"/>
      <c r="AR179" s="10"/>
      <c r="AS179" s="10" t="str">
        <f t="shared" si="22"/>
        <v/>
      </c>
      <c r="AT179" s="10" t="str">
        <f t="shared" si="23"/>
        <v/>
      </c>
      <c r="AU179" s="10"/>
      <c r="AV179" s="10"/>
      <c r="AW179" s="8" t="s">
        <v>515</v>
      </c>
      <c r="AX179" s="8" t="str">
        <f>IFERROR(INDEX(_names_lookup!$C:$C,MATCH(AW179,_names_lookup!$A:$A,0)),"")</f>
        <v>adriani@andrews.edu</v>
      </c>
      <c r="AY179" s="8" t="str">
        <f>IFERROR(INDEX(_names_lookup!$B:$B,MATCH(AW179,_names_lookup!$A:$A,0)),"")</f>
        <v>000145425</v>
      </c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</row>
    <row r="180" spans="1:95" ht="16" x14ac:dyDescent="0.2">
      <c r="A180" s="11"/>
      <c r="B180" s="7" t="s">
        <v>2016</v>
      </c>
      <c r="C180" s="7" t="s">
        <v>361</v>
      </c>
      <c r="D180" s="11"/>
      <c r="E180" s="7" t="s">
        <v>495</v>
      </c>
      <c r="F180" s="11"/>
      <c r="G180" s="11"/>
      <c r="H180" s="8" t="str">
        <f>IFERROR(INDEX(_courses_lookup!$C:$C,MATCH(D180&amp;E180,_courses_lookup!$E:$E,0)),"")</f>
        <v/>
      </c>
      <c r="I180" s="8" t="str">
        <f>IFERROR(INDEX(_courses_lookup!$D:$D,MATCH(D180&amp;E180,_courses_lookup!$E:$E,0)),"")</f>
        <v/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9"/>
      <c r="W180" s="10"/>
      <c r="X180" s="10"/>
      <c r="Y180" s="10" t="str">
        <f t="shared" si="16"/>
        <v/>
      </c>
      <c r="Z180" s="9"/>
      <c r="AA180" s="9"/>
      <c r="AB180" s="10" t="str">
        <f t="shared" si="17"/>
        <v/>
      </c>
      <c r="AC180" s="10"/>
      <c r="AD180" s="10" t="str">
        <f t="shared" si="18"/>
        <v/>
      </c>
      <c r="AE180" s="10"/>
      <c r="AF180" s="10" t="str">
        <f t="shared" si="19"/>
        <v/>
      </c>
      <c r="AG180" s="10" t="str">
        <f t="shared" si="20"/>
        <v/>
      </c>
      <c r="AH180" s="10" t="str">
        <f t="shared" si="21"/>
        <v/>
      </c>
      <c r="AI180" s="10"/>
      <c r="AJ180" s="9"/>
      <c r="AK180" s="10"/>
      <c r="AL180" s="10"/>
      <c r="AM180" s="10"/>
      <c r="AN180" s="10"/>
      <c r="AO180" s="10"/>
      <c r="AP180" s="10"/>
      <c r="AQ180" s="10"/>
      <c r="AR180" s="10"/>
      <c r="AS180" s="10" t="str">
        <f t="shared" si="22"/>
        <v/>
      </c>
      <c r="AT180" s="10" t="str">
        <f t="shared" si="23"/>
        <v/>
      </c>
      <c r="AU180" s="10"/>
      <c r="AV180" s="10"/>
      <c r="AW180" s="8" t="s">
        <v>1562</v>
      </c>
      <c r="AX180" s="8" t="str">
        <f>IFERROR(INDEX(_names_lookup!$C:$C,MATCH(AW180,_names_lookup!$A:$A,0)),"")</f>
        <v>sciarabb@andrews.edu</v>
      </c>
      <c r="AY180" s="8" t="str">
        <f>IFERROR(INDEX(_names_lookup!$B:$B,MATCH(AW180,_names_lookup!$A:$A,0)),"")</f>
        <v>000138600</v>
      </c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</row>
    <row r="181" spans="1:95" ht="16" x14ac:dyDescent="0.2">
      <c r="A181" s="11"/>
      <c r="B181" s="7" t="s">
        <v>2017</v>
      </c>
      <c r="C181" s="7" t="s">
        <v>180</v>
      </c>
      <c r="D181" s="11"/>
      <c r="E181" s="7" t="s">
        <v>497</v>
      </c>
      <c r="F181" s="11"/>
      <c r="G181" s="11"/>
      <c r="H181" s="8" t="str">
        <f>IFERROR(INDEX(_courses_lookup!$C:$C,MATCH(D181&amp;E181,_courses_lookup!$E:$E,0)),"")</f>
        <v/>
      </c>
      <c r="I181" s="8" t="str">
        <f>IFERROR(INDEX(_courses_lookup!$D:$D,MATCH(D181&amp;E181,_courses_lookup!$E:$E,0)),"")</f>
        <v/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9"/>
      <c r="W181" s="10"/>
      <c r="X181" s="10"/>
      <c r="Y181" s="10" t="str">
        <f t="shared" si="16"/>
        <v/>
      </c>
      <c r="Z181" s="9"/>
      <c r="AA181" s="9"/>
      <c r="AB181" s="10" t="str">
        <f t="shared" si="17"/>
        <v/>
      </c>
      <c r="AC181" s="10"/>
      <c r="AD181" s="10" t="str">
        <f t="shared" si="18"/>
        <v/>
      </c>
      <c r="AE181" s="10"/>
      <c r="AF181" s="10" t="str">
        <f t="shared" si="19"/>
        <v/>
      </c>
      <c r="AG181" s="10" t="str">
        <f t="shared" si="20"/>
        <v/>
      </c>
      <c r="AH181" s="10" t="str">
        <f t="shared" si="21"/>
        <v/>
      </c>
      <c r="AI181" s="10"/>
      <c r="AJ181" s="9"/>
      <c r="AK181" s="10"/>
      <c r="AL181" s="10"/>
      <c r="AM181" s="10"/>
      <c r="AN181" s="10"/>
      <c r="AO181" s="10"/>
      <c r="AP181" s="10"/>
      <c r="AQ181" s="10"/>
      <c r="AR181" s="10"/>
      <c r="AS181" s="10" t="str">
        <f t="shared" si="22"/>
        <v/>
      </c>
      <c r="AT181" s="10" t="str">
        <f t="shared" si="23"/>
        <v/>
      </c>
      <c r="AU181" s="10"/>
      <c r="AV181" s="10"/>
      <c r="AW181" s="8" t="s">
        <v>1563</v>
      </c>
      <c r="AX181" s="8" t="str">
        <f>IFERROR(INDEX(_names_lookup!$C:$C,MATCH(AW181,_names_lookup!$A:$A,0)),"")</f>
        <v>zoltan@andrews.edu</v>
      </c>
      <c r="AY181" s="8" t="str">
        <f>IFERROR(INDEX(_names_lookup!$B:$B,MATCH(AW181,_names_lookup!$A:$A,0)),"")</f>
        <v>000067911</v>
      </c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</row>
    <row r="182" spans="1:95" ht="16" x14ac:dyDescent="0.2">
      <c r="A182" s="11"/>
      <c r="B182" s="7" t="s">
        <v>2018</v>
      </c>
      <c r="C182" s="7" t="s">
        <v>411</v>
      </c>
      <c r="D182" s="11"/>
      <c r="E182" s="7" t="s">
        <v>2019</v>
      </c>
      <c r="F182" s="11"/>
      <c r="G182" s="11"/>
      <c r="H182" s="8" t="str">
        <f>IFERROR(INDEX(_courses_lookup!$C:$C,MATCH(D182&amp;E182,_courses_lookup!$E:$E,0)),"")</f>
        <v/>
      </c>
      <c r="I182" s="8" t="str">
        <f>IFERROR(INDEX(_courses_lookup!$D:$D,MATCH(D182&amp;E182,_courses_lookup!$E:$E,0)),"")</f>
        <v/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9"/>
      <c r="W182" s="10"/>
      <c r="X182" s="10"/>
      <c r="Y182" s="10" t="str">
        <f t="shared" si="16"/>
        <v/>
      </c>
      <c r="Z182" s="9"/>
      <c r="AA182" s="9"/>
      <c r="AB182" s="10" t="str">
        <f t="shared" si="17"/>
        <v/>
      </c>
      <c r="AC182" s="10"/>
      <c r="AD182" s="10" t="str">
        <f t="shared" si="18"/>
        <v/>
      </c>
      <c r="AE182" s="10"/>
      <c r="AF182" s="10" t="str">
        <f t="shared" si="19"/>
        <v/>
      </c>
      <c r="AG182" s="10" t="str">
        <f t="shared" si="20"/>
        <v/>
      </c>
      <c r="AH182" s="10" t="str">
        <f t="shared" si="21"/>
        <v/>
      </c>
      <c r="AI182" s="10"/>
      <c r="AJ182" s="9"/>
      <c r="AK182" s="10"/>
      <c r="AL182" s="10"/>
      <c r="AM182" s="10"/>
      <c r="AN182" s="10"/>
      <c r="AO182" s="10"/>
      <c r="AP182" s="10"/>
      <c r="AQ182" s="10"/>
      <c r="AR182" s="10"/>
      <c r="AS182" s="10" t="str">
        <f t="shared" si="22"/>
        <v/>
      </c>
      <c r="AT182" s="10" t="str">
        <f t="shared" si="23"/>
        <v/>
      </c>
      <c r="AU182" s="10"/>
      <c r="AV182" s="10"/>
      <c r="AW182" s="8" t="s">
        <v>1564</v>
      </c>
      <c r="AX182" s="8" t="str">
        <f>IFERROR(INDEX(_names_lookup!$C:$C,MATCH(AW182,_names_lookup!$A:$A,0)),"")</f>
        <v>terreros@andrews.edu</v>
      </c>
      <c r="AY182" s="8" t="str">
        <f>IFERROR(INDEX(_names_lookup!$B:$B,MATCH(AW182,_names_lookup!$A:$A,0)),"")</f>
        <v>000054615</v>
      </c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</row>
    <row r="183" spans="1:95" ht="16" x14ac:dyDescent="0.2">
      <c r="A183" s="11"/>
      <c r="B183" s="7" t="s">
        <v>2020</v>
      </c>
      <c r="C183" s="7" t="s">
        <v>551</v>
      </c>
      <c r="D183" s="11"/>
      <c r="E183" s="7" t="s">
        <v>2021</v>
      </c>
      <c r="F183" s="11"/>
      <c r="G183" s="11"/>
      <c r="H183" s="8" t="str">
        <f>IFERROR(INDEX(_courses_lookup!$C:$C,MATCH(D183&amp;E183,_courses_lookup!$E:$E,0)),"")</f>
        <v/>
      </c>
      <c r="I183" s="8" t="str">
        <f>IFERROR(INDEX(_courses_lookup!$D:$D,MATCH(D183&amp;E183,_courses_lookup!$E:$E,0)),"")</f>
        <v/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9"/>
      <c r="W183" s="10"/>
      <c r="X183" s="10"/>
      <c r="Y183" s="10" t="str">
        <f t="shared" si="16"/>
        <v/>
      </c>
      <c r="Z183" s="9"/>
      <c r="AA183" s="9"/>
      <c r="AB183" s="10" t="str">
        <f t="shared" si="17"/>
        <v/>
      </c>
      <c r="AC183" s="10"/>
      <c r="AD183" s="10" t="str">
        <f t="shared" si="18"/>
        <v/>
      </c>
      <c r="AE183" s="10"/>
      <c r="AF183" s="10" t="str">
        <f t="shared" si="19"/>
        <v/>
      </c>
      <c r="AG183" s="10" t="str">
        <f t="shared" si="20"/>
        <v/>
      </c>
      <c r="AH183" s="10" t="str">
        <f t="shared" si="21"/>
        <v/>
      </c>
      <c r="AI183" s="10"/>
      <c r="AJ183" s="9"/>
      <c r="AK183" s="10"/>
      <c r="AL183" s="10"/>
      <c r="AM183" s="10"/>
      <c r="AN183" s="10"/>
      <c r="AO183" s="10"/>
      <c r="AP183" s="10"/>
      <c r="AQ183" s="10"/>
      <c r="AR183" s="10"/>
      <c r="AS183" s="10" t="str">
        <f t="shared" si="22"/>
        <v/>
      </c>
      <c r="AT183" s="10" t="str">
        <f t="shared" si="23"/>
        <v/>
      </c>
      <c r="AU183" s="10"/>
      <c r="AV183" s="10"/>
      <c r="AW183" s="8" t="s">
        <v>1349</v>
      </c>
      <c r="AX183" s="8" t="str">
        <f>IFERROR(INDEX(_names_lookup!$C:$C,MATCH(AW183,_names_lookup!$A:$A,0)),"")</f>
        <v>tornalejo@andrews.edu</v>
      </c>
      <c r="AY183" s="8" t="str">
        <f>IFERROR(INDEX(_names_lookup!$B:$B,MATCH(AW183,_names_lookup!$A:$A,0)),"")</f>
        <v>000208503</v>
      </c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</row>
    <row r="184" spans="1:95" ht="16" x14ac:dyDescent="0.2">
      <c r="A184" s="11"/>
      <c r="B184" s="7" t="s">
        <v>2022</v>
      </c>
      <c r="C184" s="7" t="s">
        <v>558</v>
      </c>
      <c r="D184" s="11"/>
      <c r="E184" s="7" t="s">
        <v>2023</v>
      </c>
      <c r="F184" s="11"/>
      <c r="G184" s="11"/>
      <c r="H184" s="8" t="str">
        <f>IFERROR(INDEX(_courses_lookup!$C:$C,MATCH(D184&amp;E184,_courses_lookup!$E:$E,0)),"")</f>
        <v/>
      </c>
      <c r="I184" s="8" t="str">
        <f>IFERROR(INDEX(_courses_lookup!$D:$D,MATCH(D184&amp;E184,_courses_lookup!$E:$E,0)),"")</f>
        <v/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9"/>
      <c r="W184" s="10"/>
      <c r="X184" s="10"/>
      <c r="Y184" s="10" t="str">
        <f t="shared" si="16"/>
        <v/>
      </c>
      <c r="Z184" s="9"/>
      <c r="AA184" s="9"/>
      <c r="AB184" s="10" t="str">
        <f t="shared" si="17"/>
        <v/>
      </c>
      <c r="AC184" s="10"/>
      <c r="AD184" s="10" t="str">
        <f t="shared" si="18"/>
        <v/>
      </c>
      <c r="AE184" s="10"/>
      <c r="AF184" s="10" t="str">
        <f t="shared" si="19"/>
        <v/>
      </c>
      <c r="AG184" s="10" t="str">
        <f t="shared" si="20"/>
        <v/>
      </c>
      <c r="AH184" s="10" t="str">
        <f t="shared" si="21"/>
        <v/>
      </c>
      <c r="AI184" s="10"/>
      <c r="AJ184" s="9"/>
      <c r="AK184" s="10"/>
      <c r="AL184" s="10"/>
      <c r="AM184" s="10"/>
      <c r="AN184" s="10"/>
      <c r="AO184" s="10"/>
      <c r="AP184" s="10"/>
      <c r="AQ184" s="10"/>
      <c r="AR184" s="10"/>
      <c r="AS184" s="10" t="str">
        <f t="shared" si="22"/>
        <v/>
      </c>
      <c r="AT184" s="10" t="str">
        <f t="shared" si="23"/>
        <v/>
      </c>
      <c r="AU184" s="10"/>
      <c r="AV184" s="10"/>
      <c r="AW184" s="8" t="s">
        <v>1565</v>
      </c>
      <c r="AX184" s="8" t="str">
        <f>IFERROR(INDEX(_names_lookup!$C:$C,MATCH(AW184,_names_lookup!$A:$A,0)),"")</f>
        <v>wetterli@andrews.edu</v>
      </c>
      <c r="AY184" s="8" t="str">
        <f>IFERROR(INDEX(_names_lookup!$B:$B,MATCH(AW184,_names_lookup!$A:$A,0)),"")</f>
        <v>000095321</v>
      </c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</row>
    <row r="185" spans="1:95" ht="16" x14ac:dyDescent="0.2">
      <c r="A185" s="11"/>
      <c r="B185" s="7" t="s">
        <v>2024</v>
      </c>
      <c r="C185" s="7" t="s">
        <v>760</v>
      </c>
      <c r="D185" s="11"/>
      <c r="E185" s="7" t="s">
        <v>2025</v>
      </c>
      <c r="F185" s="11"/>
      <c r="G185" s="11"/>
      <c r="H185" s="8" t="str">
        <f>IFERROR(INDEX(_courses_lookup!$C:$C,MATCH(D185&amp;E185,_courses_lookup!$E:$E,0)),"")</f>
        <v/>
      </c>
      <c r="I185" s="8" t="str">
        <f>IFERROR(INDEX(_courses_lookup!$D:$D,MATCH(D185&amp;E185,_courses_lookup!$E:$E,0)),"")</f>
        <v/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9"/>
      <c r="W185" s="10"/>
      <c r="X185" s="10"/>
      <c r="Y185" s="10" t="str">
        <f t="shared" si="16"/>
        <v/>
      </c>
      <c r="Z185" s="9"/>
      <c r="AA185" s="9"/>
      <c r="AB185" s="10" t="str">
        <f t="shared" si="17"/>
        <v/>
      </c>
      <c r="AC185" s="10"/>
      <c r="AD185" s="10" t="str">
        <f t="shared" si="18"/>
        <v/>
      </c>
      <c r="AE185" s="10"/>
      <c r="AF185" s="10" t="str">
        <f t="shared" si="19"/>
        <v/>
      </c>
      <c r="AG185" s="10" t="str">
        <f t="shared" si="20"/>
        <v/>
      </c>
      <c r="AH185" s="10" t="str">
        <f t="shared" si="21"/>
        <v/>
      </c>
      <c r="AI185" s="10"/>
      <c r="AJ185" s="9"/>
      <c r="AK185" s="10"/>
      <c r="AL185" s="10"/>
      <c r="AM185" s="10"/>
      <c r="AN185" s="10"/>
      <c r="AO185" s="10"/>
      <c r="AP185" s="10"/>
      <c r="AQ185" s="10"/>
      <c r="AR185" s="10"/>
      <c r="AS185" s="10" t="str">
        <f t="shared" si="22"/>
        <v/>
      </c>
      <c r="AT185" s="10" t="str">
        <f t="shared" si="23"/>
        <v/>
      </c>
      <c r="AU185" s="10"/>
      <c r="AV185" s="10"/>
      <c r="AW185" s="8" t="s">
        <v>1403</v>
      </c>
      <c r="AX185" s="8" t="str">
        <f>IFERROR(INDEX(_names_lookup!$C:$C,MATCH(AW185,_names_lookup!$A:$A,0)),"")</f>
        <v>eugenez@andrews.edu</v>
      </c>
      <c r="AY185" s="8" t="str">
        <f>IFERROR(INDEX(_names_lookup!$B:$B,MATCH(AW185,_names_lookup!$A:$A,0)),"")</f>
        <v>000065636</v>
      </c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</row>
    <row r="186" spans="1:95" ht="16" x14ac:dyDescent="0.2">
      <c r="A186" s="11"/>
      <c r="B186" s="7" t="s">
        <v>2026</v>
      </c>
      <c r="C186" s="7" t="s">
        <v>821</v>
      </c>
      <c r="D186" s="11"/>
      <c r="E186" s="7" t="s">
        <v>2027</v>
      </c>
      <c r="F186" s="11"/>
      <c r="G186" s="11"/>
      <c r="H186" s="8" t="str">
        <f>IFERROR(INDEX(_courses_lookup!$C:$C,MATCH(D186&amp;E186,_courses_lookup!$E:$E,0)),"")</f>
        <v/>
      </c>
      <c r="I186" s="8" t="str">
        <f>IFERROR(INDEX(_courses_lookup!$D:$D,MATCH(D186&amp;E186,_courses_lookup!$E:$E,0)),"")</f>
        <v/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9"/>
      <c r="W186" s="10"/>
      <c r="X186" s="10"/>
      <c r="Y186" s="10" t="str">
        <f t="shared" si="16"/>
        <v/>
      </c>
      <c r="Z186" s="9"/>
      <c r="AA186" s="9"/>
      <c r="AB186" s="10" t="str">
        <f t="shared" si="17"/>
        <v/>
      </c>
      <c r="AC186" s="10"/>
      <c r="AD186" s="10" t="str">
        <f t="shared" si="18"/>
        <v/>
      </c>
      <c r="AE186" s="10"/>
      <c r="AF186" s="10" t="str">
        <f t="shared" si="19"/>
        <v/>
      </c>
      <c r="AG186" s="10" t="str">
        <f t="shared" si="20"/>
        <v/>
      </c>
      <c r="AH186" s="10" t="str">
        <f t="shared" si="21"/>
        <v/>
      </c>
      <c r="AI186" s="10"/>
      <c r="AJ186" s="9"/>
      <c r="AK186" s="10"/>
      <c r="AL186" s="10"/>
      <c r="AM186" s="10"/>
      <c r="AN186" s="10"/>
      <c r="AO186" s="10"/>
      <c r="AP186" s="10"/>
      <c r="AQ186" s="10"/>
      <c r="AR186" s="10"/>
      <c r="AS186" s="10" t="str">
        <f t="shared" si="22"/>
        <v/>
      </c>
      <c r="AT186" s="10" t="str">
        <f t="shared" si="23"/>
        <v/>
      </c>
      <c r="AU186" s="10"/>
      <c r="AV186" s="10"/>
      <c r="AW186" s="8" t="s">
        <v>686</v>
      </c>
      <c r="AX186" s="8" t="str">
        <f>IFERROR(INDEX(_names_lookup!$C:$C,MATCH(AW186,_names_lookup!$A:$A,0)),"")</f>
        <v>bbauer@andrews.edu</v>
      </c>
      <c r="AY186" s="8" t="str">
        <f>IFERROR(INDEX(_names_lookup!$B:$B,MATCH(AW186,_names_lookup!$A:$A,0)),"")</f>
        <v>000003023</v>
      </c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</row>
    <row r="187" spans="1:95" ht="16" x14ac:dyDescent="0.2">
      <c r="A187" s="11"/>
      <c r="B187" s="7" t="s">
        <v>886</v>
      </c>
      <c r="C187" s="7" t="s">
        <v>779</v>
      </c>
      <c r="D187" s="11"/>
      <c r="E187" s="7" t="s">
        <v>2028</v>
      </c>
      <c r="F187" s="11"/>
      <c r="G187" s="11"/>
      <c r="H187" s="8" t="str">
        <f>IFERROR(INDEX(_courses_lookup!$C:$C,MATCH(D187&amp;E187,_courses_lookup!$E:$E,0)),"")</f>
        <v/>
      </c>
      <c r="I187" s="8" t="str">
        <f>IFERROR(INDEX(_courses_lookup!$D:$D,MATCH(D187&amp;E187,_courses_lookup!$E:$E,0)),"")</f>
        <v/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9"/>
      <c r="W187" s="10"/>
      <c r="X187" s="10"/>
      <c r="Y187" s="10" t="str">
        <f t="shared" si="16"/>
        <v/>
      </c>
      <c r="Z187" s="9"/>
      <c r="AA187" s="9"/>
      <c r="AB187" s="10" t="str">
        <f t="shared" si="17"/>
        <v/>
      </c>
      <c r="AC187" s="10"/>
      <c r="AD187" s="10" t="str">
        <f t="shared" si="18"/>
        <v/>
      </c>
      <c r="AE187" s="10"/>
      <c r="AF187" s="10" t="str">
        <f t="shared" si="19"/>
        <v/>
      </c>
      <c r="AG187" s="10" t="str">
        <f t="shared" si="20"/>
        <v/>
      </c>
      <c r="AH187" s="10" t="str">
        <f t="shared" si="21"/>
        <v/>
      </c>
      <c r="AI187" s="10"/>
      <c r="AJ187" s="9"/>
      <c r="AK187" s="10"/>
      <c r="AL187" s="10"/>
      <c r="AM187" s="10"/>
      <c r="AN187" s="10"/>
      <c r="AO187" s="10"/>
      <c r="AP187" s="10"/>
      <c r="AQ187" s="10"/>
      <c r="AR187" s="10"/>
      <c r="AS187" s="10" t="str">
        <f t="shared" si="22"/>
        <v/>
      </c>
      <c r="AT187" s="10" t="str">
        <f t="shared" si="23"/>
        <v/>
      </c>
      <c r="AU187" s="10"/>
      <c r="AV187" s="10"/>
      <c r="AW187" s="8" t="s">
        <v>658</v>
      </c>
      <c r="AX187" s="8" t="str">
        <f>IFERROR(INDEX(_names_lookup!$C:$C,MATCH(AW187,_names_lookup!$A:$A,0)),"")</f>
        <v>cincala@andrews.edu</v>
      </c>
      <c r="AY187" s="8" t="str">
        <f>IFERROR(INDEX(_names_lookup!$B:$B,MATCH(AW187,_names_lookup!$A:$A,0)),"")</f>
        <v>000074406</v>
      </c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</row>
    <row r="188" spans="1:95" ht="16" x14ac:dyDescent="0.2">
      <c r="A188" s="11"/>
      <c r="B188" s="7" t="s">
        <v>2029</v>
      </c>
      <c r="C188" s="7" t="s">
        <v>814</v>
      </c>
      <c r="D188" s="11"/>
      <c r="E188" s="7" t="s">
        <v>2030</v>
      </c>
      <c r="F188" s="11"/>
      <c r="G188" s="11"/>
      <c r="H188" s="8" t="str">
        <f>IFERROR(INDEX(_courses_lookup!$C:$C,MATCH(D188&amp;E188,_courses_lookup!$E:$E,0)),"")</f>
        <v/>
      </c>
      <c r="I188" s="8" t="str">
        <f>IFERROR(INDEX(_courses_lookup!$D:$D,MATCH(D188&amp;E188,_courses_lookup!$E:$E,0)),"")</f>
        <v/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9"/>
      <c r="W188" s="10"/>
      <c r="X188" s="10"/>
      <c r="Y188" s="10" t="str">
        <f t="shared" si="16"/>
        <v/>
      </c>
      <c r="Z188" s="9"/>
      <c r="AA188" s="9"/>
      <c r="AB188" s="10" t="str">
        <f t="shared" si="17"/>
        <v/>
      </c>
      <c r="AC188" s="10"/>
      <c r="AD188" s="10" t="str">
        <f t="shared" si="18"/>
        <v/>
      </c>
      <c r="AE188" s="10"/>
      <c r="AF188" s="10" t="str">
        <f t="shared" si="19"/>
        <v/>
      </c>
      <c r="AG188" s="10" t="str">
        <f t="shared" si="20"/>
        <v/>
      </c>
      <c r="AH188" s="10" t="str">
        <f t="shared" si="21"/>
        <v/>
      </c>
      <c r="AI188" s="10"/>
      <c r="AJ188" s="9"/>
      <c r="AK188" s="10"/>
      <c r="AL188" s="10"/>
      <c r="AM188" s="10"/>
      <c r="AN188" s="10"/>
      <c r="AO188" s="10"/>
      <c r="AP188" s="10"/>
      <c r="AQ188" s="10"/>
      <c r="AR188" s="10"/>
      <c r="AS188" s="10" t="str">
        <f t="shared" si="22"/>
        <v/>
      </c>
      <c r="AT188" s="10" t="str">
        <f t="shared" si="23"/>
        <v/>
      </c>
      <c r="AU188" s="10"/>
      <c r="AV188" s="10"/>
      <c r="AW188" s="8" t="s">
        <v>1566</v>
      </c>
      <c r="AX188" s="8" t="str">
        <f>IFERROR(INDEX(_names_lookup!$C:$C,MATCH(AW188,_names_lookup!$A:$A,0)),"")</f>
        <v>dementyev@andrews.edu</v>
      </c>
      <c r="AY188" s="8" t="str">
        <f>IFERROR(INDEX(_names_lookup!$B:$B,MATCH(AW188,_names_lookup!$A:$A,0)),"")</f>
        <v>000121343</v>
      </c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</row>
    <row r="189" spans="1:95" ht="16" x14ac:dyDescent="0.2">
      <c r="A189" s="11"/>
      <c r="B189" s="7" t="s">
        <v>922</v>
      </c>
      <c r="C189" s="7" t="s">
        <v>1059</v>
      </c>
      <c r="D189" s="11"/>
      <c r="E189" s="7" t="s">
        <v>2031</v>
      </c>
      <c r="F189" s="11"/>
      <c r="G189" s="11"/>
      <c r="H189" s="8" t="str">
        <f>IFERROR(INDEX(_courses_lookup!$C:$C,MATCH(D189&amp;E189,_courses_lookup!$E:$E,0)),"")</f>
        <v/>
      </c>
      <c r="I189" s="8" t="str">
        <f>IFERROR(INDEX(_courses_lookup!$D:$D,MATCH(D189&amp;E189,_courses_lookup!$E:$E,0)),"")</f>
        <v/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9"/>
      <c r="W189" s="10"/>
      <c r="X189" s="10"/>
      <c r="Y189" s="10" t="str">
        <f t="shared" si="16"/>
        <v/>
      </c>
      <c r="Z189" s="9"/>
      <c r="AA189" s="9"/>
      <c r="AB189" s="10" t="str">
        <f t="shared" si="17"/>
        <v/>
      </c>
      <c r="AC189" s="10"/>
      <c r="AD189" s="10" t="str">
        <f t="shared" si="18"/>
        <v/>
      </c>
      <c r="AE189" s="10"/>
      <c r="AF189" s="10" t="str">
        <f t="shared" si="19"/>
        <v/>
      </c>
      <c r="AG189" s="10" t="str">
        <f t="shared" si="20"/>
        <v/>
      </c>
      <c r="AH189" s="10" t="str">
        <f t="shared" si="21"/>
        <v/>
      </c>
      <c r="AI189" s="10"/>
      <c r="AJ189" s="9"/>
      <c r="AK189" s="10"/>
      <c r="AL189" s="10"/>
      <c r="AM189" s="10"/>
      <c r="AN189" s="10"/>
      <c r="AO189" s="10"/>
      <c r="AP189" s="10"/>
      <c r="AQ189" s="10"/>
      <c r="AR189" s="10"/>
      <c r="AS189" s="10" t="str">
        <f t="shared" si="22"/>
        <v/>
      </c>
      <c r="AT189" s="10" t="str">
        <f t="shared" si="23"/>
        <v/>
      </c>
      <c r="AU189" s="10"/>
      <c r="AV189" s="10"/>
      <c r="AW189" s="8" t="s">
        <v>1567</v>
      </c>
      <c r="AX189" s="8" t="str">
        <f>IFERROR(INDEX(_names_lookup!$C:$C,MATCH(AW189,_names_lookup!$A:$A,0)),"")</f>
        <v>dossc@andrews.edu</v>
      </c>
      <c r="AY189" s="8" t="str">
        <f>IFERROR(INDEX(_names_lookup!$B:$B,MATCH(AW189,_names_lookup!$A:$A,0)),"")</f>
        <v>000011280</v>
      </c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</row>
    <row r="190" spans="1:95" ht="16" x14ac:dyDescent="0.2">
      <c r="A190" s="11"/>
      <c r="B190" s="7" t="s">
        <v>2032</v>
      </c>
      <c r="C190" s="7" t="s">
        <v>2033</v>
      </c>
      <c r="D190" s="11"/>
      <c r="E190" s="7" t="s">
        <v>2034</v>
      </c>
      <c r="F190" s="11"/>
      <c r="G190" s="11"/>
      <c r="H190" s="8" t="str">
        <f>IFERROR(INDEX(_courses_lookup!$C:$C,MATCH(D190&amp;E190,_courses_lookup!$E:$E,0)),"")</f>
        <v/>
      </c>
      <c r="I190" s="8" t="str">
        <f>IFERROR(INDEX(_courses_lookup!$D:$D,MATCH(D190&amp;E190,_courses_lookup!$E:$E,0)),"")</f>
        <v/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9"/>
      <c r="W190" s="10"/>
      <c r="X190" s="10"/>
      <c r="Y190" s="10" t="str">
        <f t="shared" si="16"/>
        <v/>
      </c>
      <c r="Z190" s="9"/>
      <c r="AA190" s="9"/>
      <c r="AB190" s="10" t="str">
        <f t="shared" si="17"/>
        <v/>
      </c>
      <c r="AC190" s="10"/>
      <c r="AD190" s="10" t="str">
        <f t="shared" si="18"/>
        <v/>
      </c>
      <c r="AE190" s="10"/>
      <c r="AF190" s="10" t="str">
        <f t="shared" si="19"/>
        <v/>
      </c>
      <c r="AG190" s="10" t="str">
        <f t="shared" si="20"/>
        <v/>
      </c>
      <c r="AH190" s="10" t="str">
        <f t="shared" si="21"/>
        <v/>
      </c>
      <c r="AI190" s="10"/>
      <c r="AJ190" s="9"/>
      <c r="AK190" s="10"/>
      <c r="AL190" s="10"/>
      <c r="AM190" s="10"/>
      <c r="AN190" s="10"/>
      <c r="AO190" s="10"/>
      <c r="AP190" s="10"/>
      <c r="AQ190" s="10"/>
      <c r="AR190" s="10"/>
      <c r="AS190" s="10" t="str">
        <f t="shared" si="22"/>
        <v/>
      </c>
      <c r="AT190" s="10" t="str">
        <f t="shared" si="23"/>
        <v/>
      </c>
      <c r="AU190" s="10"/>
      <c r="AV190" s="10"/>
      <c r="AW190" s="8" t="s">
        <v>1568</v>
      </c>
      <c r="AX190" s="8" t="str">
        <f>IFERROR(INDEX(_names_lookup!$C:$C,MATCH(AW190,_names_lookup!$A:$A,0)),"")</f>
        <v>dossg@andrews.edu</v>
      </c>
      <c r="AY190" s="8" t="str">
        <f>IFERROR(INDEX(_names_lookup!$B:$B,MATCH(AW190,_names_lookup!$A:$A,0)),"")</f>
        <v>000016109</v>
      </c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</row>
    <row r="191" spans="1:95" ht="16" x14ac:dyDescent="0.2">
      <c r="A191" s="11"/>
      <c r="B191" s="7" t="s">
        <v>905</v>
      </c>
      <c r="C191" s="7" t="s">
        <v>2035</v>
      </c>
      <c r="D191" s="11"/>
      <c r="E191" s="7" t="s">
        <v>2036</v>
      </c>
      <c r="F191" s="11"/>
      <c r="G191" s="11"/>
      <c r="H191" s="8" t="str">
        <f>IFERROR(INDEX(_courses_lookup!$C:$C,MATCH(D191&amp;E191,_courses_lookup!$E:$E,0)),"")</f>
        <v/>
      </c>
      <c r="I191" s="8" t="str">
        <f>IFERROR(INDEX(_courses_lookup!$D:$D,MATCH(D191&amp;E191,_courses_lookup!$E:$E,0)),"")</f>
        <v/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9"/>
      <c r="W191" s="10"/>
      <c r="X191" s="10"/>
      <c r="Y191" s="10" t="str">
        <f t="shared" si="16"/>
        <v/>
      </c>
      <c r="Z191" s="9"/>
      <c r="AA191" s="9"/>
      <c r="AB191" s="10" t="str">
        <f t="shared" si="17"/>
        <v/>
      </c>
      <c r="AC191" s="10"/>
      <c r="AD191" s="10" t="str">
        <f t="shared" si="18"/>
        <v/>
      </c>
      <c r="AE191" s="10"/>
      <c r="AF191" s="10" t="str">
        <f t="shared" si="19"/>
        <v/>
      </c>
      <c r="AG191" s="10" t="str">
        <f t="shared" si="20"/>
        <v/>
      </c>
      <c r="AH191" s="10" t="str">
        <f t="shared" si="21"/>
        <v/>
      </c>
      <c r="AI191" s="10"/>
      <c r="AJ191" s="9"/>
      <c r="AK191" s="10"/>
      <c r="AL191" s="10"/>
      <c r="AM191" s="10"/>
      <c r="AN191" s="10"/>
      <c r="AO191" s="10"/>
      <c r="AP191" s="10"/>
      <c r="AQ191" s="10"/>
      <c r="AR191" s="10"/>
      <c r="AS191" s="10" t="str">
        <f t="shared" si="22"/>
        <v/>
      </c>
      <c r="AT191" s="10" t="str">
        <f t="shared" si="23"/>
        <v/>
      </c>
      <c r="AU191" s="10"/>
      <c r="AV191" s="10"/>
      <c r="AW191" s="8" t="s">
        <v>643</v>
      </c>
      <c r="AX191" s="8" t="str">
        <f>IFERROR(INDEX(_names_lookup!$C:$C,MATCH(AW191,_names_lookup!$A:$A,0)),"")</f>
        <v>drumi@andrews.edu</v>
      </c>
      <c r="AY191" s="8" t="str">
        <f>IFERROR(INDEX(_names_lookup!$B:$B,MATCH(AW191,_names_lookup!$A:$A,0)),"")</f>
        <v>000092262</v>
      </c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</row>
    <row r="192" spans="1:95" ht="16" x14ac:dyDescent="0.2">
      <c r="A192" s="11"/>
      <c r="B192" s="7" t="s">
        <v>2037</v>
      </c>
      <c r="C192" s="7" t="s">
        <v>1022</v>
      </c>
      <c r="D192" s="11"/>
      <c r="E192" s="7" t="s">
        <v>2038</v>
      </c>
      <c r="F192" s="11"/>
      <c r="G192" s="11"/>
      <c r="H192" s="8" t="str">
        <f>IFERROR(INDEX(_courses_lookup!$C:$C,MATCH(D192&amp;E192,_courses_lookup!$E:$E,0)),"")</f>
        <v/>
      </c>
      <c r="I192" s="8" t="str">
        <f>IFERROR(INDEX(_courses_lookup!$D:$D,MATCH(D192&amp;E192,_courses_lookup!$E:$E,0)),"")</f>
        <v/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9"/>
      <c r="W192" s="10"/>
      <c r="X192" s="10"/>
      <c r="Y192" s="10" t="str">
        <f t="shared" si="16"/>
        <v/>
      </c>
      <c r="Z192" s="9"/>
      <c r="AA192" s="9"/>
      <c r="AB192" s="10" t="str">
        <f t="shared" si="17"/>
        <v/>
      </c>
      <c r="AC192" s="10"/>
      <c r="AD192" s="10" t="str">
        <f t="shared" si="18"/>
        <v/>
      </c>
      <c r="AE192" s="10"/>
      <c r="AF192" s="10" t="str">
        <f t="shared" si="19"/>
        <v/>
      </c>
      <c r="AG192" s="10" t="str">
        <f t="shared" si="20"/>
        <v/>
      </c>
      <c r="AH192" s="10" t="str">
        <f t="shared" si="21"/>
        <v/>
      </c>
      <c r="AI192" s="10"/>
      <c r="AJ192" s="9"/>
      <c r="AK192" s="10"/>
      <c r="AL192" s="10"/>
      <c r="AM192" s="10"/>
      <c r="AN192" s="10"/>
      <c r="AO192" s="10"/>
      <c r="AP192" s="10"/>
      <c r="AQ192" s="10"/>
      <c r="AR192" s="10"/>
      <c r="AS192" s="10" t="str">
        <f t="shared" si="22"/>
        <v/>
      </c>
      <c r="AT192" s="10" t="str">
        <f t="shared" si="23"/>
        <v/>
      </c>
      <c r="AU192" s="10"/>
      <c r="AV192" s="10"/>
      <c r="AW192" s="8" t="s">
        <v>1569</v>
      </c>
      <c r="AX192" s="8" t="str">
        <f>IFERROR(INDEX(_names_lookup!$C:$C,MATCH(AW192,_names_lookup!$A:$A,0)),"")</f>
        <v>duffisgordo@andrews.edu</v>
      </c>
      <c r="AY192" s="8" t="str">
        <f>IFERROR(INDEX(_names_lookup!$B:$B,MATCH(AW192,_names_lookup!$A:$A,0)),"")</f>
        <v>000159832</v>
      </c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</row>
    <row r="193" spans="1:95" ht="16" x14ac:dyDescent="0.2">
      <c r="A193" s="11"/>
      <c r="B193" s="7" t="s">
        <v>2039</v>
      </c>
      <c r="C193" s="7" t="s">
        <v>1101</v>
      </c>
      <c r="D193" s="11"/>
      <c r="E193" s="7" t="s">
        <v>2040</v>
      </c>
      <c r="F193" s="11"/>
      <c r="G193" s="11"/>
      <c r="H193" s="8" t="str">
        <f>IFERROR(INDEX(_courses_lookup!$C:$C,MATCH(D193&amp;E193,_courses_lookup!$E:$E,0)),"")</f>
        <v/>
      </c>
      <c r="I193" s="8" t="str">
        <f>IFERROR(INDEX(_courses_lookup!$D:$D,MATCH(D193&amp;E193,_courses_lookup!$E:$E,0)),"")</f>
        <v/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9"/>
      <c r="W193" s="10"/>
      <c r="X193" s="10"/>
      <c r="Y193" s="10" t="str">
        <f t="shared" si="16"/>
        <v/>
      </c>
      <c r="Z193" s="9"/>
      <c r="AA193" s="9"/>
      <c r="AB193" s="10" t="str">
        <f t="shared" si="17"/>
        <v/>
      </c>
      <c r="AC193" s="10"/>
      <c r="AD193" s="10" t="str">
        <f t="shared" si="18"/>
        <v/>
      </c>
      <c r="AE193" s="10"/>
      <c r="AF193" s="10" t="str">
        <f t="shared" si="19"/>
        <v/>
      </c>
      <c r="AG193" s="10" t="str">
        <f t="shared" si="20"/>
        <v/>
      </c>
      <c r="AH193" s="10" t="str">
        <f t="shared" si="21"/>
        <v/>
      </c>
      <c r="AI193" s="10"/>
      <c r="AJ193" s="9"/>
      <c r="AK193" s="10"/>
      <c r="AL193" s="10"/>
      <c r="AM193" s="10"/>
      <c r="AN193" s="10"/>
      <c r="AO193" s="10"/>
      <c r="AP193" s="10"/>
      <c r="AQ193" s="10"/>
      <c r="AR193" s="10"/>
      <c r="AS193" s="10" t="str">
        <f t="shared" si="22"/>
        <v/>
      </c>
      <c r="AT193" s="10" t="str">
        <f t="shared" si="23"/>
        <v/>
      </c>
      <c r="AU193" s="10"/>
      <c r="AV193" s="10"/>
      <c r="AW193" s="8" t="s">
        <v>1570</v>
      </c>
      <c r="AX193" s="8" t="str">
        <f>IFERROR(INDEX(_names_lookup!$C:$C,MATCH(AW193,_names_lookup!$A:$A,0)),"")</f>
        <v>dybdahl@andrews.edu</v>
      </c>
      <c r="AY193" s="8" t="str">
        <f>IFERROR(INDEX(_names_lookup!$B:$B,MATCH(AW193,_names_lookup!$A:$A,0)),"")</f>
        <v>000006149</v>
      </c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</row>
    <row r="194" spans="1:95" ht="16" x14ac:dyDescent="0.2">
      <c r="A194" s="11"/>
      <c r="B194" s="7" t="s">
        <v>2041</v>
      </c>
      <c r="C194" s="7" t="s">
        <v>1081</v>
      </c>
      <c r="D194" s="11"/>
      <c r="E194" s="7" t="s">
        <v>616</v>
      </c>
      <c r="F194" s="11"/>
      <c r="G194" s="11"/>
      <c r="H194" s="8" t="str">
        <f>IFERROR(INDEX(_courses_lookup!$C:$C,MATCH(D194&amp;E194,_courses_lookup!$E:$E,0)),"")</f>
        <v/>
      </c>
      <c r="I194" s="8" t="str">
        <f>IFERROR(INDEX(_courses_lookup!$D:$D,MATCH(D194&amp;E194,_courses_lookup!$E:$E,0)),"")</f>
        <v/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9"/>
      <c r="W194" s="10"/>
      <c r="X194" s="10"/>
      <c r="Y194" s="10" t="str">
        <f t="shared" ref="Y194:Y257" si="24">IFERROR(IF(W194*X194=0,"",W194*X194),"")</f>
        <v/>
      </c>
      <c r="Z194" s="9"/>
      <c r="AA194" s="9"/>
      <c r="AB194" s="10" t="str">
        <f t="shared" ref="AB194:AB257" si="25">IF(AND(Z194&lt;&gt;"",AA194&lt;&gt;""),ROUNDUP((AA194-Z194)/7,0),"")</f>
        <v/>
      </c>
      <c r="AC194" s="10"/>
      <c r="AD194" s="10" t="str">
        <f t="shared" ref="AD194:AD257" si="26">IFERROR(IF(AB194*AC194=0,"",AB194*AC194),"")</f>
        <v/>
      </c>
      <c r="AE194" s="10"/>
      <c r="AF194" s="10" t="str">
        <f t="shared" ref="AF194:AF257" si="27">IFERROR(IF((AI194-(Y194+AD194))/AE194=0,"",ROUNDUP((AI194-(Y194+AD194))/AE194,0)),"")</f>
        <v/>
      </c>
      <c r="AG194" s="10" t="str">
        <f t="shared" ref="AG194:AG257" si="28">IFERROR(IF((AI194-(Y194+AD194))=0,"",(AI194-(Y194+AD194))),"")</f>
        <v/>
      </c>
      <c r="AH194" s="10" t="str">
        <f t="shared" ref="AH194:AH257" si="29">IF(AND(W194="",AE194=""),AB194,IF(SUM(W194,AB194,AE194)=0,"",SUM(W194,AB194,AE194)))</f>
        <v/>
      </c>
      <c r="AI194" s="10"/>
      <c r="AJ194" s="9"/>
      <c r="AK194" s="10"/>
      <c r="AL194" s="10"/>
      <c r="AM194" s="10"/>
      <c r="AN194" s="10"/>
      <c r="AO194" s="10"/>
      <c r="AP194" s="10"/>
      <c r="AQ194" s="10"/>
      <c r="AR194" s="10"/>
      <c r="AS194" s="10" t="str">
        <f t="shared" ref="AS194:AS257" si="30">IF(V194="","",YEAR(V194)+IF(MONTH(V194)&gt;=5,1,0))</f>
        <v/>
      </c>
      <c r="AT194" s="10" t="str">
        <f t="shared" ref="AT194:AT257" si="31">IF(V194="","",IF(AND(MONTH(V194)=8,DAY(V194)&gt;=15),"Fall",IF(MONTH(V194)&gt;8,"Fall",IF(MONTH(V194)=5,"Summer",IF(MONTH(V194)=1,"Spring","")))))</f>
        <v/>
      </c>
      <c r="AU194" s="10"/>
      <c r="AV194" s="10"/>
      <c r="AW194" s="8" t="s">
        <v>1571</v>
      </c>
      <c r="AX194" s="8" t="str">
        <f>IFERROR(INDEX(_names_lookup!$C:$C,MATCH(AW194,_names_lookup!$A:$A,0)),"")</f>
        <v>dybdahlp@andrews.edu</v>
      </c>
      <c r="AY194" s="8" t="str">
        <f>IFERROR(INDEX(_names_lookup!$B:$B,MATCH(AW194,_names_lookup!$A:$A,0)),"")</f>
        <v>000069738</v>
      </c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</row>
    <row r="195" spans="1:95" ht="16" x14ac:dyDescent="0.2">
      <c r="A195" s="11"/>
      <c r="B195" s="7" t="s">
        <v>2042</v>
      </c>
      <c r="C195" s="7" t="s">
        <v>1050</v>
      </c>
      <c r="D195" s="11"/>
      <c r="E195" s="7" t="s">
        <v>2043</v>
      </c>
      <c r="F195" s="11"/>
      <c r="G195" s="11"/>
      <c r="H195" s="8" t="str">
        <f>IFERROR(INDEX(_courses_lookup!$C:$C,MATCH(D195&amp;E195,_courses_lookup!$E:$E,0)),"")</f>
        <v/>
      </c>
      <c r="I195" s="8" t="str">
        <f>IFERROR(INDEX(_courses_lookup!$D:$D,MATCH(D195&amp;E195,_courses_lookup!$E:$E,0)),"")</f>
        <v/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9"/>
      <c r="W195" s="10"/>
      <c r="X195" s="10"/>
      <c r="Y195" s="10" t="str">
        <f t="shared" si="24"/>
        <v/>
      </c>
      <c r="Z195" s="9"/>
      <c r="AA195" s="9"/>
      <c r="AB195" s="10" t="str">
        <f t="shared" si="25"/>
        <v/>
      </c>
      <c r="AC195" s="10"/>
      <c r="AD195" s="10" t="str">
        <f t="shared" si="26"/>
        <v/>
      </c>
      <c r="AE195" s="10"/>
      <c r="AF195" s="10" t="str">
        <f t="shared" si="27"/>
        <v/>
      </c>
      <c r="AG195" s="10" t="str">
        <f t="shared" si="28"/>
        <v/>
      </c>
      <c r="AH195" s="10" t="str">
        <f t="shared" si="29"/>
        <v/>
      </c>
      <c r="AI195" s="10"/>
      <c r="AJ195" s="9"/>
      <c r="AK195" s="10"/>
      <c r="AL195" s="10"/>
      <c r="AM195" s="10"/>
      <c r="AN195" s="10"/>
      <c r="AO195" s="10"/>
      <c r="AP195" s="10"/>
      <c r="AQ195" s="10"/>
      <c r="AR195" s="10"/>
      <c r="AS195" s="10" t="str">
        <f t="shared" si="30"/>
        <v/>
      </c>
      <c r="AT195" s="10" t="str">
        <f t="shared" si="31"/>
        <v/>
      </c>
      <c r="AU195" s="10"/>
      <c r="AV195" s="10"/>
      <c r="AW195" s="8" t="s">
        <v>1572</v>
      </c>
      <c r="AX195" s="8" t="str">
        <f>IFERROR(INDEX(_names_lookup!$C:$C,MATCH(AW195,_names_lookup!$A:$A,0)),"")</f>
        <v>goya@andrews.edu</v>
      </c>
      <c r="AY195" s="8" t="str">
        <f>IFERROR(INDEX(_names_lookup!$B:$B,MATCH(AW195,_names_lookup!$A:$A,0)),"")</f>
        <v>000151900</v>
      </c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</row>
    <row r="196" spans="1:95" ht="16" x14ac:dyDescent="0.2">
      <c r="A196" s="11"/>
      <c r="B196" s="7" t="s">
        <v>2044</v>
      </c>
      <c r="C196" s="7" t="s">
        <v>708</v>
      </c>
      <c r="D196" s="11"/>
      <c r="E196" s="7" t="s">
        <v>2045</v>
      </c>
      <c r="F196" s="11"/>
      <c r="G196" s="11"/>
      <c r="H196" s="8" t="str">
        <f>IFERROR(INDEX(_courses_lookup!$C:$C,MATCH(D196&amp;E196,_courses_lookup!$E:$E,0)),"")</f>
        <v/>
      </c>
      <c r="I196" s="8" t="str">
        <f>IFERROR(INDEX(_courses_lookup!$D:$D,MATCH(D196&amp;E196,_courses_lookup!$E:$E,0)),"")</f>
        <v/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9"/>
      <c r="W196" s="10"/>
      <c r="X196" s="10"/>
      <c r="Y196" s="10" t="str">
        <f t="shared" si="24"/>
        <v/>
      </c>
      <c r="Z196" s="9"/>
      <c r="AA196" s="9"/>
      <c r="AB196" s="10" t="str">
        <f t="shared" si="25"/>
        <v/>
      </c>
      <c r="AC196" s="10"/>
      <c r="AD196" s="10" t="str">
        <f t="shared" si="26"/>
        <v/>
      </c>
      <c r="AE196" s="10"/>
      <c r="AF196" s="10" t="str">
        <f t="shared" si="27"/>
        <v/>
      </c>
      <c r="AG196" s="10" t="str">
        <f t="shared" si="28"/>
        <v/>
      </c>
      <c r="AH196" s="10" t="str">
        <f t="shared" si="29"/>
        <v/>
      </c>
      <c r="AI196" s="10"/>
      <c r="AJ196" s="9"/>
      <c r="AK196" s="10"/>
      <c r="AL196" s="10"/>
      <c r="AM196" s="10"/>
      <c r="AN196" s="10"/>
      <c r="AO196" s="10"/>
      <c r="AP196" s="10"/>
      <c r="AQ196" s="10"/>
      <c r="AR196" s="10"/>
      <c r="AS196" s="10" t="str">
        <f t="shared" si="30"/>
        <v/>
      </c>
      <c r="AT196" s="10" t="str">
        <f t="shared" si="31"/>
        <v/>
      </c>
      <c r="AU196" s="10"/>
      <c r="AV196" s="10"/>
      <c r="AW196" s="8" t="s">
        <v>1573</v>
      </c>
      <c r="AX196" s="8" t="str">
        <f>IFERROR(INDEX(_names_lookup!$C:$C,MATCH(AW196,_names_lookup!$A:$A,0)),"")</f>
        <v>abrahamg@andrews.edu</v>
      </c>
      <c r="AY196" s="8" t="str">
        <f>IFERROR(INDEX(_names_lookup!$B:$B,MATCH(AW196,_names_lookup!$A:$A,0)),"")</f>
        <v>000134376</v>
      </c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</row>
    <row r="197" spans="1:95" ht="16" x14ac:dyDescent="0.2">
      <c r="A197" s="11"/>
      <c r="B197" s="7" t="s">
        <v>2046</v>
      </c>
      <c r="C197" s="7" t="s">
        <v>1163</v>
      </c>
      <c r="D197" s="11"/>
      <c r="E197" s="7" t="s">
        <v>2047</v>
      </c>
      <c r="F197" s="11"/>
      <c r="G197" s="11"/>
      <c r="H197" s="8" t="str">
        <f>IFERROR(INDEX(_courses_lookup!$C:$C,MATCH(D197&amp;E197,_courses_lookup!$E:$E,0)),"")</f>
        <v/>
      </c>
      <c r="I197" s="8" t="str">
        <f>IFERROR(INDEX(_courses_lookup!$D:$D,MATCH(D197&amp;E197,_courses_lookup!$E:$E,0)),"")</f>
        <v/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9"/>
      <c r="W197" s="10"/>
      <c r="X197" s="10"/>
      <c r="Y197" s="10" t="str">
        <f t="shared" si="24"/>
        <v/>
      </c>
      <c r="Z197" s="9"/>
      <c r="AA197" s="9"/>
      <c r="AB197" s="10" t="str">
        <f t="shared" si="25"/>
        <v/>
      </c>
      <c r="AC197" s="10"/>
      <c r="AD197" s="10" t="str">
        <f t="shared" si="26"/>
        <v/>
      </c>
      <c r="AE197" s="10"/>
      <c r="AF197" s="10" t="str">
        <f t="shared" si="27"/>
        <v/>
      </c>
      <c r="AG197" s="10" t="str">
        <f t="shared" si="28"/>
        <v/>
      </c>
      <c r="AH197" s="10" t="str">
        <f t="shared" si="29"/>
        <v/>
      </c>
      <c r="AI197" s="10"/>
      <c r="AJ197" s="9"/>
      <c r="AK197" s="10"/>
      <c r="AL197" s="10"/>
      <c r="AM197" s="10"/>
      <c r="AN197" s="10"/>
      <c r="AO197" s="10"/>
      <c r="AP197" s="10"/>
      <c r="AQ197" s="10"/>
      <c r="AR197" s="10"/>
      <c r="AS197" s="10" t="str">
        <f t="shared" si="30"/>
        <v/>
      </c>
      <c r="AT197" s="10" t="str">
        <f t="shared" si="31"/>
        <v/>
      </c>
      <c r="AU197" s="10"/>
      <c r="AV197" s="10"/>
      <c r="AW197" s="8" t="s">
        <v>1574</v>
      </c>
      <c r="AX197" s="8" t="str">
        <f>IFERROR(INDEX(_names_lookup!$C:$C,MATCH(AW197,_names_lookup!$A:$A,0)),"")</f>
        <v>youssry@andrews.edu</v>
      </c>
      <c r="AY197" s="8" t="str">
        <f>IFERROR(INDEX(_names_lookup!$B:$B,MATCH(AW197,_names_lookup!$A:$A,0)),"")</f>
        <v>000229579</v>
      </c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</row>
    <row r="198" spans="1:95" ht="16" x14ac:dyDescent="0.2">
      <c r="A198" s="11"/>
      <c r="B198" s="7" t="s">
        <v>2048</v>
      </c>
      <c r="C198" s="7" t="s">
        <v>1153</v>
      </c>
      <c r="D198" s="11"/>
      <c r="E198" s="7" t="s">
        <v>2049</v>
      </c>
      <c r="F198" s="11"/>
      <c r="G198" s="11"/>
      <c r="H198" s="8" t="str">
        <f>IFERROR(INDEX(_courses_lookup!$C:$C,MATCH(D198&amp;E198,_courses_lookup!$E:$E,0)),"")</f>
        <v/>
      </c>
      <c r="I198" s="8" t="str">
        <f>IFERROR(INDEX(_courses_lookup!$D:$D,MATCH(D198&amp;E198,_courses_lookup!$E:$E,0)),"")</f>
        <v/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9"/>
      <c r="W198" s="10"/>
      <c r="X198" s="10"/>
      <c r="Y198" s="10" t="str">
        <f t="shared" si="24"/>
        <v/>
      </c>
      <c r="Z198" s="9"/>
      <c r="AA198" s="9"/>
      <c r="AB198" s="10" t="str">
        <f t="shared" si="25"/>
        <v/>
      </c>
      <c r="AC198" s="10"/>
      <c r="AD198" s="10" t="str">
        <f t="shared" si="26"/>
        <v/>
      </c>
      <c r="AE198" s="10"/>
      <c r="AF198" s="10" t="str">
        <f t="shared" si="27"/>
        <v/>
      </c>
      <c r="AG198" s="10" t="str">
        <f t="shared" si="28"/>
        <v/>
      </c>
      <c r="AH198" s="10" t="str">
        <f t="shared" si="29"/>
        <v/>
      </c>
      <c r="AI198" s="10"/>
      <c r="AJ198" s="9"/>
      <c r="AK198" s="10"/>
      <c r="AL198" s="10"/>
      <c r="AM198" s="10"/>
      <c r="AN198" s="10"/>
      <c r="AO198" s="10"/>
      <c r="AP198" s="10"/>
      <c r="AQ198" s="10"/>
      <c r="AR198" s="10"/>
      <c r="AS198" s="10" t="str">
        <f t="shared" si="30"/>
        <v/>
      </c>
      <c r="AT198" s="10" t="str">
        <f t="shared" si="31"/>
        <v/>
      </c>
      <c r="AU198" s="10"/>
      <c r="AV198" s="10"/>
      <c r="AW198" s="8" t="s">
        <v>1575</v>
      </c>
      <c r="AX198" s="8" t="str">
        <f>IFERROR(INDEX(_names_lookup!$C:$C,MATCH(AW198,_names_lookup!$A:$A,0)),"")</f>
        <v>claval@andrews.edu</v>
      </c>
      <c r="AY198" s="8" t="str">
        <f>IFERROR(INDEX(_names_lookup!$B:$B,MATCH(AW198,_names_lookup!$A:$A,0)),"")</f>
        <v>000124366</v>
      </c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</row>
    <row r="199" spans="1:95" ht="16" x14ac:dyDescent="0.2">
      <c r="A199" s="11"/>
      <c r="B199" s="7" t="s">
        <v>2050</v>
      </c>
      <c r="C199" s="7" t="s">
        <v>1158</v>
      </c>
      <c r="D199" s="11"/>
      <c r="E199" s="7" t="s">
        <v>2051</v>
      </c>
      <c r="F199" s="11"/>
      <c r="G199" s="11"/>
      <c r="H199" s="8" t="str">
        <f>IFERROR(INDEX(_courses_lookup!$C:$C,MATCH(D199&amp;E199,_courses_lookup!$E:$E,0)),"")</f>
        <v/>
      </c>
      <c r="I199" s="8" t="str">
        <f>IFERROR(INDEX(_courses_lookup!$D:$D,MATCH(D199&amp;E199,_courses_lookup!$E:$E,0)),"")</f>
        <v/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9"/>
      <c r="W199" s="10"/>
      <c r="X199" s="10"/>
      <c r="Y199" s="10" t="str">
        <f t="shared" si="24"/>
        <v/>
      </c>
      <c r="Z199" s="9"/>
      <c r="AA199" s="9"/>
      <c r="AB199" s="10" t="str">
        <f t="shared" si="25"/>
        <v/>
      </c>
      <c r="AC199" s="10"/>
      <c r="AD199" s="10" t="str">
        <f t="shared" si="26"/>
        <v/>
      </c>
      <c r="AE199" s="10"/>
      <c r="AF199" s="10" t="str">
        <f t="shared" si="27"/>
        <v/>
      </c>
      <c r="AG199" s="10" t="str">
        <f t="shared" si="28"/>
        <v/>
      </c>
      <c r="AH199" s="10" t="str">
        <f t="shared" si="29"/>
        <v/>
      </c>
      <c r="AI199" s="10"/>
      <c r="AJ199" s="9"/>
      <c r="AK199" s="10"/>
      <c r="AL199" s="10"/>
      <c r="AM199" s="10"/>
      <c r="AN199" s="10"/>
      <c r="AO199" s="10"/>
      <c r="AP199" s="10"/>
      <c r="AQ199" s="10"/>
      <c r="AR199" s="10"/>
      <c r="AS199" s="10" t="str">
        <f t="shared" si="30"/>
        <v/>
      </c>
      <c r="AT199" s="10" t="str">
        <f t="shared" si="31"/>
        <v/>
      </c>
      <c r="AU199" s="10"/>
      <c r="AV199" s="10"/>
      <c r="AW199" s="8" t="s">
        <v>1576</v>
      </c>
      <c r="AX199" s="8" t="str">
        <f>IFERROR(INDEX(_names_lookup!$C:$C,MATCH(AW199,_names_lookup!$A:$A,0)),"")</f>
        <v>yalyshev@andrews.edu</v>
      </c>
      <c r="AY199" s="8" t="str">
        <f>IFERROR(INDEX(_names_lookup!$B:$B,MATCH(AW199,_names_lookup!$A:$A,0)),"")</f>
        <v>000123480</v>
      </c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</row>
    <row r="200" spans="1:95" ht="16" x14ac:dyDescent="0.2">
      <c r="A200" s="11"/>
      <c r="B200" s="7" t="s">
        <v>2052</v>
      </c>
      <c r="C200" s="7" t="s">
        <v>1132</v>
      </c>
      <c r="D200" s="11"/>
      <c r="E200" s="7" t="s">
        <v>2053</v>
      </c>
      <c r="F200" s="11"/>
      <c r="G200" s="11"/>
      <c r="H200" s="8" t="str">
        <f>IFERROR(INDEX(_courses_lookup!$C:$C,MATCH(D200&amp;E200,_courses_lookup!$E:$E,0)),"")</f>
        <v/>
      </c>
      <c r="I200" s="8" t="str">
        <f>IFERROR(INDEX(_courses_lookup!$D:$D,MATCH(D200&amp;E200,_courses_lookup!$E:$E,0)),"")</f>
        <v/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9"/>
      <c r="W200" s="10"/>
      <c r="X200" s="10"/>
      <c r="Y200" s="10" t="str">
        <f t="shared" si="24"/>
        <v/>
      </c>
      <c r="Z200" s="9"/>
      <c r="AA200" s="9"/>
      <c r="AB200" s="10" t="str">
        <f t="shared" si="25"/>
        <v/>
      </c>
      <c r="AC200" s="10"/>
      <c r="AD200" s="10" t="str">
        <f t="shared" si="26"/>
        <v/>
      </c>
      <c r="AE200" s="10"/>
      <c r="AF200" s="10" t="str">
        <f t="shared" si="27"/>
        <v/>
      </c>
      <c r="AG200" s="10" t="str">
        <f t="shared" si="28"/>
        <v/>
      </c>
      <c r="AH200" s="10" t="str">
        <f t="shared" si="29"/>
        <v/>
      </c>
      <c r="AI200" s="10"/>
      <c r="AJ200" s="9"/>
      <c r="AK200" s="10"/>
      <c r="AL200" s="10"/>
      <c r="AM200" s="10"/>
      <c r="AN200" s="10"/>
      <c r="AO200" s="10"/>
      <c r="AP200" s="10"/>
      <c r="AQ200" s="10"/>
      <c r="AR200" s="10"/>
      <c r="AS200" s="10" t="str">
        <f t="shared" si="30"/>
        <v/>
      </c>
      <c r="AT200" s="10" t="str">
        <f t="shared" si="31"/>
        <v/>
      </c>
      <c r="AU200" s="10"/>
      <c r="AV200" s="10"/>
      <c r="AW200" s="8" t="s">
        <v>1577</v>
      </c>
      <c r="AX200" s="8" t="str">
        <f>IFERROR(INDEX(_names_lookup!$C:$C,MATCH(AW200,_names_lookup!$A:$A,0)),"")</f>
        <v>surachet@andrews.edu</v>
      </c>
      <c r="AY200" s="8" t="str">
        <f>IFERROR(INDEX(_names_lookup!$B:$B,MATCH(AW200,_names_lookup!$A:$A,0)),"")</f>
        <v>000089320</v>
      </c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</row>
    <row r="201" spans="1:95" ht="16" x14ac:dyDescent="0.2">
      <c r="A201" s="11"/>
      <c r="B201" s="7" t="s">
        <v>2054</v>
      </c>
      <c r="C201" s="7" t="s">
        <v>1187</v>
      </c>
      <c r="D201" s="11"/>
      <c r="E201" s="7" t="s">
        <v>2055</v>
      </c>
      <c r="F201" s="11"/>
      <c r="G201" s="11"/>
      <c r="H201" s="8" t="str">
        <f>IFERROR(INDEX(_courses_lookup!$C:$C,MATCH(D201&amp;E201,_courses_lookup!$E:$E,0)),"")</f>
        <v/>
      </c>
      <c r="I201" s="8" t="str">
        <f>IFERROR(INDEX(_courses_lookup!$D:$D,MATCH(D201&amp;E201,_courses_lookup!$E:$E,0)),"")</f>
        <v/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9"/>
      <c r="W201" s="10"/>
      <c r="X201" s="10"/>
      <c r="Y201" s="10" t="str">
        <f t="shared" si="24"/>
        <v/>
      </c>
      <c r="Z201" s="9"/>
      <c r="AA201" s="9"/>
      <c r="AB201" s="10" t="str">
        <f t="shared" si="25"/>
        <v/>
      </c>
      <c r="AC201" s="10"/>
      <c r="AD201" s="10" t="str">
        <f t="shared" si="26"/>
        <v/>
      </c>
      <c r="AE201" s="10"/>
      <c r="AF201" s="10" t="str">
        <f t="shared" si="27"/>
        <v/>
      </c>
      <c r="AG201" s="10" t="str">
        <f t="shared" si="28"/>
        <v/>
      </c>
      <c r="AH201" s="10" t="str">
        <f t="shared" si="29"/>
        <v/>
      </c>
      <c r="AI201" s="10"/>
      <c r="AJ201" s="9"/>
      <c r="AK201" s="10"/>
      <c r="AL201" s="10"/>
      <c r="AM201" s="10"/>
      <c r="AN201" s="10"/>
      <c r="AO201" s="10"/>
      <c r="AP201" s="10"/>
      <c r="AQ201" s="10"/>
      <c r="AR201" s="10"/>
      <c r="AS201" s="10" t="str">
        <f t="shared" si="30"/>
        <v/>
      </c>
      <c r="AT201" s="10" t="str">
        <f t="shared" si="31"/>
        <v/>
      </c>
      <c r="AU201" s="10"/>
      <c r="AV201" s="10"/>
      <c r="AW201" s="8" t="s">
        <v>622</v>
      </c>
      <c r="AX201" s="8" t="str">
        <f>IFERROR(INDEX(_names_lookup!$C:$C,MATCH(AW201,_names_lookup!$A:$A,0)),"")</f>
        <v>gkrause@andrews.edu</v>
      </c>
      <c r="AY201" s="8" t="str">
        <f>IFERROR(INDEX(_names_lookup!$B:$B,MATCH(AW201,_names_lookup!$A:$A,0)),"")</f>
        <v>000231151</v>
      </c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</row>
    <row r="202" spans="1:95" ht="16" x14ac:dyDescent="0.2">
      <c r="A202" s="11"/>
      <c r="B202" s="7" t="s">
        <v>2056</v>
      </c>
      <c r="C202" s="7" t="s">
        <v>1210</v>
      </c>
      <c r="D202" s="11"/>
      <c r="E202" s="7" t="s">
        <v>2057</v>
      </c>
      <c r="F202" s="11"/>
      <c r="G202" s="11"/>
      <c r="H202" s="8" t="str">
        <f>IFERROR(INDEX(_courses_lookup!$C:$C,MATCH(D202&amp;E202,_courses_lookup!$E:$E,0)),"")</f>
        <v/>
      </c>
      <c r="I202" s="8" t="str">
        <f>IFERROR(INDEX(_courses_lookup!$D:$D,MATCH(D202&amp;E202,_courses_lookup!$E:$E,0)),"")</f>
        <v/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9"/>
      <c r="W202" s="10"/>
      <c r="X202" s="10"/>
      <c r="Y202" s="10" t="str">
        <f t="shared" si="24"/>
        <v/>
      </c>
      <c r="Z202" s="9"/>
      <c r="AA202" s="9"/>
      <c r="AB202" s="10" t="str">
        <f t="shared" si="25"/>
        <v/>
      </c>
      <c r="AC202" s="10"/>
      <c r="AD202" s="10" t="str">
        <f t="shared" si="26"/>
        <v/>
      </c>
      <c r="AE202" s="10"/>
      <c r="AF202" s="10" t="str">
        <f t="shared" si="27"/>
        <v/>
      </c>
      <c r="AG202" s="10" t="str">
        <f t="shared" si="28"/>
        <v/>
      </c>
      <c r="AH202" s="10" t="str">
        <f t="shared" si="29"/>
        <v/>
      </c>
      <c r="AI202" s="10"/>
      <c r="AJ202" s="9"/>
      <c r="AK202" s="10"/>
      <c r="AL202" s="10"/>
      <c r="AM202" s="10"/>
      <c r="AN202" s="10"/>
      <c r="AO202" s="10"/>
      <c r="AP202" s="10"/>
      <c r="AQ202" s="10"/>
      <c r="AR202" s="10"/>
      <c r="AS202" s="10" t="str">
        <f t="shared" si="30"/>
        <v/>
      </c>
      <c r="AT202" s="10" t="str">
        <f t="shared" si="31"/>
        <v/>
      </c>
      <c r="AU202" s="10"/>
      <c r="AV202" s="10"/>
      <c r="AW202" s="8" t="s">
        <v>472</v>
      </c>
      <c r="AX202" s="8" t="str">
        <f>IFERROR(INDEX(_names_lookup!$C:$C,MATCH(AW202,_names_lookup!$A:$A,0)),"")</f>
        <v>kuhn@andrews.edu</v>
      </c>
      <c r="AY202" s="8" t="str">
        <f>IFERROR(INDEX(_names_lookup!$B:$B,MATCH(AW202,_names_lookup!$A:$A,0)),"")</f>
        <v>000067555</v>
      </c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</row>
    <row r="203" spans="1:95" ht="16" x14ac:dyDescent="0.2">
      <c r="A203" s="11"/>
      <c r="B203" s="7" t="s">
        <v>2058</v>
      </c>
      <c r="C203" s="7" t="s">
        <v>614</v>
      </c>
      <c r="D203" s="11"/>
      <c r="E203" s="7" t="s">
        <v>2059</v>
      </c>
      <c r="F203" s="11"/>
      <c r="G203" s="11"/>
      <c r="H203" s="8" t="str">
        <f>IFERROR(INDEX(_courses_lookup!$C:$C,MATCH(D203&amp;E203,_courses_lookup!$E:$E,0)),"")</f>
        <v/>
      </c>
      <c r="I203" s="8" t="str">
        <f>IFERROR(INDEX(_courses_lookup!$D:$D,MATCH(D203&amp;E203,_courses_lookup!$E:$E,0)),"")</f>
        <v/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9"/>
      <c r="W203" s="10"/>
      <c r="X203" s="10"/>
      <c r="Y203" s="10" t="str">
        <f t="shared" si="24"/>
        <v/>
      </c>
      <c r="Z203" s="9"/>
      <c r="AA203" s="9"/>
      <c r="AB203" s="10" t="str">
        <f t="shared" si="25"/>
        <v/>
      </c>
      <c r="AC203" s="10"/>
      <c r="AD203" s="10" t="str">
        <f t="shared" si="26"/>
        <v/>
      </c>
      <c r="AE203" s="10"/>
      <c r="AF203" s="10" t="str">
        <f t="shared" si="27"/>
        <v/>
      </c>
      <c r="AG203" s="10" t="str">
        <f t="shared" si="28"/>
        <v/>
      </c>
      <c r="AH203" s="10" t="str">
        <f t="shared" si="29"/>
        <v/>
      </c>
      <c r="AI203" s="10"/>
      <c r="AJ203" s="9"/>
      <c r="AK203" s="10"/>
      <c r="AL203" s="10"/>
      <c r="AM203" s="10"/>
      <c r="AN203" s="10"/>
      <c r="AO203" s="10"/>
      <c r="AP203" s="10"/>
      <c r="AQ203" s="10"/>
      <c r="AR203" s="10"/>
      <c r="AS203" s="10" t="str">
        <f t="shared" si="30"/>
        <v/>
      </c>
      <c r="AT203" s="10" t="str">
        <f t="shared" si="31"/>
        <v/>
      </c>
      <c r="AU203" s="10"/>
      <c r="AV203" s="10"/>
      <c r="AW203" s="8" t="s">
        <v>1578</v>
      </c>
      <c r="AX203" s="8" t="str">
        <f>IFERROR(INDEX(_names_lookup!$C:$C,MATCH(AW203,_names_lookup!$A:$A,0)),"")</f>
        <v>rmaier@andrews.edu</v>
      </c>
      <c r="AY203" s="8" t="str">
        <f>IFERROR(INDEX(_names_lookup!$B:$B,MATCH(AW203,_names_lookup!$A:$A,0)),"")</f>
        <v>000019537</v>
      </c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</row>
    <row r="204" spans="1:95" ht="16" x14ac:dyDescent="0.2">
      <c r="A204" s="11"/>
      <c r="B204" s="7" t="s">
        <v>2060</v>
      </c>
      <c r="C204" s="7" t="s">
        <v>1397</v>
      </c>
      <c r="D204" s="11"/>
      <c r="E204" s="7" t="s">
        <v>2061</v>
      </c>
      <c r="F204" s="11"/>
      <c r="G204" s="11"/>
      <c r="H204" s="8" t="str">
        <f>IFERROR(INDEX(_courses_lookup!$C:$C,MATCH(D204&amp;E204,_courses_lookup!$E:$E,0)),"")</f>
        <v/>
      </c>
      <c r="I204" s="8" t="str">
        <f>IFERROR(INDEX(_courses_lookup!$D:$D,MATCH(D204&amp;E204,_courses_lookup!$E:$E,0)),"")</f>
        <v/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9"/>
      <c r="W204" s="10"/>
      <c r="X204" s="10"/>
      <c r="Y204" s="10" t="str">
        <f t="shared" si="24"/>
        <v/>
      </c>
      <c r="Z204" s="9"/>
      <c r="AA204" s="9"/>
      <c r="AB204" s="10" t="str">
        <f t="shared" si="25"/>
        <v/>
      </c>
      <c r="AC204" s="10"/>
      <c r="AD204" s="10" t="str">
        <f t="shared" si="26"/>
        <v/>
      </c>
      <c r="AE204" s="10"/>
      <c r="AF204" s="10" t="str">
        <f t="shared" si="27"/>
        <v/>
      </c>
      <c r="AG204" s="10" t="str">
        <f t="shared" si="28"/>
        <v/>
      </c>
      <c r="AH204" s="10" t="str">
        <f t="shared" si="29"/>
        <v/>
      </c>
      <c r="AI204" s="10"/>
      <c r="AJ204" s="9"/>
      <c r="AK204" s="10"/>
      <c r="AL204" s="10"/>
      <c r="AM204" s="10"/>
      <c r="AN204" s="10"/>
      <c r="AO204" s="10"/>
      <c r="AP204" s="10"/>
      <c r="AQ204" s="10"/>
      <c r="AR204" s="10"/>
      <c r="AS204" s="10" t="str">
        <f t="shared" si="30"/>
        <v/>
      </c>
      <c r="AT204" s="10" t="str">
        <f t="shared" si="31"/>
        <v/>
      </c>
      <c r="AU204" s="10"/>
      <c r="AV204" s="10"/>
      <c r="AW204" s="8" t="s">
        <v>1579</v>
      </c>
      <c r="AX204" s="8" t="str">
        <f>IFERROR(INDEX(_names_lookup!$C:$C,MATCH(AW204,_names_lookup!$A:$A,0)),"")</f>
        <v>mcedward@andrews.edu</v>
      </c>
      <c r="AY204" s="8" t="str">
        <f>IFERROR(INDEX(_names_lookup!$B:$B,MATCH(AW204,_names_lookup!$A:$A,0)),"")</f>
        <v>000062229</v>
      </c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</row>
    <row r="205" spans="1:95" ht="16" x14ac:dyDescent="0.2">
      <c r="A205" s="11"/>
      <c r="B205" s="7" t="s">
        <v>2062</v>
      </c>
      <c r="C205" s="7" t="s">
        <v>1378</v>
      </c>
      <c r="D205" s="11"/>
      <c r="E205" s="7" t="s">
        <v>2063</v>
      </c>
      <c r="F205" s="11"/>
      <c r="G205" s="11"/>
      <c r="H205" s="8" t="str">
        <f>IFERROR(INDEX(_courses_lookup!$C:$C,MATCH(D205&amp;E205,_courses_lookup!$E:$E,0)),"")</f>
        <v/>
      </c>
      <c r="I205" s="8" t="str">
        <f>IFERROR(INDEX(_courses_lookup!$D:$D,MATCH(D205&amp;E205,_courses_lookup!$E:$E,0)),"")</f>
        <v/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9"/>
      <c r="W205" s="10"/>
      <c r="X205" s="10"/>
      <c r="Y205" s="10" t="str">
        <f t="shared" si="24"/>
        <v/>
      </c>
      <c r="Z205" s="9"/>
      <c r="AA205" s="9"/>
      <c r="AB205" s="10" t="str">
        <f t="shared" si="25"/>
        <v/>
      </c>
      <c r="AC205" s="10"/>
      <c r="AD205" s="10" t="str">
        <f t="shared" si="26"/>
        <v/>
      </c>
      <c r="AE205" s="10"/>
      <c r="AF205" s="10" t="str">
        <f t="shared" si="27"/>
        <v/>
      </c>
      <c r="AG205" s="10" t="str">
        <f t="shared" si="28"/>
        <v/>
      </c>
      <c r="AH205" s="10" t="str">
        <f t="shared" si="29"/>
        <v/>
      </c>
      <c r="AI205" s="10"/>
      <c r="AJ205" s="9"/>
      <c r="AK205" s="10"/>
      <c r="AL205" s="10"/>
      <c r="AM205" s="10"/>
      <c r="AN205" s="10"/>
      <c r="AO205" s="10"/>
      <c r="AP205" s="10"/>
      <c r="AQ205" s="10"/>
      <c r="AR205" s="10"/>
      <c r="AS205" s="10" t="str">
        <f t="shared" si="30"/>
        <v/>
      </c>
      <c r="AT205" s="10" t="str">
        <f t="shared" si="31"/>
        <v/>
      </c>
      <c r="AU205" s="10"/>
      <c r="AV205" s="10"/>
      <c r="AW205" s="8" t="s">
        <v>1580</v>
      </c>
      <c r="AX205" s="8" t="str">
        <f>IFERROR(INDEX(_names_lookup!$C:$C,MATCH(AW205,_names_lookup!$A:$A,0)),"")</f>
        <v>cmercado@andrews.edu</v>
      </c>
      <c r="AY205" s="8" t="str">
        <f>IFERROR(INDEX(_names_lookup!$B:$B,MATCH(AW205,_names_lookup!$A:$A,0)),"")</f>
        <v>000016682</v>
      </c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</row>
    <row r="206" spans="1:95" ht="16" x14ac:dyDescent="0.2">
      <c r="A206" s="11"/>
      <c r="B206" s="7" t="s">
        <v>2064</v>
      </c>
      <c r="C206" s="7" t="s">
        <v>1356</v>
      </c>
      <c r="D206" s="11"/>
      <c r="E206" s="7" t="s">
        <v>2065</v>
      </c>
      <c r="F206" s="11"/>
      <c r="G206" s="11"/>
      <c r="H206" s="8" t="str">
        <f>IFERROR(INDEX(_courses_lookup!$C:$C,MATCH(D206&amp;E206,_courses_lookup!$E:$E,0)),"")</f>
        <v/>
      </c>
      <c r="I206" s="8" t="str">
        <f>IFERROR(INDEX(_courses_lookup!$D:$D,MATCH(D206&amp;E206,_courses_lookup!$E:$E,0)),"")</f>
        <v/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9"/>
      <c r="W206" s="10"/>
      <c r="X206" s="10"/>
      <c r="Y206" s="10" t="str">
        <f t="shared" si="24"/>
        <v/>
      </c>
      <c r="Z206" s="9"/>
      <c r="AA206" s="9"/>
      <c r="AB206" s="10" t="str">
        <f t="shared" si="25"/>
        <v/>
      </c>
      <c r="AC206" s="10"/>
      <c r="AD206" s="10" t="str">
        <f t="shared" si="26"/>
        <v/>
      </c>
      <c r="AE206" s="10"/>
      <c r="AF206" s="10" t="str">
        <f t="shared" si="27"/>
        <v/>
      </c>
      <c r="AG206" s="10" t="str">
        <f t="shared" si="28"/>
        <v/>
      </c>
      <c r="AH206" s="10" t="str">
        <f t="shared" si="29"/>
        <v/>
      </c>
      <c r="AI206" s="10"/>
      <c r="AJ206" s="9"/>
      <c r="AK206" s="10"/>
      <c r="AL206" s="10"/>
      <c r="AM206" s="10"/>
      <c r="AN206" s="10"/>
      <c r="AO206" s="10"/>
      <c r="AP206" s="10"/>
      <c r="AQ206" s="10"/>
      <c r="AR206" s="10"/>
      <c r="AS206" s="10" t="str">
        <f t="shared" si="30"/>
        <v/>
      </c>
      <c r="AT206" s="10" t="str">
        <f t="shared" si="31"/>
        <v/>
      </c>
      <c r="AU206" s="10"/>
      <c r="AV206" s="10"/>
      <c r="AW206" s="8" t="s">
        <v>1581</v>
      </c>
      <c r="AX206" s="8" t="str">
        <f>IFERROR(INDEX(_names_lookup!$C:$C,MATCH(AW206,_names_lookup!$A:$A,0)),"")</f>
        <v>lmerklin@andrews.edu</v>
      </c>
      <c r="AY206" s="8" t="str">
        <f>IFERROR(INDEX(_names_lookup!$B:$B,MATCH(AW206,_names_lookup!$A:$A,0)),"")</f>
        <v>000019722</v>
      </c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</row>
    <row r="207" spans="1:95" ht="16" x14ac:dyDescent="0.2">
      <c r="A207" s="11"/>
      <c r="B207" s="7" t="s">
        <v>2066</v>
      </c>
      <c r="C207" s="7" t="s">
        <v>740</v>
      </c>
      <c r="D207" s="11"/>
      <c r="E207" s="7" t="s">
        <v>2067</v>
      </c>
      <c r="F207" s="11"/>
      <c r="G207" s="11"/>
      <c r="H207" s="8" t="str">
        <f>IFERROR(INDEX(_courses_lookup!$C:$C,MATCH(D207&amp;E207,_courses_lookup!$E:$E,0)),"")</f>
        <v/>
      </c>
      <c r="I207" s="8" t="str">
        <f>IFERROR(INDEX(_courses_lookup!$D:$D,MATCH(D207&amp;E207,_courses_lookup!$E:$E,0)),"")</f>
        <v/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9"/>
      <c r="W207" s="10"/>
      <c r="X207" s="10"/>
      <c r="Y207" s="10" t="str">
        <f t="shared" si="24"/>
        <v/>
      </c>
      <c r="Z207" s="9"/>
      <c r="AA207" s="9"/>
      <c r="AB207" s="10" t="str">
        <f t="shared" si="25"/>
        <v/>
      </c>
      <c r="AC207" s="10"/>
      <c r="AD207" s="10" t="str">
        <f t="shared" si="26"/>
        <v/>
      </c>
      <c r="AE207" s="10"/>
      <c r="AF207" s="10" t="str">
        <f t="shared" si="27"/>
        <v/>
      </c>
      <c r="AG207" s="10" t="str">
        <f t="shared" si="28"/>
        <v/>
      </c>
      <c r="AH207" s="10" t="str">
        <f t="shared" si="29"/>
        <v/>
      </c>
      <c r="AI207" s="10"/>
      <c r="AJ207" s="9"/>
      <c r="AK207" s="10"/>
      <c r="AL207" s="10"/>
      <c r="AM207" s="10"/>
      <c r="AN207" s="10"/>
      <c r="AO207" s="10"/>
      <c r="AP207" s="10"/>
      <c r="AQ207" s="10"/>
      <c r="AR207" s="10"/>
      <c r="AS207" s="10" t="str">
        <f t="shared" si="30"/>
        <v/>
      </c>
      <c r="AT207" s="10" t="str">
        <f t="shared" si="31"/>
        <v/>
      </c>
      <c r="AU207" s="10"/>
      <c r="AV207" s="10"/>
      <c r="AW207" s="8" t="s">
        <v>1582</v>
      </c>
      <c r="AX207" s="8" t="str">
        <f>IFERROR(INDEX(_names_lookup!$C:$C,MATCH(AW207,_names_lookup!$A:$A,0)),"")</f>
        <v>sergo@andrews.edu</v>
      </c>
      <c r="AY207" s="8" t="str">
        <f>IFERROR(INDEX(_names_lookup!$B:$B,MATCH(AW207,_names_lookup!$A:$A,0)),"")</f>
        <v>000112386</v>
      </c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</row>
    <row r="208" spans="1:95" ht="16" x14ac:dyDescent="0.2">
      <c r="A208" s="11"/>
      <c r="B208" s="7" t="s">
        <v>2068</v>
      </c>
      <c r="C208" s="7" t="s">
        <v>1365</v>
      </c>
      <c r="D208" s="11"/>
      <c r="E208" s="7" t="s">
        <v>2069</v>
      </c>
      <c r="F208" s="11"/>
      <c r="G208" s="11"/>
      <c r="H208" s="8" t="str">
        <f>IFERROR(INDEX(_courses_lookup!$C:$C,MATCH(D208&amp;E208,_courses_lookup!$E:$E,0)),"")</f>
        <v/>
      </c>
      <c r="I208" s="8" t="str">
        <f>IFERROR(INDEX(_courses_lookup!$D:$D,MATCH(D208&amp;E208,_courses_lookup!$E:$E,0)),"")</f>
        <v/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9"/>
      <c r="W208" s="10"/>
      <c r="X208" s="10"/>
      <c r="Y208" s="10" t="str">
        <f t="shared" si="24"/>
        <v/>
      </c>
      <c r="Z208" s="9"/>
      <c r="AA208" s="9"/>
      <c r="AB208" s="10" t="str">
        <f t="shared" si="25"/>
        <v/>
      </c>
      <c r="AC208" s="10"/>
      <c r="AD208" s="10" t="str">
        <f t="shared" si="26"/>
        <v/>
      </c>
      <c r="AE208" s="10"/>
      <c r="AF208" s="10" t="str">
        <f t="shared" si="27"/>
        <v/>
      </c>
      <c r="AG208" s="10" t="str">
        <f t="shared" si="28"/>
        <v/>
      </c>
      <c r="AH208" s="10" t="str">
        <f t="shared" si="29"/>
        <v/>
      </c>
      <c r="AI208" s="10"/>
      <c r="AJ208" s="9"/>
      <c r="AK208" s="10"/>
      <c r="AL208" s="10"/>
      <c r="AM208" s="10"/>
      <c r="AN208" s="10"/>
      <c r="AO208" s="10"/>
      <c r="AP208" s="10"/>
      <c r="AQ208" s="10"/>
      <c r="AR208" s="10"/>
      <c r="AS208" s="10" t="str">
        <f t="shared" si="30"/>
        <v/>
      </c>
      <c r="AT208" s="10" t="str">
        <f t="shared" si="31"/>
        <v/>
      </c>
      <c r="AU208" s="10"/>
      <c r="AV208" s="10"/>
      <c r="AW208" s="8" t="s">
        <v>1583</v>
      </c>
      <c r="AX208" s="8" t="str">
        <f>IFERROR(INDEX(_names_lookup!$C:$C,MATCH(AW208,_names_lookup!$A:$A,0)),"")</f>
        <v>onongha@andrews.edu</v>
      </c>
      <c r="AY208" s="8" t="str">
        <f>IFERROR(INDEX(_names_lookup!$B:$B,MATCH(AW208,_names_lookup!$A:$A,0)),"")</f>
        <v>000056502</v>
      </c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</row>
    <row r="209" spans="1:95" ht="16" x14ac:dyDescent="0.2">
      <c r="A209" s="11"/>
      <c r="B209" s="7" t="s">
        <v>2070</v>
      </c>
      <c r="C209" s="7" t="s">
        <v>1371</v>
      </c>
      <c r="D209" s="11"/>
      <c r="E209" s="7" t="s">
        <v>2071</v>
      </c>
      <c r="F209" s="11"/>
      <c r="G209" s="11"/>
      <c r="H209" s="8" t="str">
        <f>IFERROR(INDEX(_courses_lookup!$C:$C,MATCH(D209&amp;E209,_courses_lookup!$E:$E,0)),"")</f>
        <v/>
      </c>
      <c r="I209" s="8" t="str">
        <f>IFERROR(INDEX(_courses_lookup!$D:$D,MATCH(D209&amp;E209,_courses_lookup!$E:$E,0)),"")</f>
        <v/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9"/>
      <c r="W209" s="10"/>
      <c r="X209" s="10"/>
      <c r="Y209" s="10" t="str">
        <f t="shared" si="24"/>
        <v/>
      </c>
      <c r="Z209" s="9"/>
      <c r="AA209" s="9"/>
      <c r="AB209" s="10" t="str">
        <f t="shared" si="25"/>
        <v/>
      </c>
      <c r="AC209" s="10"/>
      <c r="AD209" s="10" t="str">
        <f t="shared" si="26"/>
        <v/>
      </c>
      <c r="AE209" s="10"/>
      <c r="AF209" s="10" t="str">
        <f t="shared" si="27"/>
        <v/>
      </c>
      <c r="AG209" s="10" t="str">
        <f t="shared" si="28"/>
        <v/>
      </c>
      <c r="AH209" s="10" t="str">
        <f t="shared" si="29"/>
        <v/>
      </c>
      <c r="AI209" s="10"/>
      <c r="AJ209" s="9"/>
      <c r="AK209" s="10"/>
      <c r="AL209" s="10"/>
      <c r="AM209" s="10"/>
      <c r="AN209" s="10"/>
      <c r="AO209" s="10"/>
      <c r="AP209" s="10"/>
      <c r="AQ209" s="10"/>
      <c r="AR209" s="10"/>
      <c r="AS209" s="10" t="str">
        <f t="shared" si="30"/>
        <v/>
      </c>
      <c r="AT209" s="10" t="str">
        <f t="shared" si="31"/>
        <v/>
      </c>
      <c r="AU209" s="10"/>
      <c r="AV209" s="10"/>
      <c r="AW209" s="8" t="s">
        <v>697</v>
      </c>
      <c r="AX209" s="8" t="str">
        <f>IFERROR(INDEX(_names_lookup!$C:$C,MATCH(AW209,_names_lookup!$A:$A,0)),"")</f>
        <v>osindo@andrews.edu</v>
      </c>
      <c r="AY209" s="8" t="str">
        <f>IFERROR(INDEX(_names_lookup!$B:$B,MATCH(AW209,_names_lookup!$A:$A,0)),"")</f>
        <v>000160575</v>
      </c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</row>
    <row r="210" spans="1:95" ht="16" x14ac:dyDescent="0.2">
      <c r="A210" s="11"/>
      <c r="B210" s="7" t="s">
        <v>2072</v>
      </c>
      <c r="C210" s="7" t="s">
        <v>1382</v>
      </c>
      <c r="D210" s="11"/>
      <c r="E210" s="7" t="s">
        <v>2073</v>
      </c>
      <c r="F210" s="11"/>
      <c r="G210" s="11"/>
      <c r="H210" s="8" t="str">
        <f>IFERROR(INDEX(_courses_lookup!$C:$C,MATCH(D210&amp;E210,_courses_lookup!$E:$E,0)),"")</f>
        <v/>
      </c>
      <c r="I210" s="8" t="str">
        <f>IFERROR(INDEX(_courses_lookup!$D:$D,MATCH(D210&amp;E210,_courses_lookup!$E:$E,0)),"")</f>
        <v/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9"/>
      <c r="W210" s="10"/>
      <c r="X210" s="10"/>
      <c r="Y210" s="10" t="str">
        <f t="shared" si="24"/>
        <v/>
      </c>
      <c r="Z210" s="9"/>
      <c r="AA210" s="9"/>
      <c r="AB210" s="10" t="str">
        <f t="shared" si="25"/>
        <v/>
      </c>
      <c r="AC210" s="10"/>
      <c r="AD210" s="10" t="str">
        <f t="shared" si="26"/>
        <v/>
      </c>
      <c r="AE210" s="10"/>
      <c r="AF210" s="10" t="str">
        <f t="shared" si="27"/>
        <v/>
      </c>
      <c r="AG210" s="10" t="str">
        <f t="shared" si="28"/>
        <v/>
      </c>
      <c r="AH210" s="10" t="str">
        <f t="shared" si="29"/>
        <v/>
      </c>
      <c r="AI210" s="10"/>
      <c r="AJ210" s="9"/>
      <c r="AK210" s="10"/>
      <c r="AL210" s="10"/>
      <c r="AM210" s="10"/>
      <c r="AN210" s="10"/>
      <c r="AO210" s="10"/>
      <c r="AP210" s="10"/>
      <c r="AQ210" s="10"/>
      <c r="AR210" s="10"/>
      <c r="AS210" s="10" t="str">
        <f t="shared" si="30"/>
        <v/>
      </c>
      <c r="AT210" s="10" t="str">
        <f t="shared" si="31"/>
        <v/>
      </c>
      <c r="AU210" s="10"/>
      <c r="AV210" s="10"/>
      <c r="AW210" s="8" t="s">
        <v>1584</v>
      </c>
      <c r="AX210" s="8" t="str">
        <f>IFERROR(INDEX(_names_lookup!$C:$C,MATCH(AW210,_names_lookup!$A:$A,0)),"")</f>
        <v>profetadep@andrews.edu</v>
      </c>
      <c r="AY210" s="8" t="str">
        <f>IFERROR(INDEX(_names_lookup!$B:$B,MATCH(AW210,_names_lookup!$A:$A,0)),"")</f>
        <v>000144385</v>
      </c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</row>
    <row r="211" spans="1:95" ht="16" x14ac:dyDescent="0.2">
      <c r="A211" s="11"/>
      <c r="B211" s="7" t="s">
        <v>1141</v>
      </c>
      <c r="C211" s="7" t="s">
        <v>1387</v>
      </c>
      <c r="D211" s="11"/>
      <c r="E211" s="7" t="s">
        <v>2074</v>
      </c>
      <c r="F211" s="11"/>
      <c r="G211" s="11"/>
      <c r="H211" s="8" t="str">
        <f>IFERROR(INDEX(_courses_lookup!$C:$C,MATCH(D211&amp;E211,_courses_lookup!$E:$E,0)),"")</f>
        <v/>
      </c>
      <c r="I211" s="8" t="str">
        <f>IFERROR(INDEX(_courses_lookup!$D:$D,MATCH(D211&amp;E211,_courses_lookup!$E:$E,0)),"")</f>
        <v/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9"/>
      <c r="W211" s="10"/>
      <c r="X211" s="10"/>
      <c r="Y211" s="10" t="str">
        <f t="shared" si="24"/>
        <v/>
      </c>
      <c r="Z211" s="9"/>
      <c r="AA211" s="9"/>
      <c r="AB211" s="10" t="str">
        <f t="shared" si="25"/>
        <v/>
      </c>
      <c r="AC211" s="10"/>
      <c r="AD211" s="10" t="str">
        <f t="shared" si="26"/>
        <v/>
      </c>
      <c r="AE211" s="10"/>
      <c r="AF211" s="10" t="str">
        <f t="shared" si="27"/>
        <v/>
      </c>
      <c r="AG211" s="10" t="str">
        <f t="shared" si="28"/>
        <v/>
      </c>
      <c r="AH211" s="10" t="str">
        <f t="shared" si="29"/>
        <v/>
      </c>
      <c r="AI211" s="10"/>
      <c r="AJ211" s="9"/>
      <c r="AK211" s="10"/>
      <c r="AL211" s="10"/>
      <c r="AM211" s="10"/>
      <c r="AN211" s="10"/>
      <c r="AO211" s="10"/>
      <c r="AP211" s="10"/>
      <c r="AQ211" s="10"/>
      <c r="AR211" s="10"/>
      <c r="AS211" s="10" t="str">
        <f t="shared" si="30"/>
        <v/>
      </c>
      <c r="AT211" s="10" t="str">
        <f t="shared" si="31"/>
        <v/>
      </c>
      <c r="AU211" s="10"/>
      <c r="AV211" s="10"/>
      <c r="AW211" s="8" t="s">
        <v>638</v>
      </c>
      <c r="AX211" s="8" t="str">
        <f>IFERROR(INDEX(_names_lookup!$C:$C,MATCH(AW211,_names_lookup!$A:$A,0)),"")</f>
        <v>tompkina@andrews.edu</v>
      </c>
      <c r="AY211" s="8" t="str">
        <f>IFERROR(INDEX(_names_lookup!$B:$B,MATCH(AW211,_names_lookup!$A:$A,0)),"")</f>
        <v>000122109</v>
      </c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</row>
    <row r="212" spans="1:95" ht="16" x14ac:dyDescent="0.2">
      <c r="A212" s="11"/>
      <c r="B212" s="7" t="s">
        <v>2075</v>
      </c>
      <c r="C212" s="7" t="s">
        <v>712</v>
      </c>
      <c r="D212" s="11"/>
      <c r="E212" s="7" t="s">
        <v>2076</v>
      </c>
      <c r="F212" s="11"/>
      <c r="G212" s="11"/>
      <c r="H212" s="8" t="str">
        <f>IFERROR(INDEX(_courses_lookup!$C:$C,MATCH(D212&amp;E212,_courses_lookup!$E:$E,0)),"")</f>
        <v/>
      </c>
      <c r="I212" s="8" t="str">
        <f>IFERROR(INDEX(_courses_lookup!$D:$D,MATCH(D212&amp;E212,_courses_lookup!$E:$E,0)),"")</f>
        <v/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9"/>
      <c r="W212" s="10"/>
      <c r="X212" s="10"/>
      <c r="Y212" s="10" t="str">
        <f t="shared" si="24"/>
        <v/>
      </c>
      <c r="Z212" s="9"/>
      <c r="AA212" s="9"/>
      <c r="AB212" s="10" t="str">
        <f t="shared" si="25"/>
        <v/>
      </c>
      <c r="AC212" s="10"/>
      <c r="AD212" s="10" t="str">
        <f t="shared" si="26"/>
        <v/>
      </c>
      <c r="AE212" s="10"/>
      <c r="AF212" s="10" t="str">
        <f t="shared" si="27"/>
        <v/>
      </c>
      <c r="AG212" s="10" t="str">
        <f t="shared" si="28"/>
        <v/>
      </c>
      <c r="AH212" s="10" t="str">
        <f t="shared" si="29"/>
        <v/>
      </c>
      <c r="AI212" s="10"/>
      <c r="AJ212" s="9"/>
      <c r="AK212" s="10"/>
      <c r="AL212" s="10"/>
      <c r="AM212" s="10"/>
      <c r="AN212" s="10"/>
      <c r="AO212" s="10"/>
      <c r="AP212" s="10"/>
      <c r="AQ212" s="10"/>
      <c r="AR212" s="10"/>
      <c r="AS212" s="10" t="str">
        <f t="shared" si="30"/>
        <v/>
      </c>
      <c r="AT212" s="10" t="str">
        <f t="shared" si="31"/>
        <v/>
      </c>
      <c r="AU212" s="10"/>
      <c r="AV212" s="10"/>
      <c r="AW212" s="8" t="s">
        <v>1585</v>
      </c>
      <c r="AX212" s="8" t="str">
        <f>IFERROR(INDEX(_names_lookup!$C:$C,MATCH(AW212,_names_lookup!$A:$A,0)),"")</f>
        <v>micheletw@andrews.edu</v>
      </c>
      <c r="AY212" s="8" t="str">
        <f>IFERROR(INDEX(_names_lookup!$B:$B,MATCH(AW212,_names_lookup!$A:$A,0)),"")</f>
        <v>000089121</v>
      </c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</row>
    <row r="213" spans="1:95" ht="16" x14ac:dyDescent="0.2">
      <c r="A213" s="11"/>
      <c r="B213" s="7" t="s">
        <v>2077</v>
      </c>
      <c r="C213" s="7" t="s">
        <v>715</v>
      </c>
      <c r="D213" s="11"/>
      <c r="E213" s="7" t="s">
        <v>2078</v>
      </c>
      <c r="F213" s="11"/>
      <c r="G213" s="11"/>
      <c r="H213" s="8" t="str">
        <f>IFERROR(INDEX(_courses_lookup!$C:$C,MATCH(D213&amp;E213,_courses_lookup!$E:$E,0)),"")</f>
        <v/>
      </c>
      <c r="I213" s="8" t="str">
        <f>IFERROR(INDEX(_courses_lookup!$D:$D,MATCH(D213&amp;E213,_courses_lookup!$E:$E,0)),"")</f>
        <v/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9"/>
      <c r="W213" s="10"/>
      <c r="X213" s="10"/>
      <c r="Y213" s="10" t="str">
        <f t="shared" si="24"/>
        <v/>
      </c>
      <c r="Z213" s="9"/>
      <c r="AA213" s="9"/>
      <c r="AB213" s="10" t="str">
        <f t="shared" si="25"/>
        <v/>
      </c>
      <c r="AC213" s="10"/>
      <c r="AD213" s="10" t="str">
        <f t="shared" si="26"/>
        <v/>
      </c>
      <c r="AE213" s="10"/>
      <c r="AF213" s="10" t="str">
        <f t="shared" si="27"/>
        <v/>
      </c>
      <c r="AG213" s="10" t="str">
        <f t="shared" si="28"/>
        <v/>
      </c>
      <c r="AH213" s="10" t="str">
        <f t="shared" si="29"/>
        <v/>
      </c>
      <c r="AI213" s="10"/>
      <c r="AJ213" s="9"/>
      <c r="AK213" s="10"/>
      <c r="AL213" s="10"/>
      <c r="AM213" s="10"/>
      <c r="AN213" s="10"/>
      <c r="AO213" s="10"/>
      <c r="AP213" s="10"/>
      <c r="AQ213" s="10"/>
      <c r="AR213" s="10"/>
      <c r="AS213" s="10" t="str">
        <f t="shared" si="30"/>
        <v/>
      </c>
      <c r="AT213" s="10" t="str">
        <f t="shared" si="31"/>
        <v/>
      </c>
      <c r="AU213" s="10"/>
      <c r="AV213" s="10"/>
      <c r="AW213" s="8" t="s">
        <v>1409</v>
      </c>
      <c r="AX213" s="8" t="str">
        <f>IFERROR(INDEX(_names_lookup!$C:$C,MATCH(AW213,_names_lookup!$A:$A,0)),"")</f>
        <v>makhti@andrews.edu</v>
      </c>
      <c r="AY213" s="8" t="str">
        <f>IFERROR(INDEX(_names_lookup!$B:$B,MATCH(AW213,_names_lookup!$A:$A,0)),"")</f>
        <v>000160361</v>
      </c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</row>
    <row r="214" spans="1:95" ht="16" x14ac:dyDescent="0.2">
      <c r="A214" s="11"/>
      <c r="B214" s="7" t="s">
        <v>2079</v>
      </c>
      <c r="C214" s="7" t="s">
        <v>768</v>
      </c>
      <c r="D214" s="11"/>
      <c r="E214" s="7" t="s">
        <v>2080</v>
      </c>
      <c r="F214" s="11"/>
      <c r="G214" s="11"/>
      <c r="H214" s="8" t="str">
        <f>IFERROR(INDEX(_courses_lookup!$C:$C,MATCH(D214&amp;E214,_courses_lookup!$E:$E,0)),"")</f>
        <v/>
      </c>
      <c r="I214" s="8" t="str">
        <f>IFERROR(INDEX(_courses_lookup!$D:$D,MATCH(D214&amp;E214,_courses_lookup!$E:$E,0)),"")</f>
        <v/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9"/>
      <c r="W214" s="10"/>
      <c r="X214" s="10"/>
      <c r="Y214" s="10" t="str">
        <f t="shared" si="24"/>
        <v/>
      </c>
      <c r="Z214" s="9"/>
      <c r="AA214" s="9"/>
      <c r="AB214" s="10" t="str">
        <f t="shared" si="25"/>
        <v/>
      </c>
      <c r="AC214" s="10"/>
      <c r="AD214" s="10" t="str">
        <f t="shared" si="26"/>
        <v/>
      </c>
      <c r="AE214" s="10"/>
      <c r="AF214" s="10" t="str">
        <f t="shared" si="27"/>
        <v/>
      </c>
      <c r="AG214" s="10" t="str">
        <f t="shared" si="28"/>
        <v/>
      </c>
      <c r="AH214" s="10" t="str">
        <f t="shared" si="29"/>
        <v/>
      </c>
      <c r="AI214" s="10"/>
      <c r="AJ214" s="9"/>
      <c r="AK214" s="10"/>
      <c r="AL214" s="10"/>
      <c r="AM214" s="10"/>
      <c r="AN214" s="10"/>
      <c r="AO214" s="10"/>
      <c r="AP214" s="10"/>
      <c r="AQ214" s="10"/>
      <c r="AR214" s="10"/>
      <c r="AS214" s="10" t="str">
        <f t="shared" si="30"/>
        <v/>
      </c>
      <c r="AT214" s="10" t="str">
        <f t="shared" si="31"/>
        <v/>
      </c>
      <c r="AU214" s="10"/>
      <c r="AV214" s="10"/>
      <c r="AW214" s="8" t="s">
        <v>1586</v>
      </c>
      <c r="AX214" s="8" t="str">
        <f>IFERROR(INDEX(_names_lookup!$C:$C,MATCH(AW214,_names_lookup!$A:$A,0)),"")</f>
        <v>zubkov@andrews.edu</v>
      </c>
      <c r="AY214" s="8" t="str">
        <f>IFERROR(INDEX(_names_lookup!$B:$B,MATCH(AW214,_names_lookup!$A:$A,0)),"")</f>
        <v>000126778</v>
      </c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</row>
    <row r="215" spans="1:95" ht="16" x14ac:dyDescent="0.2">
      <c r="A215" s="11"/>
      <c r="B215" s="7" t="s">
        <v>1345</v>
      </c>
      <c r="C215" s="7" t="s">
        <v>748</v>
      </c>
      <c r="D215" s="11"/>
      <c r="E215" s="7" t="s">
        <v>2081</v>
      </c>
      <c r="F215" s="11"/>
      <c r="G215" s="11"/>
      <c r="H215" s="8" t="str">
        <f>IFERROR(INDEX(_courses_lookup!$C:$C,MATCH(D215&amp;E215,_courses_lookup!$E:$E,0)),"")</f>
        <v/>
      </c>
      <c r="I215" s="8" t="str">
        <f>IFERROR(INDEX(_courses_lookup!$D:$D,MATCH(D215&amp;E215,_courses_lookup!$E:$E,0)),"")</f>
        <v/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9"/>
      <c r="W215" s="10"/>
      <c r="X215" s="10"/>
      <c r="Y215" s="10" t="str">
        <f t="shared" si="24"/>
        <v/>
      </c>
      <c r="Z215" s="9"/>
      <c r="AA215" s="9"/>
      <c r="AB215" s="10" t="str">
        <f t="shared" si="25"/>
        <v/>
      </c>
      <c r="AC215" s="10"/>
      <c r="AD215" s="10" t="str">
        <f t="shared" si="26"/>
        <v/>
      </c>
      <c r="AE215" s="10"/>
      <c r="AF215" s="10" t="str">
        <f t="shared" si="27"/>
        <v/>
      </c>
      <c r="AG215" s="10" t="str">
        <f t="shared" si="28"/>
        <v/>
      </c>
      <c r="AH215" s="10" t="str">
        <f t="shared" si="29"/>
        <v/>
      </c>
      <c r="AI215" s="10"/>
      <c r="AJ215" s="9"/>
      <c r="AK215" s="10"/>
      <c r="AL215" s="10"/>
      <c r="AM215" s="10"/>
      <c r="AN215" s="10"/>
      <c r="AO215" s="10"/>
      <c r="AP215" s="10"/>
      <c r="AQ215" s="10"/>
      <c r="AR215" s="10"/>
      <c r="AS215" s="10" t="str">
        <f t="shared" si="30"/>
        <v/>
      </c>
      <c r="AT215" s="10" t="str">
        <f t="shared" si="31"/>
        <v/>
      </c>
      <c r="AU215" s="10"/>
      <c r="AV215" s="10"/>
      <c r="AW215" s="8" t="s">
        <v>1587</v>
      </c>
      <c r="AX215" s="8" t="str">
        <f>IFERROR(INDEX(_names_lookup!$C:$C,MATCH(AW215,_names_lookup!$A:$A,0)),"")</f>
        <v>large@andrews.edu</v>
      </c>
      <c r="AY215" s="8" t="str">
        <f>IFERROR(INDEX(_names_lookup!$B:$B,MATCH(AW215,_names_lookup!$A:$A,0)),"")</f>
        <v>000133676</v>
      </c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</row>
    <row r="216" spans="1:95" ht="16" x14ac:dyDescent="0.2">
      <c r="A216" s="11"/>
      <c r="B216" s="7" t="s">
        <v>2082</v>
      </c>
      <c r="C216" s="7" t="s">
        <v>186</v>
      </c>
      <c r="D216" s="11"/>
      <c r="E216" s="7" t="s">
        <v>2083</v>
      </c>
      <c r="F216" s="11"/>
      <c r="G216" s="11"/>
      <c r="H216" s="8" t="str">
        <f>IFERROR(INDEX(_courses_lookup!$C:$C,MATCH(D216&amp;E216,_courses_lookup!$E:$E,0)),"")</f>
        <v/>
      </c>
      <c r="I216" s="8" t="str">
        <f>IFERROR(INDEX(_courses_lookup!$D:$D,MATCH(D216&amp;E216,_courses_lookup!$E:$E,0)),"")</f>
        <v/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9"/>
      <c r="W216" s="10"/>
      <c r="X216" s="10"/>
      <c r="Y216" s="10" t="str">
        <f t="shared" si="24"/>
        <v/>
      </c>
      <c r="Z216" s="9"/>
      <c r="AA216" s="9"/>
      <c r="AB216" s="10" t="str">
        <f t="shared" si="25"/>
        <v/>
      </c>
      <c r="AC216" s="10"/>
      <c r="AD216" s="10" t="str">
        <f t="shared" si="26"/>
        <v/>
      </c>
      <c r="AE216" s="10"/>
      <c r="AF216" s="10" t="str">
        <f t="shared" si="27"/>
        <v/>
      </c>
      <c r="AG216" s="10" t="str">
        <f t="shared" si="28"/>
        <v/>
      </c>
      <c r="AH216" s="10" t="str">
        <f t="shared" si="29"/>
        <v/>
      </c>
      <c r="AI216" s="10"/>
      <c r="AJ216" s="9"/>
      <c r="AK216" s="10"/>
      <c r="AL216" s="10"/>
      <c r="AM216" s="10"/>
      <c r="AN216" s="10"/>
      <c r="AO216" s="10"/>
      <c r="AP216" s="10"/>
      <c r="AQ216" s="10"/>
      <c r="AR216" s="10"/>
      <c r="AS216" s="10" t="str">
        <f t="shared" si="30"/>
        <v/>
      </c>
      <c r="AT216" s="10" t="str">
        <f t="shared" si="31"/>
        <v/>
      </c>
      <c r="AU216" s="10"/>
      <c r="AV216" s="10"/>
      <c r="AW216" s="8" t="s">
        <v>1588</v>
      </c>
      <c r="AX216" s="8" t="str">
        <f>IFERROR(INDEX(_names_lookup!$C:$C,MATCH(AW216,_names_lookup!$A:$A,0)),"")</f>
        <v>burt@andrews.edu</v>
      </c>
      <c r="AY216" s="8" t="str">
        <f>IFERROR(INDEX(_names_lookup!$B:$B,MATCH(AW216,_names_lookup!$A:$A,0)),"")</f>
        <v>000049061</v>
      </c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</row>
    <row r="217" spans="1:95" ht="16" x14ac:dyDescent="0.2">
      <c r="A217" s="11"/>
      <c r="B217" s="7" t="s">
        <v>2084</v>
      </c>
      <c r="C217" s="7" t="s">
        <v>1148</v>
      </c>
      <c r="D217" s="11"/>
      <c r="E217" s="7" t="s">
        <v>2085</v>
      </c>
      <c r="F217" s="11"/>
      <c r="G217" s="11"/>
      <c r="H217" s="8" t="str">
        <f>IFERROR(INDEX(_courses_lookup!$C:$C,MATCH(D217&amp;E217,_courses_lookup!$E:$E,0)),"")</f>
        <v/>
      </c>
      <c r="I217" s="8" t="str">
        <f>IFERROR(INDEX(_courses_lookup!$D:$D,MATCH(D217&amp;E217,_courses_lookup!$E:$E,0)),"")</f>
        <v/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9"/>
      <c r="W217" s="10"/>
      <c r="X217" s="10"/>
      <c r="Y217" s="10" t="str">
        <f t="shared" si="24"/>
        <v/>
      </c>
      <c r="Z217" s="9"/>
      <c r="AA217" s="9"/>
      <c r="AB217" s="10" t="str">
        <f t="shared" si="25"/>
        <v/>
      </c>
      <c r="AC217" s="10"/>
      <c r="AD217" s="10" t="str">
        <f t="shared" si="26"/>
        <v/>
      </c>
      <c r="AE217" s="10"/>
      <c r="AF217" s="10" t="str">
        <f t="shared" si="27"/>
        <v/>
      </c>
      <c r="AG217" s="10" t="str">
        <f t="shared" si="28"/>
        <v/>
      </c>
      <c r="AH217" s="10" t="str">
        <f t="shared" si="29"/>
        <v/>
      </c>
      <c r="AI217" s="10"/>
      <c r="AJ217" s="9"/>
      <c r="AK217" s="10"/>
      <c r="AL217" s="10"/>
      <c r="AM217" s="10"/>
      <c r="AN217" s="10"/>
      <c r="AO217" s="10"/>
      <c r="AP217" s="10"/>
      <c r="AQ217" s="10"/>
      <c r="AR217" s="10"/>
      <c r="AS217" s="10" t="str">
        <f t="shared" si="30"/>
        <v/>
      </c>
      <c r="AT217" s="10" t="str">
        <f t="shared" si="31"/>
        <v/>
      </c>
      <c r="AU217" s="10"/>
      <c r="AV217" s="10"/>
      <c r="AW217" s="8" t="s">
        <v>1589</v>
      </c>
      <c r="AX217" s="8" t="str">
        <f>IFERROR(INDEX(_names_lookup!$C:$C,MATCH(AW217,_names_lookup!$A:$A,0)),"")</f>
        <v>ccarlos@andrews.edu</v>
      </c>
      <c r="AY217" s="8" t="str">
        <f>IFERROR(INDEX(_names_lookup!$B:$B,MATCH(AW217,_names_lookup!$A:$A,0)),"")</f>
        <v>000036675</v>
      </c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</row>
    <row r="218" spans="1:95" ht="16" x14ac:dyDescent="0.2">
      <c r="A218" s="11"/>
      <c r="B218" s="7" t="s">
        <v>617</v>
      </c>
      <c r="C218" s="7" t="s">
        <v>1150</v>
      </c>
      <c r="D218" s="11"/>
      <c r="E218" s="7" t="s">
        <v>2086</v>
      </c>
      <c r="F218" s="11"/>
      <c r="G218" s="11"/>
      <c r="H218" s="8" t="str">
        <f>IFERROR(INDEX(_courses_lookup!$C:$C,MATCH(D218&amp;E218,_courses_lookup!$E:$E,0)),"")</f>
        <v/>
      </c>
      <c r="I218" s="8" t="str">
        <f>IFERROR(INDEX(_courses_lookup!$D:$D,MATCH(D218&amp;E218,_courses_lookup!$E:$E,0)),"")</f>
        <v/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9"/>
      <c r="W218" s="10"/>
      <c r="X218" s="10"/>
      <c r="Y218" s="10" t="str">
        <f t="shared" si="24"/>
        <v/>
      </c>
      <c r="Z218" s="9"/>
      <c r="AA218" s="9"/>
      <c r="AB218" s="10" t="str">
        <f t="shared" si="25"/>
        <v/>
      </c>
      <c r="AC218" s="10"/>
      <c r="AD218" s="10" t="str">
        <f t="shared" si="26"/>
        <v/>
      </c>
      <c r="AE218" s="10"/>
      <c r="AF218" s="10" t="str">
        <f t="shared" si="27"/>
        <v/>
      </c>
      <c r="AG218" s="10" t="str">
        <f t="shared" si="28"/>
        <v/>
      </c>
      <c r="AH218" s="10" t="str">
        <f t="shared" si="29"/>
        <v/>
      </c>
      <c r="AI218" s="10"/>
      <c r="AJ218" s="9"/>
      <c r="AK218" s="10"/>
      <c r="AL218" s="10"/>
      <c r="AM218" s="10"/>
      <c r="AN218" s="10"/>
      <c r="AO218" s="10"/>
      <c r="AP218" s="10"/>
      <c r="AQ218" s="10"/>
      <c r="AR218" s="10"/>
      <c r="AS218" s="10" t="str">
        <f t="shared" si="30"/>
        <v/>
      </c>
      <c r="AT218" s="10" t="str">
        <f t="shared" si="31"/>
        <v/>
      </c>
      <c r="AU218" s="10"/>
      <c r="AV218" s="10"/>
      <c r="AW218" s="8" t="s">
        <v>1590</v>
      </c>
      <c r="AX218" s="8" t="str">
        <f>IFERROR(INDEX(_names_lookup!$C:$C,MATCH(AW218,_names_lookup!$A:$A,0)),"")</f>
        <v>steve@andrews.edu</v>
      </c>
      <c r="AY218" s="8" t="str">
        <f>IFERROR(INDEX(_names_lookup!$B:$B,MATCH(AW218,_names_lookup!$A:$A,0)),"")</f>
        <v>000040389</v>
      </c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</row>
    <row r="219" spans="1:95" ht="16" x14ac:dyDescent="0.2">
      <c r="A219" s="11"/>
      <c r="B219" s="7" t="s">
        <v>2087</v>
      </c>
      <c r="C219" s="7" t="s">
        <v>593</v>
      </c>
      <c r="D219" s="11"/>
      <c r="E219" s="7" t="s">
        <v>2088</v>
      </c>
      <c r="F219" s="11"/>
      <c r="G219" s="11"/>
      <c r="H219" s="8" t="str">
        <f>IFERROR(INDEX(_courses_lookup!$C:$C,MATCH(D219&amp;E219,_courses_lookup!$E:$E,0)),"")</f>
        <v/>
      </c>
      <c r="I219" s="8" t="str">
        <f>IFERROR(INDEX(_courses_lookup!$D:$D,MATCH(D219&amp;E219,_courses_lookup!$E:$E,0)),"")</f>
        <v/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9"/>
      <c r="W219" s="10"/>
      <c r="X219" s="10"/>
      <c r="Y219" s="10" t="str">
        <f t="shared" si="24"/>
        <v/>
      </c>
      <c r="Z219" s="9"/>
      <c r="AA219" s="9"/>
      <c r="AB219" s="10" t="str">
        <f t="shared" si="25"/>
        <v/>
      </c>
      <c r="AC219" s="10"/>
      <c r="AD219" s="10" t="str">
        <f t="shared" si="26"/>
        <v/>
      </c>
      <c r="AE219" s="10"/>
      <c r="AF219" s="10" t="str">
        <f t="shared" si="27"/>
        <v/>
      </c>
      <c r="AG219" s="10" t="str">
        <f t="shared" si="28"/>
        <v/>
      </c>
      <c r="AH219" s="10" t="str">
        <f t="shared" si="29"/>
        <v/>
      </c>
      <c r="AI219" s="10"/>
      <c r="AJ219" s="9"/>
      <c r="AK219" s="10"/>
      <c r="AL219" s="10"/>
      <c r="AM219" s="10"/>
      <c r="AN219" s="10"/>
      <c r="AO219" s="10"/>
      <c r="AP219" s="10"/>
      <c r="AQ219" s="10"/>
      <c r="AR219" s="10"/>
      <c r="AS219" s="10" t="str">
        <f t="shared" si="30"/>
        <v/>
      </c>
      <c r="AT219" s="10" t="str">
        <f t="shared" si="31"/>
        <v/>
      </c>
      <c r="AU219" s="10"/>
      <c r="AV219" s="10"/>
      <c r="AW219" s="8" t="s">
        <v>1591</v>
      </c>
      <c r="AX219" s="8" t="str">
        <f>IFERROR(INDEX(_names_lookup!$C:$C,MATCH(AW219,_names_lookup!$A:$A,0)),"")</f>
        <v>jad@andrews.edu</v>
      </c>
      <c r="AY219" s="8" t="str">
        <f>IFERROR(INDEX(_names_lookup!$B:$B,MATCH(AW219,_names_lookup!$A:$A,0)),"")</f>
        <v>000012454</v>
      </c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</row>
    <row r="220" spans="1:95" ht="16" x14ac:dyDescent="0.2">
      <c r="A220" s="11"/>
      <c r="B220" s="7" t="s">
        <v>2089</v>
      </c>
      <c r="C220" s="7" t="s">
        <v>554</v>
      </c>
      <c r="D220" s="11"/>
      <c r="E220" s="7" t="s">
        <v>2090</v>
      </c>
      <c r="F220" s="11"/>
      <c r="G220" s="11"/>
      <c r="H220" s="8" t="str">
        <f>IFERROR(INDEX(_courses_lookup!$C:$C,MATCH(D220&amp;E220,_courses_lookup!$E:$E,0)),"")</f>
        <v/>
      </c>
      <c r="I220" s="8" t="str">
        <f>IFERROR(INDEX(_courses_lookup!$D:$D,MATCH(D220&amp;E220,_courses_lookup!$E:$E,0)),"")</f>
        <v/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9"/>
      <c r="W220" s="10"/>
      <c r="X220" s="10"/>
      <c r="Y220" s="10" t="str">
        <f t="shared" si="24"/>
        <v/>
      </c>
      <c r="Z220" s="9"/>
      <c r="AA220" s="9"/>
      <c r="AB220" s="10" t="str">
        <f t="shared" si="25"/>
        <v/>
      </c>
      <c r="AC220" s="10"/>
      <c r="AD220" s="10" t="str">
        <f t="shared" si="26"/>
        <v/>
      </c>
      <c r="AE220" s="10"/>
      <c r="AF220" s="10" t="str">
        <f t="shared" si="27"/>
        <v/>
      </c>
      <c r="AG220" s="10" t="str">
        <f t="shared" si="28"/>
        <v/>
      </c>
      <c r="AH220" s="10" t="str">
        <f t="shared" si="29"/>
        <v/>
      </c>
      <c r="AI220" s="10"/>
      <c r="AJ220" s="9"/>
      <c r="AK220" s="10"/>
      <c r="AL220" s="10"/>
      <c r="AM220" s="10"/>
      <c r="AN220" s="10"/>
      <c r="AO220" s="10"/>
      <c r="AP220" s="10"/>
      <c r="AQ220" s="10"/>
      <c r="AR220" s="10"/>
      <c r="AS220" s="10" t="str">
        <f t="shared" si="30"/>
        <v/>
      </c>
      <c r="AT220" s="10" t="str">
        <f t="shared" si="31"/>
        <v/>
      </c>
      <c r="AU220" s="10"/>
      <c r="AV220" s="10"/>
      <c r="AW220" s="8" t="s">
        <v>539</v>
      </c>
      <c r="AX220" s="8" t="str">
        <f>IFERROR(INDEX(_names_lookup!$C:$C,MATCH(AW220,_names_lookup!$A:$A,0)),"")</f>
        <v>davidson@andrews.edu</v>
      </c>
      <c r="AY220" s="8" t="str">
        <f>IFERROR(INDEX(_names_lookup!$B:$B,MATCH(AW220,_names_lookup!$A:$A,0)),"")</f>
        <v>000012107</v>
      </c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</row>
    <row r="221" spans="1:95" ht="16" x14ac:dyDescent="0.2">
      <c r="A221" s="11"/>
      <c r="B221" s="7" t="s">
        <v>667</v>
      </c>
      <c r="C221" s="7" t="s">
        <v>572</v>
      </c>
      <c r="D221" s="11"/>
      <c r="E221" s="7" t="s">
        <v>2091</v>
      </c>
      <c r="F221" s="11"/>
      <c r="G221" s="11"/>
      <c r="H221" s="8" t="str">
        <f>IFERROR(INDEX(_courses_lookup!$C:$C,MATCH(D221&amp;E221,_courses_lookup!$E:$E,0)),"")</f>
        <v/>
      </c>
      <c r="I221" s="8" t="str">
        <f>IFERROR(INDEX(_courses_lookup!$D:$D,MATCH(D221&amp;E221,_courses_lookup!$E:$E,0)),"")</f>
        <v/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9"/>
      <c r="W221" s="10"/>
      <c r="X221" s="10"/>
      <c r="Y221" s="10" t="str">
        <f t="shared" si="24"/>
        <v/>
      </c>
      <c r="Z221" s="9"/>
      <c r="AA221" s="9"/>
      <c r="AB221" s="10" t="str">
        <f t="shared" si="25"/>
        <v/>
      </c>
      <c r="AC221" s="10"/>
      <c r="AD221" s="10" t="str">
        <f t="shared" si="26"/>
        <v/>
      </c>
      <c r="AE221" s="10"/>
      <c r="AF221" s="10" t="str">
        <f t="shared" si="27"/>
        <v/>
      </c>
      <c r="AG221" s="10" t="str">
        <f t="shared" si="28"/>
        <v/>
      </c>
      <c r="AH221" s="10" t="str">
        <f t="shared" si="29"/>
        <v/>
      </c>
      <c r="AI221" s="10"/>
      <c r="AJ221" s="9"/>
      <c r="AK221" s="10"/>
      <c r="AL221" s="10"/>
      <c r="AM221" s="10"/>
      <c r="AN221" s="10"/>
      <c r="AO221" s="10"/>
      <c r="AP221" s="10"/>
      <c r="AQ221" s="10"/>
      <c r="AR221" s="10"/>
      <c r="AS221" s="10" t="str">
        <f t="shared" si="30"/>
        <v/>
      </c>
      <c r="AT221" s="10" t="str">
        <f t="shared" si="31"/>
        <v/>
      </c>
      <c r="AU221" s="10"/>
      <c r="AV221" s="10"/>
      <c r="AW221" s="8" t="s">
        <v>1139</v>
      </c>
      <c r="AX221" s="8" t="str">
        <f>IFERROR(INDEX(_names_lookup!$C:$C,MATCH(AW221,_names_lookup!$A:$A,0)),"")</f>
        <v>fortind@andrews.edu</v>
      </c>
      <c r="AY221" s="8" t="str">
        <f>IFERROR(INDEX(_names_lookup!$B:$B,MATCH(AW221,_names_lookup!$A:$A,0)),"")</f>
        <v>000043638</v>
      </c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</row>
    <row r="222" spans="1:95" ht="16" x14ac:dyDescent="0.2">
      <c r="A222" s="11"/>
      <c r="B222" s="7" t="s">
        <v>2092</v>
      </c>
      <c r="C222" s="7" t="s">
        <v>511</v>
      </c>
      <c r="D222" s="11"/>
      <c r="E222" s="7" t="s">
        <v>2093</v>
      </c>
      <c r="F222" s="11"/>
      <c r="G222" s="11"/>
      <c r="H222" s="8" t="str">
        <f>IFERROR(INDEX(_courses_lookup!$C:$C,MATCH(D222&amp;E222,_courses_lookup!$E:$E,0)),"")</f>
        <v/>
      </c>
      <c r="I222" s="8" t="str">
        <f>IFERROR(INDEX(_courses_lookup!$D:$D,MATCH(D222&amp;E222,_courses_lookup!$E:$E,0)),"")</f>
        <v/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9"/>
      <c r="W222" s="10"/>
      <c r="X222" s="10"/>
      <c r="Y222" s="10" t="str">
        <f t="shared" si="24"/>
        <v/>
      </c>
      <c r="Z222" s="9"/>
      <c r="AA222" s="9"/>
      <c r="AB222" s="10" t="str">
        <f t="shared" si="25"/>
        <v/>
      </c>
      <c r="AC222" s="10"/>
      <c r="AD222" s="10" t="str">
        <f t="shared" si="26"/>
        <v/>
      </c>
      <c r="AE222" s="10"/>
      <c r="AF222" s="10" t="str">
        <f t="shared" si="27"/>
        <v/>
      </c>
      <c r="AG222" s="10" t="str">
        <f t="shared" si="28"/>
        <v/>
      </c>
      <c r="AH222" s="10" t="str">
        <f t="shared" si="29"/>
        <v/>
      </c>
      <c r="AI222" s="10"/>
      <c r="AJ222" s="9"/>
      <c r="AK222" s="10"/>
      <c r="AL222" s="10"/>
      <c r="AM222" s="10"/>
      <c r="AN222" s="10"/>
      <c r="AO222" s="10"/>
      <c r="AP222" s="10"/>
      <c r="AQ222" s="10"/>
      <c r="AR222" s="10"/>
      <c r="AS222" s="10" t="str">
        <f t="shared" si="30"/>
        <v/>
      </c>
      <c r="AT222" s="10" t="str">
        <f t="shared" si="31"/>
        <v/>
      </c>
      <c r="AU222" s="10"/>
      <c r="AV222" s="10"/>
      <c r="AW222" s="8" t="s">
        <v>1592</v>
      </c>
      <c r="AX222" s="8" t="str">
        <f>IFERROR(INDEX(_names_lookup!$C:$C,MATCH(AW222,_names_lookup!$A:$A,0)),"")</f>
        <v>egalen@andrews.edu</v>
      </c>
      <c r="AY222" s="8" t="str">
        <f>IFERROR(INDEX(_names_lookup!$B:$B,MATCH(AW222,_names_lookup!$A:$A,0)),"")</f>
        <v>000077101</v>
      </c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</row>
    <row r="223" spans="1:95" ht="16" x14ac:dyDescent="0.2">
      <c r="A223" s="11"/>
      <c r="B223" s="7" t="s">
        <v>2094</v>
      </c>
      <c r="C223" s="7" t="s">
        <v>562</v>
      </c>
      <c r="D223" s="11"/>
      <c r="E223" s="7" t="s">
        <v>2095</v>
      </c>
      <c r="F223" s="11"/>
      <c r="G223" s="11"/>
      <c r="H223" s="8" t="str">
        <f>IFERROR(INDEX(_courses_lookup!$C:$C,MATCH(D223&amp;E223,_courses_lookup!$E:$E,0)),"")</f>
        <v/>
      </c>
      <c r="I223" s="8" t="str">
        <f>IFERROR(INDEX(_courses_lookup!$D:$D,MATCH(D223&amp;E223,_courses_lookup!$E:$E,0)),"")</f>
        <v/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9"/>
      <c r="W223" s="10"/>
      <c r="X223" s="10"/>
      <c r="Y223" s="10" t="str">
        <f t="shared" si="24"/>
        <v/>
      </c>
      <c r="Z223" s="9"/>
      <c r="AA223" s="9"/>
      <c r="AB223" s="10" t="str">
        <f t="shared" si="25"/>
        <v/>
      </c>
      <c r="AC223" s="10"/>
      <c r="AD223" s="10" t="str">
        <f t="shared" si="26"/>
        <v/>
      </c>
      <c r="AE223" s="10"/>
      <c r="AF223" s="10" t="str">
        <f t="shared" si="27"/>
        <v/>
      </c>
      <c r="AG223" s="10" t="str">
        <f t="shared" si="28"/>
        <v/>
      </c>
      <c r="AH223" s="10" t="str">
        <f t="shared" si="29"/>
        <v/>
      </c>
      <c r="AI223" s="10"/>
      <c r="AJ223" s="9"/>
      <c r="AK223" s="10"/>
      <c r="AL223" s="10"/>
      <c r="AM223" s="10"/>
      <c r="AN223" s="10"/>
      <c r="AO223" s="10"/>
      <c r="AP223" s="10"/>
      <c r="AQ223" s="10"/>
      <c r="AR223" s="10"/>
      <c r="AS223" s="10" t="str">
        <f t="shared" si="30"/>
        <v/>
      </c>
      <c r="AT223" s="10" t="str">
        <f t="shared" si="31"/>
        <v/>
      </c>
      <c r="AU223" s="10"/>
      <c r="AV223" s="10"/>
      <c r="AW223" s="8" t="s">
        <v>584</v>
      </c>
      <c r="AX223" s="8" t="str">
        <f>IFERROR(INDEX(_names_lookup!$C:$C,MATCH(AW223,_names_lookup!$A:$A,0)),"")</f>
        <v>gane@andrews.edu</v>
      </c>
      <c r="AY223" s="8" t="str">
        <f>IFERROR(INDEX(_names_lookup!$B:$B,MATCH(AW223,_names_lookup!$A:$A,0)),"")</f>
        <v>000008963</v>
      </c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</row>
    <row r="224" spans="1:95" ht="16" x14ac:dyDescent="0.2">
      <c r="A224" s="11"/>
      <c r="B224" s="7" t="s">
        <v>661</v>
      </c>
      <c r="C224" s="7" t="s">
        <v>719</v>
      </c>
      <c r="D224" s="11"/>
      <c r="E224" s="7" t="s">
        <v>2096</v>
      </c>
      <c r="F224" s="11"/>
      <c r="G224" s="11"/>
      <c r="H224" s="8" t="str">
        <f>IFERROR(INDEX(_courses_lookup!$C:$C,MATCH(D224&amp;E224,_courses_lookup!$E:$E,0)),"")</f>
        <v/>
      </c>
      <c r="I224" s="8" t="str">
        <f>IFERROR(INDEX(_courses_lookup!$D:$D,MATCH(D224&amp;E224,_courses_lookup!$E:$E,0)),"")</f>
        <v/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9"/>
      <c r="W224" s="10"/>
      <c r="X224" s="10"/>
      <c r="Y224" s="10" t="str">
        <f t="shared" si="24"/>
        <v/>
      </c>
      <c r="Z224" s="9"/>
      <c r="AA224" s="9"/>
      <c r="AB224" s="10" t="str">
        <f t="shared" si="25"/>
        <v/>
      </c>
      <c r="AC224" s="10"/>
      <c r="AD224" s="10" t="str">
        <f t="shared" si="26"/>
        <v/>
      </c>
      <c r="AE224" s="10"/>
      <c r="AF224" s="10" t="str">
        <f t="shared" si="27"/>
        <v/>
      </c>
      <c r="AG224" s="10" t="str">
        <f t="shared" si="28"/>
        <v/>
      </c>
      <c r="AH224" s="10" t="str">
        <f t="shared" si="29"/>
        <v/>
      </c>
      <c r="AI224" s="10"/>
      <c r="AJ224" s="9"/>
      <c r="AK224" s="10"/>
      <c r="AL224" s="10"/>
      <c r="AM224" s="10"/>
      <c r="AN224" s="10"/>
      <c r="AO224" s="10"/>
      <c r="AP224" s="10"/>
      <c r="AQ224" s="10"/>
      <c r="AR224" s="10"/>
      <c r="AS224" s="10" t="str">
        <f t="shared" si="30"/>
        <v/>
      </c>
      <c r="AT224" s="10" t="str">
        <f t="shared" si="31"/>
        <v/>
      </c>
      <c r="AU224" s="10"/>
      <c r="AV224" s="10"/>
      <c r="AW224" s="8" t="s">
        <v>588</v>
      </c>
      <c r="AX224" s="8" t="str">
        <f>IFERROR(INDEX(_names_lookup!$C:$C,MATCH(AW224,_names_lookup!$A:$A,0)),"")</f>
        <v>royg@andrews.edu</v>
      </c>
      <c r="AY224" s="8" t="str">
        <f>IFERROR(INDEX(_names_lookup!$B:$B,MATCH(AW224,_names_lookup!$A:$A,0)),"")</f>
        <v>000048477</v>
      </c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</row>
    <row r="225" spans="1:95" ht="16" x14ac:dyDescent="0.2">
      <c r="A225" s="11"/>
      <c r="B225" s="7" t="s">
        <v>2097</v>
      </c>
      <c r="C225" s="7" t="s">
        <v>543</v>
      </c>
      <c r="D225" s="11"/>
      <c r="E225" s="7" t="s">
        <v>2098</v>
      </c>
      <c r="F225" s="11"/>
      <c r="G225" s="11"/>
      <c r="H225" s="8" t="str">
        <f>IFERROR(INDEX(_courses_lookup!$C:$C,MATCH(D225&amp;E225,_courses_lookup!$E:$E,0)),"")</f>
        <v/>
      </c>
      <c r="I225" s="8" t="str">
        <f>IFERROR(INDEX(_courses_lookup!$D:$D,MATCH(D225&amp;E225,_courses_lookup!$E:$E,0)),"")</f>
        <v/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9"/>
      <c r="W225" s="10"/>
      <c r="X225" s="10"/>
      <c r="Y225" s="10" t="str">
        <f t="shared" si="24"/>
        <v/>
      </c>
      <c r="Z225" s="9"/>
      <c r="AA225" s="9"/>
      <c r="AB225" s="10" t="str">
        <f t="shared" si="25"/>
        <v/>
      </c>
      <c r="AC225" s="10"/>
      <c r="AD225" s="10" t="str">
        <f t="shared" si="26"/>
        <v/>
      </c>
      <c r="AE225" s="10"/>
      <c r="AF225" s="10" t="str">
        <f t="shared" si="27"/>
        <v/>
      </c>
      <c r="AG225" s="10" t="str">
        <f t="shared" si="28"/>
        <v/>
      </c>
      <c r="AH225" s="10" t="str">
        <f t="shared" si="29"/>
        <v/>
      </c>
      <c r="AI225" s="10"/>
      <c r="AJ225" s="9"/>
      <c r="AK225" s="10"/>
      <c r="AL225" s="10"/>
      <c r="AM225" s="10"/>
      <c r="AN225" s="10"/>
      <c r="AO225" s="10"/>
      <c r="AP225" s="10"/>
      <c r="AQ225" s="10"/>
      <c r="AR225" s="10"/>
      <c r="AS225" s="10" t="str">
        <f t="shared" si="30"/>
        <v/>
      </c>
      <c r="AT225" s="10" t="str">
        <f t="shared" si="31"/>
        <v/>
      </c>
      <c r="AU225" s="10"/>
      <c r="AV225" s="10"/>
      <c r="AW225" s="8" t="s">
        <v>1593</v>
      </c>
      <c r="AX225" s="8" t="str">
        <f>IFERROR(INDEX(_names_lookup!$C:$C,MATCH(AW225,_names_lookup!$A:$A,0)),"")</f>
        <v>kleber@andrews.edu</v>
      </c>
      <c r="AY225" s="8" t="str">
        <f>IFERROR(INDEX(_names_lookup!$B:$B,MATCH(AW225,_names_lookup!$A:$A,0)),"")</f>
        <v>000078571</v>
      </c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</row>
    <row r="226" spans="1:95" ht="16" x14ac:dyDescent="0.2">
      <c r="A226" s="11"/>
      <c r="B226" s="7" t="s">
        <v>2099</v>
      </c>
      <c r="C226" s="7" t="s">
        <v>536</v>
      </c>
      <c r="D226" s="11"/>
      <c r="E226" s="7" t="s">
        <v>2100</v>
      </c>
      <c r="F226" s="11"/>
      <c r="G226" s="11"/>
      <c r="H226" s="8" t="str">
        <f>IFERROR(INDEX(_courses_lookup!$C:$C,MATCH(D226&amp;E226,_courses_lookup!$E:$E,0)),"")</f>
        <v/>
      </c>
      <c r="I226" s="8" t="str">
        <f>IFERROR(INDEX(_courses_lookup!$D:$D,MATCH(D226&amp;E226,_courses_lookup!$E:$E,0)),"")</f>
        <v/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9"/>
      <c r="W226" s="10"/>
      <c r="X226" s="10"/>
      <c r="Y226" s="10" t="str">
        <f t="shared" si="24"/>
        <v/>
      </c>
      <c r="Z226" s="9"/>
      <c r="AA226" s="9"/>
      <c r="AB226" s="10" t="str">
        <f t="shared" si="25"/>
        <v/>
      </c>
      <c r="AC226" s="10"/>
      <c r="AD226" s="10" t="str">
        <f t="shared" si="26"/>
        <v/>
      </c>
      <c r="AE226" s="10"/>
      <c r="AF226" s="10" t="str">
        <f t="shared" si="27"/>
        <v/>
      </c>
      <c r="AG226" s="10" t="str">
        <f t="shared" si="28"/>
        <v/>
      </c>
      <c r="AH226" s="10" t="str">
        <f t="shared" si="29"/>
        <v/>
      </c>
      <c r="AI226" s="10"/>
      <c r="AJ226" s="9"/>
      <c r="AK226" s="10"/>
      <c r="AL226" s="10"/>
      <c r="AM226" s="10"/>
      <c r="AN226" s="10"/>
      <c r="AO226" s="10"/>
      <c r="AP226" s="10"/>
      <c r="AQ226" s="10"/>
      <c r="AR226" s="10"/>
      <c r="AS226" s="10" t="str">
        <f t="shared" si="30"/>
        <v/>
      </c>
      <c r="AT226" s="10" t="str">
        <f t="shared" si="31"/>
        <v/>
      </c>
      <c r="AU226" s="10"/>
      <c r="AV226" s="10"/>
      <c r="AW226" s="8" t="s">
        <v>1594</v>
      </c>
      <c r="AX226" s="8" t="str">
        <f>IFERROR(INDEX(_names_lookup!$C:$C,MATCH(AW226,_names_lookup!$A:$A,0)),"")</f>
        <v>egreen@andrews.edu</v>
      </c>
      <c r="AY226" s="8" t="str">
        <f>IFERROR(INDEX(_names_lookup!$B:$B,MATCH(AW226,_names_lookup!$A:$A,0)),"")</f>
        <v>000212555</v>
      </c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</row>
    <row r="227" spans="1:95" ht="16" x14ac:dyDescent="0.2">
      <c r="A227" s="11"/>
      <c r="B227" s="7" t="s">
        <v>639</v>
      </c>
      <c r="C227" s="7" t="s">
        <v>864</v>
      </c>
      <c r="D227" s="11"/>
      <c r="E227" s="7" t="s">
        <v>2101</v>
      </c>
      <c r="F227" s="11"/>
      <c r="G227" s="11"/>
      <c r="H227" s="8" t="str">
        <f>IFERROR(INDEX(_courses_lookup!$C:$C,MATCH(D227&amp;E227,_courses_lookup!$E:$E,0)),"")</f>
        <v/>
      </c>
      <c r="I227" s="8" t="str">
        <f>IFERROR(INDEX(_courses_lookup!$D:$D,MATCH(D227&amp;E227,_courses_lookup!$E:$E,0)),"")</f>
        <v/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9"/>
      <c r="W227" s="10"/>
      <c r="X227" s="10"/>
      <c r="Y227" s="10" t="str">
        <f t="shared" si="24"/>
        <v/>
      </c>
      <c r="Z227" s="9"/>
      <c r="AA227" s="9"/>
      <c r="AB227" s="10" t="str">
        <f t="shared" si="25"/>
        <v/>
      </c>
      <c r="AC227" s="10"/>
      <c r="AD227" s="10" t="str">
        <f t="shared" si="26"/>
        <v/>
      </c>
      <c r="AE227" s="10"/>
      <c r="AF227" s="10" t="str">
        <f t="shared" si="27"/>
        <v/>
      </c>
      <c r="AG227" s="10" t="str">
        <f t="shared" si="28"/>
        <v/>
      </c>
      <c r="AH227" s="10" t="str">
        <f t="shared" si="29"/>
        <v/>
      </c>
      <c r="AI227" s="10"/>
      <c r="AJ227" s="9"/>
      <c r="AK227" s="10"/>
      <c r="AL227" s="10"/>
      <c r="AM227" s="10"/>
      <c r="AN227" s="10"/>
      <c r="AO227" s="10"/>
      <c r="AP227" s="10"/>
      <c r="AQ227" s="10"/>
      <c r="AR227" s="10"/>
      <c r="AS227" s="10" t="str">
        <f t="shared" si="30"/>
        <v/>
      </c>
      <c r="AT227" s="10" t="str">
        <f t="shared" si="31"/>
        <v/>
      </c>
      <c r="AU227" s="10"/>
      <c r="AV227" s="10"/>
      <c r="AW227" s="8" t="s">
        <v>1013</v>
      </c>
      <c r="AX227" s="8" t="str">
        <f>IFERROR(INDEX(_names_lookup!$C:$C,MATCH(AW227,_names_lookup!$A:$A,0)),"")</f>
        <v>kenley@andrews.edu</v>
      </c>
      <c r="AY227" s="8" t="str">
        <f>IFERROR(INDEX(_names_lookup!$B:$B,MATCH(AW227,_names_lookup!$A:$A,0)),"")</f>
        <v>000069431</v>
      </c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</row>
    <row r="228" spans="1:95" ht="16" x14ac:dyDescent="0.2">
      <c r="A228" s="11"/>
      <c r="B228" s="7" t="s">
        <v>2102</v>
      </c>
      <c r="C228" s="7" t="s">
        <v>856</v>
      </c>
      <c r="D228" s="11"/>
      <c r="E228" s="7" t="s">
        <v>2103</v>
      </c>
      <c r="F228" s="11"/>
      <c r="G228" s="11"/>
      <c r="H228" s="8" t="str">
        <f>IFERROR(INDEX(_courses_lookup!$C:$C,MATCH(D228&amp;E228,_courses_lookup!$E:$E,0)),"")</f>
        <v/>
      </c>
      <c r="I228" s="8" t="str">
        <f>IFERROR(INDEX(_courses_lookup!$D:$D,MATCH(D228&amp;E228,_courses_lookup!$E:$E,0)),"")</f>
        <v/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9"/>
      <c r="W228" s="10"/>
      <c r="X228" s="10"/>
      <c r="Y228" s="10" t="str">
        <f t="shared" si="24"/>
        <v/>
      </c>
      <c r="Z228" s="9"/>
      <c r="AA228" s="9"/>
      <c r="AB228" s="10" t="str">
        <f t="shared" si="25"/>
        <v/>
      </c>
      <c r="AC228" s="10"/>
      <c r="AD228" s="10" t="str">
        <f t="shared" si="26"/>
        <v/>
      </c>
      <c r="AE228" s="10"/>
      <c r="AF228" s="10" t="str">
        <f t="shared" si="27"/>
        <v/>
      </c>
      <c r="AG228" s="10" t="str">
        <f t="shared" si="28"/>
        <v/>
      </c>
      <c r="AH228" s="10" t="str">
        <f t="shared" si="29"/>
        <v/>
      </c>
      <c r="AI228" s="10"/>
      <c r="AJ228" s="9"/>
      <c r="AK228" s="10"/>
      <c r="AL228" s="10"/>
      <c r="AM228" s="10"/>
      <c r="AN228" s="10"/>
      <c r="AO228" s="10"/>
      <c r="AP228" s="10"/>
      <c r="AQ228" s="10"/>
      <c r="AR228" s="10"/>
      <c r="AS228" s="10" t="str">
        <f t="shared" si="30"/>
        <v/>
      </c>
      <c r="AT228" s="10" t="str">
        <f t="shared" si="31"/>
        <v/>
      </c>
      <c r="AU228" s="10"/>
      <c r="AV228" s="10"/>
      <c r="AW228" s="8" t="s">
        <v>177</v>
      </c>
      <c r="AX228" s="8" t="str">
        <f>IFERROR(INDEX(_names_lookup!$C:$C,MATCH(AW228,_names_lookup!$A:$A,0)),"")</f>
        <v>abnerh@andrews.edu</v>
      </c>
      <c r="AY228" s="8" t="str">
        <f>IFERROR(INDEX(_names_lookup!$B:$B,MATCH(AW228,_names_lookup!$A:$A,0)),"")</f>
        <v>000149024</v>
      </c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</row>
    <row r="229" spans="1:95" ht="16" x14ac:dyDescent="0.2">
      <c r="A229" s="11"/>
      <c r="B229" s="7" t="s">
        <v>2104</v>
      </c>
      <c r="C229" s="7" t="s">
        <v>859</v>
      </c>
      <c r="D229" s="11"/>
      <c r="E229" s="7" t="s">
        <v>2105</v>
      </c>
      <c r="F229" s="11"/>
      <c r="G229" s="11"/>
      <c r="H229" s="8" t="str">
        <f>IFERROR(INDEX(_courses_lookup!$C:$C,MATCH(D229&amp;E229,_courses_lookup!$E:$E,0)),"")</f>
        <v/>
      </c>
      <c r="I229" s="8" t="str">
        <f>IFERROR(INDEX(_courses_lookup!$D:$D,MATCH(D229&amp;E229,_courses_lookup!$E:$E,0)),"")</f>
        <v/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9"/>
      <c r="W229" s="10"/>
      <c r="X229" s="10"/>
      <c r="Y229" s="10" t="str">
        <f t="shared" si="24"/>
        <v/>
      </c>
      <c r="Z229" s="9"/>
      <c r="AA229" s="9"/>
      <c r="AB229" s="10" t="str">
        <f t="shared" si="25"/>
        <v/>
      </c>
      <c r="AC229" s="10"/>
      <c r="AD229" s="10" t="str">
        <f t="shared" si="26"/>
        <v/>
      </c>
      <c r="AE229" s="10"/>
      <c r="AF229" s="10" t="str">
        <f t="shared" si="27"/>
        <v/>
      </c>
      <c r="AG229" s="10" t="str">
        <f t="shared" si="28"/>
        <v/>
      </c>
      <c r="AH229" s="10" t="str">
        <f t="shared" si="29"/>
        <v/>
      </c>
      <c r="AI229" s="10"/>
      <c r="AJ229" s="9"/>
      <c r="AK229" s="10"/>
      <c r="AL229" s="10"/>
      <c r="AM229" s="10"/>
      <c r="AN229" s="10"/>
      <c r="AO229" s="10"/>
      <c r="AP229" s="10"/>
      <c r="AQ229" s="10"/>
      <c r="AR229" s="10"/>
      <c r="AS229" s="10" t="str">
        <f t="shared" si="30"/>
        <v/>
      </c>
      <c r="AT229" s="10" t="str">
        <f t="shared" si="31"/>
        <v/>
      </c>
      <c r="AU229" s="10"/>
      <c r="AV229" s="10"/>
      <c r="AW229" s="8" t="s">
        <v>1595</v>
      </c>
      <c r="AX229" s="8" t="str">
        <f>IFERROR(INDEX(_names_lookup!$C:$C,MATCH(AW229,_names_lookup!$A:$A,0)),"")</f>
        <v>hucks@andrews.edu</v>
      </c>
      <c r="AY229" s="8" t="str">
        <f>IFERROR(INDEX(_names_lookup!$B:$B,MATCH(AW229,_names_lookup!$A:$A,0)),"")</f>
        <v>000048969</v>
      </c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</row>
    <row r="230" spans="1:95" ht="16" x14ac:dyDescent="0.2">
      <c r="A230" s="11"/>
      <c r="B230" s="7" t="s">
        <v>649</v>
      </c>
      <c r="C230" s="7" t="s">
        <v>866</v>
      </c>
      <c r="D230" s="11"/>
      <c r="E230" s="7" t="s">
        <v>2106</v>
      </c>
      <c r="F230" s="11"/>
      <c r="G230" s="11"/>
      <c r="H230" s="8" t="str">
        <f>IFERROR(INDEX(_courses_lookup!$C:$C,MATCH(D230&amp;E230,_courses_lookup!$E:$E,0)),"")</f>
        <v/>
      </c>
      <c r="I230" s="8" t="str">
        <f>IFERROR(INDEX(_courses_lookup!$D:$D,MATCH(D230&amp;E230,_courses_lookup!$E:$E,0)),"")</f>
        <v/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9"/>
      <c r="W230" s="10"/>
      <c r="X230" s="10"/>
      <c r="Y230" s="10" t="str">
        <f t="shared" si="24"/>
        <v/>
      </c>
      <c r="Z230" s="9"/>
      <c r="AA230" s="9"/>
      <c r="AB230" s="10" t="str">
        <f t="shared" si="25"/>
        <v/>
      </c>
      <c r="AC230" s="10"/>
      <c r="AD230" s="10" t="str">
        <f t="shared" si="26"/>
        <v/>
      </c>
      <c r="AE230" s="10"/>
      <c r="AF230" s="10" t="str">
        <f t="shared" si="27"/>
        <v/>
      </c>
      <c r="AG230" s="10" t="str">
        <f t="shared" si="28"/>
        <v/>
      </c>
      <c r="AH230" s="10" t="str">
        <f t="shared" si="29"/>
        <v/>
      </c>
      <c r="AI230" s="10"/>
      <c r="AJ230" s="9"/>
      <c r="AK230" s="10"/>
      <c r="AL230" s="10"/>
      <c r="AM230" s="10"/>
      <c r="AN230" s="10"/>
      <c r="AO230" s="10"/>
      <c r="AP230" s="10"/>
      <c r="AQ230" s="10"/>
      <c r="AR230" s="10"/>
      <c r="AS230" s="10" t="str">
        <f t="shared" si="30"/>
        <v/>
      </c>
      <c r="AT230" s="10" t="str">
        <f t="shared" si="31"/>
        <v/>
      </c>
      <c r="AU230" s="10"/>
      <c r="AV230" s="10"/>
      <c r="AW230" s="8" t="s">
        <v>1596</v>
      </c>
      <c r="AX230" s="8" t="str">
        <f>IFERROR(INDEX(_names_lookup!$C:$C,MATCH(AW230,_names_lookup!$A:$A,0)),"")</f>
        <v>irizarry@andrews.edu</v>
      </c>
      <c r="AY230" s="8" t="str">
        <f>IFERROR(INDEX(_names_lookup!$B:$B,MATCH(AW230,_names_lookup!$A:$A,0)),"")</f>
        <v>000140394</v>
      </c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</row>
    <row r="231" spans="1:95" ht="16" x14ac:dyDescent="0.2">
      <c r="A231" s="11"/>
      <c r="B231" s="7" t="s">
        <v>2107</v>
      </c>
      <c r="C231" s="7" t="s">
        <v>952</v>
      </c>
      <c r="D231" s="11"/>
      <c r="E231" s="7" t="s">
        <v>2108</v>
      </c>
      <c r="F231" s="11"/>
      <c r="G231" s="11"/>
      <c r="H231" s="8" t="str">
        <f>IFERROR(INDEX(_courses_lookup!$C:$C,MATCH(D231&amp;E231,_courses_lookup!$E:$E,0)),"")</f>
        <v/>
      </c>
      <c r="I231" s="8" t="str">
        <f>IFERROR(INDEX(_courses_lookup!$D:$D,MATCH(D231&amp;E231,_courses_lookup!$E:$E,0)),"")</f>
        <v/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9"/>
      <c r="W231" s="10"/>
      <c r="X231" s="10"/>
      <c r="Y231" s="10" t="str">
        <f t="shared" si="24"/>
        <v/>
      </c>
      <c r="Z231" s="9"/>
      <c r="AA231" s="9"/>
      <c r="AB231" s="10" t="str">
        <f t="shared" si="25"/>
        <v/>
      </c>
      <c r="AC231" s="10"/>
      <c r="AD231" s="10" t="str">
        <f t="shared" si="26"/>
        <v/>
      </c>
      <c r="AE231" s="10"/>
      <c r="AF231" s="10" t="str">
        <f t="shared" si="27"/>
        <v/>
      </c>
      <c r="AG231" s="10" t="str">
        <f t="shared" si="28"/>
        <v/>
      </c>
      <c r="AH231" s="10" t="str">
        <f t="shared" si="29"/>
        <v/>
      </c>
      <c r="AI231" s="10"/>
      <c r="AJ231" s="9"/>
      <c r="AK231" s="10"/>
      <c r="AL231" s="10"/>
      <c r="AM231" s="10"/>
      <c r="AN231" s="10"/>
      <c r="AO231" s="10"/>
      <c r="AP231" s="10"/>
      <c r="AQ231" s="10"/>
      <c r="AR231" s="10"/>
      <c r="AS231" s="10" t="str">
        <f t="shared" si="30"/>
        <v/>
      </c>
      <c r="AT231" s="10" t="str">
        <f t="shared" si="31"/>
        <v/>
      </c>
      <c r="AU231" s="10"/>
      <c r="AV231" s="10"/>
      <c r="AW231" s="8" t="s">
        <v>1136</v>
      </c>
      <c r="AX231" s="8" t="str">
        <f>IFERROR(INDEX(_names_lookup!$C:$C,MATCH(AW231,_names_lookup!$A:$A,0)),"")</f>
        <v>jeroncic@andrews.edu</v>
      </c>
      <c r="AY231" s="8" t="str">
        <f>IFERROR(INDEX(_names_lookup!$B:$B,MATCH(AW231,_names_lookup!$A:$A,0)),"")</f>
        <v>000066942</v>
      </c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</row>
    <row r="232" spans="1:95" ht="16" x14ac:dyDescent="0.2">
      <c r="A232" s="11"/>
      <c r="B232" s="7" t="s">
        <v>2109</v>
      </c>
      <c r="C232" s="7" t="s">
        <v>868</v>
      </c>
      <c r="D232" s="11"/>
      <c r="E232" s="7" t="s">
        <v>2110</v>
      </c>
      <c r="F232" s="11"/>
      <c r="G232" s="11"/>
      <c r="H232" s="8" t="str">
        <f>IFERROR(INDEX(_courses_lookup!$C:$C,MATCH(D232&amp;E232,_courses_lookup!$E:$E,0)),"")</f>
        <v/>
      </c>
      <c r="I232" s="8" t="str">
        <f>IFERROR(INDEX(_courses_lookup!$D:$D,MATCH(D232&amp;E232,_courses_lookup!$E:$E,0)),"")</f>
        <v/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9"/>
      <c r="W232" s="10"/>
      <c r="X232" s="10"/>
      <c r="Y232" s="10" t="str">
        <f t="shared" si="24"/>
        <v/>
      </c>
      <c r="Z232" s="9"/>
      <c r="AA232" s="9"/>
      <c r="AB232" s="10" t="str">
        <f t="shared" si="25"/>
        <v/>
      </c>
      <c r="AC232" s="10"/>
      <c r="AD232" s="10" t="str">
        <f t="shared" si="26"/>
        <v/>
      </c>
      <c r="AE232" s="10"/>
      <c r="AF232" s="10" t="str">
        <f t="shared" si="27"/>
        <v/>
      </c>
      <c r="AG232" s="10" t="str">
        <f t="shared" si="28"/>
        <v/>
      </c>
      <c r="AH232" s="10" t="str">
        <f t="shared" si="29"/>
        <v/>
      </c>
      <c r="AI232" s="10"/>
      <c r="AJ232" s="9"/>
      <c r="AK232" s="10"/>
      <c r="AL232" s="10"/>
      <c r="AM232" s="10"/>
      <c r="AN232" s="10"/>
      <c r="AO232" s="10"/>
      <c r="AP232" s="10"/>
      <c r="AQ232" s="10"/>
      <c r="AR232" s="10"/>
      <c r="AS232" s="10" t="str">
        <f t="shared" si="30"/>
        <v/>
      </c>
      <c r="AT232" s="10" t="str">
        <f t="shared" si="31"/>
        <v/>
      </c>
      <c r="AU232" s="10"/>
      <c r="AV232" s="10"/>
      <c r="AW232" s="8" t="s">
        <v>419</v>
      </c>
      <c r="AX232" s="8" t="str">
        <f>IFERROR(INDEX(_names_lookup!$C:$C,MATCH(AW232,_names_lookup!$A:$A,0)),"")</f>
        <v>kiddersj@andrews.edu</v>
      </c>
      <c r="AY232" s="8" t="str">
        <f>IFERROR(INDEX(_names_lookup!$B:$B,MATCH(AW232,_names_lookup!$A:$A,0)),"")</f>
        <v>000039170</v>
      </c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</row>
    <row r="233" spans="1:95" ht="16" x14ac:dyDescent="0.2">
      <c r="A233" s="11"/>
      <c r="B233" s="7" t="s">
        <v>307</v>
      </c>
      <c r="C233" s="7" t="s">
        <v>904</v>
      </c>
      <c r="D233" s="11"/>
      <c r="E233" s="7" t="s">
        <v>2111</v>
      </c>
      <c r="F233" s="11"/>
      <c r="G233" s="11"/>
      <c r="H233" s="8" t="str">
        <f>IFERROR(INDEX(_courses_lookup!$C:$C,MATCH(D233&amp;E233,_courses_lookup!$E:$E,0)),"")</f>
        <v/>
      </c>
      <c r="I233" s="8" t="str">
        <f>IFERROR(INDEX(_courses_lookup!$D:$D,MATCH(D233&amp;E233,_courses_lookup!$E:$E,0)),"")</f>
        <v/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9"/>
      <c r="W233" s="10"/>
      <c r="X233" s="10"/>
      <c r="Y233" s="10" t="str">
        <f t="shared" si="24"/>
        <v/>
      </c>
      <c r="Z233" s="9"/>
      <c r="AA233" s="9"/>
      <c r="AB233" s="10" t="str">
        <f t="shared" si="25"/>
        <v/>
      </c>
      <c r="AC233" s="10"/>
      <c r="AD233" s="10" t="str">
        <f t="shared" si="26"/>
        <v/>
      </c>
      <c r="AE233" s="10"/>
      <c r="AF233" s="10" t="str">
        <f t="shared" si="27"/>
        <v/>
      </c>
      <c r="AG233" s="10" t="str">
        <f t="shared" si="28"/>
        <v/>
      </c>
      <c r="AH233" s="10" t="str">
        <f t="shared" si="29"/>
        <v/>
      </c>
      <c r="AI233" s="10"/>
      <c r="AJ233" s="9"/>
      <c r="AK233" s="10"/>
      <c r="AL233" s="10"/>
      <c r="AM233" s="10"/>
      <c r="AN233" s="10"/>
      <c r="AO233" s="10"/>
      <c r="AP233" s="10"/>
      <c r="AQ233" s="10"/>
      <c r="AR233" s="10"/>
      <c r="AS233" s="10" t="str">
        <f t="shared" si="30"/>
        <v/>
      </c>
      <c r="AT233" s="10" t="str">
        <f t="shared" si="31"/>
        <v/>
      </c>
      <c r="AU233" s="10"/>
      <c r="AV233" s="10"/>
      <c r="AW233" s="8" t="s">
        <v>1597</v>
      </c>
      <c r="AX233" s="8" t="str">
        <f>IFERROR(INDEX(_names_lookup!$C:$C,MATCH(AW233,_names_lookup!$A:$A,0)),"")</f>
        <v>korchuk@andrews.edu</v>
      </c>
      <c r="AY233" s="8" t="str">
        <f>IFERROR(INDEX(_names_lookup!$B:$B,MATCH(AW233,_names_lookup!$A:$A,0)),"")</f>
        <v>000097153</v>
      </c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</row>
    <row r="234" spans="1:95" ht="16" x14ac:dyDescent="0.2">
      <c r="A234" s="11"/>
      <c r="B234" s="7" t="s">
        <v>2112</v>
      </c>
      <c r="C234" s="7" t="s">
        <v>721</v>
      </c>
      <c r="D234" s="11"/>
      <c r="E234" s="7" t="s">
        <v>2113</v>
      </c>
      <c r="F234" s="11"/>
      <c r="G234" s="11"/>
      <c r="H234" s="8" t="str">
        <f>IFERROR(INDEX(_courses_lookup!$C:$C,MATCH(D234&amp;E234,_courses_lookup!$E:$E,0)),"")</f>
        <v/>
      </c>
      <c r="I234" s="8" t="str">
        <f>IFERROR(INDEX(_courses_lookup!$D:$D,MATCH(D234&amp;E234,_courses_lookup!$E:$E,0)),"")</f>
        <v/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9"/>
      <c r="W234" s="10"/>
      <c r="X234" s="10"/>
      <c r="Y234" s="10" t="str">
        <f t="shared" si="24"/>
        <v/>
      </c>
      <c r="Z234" s="9"/>
      <c r="AA234" s="9"/>
      <c r="AB234" s="10" t="str">
        <f t="shared" si="25"/>
        <v/>
      </c>
      <c r="AC234" s="10"/>
      <c r="AD234" s="10" t="str">
        <f t="shared" si="26"/>
        <v/>
      </c>
      <c r="AE234" s="10"/>
      <c r="AF234" s="10" t="str">
        <f t="shared" si="27"/>
        <v/>
      </c>
      <c r="AG234" s="10" t="str">
        <f t="shared" si="28"/>
        <v/>
      </c>
      <c r="AH234" s="10" t="str">
        <f t="shared" si="29"/>
        <v/>
      </c>
      <c r="AI234" s="10"/>
      <c r="AJ234" s="9"/>
      <c r="AK234" s="10"/>
      <c r="AL234" s="10"/>
      <c r="AM234" s="10"/>
      <c r="AN234" s="10"/>
      <c r="AO234" s="10"/>
      <c r="AP234" s="10"/>
      <c r="AQ234" s="10"/>
      <c r="AR234" s="10"/>
      <c r="AS234" s="10" t="str">
        <f t="shared" si="30"/>
        <v/>
      </c>
      <c r="AT234" s="10" t="str">
        <f t="shared" si="31"/>
        <v/>
      </c>
      <c r="AU234" s="10"/>
      <c r="AV234" s="10"/>
      <c r="AW234" s="8" t="s">
        <v>690</v>
      </c>
      <c r="AX234" s="8" t="str">
        <f>IFERROR(INDEX(_names_lookup!$C:$C,MATCH(AW234,_names_lookup!$A:$A,0)),"")</f>
        <v>kwons@andrews.edu</v>
      </c>
      <c r="AY234" s="8" t="str">
        <f>IFERROR(INDEX(_names_lookup!$B:$B,MATCH(AW234,_names_lookup!$A:$A,0)),"")</f>
        <v>000073236</v>
      </c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</row>
    <row r="235" spans="1:95" ht="16" x14ac:dyDescent="0.2">
      <c r="A235" s="11"/>
      <c r="B235" s="7" t="s">
        <v>204</v>
      </c>
      <c r="C235" s="7" t="s">
        <v>871</v>
      </c>
      <c r="D235" s="11"/>
      <c r="E235" s="7" t="s">
        <v>2114</v>
      </c>
      <c r="F235" s="11"/>
      <c r="G235" s="11"/>
      <c r="H235" s="8" t="str">
        <f>IFERROR(INDEX(_courses_lookup!$C:$C,MATCH(D235&amp;E235,_courses_lookup!$E:$E,0)),"")</f>
        <v/>
      </c>
      <c r="I235" s="8" t="str">
        <f>IFERROR(INDEX(_courses_lookup!$D:$D,MATCH(D235&amp;E235,_courses_lookup!$E:$E,0)),"")</f>
        <v/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9"/>
      <c r="W235" s="10"/>
      <c r="X235" s="10"/>
      <c r="Y235" s="10" t="str">
        <f t="shared" si="24"/>
        <v/>
      </c>
      <c r="Z235" s="9"/>
      <c r="AA235" s="9"/>
      <c r="AB235" s="10" t="str">
        <f t="shared" si="25"/>
        <v/>
      </c>
      <c r="AC235" s="10"/>
      <c r="AD235" s="10" t="str">
        <f t="shared" si="26"/>
        <v/>
      </c>
      <c r="AE235" s="10"/>
      <c r="AF235" s="10" t="str">
        <f t="shared" si="27"/>
        <v/>
      </c>
      <c r="AG235" s="10" t="str">
        <f t="shared" si="28"/>
        <v/>
      </c>
      <c r="AH235" s="10" t="str">
        <f t="shared" si="29"/>
        <v/>
      </c>
      <c r="AI235" s="10"/>
      <c r="AJ235" s="9"/>
      <c r="AK235" s="10"/>
      <c r="AL235" s="10"/>
      <c r="AM235" s="10"/>
      <c r="AN235" s="10"/>
      <c r="AO235" s="10"/>
      <c r="AP235" s="10"/>
      <c r="AQ235" s="10"/>
      <c r="AR235" s="10"/>
      <c r="AS235" s="10" t="str">
        <f t="shared" si="30"/>
        <v/>
      </c>
      <c r="AT235" s="10" t="str">
        <f t="shared" si="31"/>
        <v/>
      </c>
      <c r="AU235" s="10"/>
      <c r="AV235" s="10"/>
      <c r="AW235" s="8" t="s">
        <v>1598</v>
      </c>
      <c r="AX235" s="8" t="str">
        <f>IFERROR(INDEX(_names_lookup!$C:$C,MATCH(AW235,_names_lookup!$A:$A,0)),"")</f>
        <v>machado@andrews.edu</v>
      </c>
      <c r="AY235" s="8" t="str">
        <f>IFERROR(INDEX(_names_lookup!$B:$B,MATCH(AW235,_names_lookup!$A:$A,0)),"")</f>
        <v>000117818</v>
      </c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</row>
    <row r="236" spans="1:95" ht="16" x14ac:dyDescent="0.2">
      <c r="A236" s="11"/>
      <c r="B236" s="7" t="s">
        <v>2115</v>
      </c>
      <c r="C236" s="7" t="s">
        <v>874</v>
      </c>
      <c r="D236" s="11"/>
      <c r="E236" s="7" t="s">
        <v>383</v>
      </c>
      <c r="F236" s="11"/>
      <c r="G236" s="11"/>
      <c r="H236" s="8" t="str">
        <f>IFERROR(INDEX(_courses_lookup!$C:$C,MATCH(D236&amp;E236,_courses_lookup!$E:$E,0)),"")</f>
        <v/>
      </c>
      <c r="I236" s="8" t="str">
        <f>IFERROR(INDEX(_courses_lookup!$D:$D,MATCH(D236&amp;E236,_courses_lookup!$E:$E,0)),"")</f>
        <v/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9"/>
      <c r="W236" s="10"/>
      <c r="X236" s="10"/>
      <c r="Y236" s="10" t="str">
        <f t="shared" si="24"/>
        <v/>
      </c>
      <c r="Z236" s="9"/>
      <c r="AA236" s="9"/>
      <c r="AB236" s="10" t="str">
        <f t="shared" si="25"/>
        <v/>
      </c>
      <c r="AC236" s="10"/>
      <c r="AD236" s="10" t="str">
        <f t="shared" si="26"/>
        <v/>
      </c>
      <c r="AE236" s="10"/>
      <c r="AF236" s="10" t="str">
        <f t="shared" si="27"/>
        <v/>
      </c>
      <c r="AG236" s="10" t="str">
        <f t="shared" si="28"/>
        <v/>
      </c>
      <c r="AH236" s="10" t="str">
        <f t="shared" si="29"/>
        <v/>
      </c>
      <c r="AI236" s="10"/>
      <c r="AJ236" s="9"/>
      <c r="AK236" s="10"/>
      <c r="AL236" s="10"/>
      <c r="AM236" s="10"/>
      <c r="AN236" s="10"/>
      <c r="AO236" s="10"/>
      <c r="AP236" s="10"/>
      <c r="AQ236" s="10"/>
      <c r="AR236" s="10"/>
      <c r="AS236" s="10" t="str">
        <f t="shared" si="30"/>
        <v/>
      </c>
      <c r="AT236" s="10" t="str">
        <f t="shared" si="31"/>
        <v/>
      </c>
      <c r="AU236" s="10"/>
      <c r="AV236" s="10"/>
      <c r="AW236" s="8" t="s">
        <v>1599</v>
      </c>
      <c r="AX236" s="8" t="str">
        <f>IFERROR(INDEX(_names_lookup!$C:$C,MATCH(AW236,_names_lookup!$A:$A,0)),"")</f>
        <v>johnmatt@andrews.edu</v>
      </c>
      <c r="AY236" s="8" t="str">
        <f>IFERROR(INDEX(_names_lookup!$B:$B,MATCH(AW236,_names_lookup!$A:$A,0)),"")</f>
        <v>000021462</v>
      </c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</row>
    <row r="237" spans="1:95" ht="16" x14ac:dyDescent="0.2">
      <c r="A237" s="11"/>
      <c r="B237" s="7" t="s">
        <v>369</v>
      </c>
      <c r="C237" s="7" t="s">
        <v>877</v>
      </c>
      <c r="D237" s="11"/>
      <c r="E237" s="7" t="s">
        <v>391</v>
      </c>
      <c r="F237" s="11"/>
      <c r="G237" s="11"/>
      <c r="H237" s="8" t="str">
        <f>IFERROR(INDEX(_courses_lookup!$C:$C,MATCH(D237&amp;E237,_courses_lookup!$E:$E,0)),"")</f>
        <v/>
      </c>
      <c r="I237" s="8" t="str">
        <f>IFERROR(INDEX(_courses_lookup!$D:$D,MATCH(D237&amp;E237,_courses_lookup!$E:$E,0)),"")</f>
        <v/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9"/>
      <c r="W237" s="10"/>
      <c r="X237" s="10"/>
      <c r="Y237" s="10" t="str">
        <f t="shared" si="24"/>
        <v/>
      </c>
      <c r="Z237" s="9"/>
      <c r="AA237" s="9"/>
      <c r="AB237" s="10" t="str">
        <f t="shared" si="25"/>
        <v/>
      </c>
      <c r="AC237" s="10"/>
      <c r="AD237" s="10" t="str">
        <f t="shared" si="26"/>
        <v/>
      </c>
      <c r="AE237" s="10"/>
      <c r="AF237" s="10" t="str">
        <f t="shared" si="27"/>
        <v/>
      </c>
      <c r="AG237" s="10" t="str">
        <f t="shared" si="28"/>
        <v/>
      </c>
      <c r="AH237" s="10" t="str">
        <f t="shared" si="29"/>
        <v/>
      </c>
      <c r="AI237" s="10"/>
      <c r="AJ237" s="9"/>
      <c r="AK237" s="10"/>
      <c r="AL237" s="10"/>
      <c r="AM237" s="10"/>
      <c r="AN237" s="10"/>
      <c r="AO237" s="10"/>
      <c r="AP237" s="10"/>
      <c r="AQ237" s="10"/>
      <c r="AR237" s="10"/>
      <c r="AS237" s="10" t="str">
        <f t="shared" si="30"/>
        <v/>
      </c>
      <c r="AT237" s="10" t="str">
        <f t="shared" si="31"/>
        <v/>
      </c>
      <c r="AU237" s="10"/>
      <c r="AV237" s="10"/>
      <c r="AW237" s="8" t="s">
        <v>350</v>
      </c>
      <c r="AX237" s="8" t="str">
        <f>IFERROR(INDEX(_names_lookup!$C:$C,MATCH(AW237,_names_lookup!$A:$A,0)),"")</f>
        <v>nicholas@andrews.edu</v>
      </c>
      <c r="AY237" s="8" t="str">
        <f>IFERROR(INDEX(_names_lookup!$B:$B,MATCH(AW237,_names_lookup!$A:$A,0)),"")</f>
        <v>000050696</v>
      </c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</row>
    <row r="238" spans="1:95" ht="16" x14ac:dyDescent="0.2">
      <c r="A238" s="11"/>
      <c r="B238" s="7" t="s">
        <v>2116</v>
      </c>
      <c r="C238" s="7" t="s">
        <v>879</v>
      </c>
      <c r="D238" s="11"/>
      <c r="E238" s="7" t="s">
        <v>2117</v>
      </c>
      <c r="F238" s="11"/>
      <c r="G238" s="11"/>
      <c r="H238" s="8" t="str">
        <f>IFERROR(INDEX(_courses_lookup!$C:$C,MATCH(D238&amp;E238,_courses_lookup!$E:$E,0)),"")</f>
        <v/>
      </c>
      <c r="I238" s="8" t="str">
        <f>IFERROR(INDEX(_courses_lookup!$D:$D,MATCH(D238&amp;E238,_courses_lookup!$E:$E,0)),"")</f>
        <v/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9"/>
      <c r="W238" s="10"/>
      <c r="X238" s="10"/>
      <c r="Y238" s="10" t="str">
        <f t="shared" si="24"/>
        <v/>
      </c>
      <c r="Z238" s="9"/>
      <c r="AA238" s="9"/>
      <c r="AB238" s="10" t="str">
        <f t="shared" si="25"/>
        <v/>
      </c>
      <c r="AC238" s="10"/>
      <c r="AD238" s="10" t="str">
        <f t="shared" si="26"/>
        <v/>
      </c>
      <c r="AE238" s="10"/>
      <c r="AF238" s="10" t="str">
        <f t="shared" si="27"/>
        <v/>
      </c>
      <c r="AG238" s="10" t="str">
        <f t="shared" si="28"/>
        <v/>
      </c>
      <c r="AH238" s="10" t="str">
        <f t="shared" si="29"/>
        <v/>
      </c>
      <c r="AI238" s="10"/>
      <c r="AJ238" s="9"/>
      <c r="AK238" s="10"/>
      <c r="AL238" s="10"/>
      <c r="AM238" s="10"/>
      <c r="AN238" s="10"/>
      <c r="AO238" s="10"/>
      <c r="AP238" s="10"/>
      <c r="AQ238" s="10"/>
      <c r="AR238" s="10"/>
      <c r="AS238" s="10" t="str">
        <f t="shared" si="30"/>
        <v/>
      </c>
      <c r="AT238" s="10" t="str">
        <f t="shared" si="31"/>
        <v/>
      </c>
      <c r="AU238" s="10"/>
      <c r="AV238" s="10"/>
      <c r="AW238" s="8" t="s">
        <v>1600</v>
      </c>
      <c r="AX238" s="8" t="str">
        <f>IFERROR(INDEX(_names_lookup!$C:$C,MATCH(AW238,_names_lookup!$A:$A,0)),"")</f>
        <v>jmoon@andrews.edu</v>
      </c>
      <c r="AY238" s="8" t="str">
        <f>IFERROR(INDEX(_names_lookup!$B:$B,MATCH(AW238,_names_lookup!$A:$A,0)),"")</f>
        <v>000018492</v>
      </c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</row>
    <row r="239" spans="1:95" ht="16" x14ac:dyDescent="0.2">
      <c r="A239" s="11"/>
      <c r="B239" s="7" t="s">
        <v>2118</v>
      </c>
      <c r="C239" s="7" t="s">
        <v>939</v>
      </c>
      <c r="D239" s="11"/>
      <c r="E239" s="7" t="s">
        <v>2119</v>
      </c>
      <c r="F239" s="11"/>
      <c r="G239" s="11"/>
      <c r="H239" s="8" t="str">
        <f>IFERROR(INDEX(_courses_lookup!$C:$C,MATCH(D239&amp;E239,_courses_lookup!$E:$E,0)),"")</f>
        <v/>
      </c>
      <c r="I239" s="8" t="str">
        <f>IFERROR(INDEX(_courses_lookup!$D:$D,MATCH(D239&amp;E239,_courses_lookup!$E:$E,0)),"")</f>
        <v/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9"/>
      <c r="W239" s="10"/>
      <c r="X239" s="10"/>
      <c r="Y239" s="10" t="str">
        <f t="shared" si="24"/>
        <v/>
      </c>
      <c r="Z239" s="9"/>
      <c r="AA239" s="9"/>
      <c r="AB239" s="10" t="str">
        <f t="shared" si="25"/>
        <v/>
      </c>
      <c r="AC239" s="10"/>
      <c r="AD239" s="10" t="str">
        <f t="shared" si="26"/>
        <v/>
      </c>
      <c r="AE239" s="10"/>
      <c r="AF239" s="10" t="str">
        <f t="shared" si="27"/>
        <v/>
      </c>
      <c r="AG239" s="10" t="str">
        <f t="shared" si="28"/>
        <v/>
      </c>
      <c r="AH239" s="10" t="str">
        <f t="shared" si="29"/>
        <v/>
      </c>
      <c r="AI239" s="10"/>
      <c r="AJ239" s="9"/>
      <c r="AK239" s="10"/>
      <c r="AL239" s="10"/>
      <c r="AM239" s="10"/>
      <c r="AN239" s="10"/>
      <c r="AO239" s="10"/>
      <c r="AP239" s="10"/>
      <c r="AQ239" s="10"/>
      <c r="AR239" s="10"/>
      <c r="AS239" s="10" t="str">
        <f t="shared" si="30"/>
        <v/>
      </c>
      <c r="AT239" s="10" t="str">
        <f t="shared" si="31"/>
        <v/>
      </c>
      <c r="AU239" s="10"/>
      <c r="AV239" s="10"/>
      <c r="AW239" s="8" t="s">
        <v>1383</v>
      </c>
      <c r="AX239" s="8" t="str">
        <f>IFERROR(INDEX(_names_lookup!$C:$C,MATCH(AW239,_names_lookup!$A:$A,0)),"")</f>
        <v>moskala@andrews.edu</v>
      </c>
      <c r="AY239" s="8" t="str">
        <f>IFERROR(INDEX(_names_lookup!$B:$B,MATCH(AW239,_names_lookup!$A:$A,0)),"")</f>
        <v>000036790</v>
      </c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</row>
    <row r="240" spans="1:95" ht="16" x14ac:dyDescent="0.2">
      <c r="A240" s="11"/>
      <c r="B240" s="7" t="s">
        <v>329</v>
      </c>
      <c r="C240" s="7" t="s">
        <v>914</v>
      </c>
      <c r="D240" s="11"/>
      <c r="E240" s="7" t="s">
        <v>2120</v>
      </c>
      <c r="F240" s="11"/>
      <c r="G240" s="11"/>
      <c r="H240" s="8" t="str">
        <f>IFERROR(INDEX(_courses_lookup!$C:$C,MATCH(D240&amp;E240,_courses_lookup!$E:$E,0)),"")</f>
        <v/>
      </c>
      <c r="I240" s="8" t="str">
        <f>IFERROR(INDEX(_courses_lookup!$D:$D,MATCH(D240&amp;E240,_courses_lookup!$E:$E,0)),"")</f>
        <v/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9"/>
      <c r="W240" s="10"/>
      <c r="X240" s="10"/>
      <c r="Y240" s="10" t="str">
        <f t="shared" si="24"/>
        <v/>
      </c>
      <c r="Z240" s="9"/>
      <c r="AA240" s="9"/>
      <c r="AB240" s="10" t="str">
        <f t="shared" si="25"/>
        <v/>
      </c>
      <c r="AC240" s="10"/>
      <c r="AD240" s="10" t="str">
        <f t="shared" si="26"/>
        <v/>
      </c>
      <c r="AE240" s="10"/>
      <c r="AF240" s="10" t="str">
        <f t="shared" si="27"/>
        <v/>
      </c>
      <c r="AG240" s="10" t="str">
        <f t="shared" si="28"/>
        <v/>
      </c>
      <c r="AH240" s="10" t="str">
        <f t="shared" si="29"/>
        <v/>
      </c>
      <c r="AI240" s="10"/>
      <c r="AJ240" s="9"/>
      <c r="AK240" s="10"/>
      <c r="AL240" s="10"/>
      <c r="AM240" s="10"/>
      <c r="AN240" s="10"/>
      <c r="AO240" s="10"/>
      <c r="AP240" s="10"/>
      <c r="AQ240" s="10"/>
      <c r="AR240" s="10"/>
      <c r="AS240" s="10" t="str">
        <f t="shared" si="30"/>
        <v/>
      </c>
      <c r="AT240" s="10" t="str">
        <f t="shared" si="31"/>
        <v/>
      </c>
      <c r="AU240" s="10"/>
      <c r="AV240" s="10"/>
      <c r="AW240" s="8" t="s">
        <v>1601</v>
      </c>
      <c r="AX240" s="8" t="str">
        <f>IFERROR(INDEX(_names_lookup!$C:$C,MATCH(AW240,_names_lookup!$A:$A,0)),"")</f>
        <v>muran@andrews.edu</v>
      </c>
      <c r="AY240" s="8" t="str">
        <f>IFERROR(INDEX(_names_lookup!$B:$B,MATCH(AW240,_names_lookup!$A:$A,0)),"")</f>
        <v>000118655</v>
      </c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</row>
    <row r="241" spans="1:95" ht="16" x14ac:dyDescent="0.2">
      <c r="A241" s="11"/>
      <c r="B241" s="7" t="s">
        <v>337</v>
      </c>
      <c r="C241" s="7" t="s">
        <v>954</v>
      </c>
      <c r="D241" s="11"/>
      <c r="E241" s="7" t="s">
        <v>2121</v>
      </c>
      <c r="F241" s="11"/>
      <c r="G241" s="11"/>
      <c r="H241" s="8" t="str">
        <f>IFERROR(INDEX(_courses_lookup!$C:$C,MATCH(D241&amp;E241,_courses_lookup!$E:$E,0)),"")</f>
        <v/>
      </c>
      <c r="I241" s="8" t="str">
        <f>IFERROR(INDEX(_courses_lookup!$D:$D,MATCH(D241&amp;E241,_courses_lookup!$E:$E,0)),"")</f>
        <v/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9"/>
      <c r="W241" s="10"/>
      <c r="X241" s="10"/>
      <c r="Y241" s="10" t="str">
        <f t="shared" si="24"/>
        <v/>
      </c>
      <c r="Z241" s="9"/>
      <c r="AA241" s="9"/>
      <c r="AB241" s="10" t="str">
        <f t="shared" si="25"/>
        <v/>
      </c>
      <c r="AC241" s="10"/>
      <c r="AD241" s="10" t="str">
        <f t="shared" si="26"/>
        <v/>
      </c>
      <c r="AE241" s="10"/>
      <c r="AF241" s="10" t="str">
        <f t="shared" si="27"/>
        <v/>
      </c>
      <c r="AG241" s="10" t="str">
        <f t="shared" si="28"/>
        <v/>
      </c>
      <c r="AH241" s="10" t="str">
        <f t="shared" si="29"/>
        <v/>
      </c>
      <c r="AI241" s="10"/>
      <c r="AJ241" s="9"/>
      <c r="AK241" s="10"/>
      <c r="AL241" s="10"/>
      <c r="AM241" s="10"/>
      <c r="AN241" s="10"/>
      <c r="AO241" s="10"/>
      <c r="AP241" s="10"/>
      <c r="AQ241" s="10"/>
      <c r="AR241" s="10"/>
      <c r="AS241" s="10" t="str">
        <f t="shared" si="30"/>
        <v/>
      </c>
      <c r="AT241" s="10" t="str">
        <f t="shared" si="31"/>
        <v/>
      </c>
      <c r="AU241" s="10"/>
      <c r="AV241" s="10"/>
      <c r="AW241" s="8" t="s">
        <v>1602</v>
      </c>
      <c r="AX241" s="8" t="str">
        <f>IFERROR(INDEX(_names_lookup!$C:$C,MATCH(AW241,_names_lookup!$A:$A,0)),"")</f>
        <v>nogueirl@andrews.edu</v>
      </c>
      <c r="AY241" s="8" t="str">
        <f>IFERROR(INDEX(_names_lookup!$B:$B,MATCH(AW241,_names_lookup!$A:$A,0)),"")</f>
        <v>000086036</v>
      </c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</row>
    <row r="242" spans="1:95" ht="16" x14ac:dyDescent="0.2">
      <c r="A242" s="11"/>
      <c r="B242" s="7" t="s">
        <v>2122</v>
      </c>
      <c r="C242" s="7" t="s">
        <v>964</v>
      </c>
      <c r="D242" s="11"/>
      <c r="E242" s="7" t="s">
        <v>2123</v>
      </c>
      <c r="F242" s="11"/>
      <c r="G242" s="11"/>
      <c r="H242" s="8" t="str">
        <f>IFERROR(INDEX(_courses_lookup!$C:$C,MATCH(D242&amp;E242,_courses_lookup!$E:$E,0)),"")</f>
        <v/>
      </c>
      <c r="I242" s="8" t="str">
        <f>IFERROR(INDEX(_courses_lookup!$D:$D,MATCH(D242&amp;E242,_courses_lookup!$E:$E,0)),"")</f>
        <v/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9"/>
      <c r="W242" s="10"/>
      <c r="X242" s="10"/>
      <c r="Y242" s="10" t="str">
        <f t="shared" si="24"/>
        <v/>
      </c>
      <c r="Z242" s="9"/>
      <c r="AA242" s="9"/>
      <c r="AB242" s="10" t="str">
        <f t="shared" si="25"/>
        <v/>
      </c>
      <c r="AC242" s="10"/>
      <c r="AD242" s="10" t="str">
        <f t="shared" si="26"/>
        <v/>
      </c>
      <c r="AE242" s="10"/>
      <c r="AF242" s="10" t="str">
        <f t="shared" si="27"/>
        <v/>
      </c>
      <c r="AG242" s="10" t="str">
        <f t="shared" si="28"/>
        <v/>
      </c>
      <c r="AH242" s="10" t="str">
        <f t="shared" si="29"/>
        <v/>
      </c>
      <c r="AI242" s="10"/>
      <c r="AJ242" s="9"/>
      <c r="AK242" s="10"/>
      <c r="AL242" s="10"/>
      <c r="AM242" s="10"/>
      <c r="AN242" s="10"/>
      <c r="AO242" s="10"/>
      <c r="AP242" s="10"/>
      <c r="AQ242" s="10"/>
      <c r="AR242" s="10"/>
      <c r="AS242" s="10" t="str">
        <f t="shared" si="30"/>
        <v/>
      </c>
      <c r="AT242" s="10" t="str">
        <f t="shared" si="31"/>
        <v/>
      </c>
      <c r="AU242" s="10"/>
      <c r="AV242" s="10"/>
      <c r="AW242" s="8" t="s">
        <v>1006</v>
      </c>
      <c r="AX242" s="8" t="str">
        <f>IFERROR(INDEX(_names_lookup!$C:$C,MATCH(AW242,_names_lookup!$A:$A,0)),"")</f>
        <v>ricardo@andrews.edu</v>
      </c>
      <c r="AY242" s="8" t="str">
        <f>IFERROR(INDEX(_names_lookup!$B:$B,MATCH(AW242,_names_lookup!$A:$A,0)),"")</f>
        <v>000033967</v>
      </c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</row>
    <row r="243" spans="1:95" ht="16" x14ac:dyDescent="0.2">
      <c r="A243" s="11"/>
      <c r="B243" s="7" t="s">
        <v>2124</v>
      </c>
      <c r="C243" s="7" t="s">
        <v>926</v>
      </c>
      <c r="D243" s="11"/>
      <c r="E243" s="7" t="s">
        <v>2125</v>
      </c>
      <c r="F243" s="11"/>
      <c r="G243" s="11"/>
      <c r="H243" s="8" t="str">
        <f>IFERROR(INDEX(_courses_lookup!$C:$C,MATCH(D243&amp;E243,_courses_lookup!$E:$E,0)),"")</f>
        <v/>
      </c>
      <c r="I243" s="8" t="str">
        <f>IFERROR(INDEX(_courses_lookup!$D:$D,MATCH(D243&amp;E243,_courses_lookup!$E:$E,0)),"")</f>
        <v/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9"/>
      <c r="W243" s="10"/>
      <c r="X243" s="10"/>
      <c r="Y243" s="10" t="str">
        <f t="shared" si="24"/>
        <v/>
      </c>
      <c r="Z243" s="9"/>
      <c r="AA243" s="9"/>
      <c r="AB243" s="10" t="str">
        <f t="shared" si="25"/>
        <v/>
      </c>
      <c r="AC243" s="10"/>
      <c r="AD243" s="10" t="str">
        <f t="shared" si="26"/>
        <v/>
      </c>
      <c r="AE243" s="10"/>
      <c r="AF243" s="10" t="str">
        <f t="shared" si="27"/>
        <v/>
      </c>
      <c r="AG243" s="10" t="str">
        <f t="shared" si="28"/>
        <v/>
      </c>
      <c r="AH243" s="10" t="str">
        <f t="shared" si="29"/>
        <v/>
      </c>
      <c r="AI243" s="10"/>
      <c r="AJ243" s="9"/>
      <c r="AK243" s="10"/>
      <c r="AL243" s="10"/>
      <c r="AM243" s="10"/>
      <c r="AN243" s="10"/>
      <c r="AO243" s="10"/>
      <c r="AP243" s="10"/>
      <c r="AQ243" s="10"/>
      <c r="AR243" s="10"/>
      <c r="AS243" s="10" t="str">
        <f t="shared" si="30"/>
        <v/>
      </c>
      <c r="AT243" s="10" t="str">
        <f t="shared" si="31"/>
        <v/>
      </c>
      <c r="AU243" s="10"/>
      <c r="AV243" s="10"/>
      <c r="AW243" s="8" t="s">
        <v>164</v>
      </c>
      <c r="AX243" s="8" t="str">
        <f>IFERROR(INDEX(_names_lookup!$C:$C,MATCH(AW243,_names_lookup!$A:$A,0)),"")</f>
        <v>toreggio@andrews.edu</v>
      </c>
      <c r="AY243" s="8" t="str">
        <f>IFERROR(INDEX(_names_lookup!$B:$B,MATCH(AW243,_names_lookup!$A:$A,0)),"")</f>
        <v>000035762</v>
      </c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</row>
    <row r="244" spans="1:95" ht="16" x14ac:dyDescent="0.2">
      <c r="A244" s="11"/>
      <c r="B244" s="7" t="s">
        <v>2126</v>
      </c>
      <c r="C244" s="7" t="s">
        <v>984</v>
      </c>
      <c r="D244" s="11"/>
      <c r="E244" s="7" t="s">
        <v>2127</v>
      </c>
      <c r="F244" s="11"/>
      <c r="G244" s="11"/>
      <c r="H244" s="8" t="str">
        <f>IFERROR(INDEX(_courses_lookup!$C:$C,MATCH(D244&amp;E244,_courses_lookup!$E:$E,0)),"")</f>
        <v/>
      </c>
      <c r="I244" s="8" t="str">
        <f>IFERROR(INDEX(_courses_lookup!$D:$D,MATCH(D244&amp;E244,_courses_lookup!$E:$E,0)),"")</f>
        <v/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9"/>
      <c r="W244" s="10"/>
      <c r="X244" s="10"/>
      <c r="Y244" s="10" t="str">
        <f t="shared" si="24"/>
        <v/>
      </c>
      <c r="Z244" s="9"/>
      <c r="AA244" s="9"/>
      <c r="AB244" s="10" t="str">
        <f t="shared" si="25"/>
        <v/>
      </c>
      <c r="AC244" s="10"/>
      <c r="AD244" s="10" t="str">
        <f t="shared" si="26"/>
        <v/>
      </c>
      <c r="AE244" s="10"/>
      <c r="AF244" s="10" t="str">
        <f t="shared" si="27"/>
        <v/>
      </c>
      <c r="AG244" s="10" t="str">
        <f t="shared" si="28"/>
        <v/>
      </c>
      <c r="AH244" s="10" t="str">
        <f t="shared" si="29"/>
        <v/>
      </c>
      <c r="AI244" s="10"/>
      <c r="AJ244" s="9"/>
      <c r="AK244" s="10"/>
      <c r="AL244" s="10"/>
      <c r="AM244" s="10"/>
      <c r="AN244" s="10"/>
      <c r="AO244" s="10"/>
      <c r="AP244" s="10"/>
      <c r="AQ244" s="10"/>
      <c r="AR244" s="10"/>
      <c r="AS244" s="10" t="str">
        <f t="shared" si="30"/>
        <v/>
      </c>
      <c r="AT244" s="10" t="str">
        <f t="shared" si="31"/>
        <v/>
      </c>
      <c r="AU244" s="10"/>
      <c r="AV244" s="10"/>
      <c r="AW244" s="8" t="s">
        <v>1016</v>
      </c>
      <c r="AX244" s="8" t="str">
        <f>IFERROR(INDEX(_names_lookup!$C:$C,MATCH(AW244,_names_lookup!$A:$A,0)),"")</f>
        <v>ortizl@andrews.edu</v>
      </c>
      <c r="AY244" s="8" t="str">
        <f>IFERROR(INDEX(_names_lookup!$B:$B,MATCH(AW244,_names_lookup!$A:$A,0)),"")</f>
        <v>000069315</v>
      </c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</row>
    <row r="245" spans="1:95" ht="16" x14ac:dyDescent="0.2">
      <c r="A245" s="11"/>
      <c r="B245" s="7" t="s">
        <v>2128</v>
      </c>
      <c r="C245" s="7" t="s">
        <v>724</v>
      </c>
      <c r="D245" s="11"/>
      <c r="E245" s="7" t="s">
        <v>2129</v>
      </c>
      <c r="F245" s="11"/>
      <c r="G245" s="11"/>
      <c r="H245" s="8" t="str">
        <f>IFERROR(INDEX(_courses_lookup!$C:$C,MATCH(D245&amp;E245,_courses_lookup!$E:$E,0)),"")</f>
        <v/>
      </c>
      <c r="I245" s="8" t="str">
        <f>IFERROR(INDEX(_courses_lookup!$D:$D,MATCH(D245&amp;E245,_courses_lookup!$E:$E,0)),"")</f>
        <v/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9"/>
      <c r="W245" s="10"/>
      <c r="X245" s="10"/>
      <c r="Y245" s="10" t="str">
        <f t="shared" si="24"/>
        <v/>
      </c>
      <c r="Z245" s="9"/>
      <c r="AA245" s="9"/>
      <c r="AB245" s="10" t="str">
        <f t="shared" si="25"/>
        <v/>
      </c>
      <c r="AC245" s="10"/>
      <c r="AD245" s="10" t="str">
        <f t="shared" si="26"/>
        <v/>
      </c>
      <c r="AE245" s="10"/>
      <c r="AF245" s="10" t="str">
        <f t="shared" si="27"/>
        <v/>
      </c>
      <c r="AG245" s="10" t="str">
        <f t="shared" si="28"/>
        <v/>
      </c>
      <c r="AH245" s="10" t="str">
        <f t="shared" si="29"/>
        <v/>
      </c>
      <c r="AI245" s="10"/>
      <c r="AJ245" s="9"/>
      <c r="AK245" s="10"/>
      <c r="AL245" s="10"/>
      <c r="AM245" s="10"/>
      <c r="AN245" s="10"/>
      <c r="AO245" s="10"/>
      <c r="AP245" s="10"/>
      <c r="AQ245" s="10"/>
      <c r="AR245" s="10"/>
      <c r="AS245" s="10" t="str">
        <f t="shared" si="30"/>
        <v/>
      </c>
      <c r="AT245" s="10" t="str">
        <f t="shared" si="31"/>
        <v/>
      </c>
      <c r="AU245" s="10"/>
      <c r="AV245" s="10"/>
      <c r="AW245" s="8" t="s">
        <v>1603</v>
      </c>
      <c r="AX245" s="8" t="str">
        <f>IFERROR(INDEX(_names_lookup!$C:$C,MATCH(AW245,_names_lookup!$A:$A,0)),"")</f>
        <v>pagan@andrews.edu</v>
      </c>
      <c r="AY245" s="8" t="str">
        <f>IFERROR(INDEX(_names_lookup!$B:$B,MATCH(AW245,_names_lookup!$A:$A,0)),"")</f>
        <v>000067278</v>
      </c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</row>
    <row r="246" spans="1:95" ht="16" x14ac:dyDescent="0.2">
      <c r="A246" s="11"/>
      <c r="B246" s="7" t="s">
        <v>304</v>
      </c>
      <c r="C246" s="7" t="s">
        <v>977</v>
      </c>
      <c r="D246" s="11"/>
      <c r="E246" s="7" t="s">
        <v>2130</v>
      </c>
      <c r="F246" s="11"/>
      <c r="G246" s="11"/>
      <c r="H246" s="8" t="str">
        <f>IFERROR(INDEX(_courses_lookup!$C:$C,MATCH(D246&amp;E246,_courses_lookup!$E:$E,0)),"")</f>
        <v/>
      </c>
      <c r="I246" s="8" t="str">
        <f>IFERROR(INDEX(_courses_lookup!$D:$D,MATCH(D246&amp;E246,_courses_lookup!$E:$E,0)),"")</f>
        <v/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9"/>
      <c r="W246" s="10"/>
      <c r="X246" s="10"/>
      <c r="Y246" s="10" t="str">
        <f t="shared" si="24"/>
        <v/>
      </c>
      <c r="Z246" s="9"/>
      <c r="AA246" s="9"/>
      <c r="AB246" s="10" t="str">
        <f t="shared" si="25"/>
        <v/>
      </c>
      <c r="AC246" s="10"/>
      <c r="AD246" s="10" t="str">
        <f t="shared" si="26"/>
        <v/>
      </c>
      <c r="AE246" s="10"/>
      <c r="AF246" s="10" t="str">
        <f t="shared" si="27"/>
        <v/>
      </c>
      <c r="AG246" s="10" t="str">
        <f t="shared" si="28"/>
        <v/>
      </c>
      <c r="AH246" s="10" t="str">
        <f t="shared" si="29"/>
        <v/>
      </c>
      <c r="AI246" s="10"/>
      <c r="AJ246" s="9"/>
      <c r="AK246" s="10"/>
      <c r="AL246" s="10"/>
      <c r="AM246" s="10"/>
      <c r="AN246" s="10"/>
      <c r="AO246" s="10"/>
      <c r="AP246" s="10"/>
      <c r="AQ246" s="10"/>
      <c r="AR246" s="10"/>
      <c r="AS246" s="10" t="str">
        <f t="shared" si="30"/>
        <v/>
      </c>
      <c r="AT246" s="10" t="str">
        <f t="shared" si="31"/>
        <v/>
      </c>
      <c r="AU246" s="10"/>
      <c r="AV246" s="10"/>
      <c r="AW246" s="8" t="s">
        <v>379</v>
      </c>
      <c r="AX246" s="8" t="str">
        <f>IFERROR(INDEX(_names_lookup!$C:$C,MATCH(AW246,_names_lookup!$A:$A,0)),"")</f>
        <v>rpaquini@andrews.edu</v>
      </c>
      <c r="AY246" s="8" t="str">
        <f>IFERROR(INDEX(_names_lookup!$B:$B,MATCH(AW246,_names_lookup!$A:$A,0)),"")</f>
        <v>000105171</v>
      </c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</row>
    <row r="247" spans="1:95" ht="16" x14ac:dyDescent="0.2">
      <c r="A247" s="11"/>
      <c r="B247" s="7" t="s">
        <v>2131</v>
      </c>
      <c r="C247" s="7" t="s">
        <v>930</v>
      </c>
      <c r="D247" s="11"/>
      <c r="E247" s="7" t="s">
        <v>2132</v>
      </c>
      <c r="F247" s="11"/>
      <c r="G247" s="11"/>
      <c r="H247" s="8" t="str">
        <f>IFERROR(INDEX(_courses_lookup!$C:$C,MATCH(D247&amp;E247,_courses_lookup!$E:$E,0)),"")</f>
        <v/>
      </c>
      <c r="I247" s="8" t="str">
        <f>IFERROR(INDEX(_courses_lookup!$D:$D,MATCH(D247&amp;E247,_courses_lookup!$E:$E,0)),"")</f>
        <v/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9"/>
      <c r="W247" s="10"/>
      <c r="X247" s="10"/>
      <c r="Y247" s="10" t="str">
        <f t="shared" si="24"/>
        <v/>
      </c>
      <c r="Z247" s="9"/>
      <c r="AA247" s="9"/>
      <c r="AB247" s="10" t="str">
        <f t="shared" si="25"/>
        <v/>
      </c>
      <c r="AC247" s="10"/>
      <c r="AD247" s="10" t="str">
        <f t="shared" si="26"/>
        <v/>
      </c>
      <c r="AE247" s="10"/>
      <c r="AF247" s="10" t="str">
        <f t="shared" si="27"/>
        <v/>
      </c>
      <c r="AG247" s="10" t="str">
        <f t="shared" si="28"/>
        <v/>
      </c>
      <c r="AH247" s="10" t="str">
        <f t="shared" si="29"/>
        <v/>
      </c>
      <c r="AI247" s="10"/>
      <c r="AJ247" s="9"/>
      <c r="AK247" s="10"/>
      <c r="AL247" s="10"/>
      <c r="AM247" s="10"/>
      <c r="AN247" s="10"/>
      <c r="AO247" s="10"/>
      <c r="AP247" s="10"/>
      <c r="AQ247" s="10"/>
      <c r="AR247" s="10"/>
      <c r="AS247" s="10" t="str">
        <f t="shared" si="30"/>
        <v/>
      </c>
      <c r="AT247" s="10" t="str">
        <f t="shared" si="31"/>
        <v/>
      </c>
      <c r="AU247" s="10"/>
      <c r="AV247" s="10"/>
      <c r="AW247" s="8" t="s">
        <v>1604</v>
      </c>
      <c r="AX247" s="8" t="str">
        <f>IFERROR(INDEX(_names_lookup!$C:$C,MATCH(AW247,_names_lookup!$A:$A,0)),"")</f>
        <v>petrisch@andrews.edu</v>
      </c>
      <c r="AY247" s="8" t="str">
        <f>IFERROR(INDEX(_names_lookup!$B:$B,MATCH(AW247,_names_lookup!$A:$A,0)),"")</f>
        <v>000116224</v>
      </c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</row>
    <row r="248" spans="1:95" ht="16" x14ac:dyDescent="0.2">
      <c r="A248" s="11"/>
      <c r="B248" s="7" t="s">
        <v>319</v>
      </c>
      <c r="C248" s="7" t="s">
        <v>982</v>
      </c>
      <c r="D248" s="11"/>
      <c r="E248" s="7" t="s">
        <v>2133</v>
      </c>
      <c r="F248" s="11"/>
      <c r="G248" s="11"/>
      <c r="H248" s="8" t="str">
        <f>IFERROR(INDEX(_courses_lookup!$C:$C,MATCH(D248&amp;E248,_courses_lookup!$E:$E,0)),"")</f>
        <v/>
      </c>
      <c r="I248" s="8" t="str">
        <f>IFERROR(INDEX(_courses_lookup!$D:$D,MATCH(D248&amp;E248,_courses_lookup!$E:$E,0)),"")</f>
        <v/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9"/>
      <c r="W248" s="10"/>
      <c r="X248" s="10"/>
      <c r="Y248" s="10" t="str">
        <f t="shared" si="24"/>
        <v/>
      </c>
      <c r="Z248" s="9"/>
      <c r="AA248" s="9"/>
      <c r="AB248" s="10" t="str">
        <f t="shared" si="25"/>
        <v/>
      </c>
      <c r="AC248" s="10"/>
      <c r="AD248" s="10" t="str">
        <f t="shared" si="26"/>
        <v/>
      </c>
      <c r="AE248" s="10"/>
      <c r="AF248" s="10" t="str">
        <f t="shared" si="27"/>
        <v/>
      </c>
      <c r="AG248" s="10" t="str">
        <f t="shared" si="28"/>
        <v/>
      </c>
      <c r="AH248" s="10" t="str">
        <f t="shared" si="29"/>
        <v/>
      </c>
      <c r="AI248" s="10"/>
      <c r="AJ248" s="9"/>
      <c r="AK248" s="10"/>
      <c r="AL248" s="10"/>
      <c r="AM248" s="10"/>
      <c r="AN248" s="10"/>
      <c r="AO248" s="10"/>
      <c r="AP248" s="10"/>
      <c r="AQ248" s="10"/>
      <c r="AR248" s="10"/>
      <c r="AS248" s="10" t="str">
        <f t="shared" si="30"/>
        <v/>
      </c>
      <c r="AT248" s="10" t="str">
        <f t="shared" si="31"/>
        <v/>
      </c>
      <c r="AU248" s="10"/>
      <c r="AV248" s="10"/>
      <c r="AW248" s="8" t="s">
        <v>1605</v>
      </c>
      <c r="AX248" s="8" t="str">
        <f>IFERROR(INDEX(_names_lookup!$C:$C,MATCH(AW248,_names_lookup!$A:$A,0)),"")</f>
        <v>ponyatov@andrews.edu</v>
      </c>
      <c r="AY248" s="8" t="str">
        <f>IFERROR(INDEX(_names_lookup!$B:$B,MATCH(AW248,_names_lookup!$A:$A,0)),"")</f>
        <v>000116220</v>
      </c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</row>
    <row r="249" spans="1:95" ht="16" x14ac:dyDescent="0.2">
      <c r="A249" s="11"/>
      <c r="B249" s="7" t="s">
        <v>2134</v>
      </c>
      <c r="C249" s="7" t="s">
        <v>961</v>
      </c>
      <c r="D249" s="11"/>
      <c r="E249" s="7" t="s">
        <v>2135</v>
      </c>
      <c r="F249" s="11"/>
      <c r="G249" s="11"/>
      <c r="H249" s="8" t="str">
        <f>IFERROR(INDEX(_courses_lookup!$C:$C,MATCH(D249&amp;E249,_courses_lookup!$E:$E,0)),"")</f>
        <v/>
      </c>
      <c r="I249" s="8" t="str">
        <f>IFERROR(INDEX(_courses_lookup!$D:$D,MATCH(D249&amp;E249,_courses_lookup!$E:$E,0)),"")</f>
        <v/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9"/>
      <c r="W249" s="10"/>
      <c r="X249" s="10"/>
      <c r="Y249" s="10" t="str">
        <f t="shared" si="24"/>
        <v/>
      </c>
      <c r="Z249" s="9"/>
      <c r="AA249" s="9"/>
      <c r="AB249" s="10" t="str">
        <f t="shared" si="25"/>
        <v/>
      </c>
      <c r="AC249" s="10"/>
      <c r="AD249" s="10" t="str">
        <f t="shared" si="26"/>
        <v/>
      </c>
      <c r="AE249" s="10"/>
      <c r="AF249" s="10" t="str">
        <f t="shared" si="27"/>
        <v/>
      </c>
      <c r="AG249" s="10" t="str">
        <f t="shared" si="28"/>
        <v/>
      </c>
      <c r="AH249" s="10" t="str">
        <f t="shared" si="29"/>
        <v/>
      </c>
      <c r="AI249" s="10"/>
      <c r="AJ249" s="9"/>
      <c r="AK249" s="10"/>
      <c r="AL249" s="10"/>
      <c r="AM249" s="10"/>
      <c r="AN249" s="10"/>
      <c r="AO249" s="10"/>
      <c r="AP249" s="10"/>
      <c r="AQ249" s="10"/>
      <c r="AR249" s="10"/>
      <c r="AS249" s="10" t="str">
        <f t="shared" si="30"/>
        <v/>
      </c>
      <c r="AT249" s="10" t="str">
        <f t="shared" si="31"/>
        <v/>
      </c>
      <c r="AU249" s="10"/>
      <c r="AV249" s="10"/>
      <c r="AW249" s="8" t="s">
        <v>1606</v>
      </c>
      <c r="AX249" s="8" t="str">
        <f>IFERROR(INDEX(_names_lookup!$C:$C,MATCH(AW249,_names_lookup!$A:$A,0)),"")</f>
        <v>gluder@andrews.edu</v>
      </c>
      <c r="AY249" s="8" t="str">
        <f>IFERROR(INDEX(_names_lookup!$B:$B,MATCH(AW249,_names_lookup!$A:$A,0)),"")</f>
        <v>000122528</v>
      </c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</row>
    <row r="250" spans="1:95" ht="16" x14ac:dyDescent="0.2">
      <c r="A250" s="11"/>
      <c r="B250" s="7" t="s">
        <v>300</v>
      </c>
      <c r="C250" s="7" t="s">
        <v>980</v>
      </c>
      <c r="D250" s="11"/>
      <c r="E250" s="7" t="s">
        <v>2136</v>
      </c>
      <c r="F250" s="11"/>
      <c r="G250" s="11"/>
      <c r="H250" s="8" t="str">
        <f>IFERROR(INDEX(_courses_lookup!$C:$C,MATCH(D250&amp;E250,_courses_lookup!$E:$E,0)),"")</f>
        <v/>
      </c>
      <c r="I250" s="8" t="str">
        <f>IFERROR(INDEX(_courses_lookup!$D:$D,MATCH(D250&amp;E250,_courses_lookup!$E:$E,0)),"")</f>
        <v/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9"/>
      <c r="W250" s="10"/>
      <c r="X250" s="10"/>
      <c r="Y250" s="10" t="str">
        <f t="shared" si="24"/>
        <v/>
      </c>
      <c r="Z250" s="9"/>
      <c r="AA250" s="9"/>
      <c r="AB250" s="10" t="str">
        <f t="shared" si="25"/>
        <v/>
      </c>
      <c r="AC250" s="10"/>
      <c r="AD250" s="10" t="str">
        <f t="shared" si="26"/>
        <v/>
      </c>
      <c r="AE250" s="10"/>
      <c r="AF250" s="10" t="str">
        <f t="shared" si="27"/>
        <v/>
      </c>
      <c r="AG250" s="10" t="str">
        <f t="shared" si="28"/>
        <v/>
      </c>
      <c r="AH250" s="10" t="str">
        <f t="shared" si="29"/>
        <v/>
      </c>
      <c r="AI250" s="10"/>
      <c r="AJ250" s="9"/>
      <c r="AK250" s="10"/>
      <c r="AL250" s="10"/>
      <c r="AM250" s="10"/>
      <c r="AN250" s="10"/>
      <c r="AO250" s="10"/>
      <c r="AP250" s="10"/>
      <c r="AQ250" s="10"/>
      <c r="AR250" s="10"/>
      <c r="AS250" s="10" t="str">
        <f t="shared" si="30"/>
        <v/>
      </c>
      <c r="AT250" s="10" t="str">
        <f t="shared" si="31"/>
        <v/>
      </c>
      <c r="AU250" s="10"/>
      <c r="AV250" s="10"/>
      <c r="AW250" s="8" t="s">
        <v>875</v>
      </c>
      <c r="AX250" s="8" t="str">
        <f>IFERROR(INDEX(_names_lookup!$C:$C,MATCH(AW250,_names_lookup!$A:$A,0)),"")</f>
        <v>rayp@andrews.edu</v>
      </c>
      <c r="AY250" s="8" t="str">
        <f>IFERROR(INDEX(_names_lookup!$B:$B,MATCH(AW250,_names_lookup!$A:$A,0)),"")</f>
        <v>000029934</v>
      </c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</row>
    <row r="251" spans="1:95" ht="16" x14ac:dyDescent="0.2">
      <c r="A251" s="11"/>
      <c r="B251" s="7" t="s">
        <v>2137</v>
      </c>
      <c r="C251" s="7" t="s">
        <v>933</v>
      </c>
      <c r="D251" s="11"/>
      <c r="E251" s="7" t="s">
        <v>2138</v>
      </c>
      <c r="F251" s="11"/>
      <c r="G251" s="11"/>
      <c r="H251" s="8" t="str">
        <f>IFERROR(INDEX(_courses_lookup!$C:$C,MATCH(D251&amp;E251,_courses_lookup!$E:$E,0)),"")</f>
        <v/>
      </c>
      <c r="I251" s="8" t="str">
        <f>IFERROR(INDEX(_courses_lookup!$D:$D,MATCH(D251&amp;E251,_courses_lookup!$E:$E,0)),"")</f>
        <v/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9"/>
      <c r="W251" s="10"/>
      <c r="X251" s="10"/>
      <c r="Y251" s="10" t="str">
        <f t="shared" si="24"/>
        <v/>
      </c>
      <c r="Z251" s="9"/>
      <c r="AA251" s="9"/>
      <c r="AB251" s="10" t="str">
        <f t="shared" si="25"/>
        <v/>
      </c>
      <c r="AC251" s="10"/>
      <c r="AD251" s="10" t="str">
        <f t="shared" si="26"/>
        <v/>
      </c>
      <c r="AE251" s="10"/>
      <c r="AF251" s="10" t="str">
        <f t="shared" si="27"/>
        <v/>
      </c>
      <c r="AG251" s="10" t="str">
        <f t="shared" si="28"/>
        <v/>
      </c>
      <c r="AH251" s="10" t="str">
        <f t="shared" si="29"/>
        <v/>
      </c>
      <c r="AI251" s="10"/>
      <c r="AJ251" s="9"/>
      <c r="AK251" s="10"/>
      <c r="AL251" s="10"/>
      <c r="AM251" s="10"/>
      <c r="AN251" s="10"/>
      <c r="AO251" s="10"/>
      <c r="AP251" s="10"/>
      <c r="AQ251" s="10"/>
      <c r="AR251" s="10"/>
      <c r="AS251" s="10" t="str">
        <f t="shared" si="30"/>
        <v/>
      </c>
      <c r="AT251" s="10" t="str">
        <f t="shared" si="31"/>
        <v/>
      </c>
      <c r="AU251" s="10"/>
      <c r="AV251" s="10"/>
      <c r="AW251" s="8" t="s">
        <v>168</v>
      </c>
      <c r="AX251" s="8" t="str">
        <f>IFERROR(INDEX(_names_lookup!$C:$C,MATCH(AW251,_names_lookup!$A:$A,0)),"")</f>
        <v>jreeve@andrews.edu</v>
      </c>
      <c r="AY251" s="8" t="str">
        <f>IFERROR(INDEX(_names_lookup!$B:$B,MATCH(AW251,_names_lookup!$A:$A,0)),"")</f>
        <v>000049018</v>
      </c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</row>
    <row r="252" spans="1:95" ht="16" x14ac:dyDescent="0.2">
      <c r="A252" s="11"/>
      <c r="B252" s="7" t="s">
        <v>222</v>
      </c>
      <c r="C252" s="7" t="s">
        <v>772</v>
      </c>
      <c r="D252" s="11"/>
      <c r="E252" s="7" t="s">
        <v>2139</v>
      </c>
      <c r="F252" s="11"/>
      <c r="G252" s="11"/>
      <c r="H252" s="8" t="str">
        <f>IFERROR(INDEX(_courses_lookup!$C:$C,MATCH(D252&amp;E252,_courses_lookup!$E:$E,0)),"")</f>
        <v/>
      </c>
      <c r="I252" s="8" t="str">
        <f>IFERROR(INDEX(_courses_lookup!$D:$D,MATCH(D252&amp;E252,_courses_lookup!$E:$E,0)),"")</f>
        <v/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9"/>
      <c r="W252" s="10"/>
      <c r="X252" s="10"/>
      <c r="Y252" s="10" t="str">
        <f t="shared" si="24"/>
        <v/>
      </c>
      <c r="Z252" s="9"/>
      <c r="AA252" s="9"/>
      <c r="AB252" s="10" t="str">
        <f t="shared" si="25"/>
        <v/>
      </c>
      <c r="AC252" s="10"/>
      <c r="AD252" s="10" t="str">
        <f t="shared" si="26"/>
        <v/>
      </c>
      <c r="AE252" s="10"/>
      <c r="AF252" s="10" t="str">
        <f t="shared" si="27"/>
        <v/>
      </c>
      <c r="AG252" s="10" t="str">
        <f t="shared" si="28"/>
        <v/>
      </c>
      <c r="AH252" s="10" t="str">
        <f t="shared" si="29"/>
        <v/>
      </c>
      <c r="AI252" s="10"/>
      <c r="AJ252" s="9"/>
      <c r="AK252" s="10"/>
      <c r="AL252" s="10"/>
      <c r="AM252" s="10"/>
      <c r="AN252" s="10"/>
      <c r="AO252" s="10"/>
      <c r="AP252" s="10"/>
      <c r="AQ252" s="10"/>
      <c r="AR252" s="10"/>
      <c r="AS252" s="10" t="str">
        <f t="shared" si="30"/>
        <v/>
      </c>
      <c r="AT252" s="10" t="str">
        <f t="shared" si="31"/>
        <v/>
      </c>
      <c r="AU252" s="10"/>
      <c r="AV252" s="10"/>
      <c r="AW252" s="8" t="s">
        <v>1065</v>
      </c>
      <c r="AX252" s="8" t="str">
        <f>IFERROR(INDEX(_names_lookup!$C:$C,MATCH(AW252,_names_lookup!$A:$A,0)),"")</f>
        <v>richardsn@andrews.edu</v>
      </c>
      <c r="AY252" s="8" t="str">
        <f>IFERROR(INDEX(_names_lookup!$B:$B,MATCH(AW252,_names_lookup!$A:$A,0)),"")</f>
        <v>000230576</v>
      </c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</row>
    <row r="253" spans="1:95" ht="16" x14ac:dyDescent="0.2">
      <c r="A253" s="11"/>
      <c r="B253" s="7" t="s">
        <v>2140</v>
      </c>
      <c r="C253" s="7" t="s">
        <v>936</v>
      </c>
      <c r="D253" s="11"/>
      <c r="E253" s="7" t="s">
        <v>2141</v>
      </c>
      <c r="F253" s="11"/>
      <c r="G253" s="11"/>
      <c r="H253" s="8" t="str">
        <f>IFERROR(INDEX(_courses_lookup!$C:$C,MATCH(D253&amp;E253,_courses_lookup!$E:$E,0)),"")</f>
        <v/>
      </c>
      <c r="I253" s="8" t="str">
        <f>IFERROR(INDEX(_courses_lookup!$D:$D,MATCH(D253&amp;E253,_courses_lookup!$E:$E,0)),"")</f>
        <v/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9"/>
      <c r="W253" s="10"/>
      <c r="X253" s="10"/>
      <c r="Y253" s="10" t="str">
        <f t="shared" si="24"/>
        <v/>
      </c>
      <c r="Z253" s="9"/>
      <c r="AA253" s="9"/>
      <c r="AB253" s="10" t="str">
        <f t="shared" si="25"/>
        <v/>
      </c>
      <c r="AC253" s="10"/>
      <c r="AD253" s="10" t="str">
        <f t="shared" si="26"/>
        <v/>
      </c>
      <c r="AE253" s="10"/>
      <c r="AF253" s="10" t="str">
        <f t="shared" si="27"/>
        <v/>
      </c>
      <c r="AG253" s="10" t="str">
        <f t="shared" si="28"/>
        <v/>
      </c>
      <c r="AH253" s="10" t="str">
        <f t="shared" si="29"/>
        <v/>
      </c>
      <c r="AI253" s="10"/>
      <c r="AJ253" s="9"/>
      <c r="AK253" s="10"/>
      <c r="AL253" s="10"/>
      <c r="AM253" s="10"/>
      <c r="AN253" s="10"/>
      <c r="AO253" s="10"/>
      <c r="AP253" s="10"/>
      <c r="AQ253" s="10"/>
      <c r="AR253" s="10"/>
      <c r="AS253" s="10" t="str">
        <f t="shared" si="30"/>
        <v/>
      </c>
      <c r="AT253" s="10" t="str">
        <f t="shared" si="31"/>
        <v/>
      </c>
      <c r="AU253" s="10"/>
      <c r="AV253" s="10"/>
      <c r="AW253" s="8" t="s">
        <v>632</v>
      </c>
      <c r="AX253" s="8" t="str">
        <f>IFERROR(INDEX(_names_lookup!$C:$C,MATCH(AW253,_names_lookup!$A:$A,0)),"")</f>
        <v>sanou@andrews.edu</v>
      </c>
      <c r="AY253" s="8" t="str">
        <f>IFERROR(INDEX(_names_lookup!$B:$B,MATCH(AW253,_names_lookup!$A:$A,0)),"")</f>
        <v>000098144</v>
      </c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</row>
    <row r="254" spans="1:95" ht="16" x14ac:dyDescent="0.2">
      <c r="A254" s="11"/>
      <c r="B254" s="7" t="s">
        <v>2142</v>
      </c>
      <c r="C254" s="7" t="s">
        <v>1056</v>
      </c>
      <c r="D254" s="11"/>
      <c r="E254" s="7" t="s">
        <v>2143</v>
      </c>
      <c r="F254" s="11"/>
      <c r="G254" s="11"/>
      <c r="H254" s="8" t="str">
        <f>IFERROR(INDEX(_courses_lookup!$C:$C,MATCH(D254&amp;E254,_courses_lookup!$E:$E,0)),"")</f>
        <v/>
      </c>
      <c r="I254" s="8" t="str">
        <f>IFERROR(INDEX(_courses_lookup!$D:$D,MATCH(D254&amp;E254,_courses_lookup!$E:$E,0)),"")</f>
        <v/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9"/>
      <c r="W254" s="10"/>
      <c r="X254" s="10"/>
      <c r="Y254" s="10" t="str">
        <f t="shared" si="24"/>
        <v/>
      </c>
      <c r="Z254" s="9"/>
      <c r="AA254" s="9"/>
      <c r="AB254" s="10" t="str">
        <f t="shared" si="25"/>
        <v/>
      </c>
      <c r="AC254" s="10"/>
      <c r="AD254" s="10" t="str">
        <f t="shared" si="26"/>
        <v/>
      </c>
      <c r="AE254" s="10"/>
      <c r="AF254" s="10" t="str">
        <f t="shared" si="27"/>
        <v/>
      </c>
      <c r="AG254" s="10" t="str">
        <f t="shared" si="28"/>
        <v/>
      </c>
      <c r="AH254" s="10" t="str">
        <f t="shared" si="29"/>
        <v/>
      </c>
      <c r="AI254" s="10"/>
      <c r="AJ254" s="9"/>
      <c r="AK254" s="10"/>
      <c r="AL254" s="10"/>
      <c r="AM254" s="10"/>
      <c r="AN254" s="10"/>
      <c r="AO254" s="10"/>
      <c r="AP254" s="10"/>
      <c r="AQ254" s="10"/>
      <c r="AR254" s="10"/>
      <c r="AS254" s="10" t="str">
        <f t="shared" si="30"/>
        <v/>
      </c>
      <c r="AT254" s="10" t="str">
        <f t="shared" si="31"/>
        <v/>
      </c>
      <c r="AU254" s="10"/>
      <c r="AV254" s="10"/>
      <c r="AW254" s="8" t="s">
        <v>717</v>
      </c>
      <c r="AX254" s="8" t="str">
        <f>IFERROR(INDEX(_names_lookup!$C:$C,MATCH(AW254,_names_lookup!$A:$A,0)),"")</f>
        <v>trs@andrews.edu</v>
      </c>
      <c r="AY254" s="8" t="str">
        <f>IFERROR(INDEX(_names_lookup!$B:$B,MATCH(AW254,_names_lookup!$A:$A,0)),"")</f>
        <v>000033676</v>
      </c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</row>
    <row r="255" spans="1:95" ht="16" x14ac:dyDescent="0.2">
      <c r="A255" s="11"/>
      <c r="B255" s="7" t="s">
        <v>2144</v>
      </c>
      <c r="C255" s="7" t="s">
        <v>726</v>
      </c>
      <c r="D255" s="11"/>
      <c r="E255" s="7" t="s">
        <v>2145</v>
      </c>
      <c r="F255" s="11"/>
      <c r="G255" s="11"/>
      <c r="H255" s="8" t="str">
        <f>IFERROR(INDEX(_courses_lookup!$C:$C,MATCH(D255&amp;E255,_courses_lookup!$E:$E,0)),"")</f>
        <v/>
      </c>
      <c r="I255" s="8" t="str">
        <f>IFERROR(INDEX(_courses_lookup!$D:$D,MATCH(D255&amp;E255,_courses_lookup!$E:$E,0)),"")</f>
        <v/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9"/>
      <c r="W255" s="10"/>
      <c r="X255" s="10"/>
      <c r="Y255" s="10" t="str">
        <f t="shared" si="24"/>
        <v/>
      </c>
      <c r="Z255" s="9"/>
      <c r="AA255" s="9"/>
      <c r="AB255" s="10" t="str">
        <f t="shared" si="25"/>
        <v/>
      </c>
      <c r="AC255" s="10"/>
      <c r="AD255" s="10" t="str">
        <f t="shared" si="26"/>
        <v/>
      </c>
      <c r="AE255" s="10"/>
      <c r="AF255" s="10" t="str">
        <f t="shared" si="27"/>
        <v/>
      </c>
      <c r="AG255" s="10" t="str">
        <f t="shared" si="28"/>
        <v/>
      </c>
      <c r="AH255" s="10" t="str">
        <f t="shared" si="29"/>
        <v/>
      </c>
      <c r="AI255" s="10"/>
      <c r="AJ255" s="9"/>
      <c r="AK255" s="10"/>
      <c r="AL255" s="10"/>
      <c r="AM255" s="10"/>
      <c r="AN255" s="10"/>
      <c r="AO255" s="10"/>
      <c r="AP255" s="10"/>
      <c r="AQ255" s="10"/>
      <c r="AR255" s="10"/>
      <c r="AS255" s="10" t="str">
        <f t="shared" si="30"/>
        <v/>
      </c>
      <c r="AT255" s="10" t="str">
        <f t="shared" si="31"/>
        <v/>
      </c>
      <c r="AU255" s="10"/>
      <c r="AV255" s="10"/>
      <c r="AW255" s="8" t="s">
        <v>1607</v>
      </c>
      <c r="AX255" s="8" t="str">
        <f>IFERROR(INDEX(_names_lookup!$C:$C,MATCH(AW255,_names_lookup!$A:$A,0)),"")</f>
        <v>vale@andrews.edu</v>
      </c>
      <c r="AY255" s="8" t="str">
        <f>IFERROR(INDEX(_names_lookup!$B:$B,MATCH(AW255,_names_lookup!$A:$A,0)),"")</f>
        <v>000033969</v>
      </c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</row>
    <row r="256" spans="1:95" ht="16" x14ac:dyDescent="0.2">
      <c r="A256" s="11"/>
      <c r="B256" s="7" t="s">
        <v>2146</v>
      </c>
      <c r="C256" s="7" t="s">
        <v>1090</v>
      </c>
      <c r="D256" s="11"/>
      <c r="E256" s="7" t="s">
        <v>2147</v>
      </c>
      <c r="F256" s="11"/>
      <c r="G256" s="11"/>
      <c r="H256" s="8" t="str">
        <f>IFERROR(INDEX(_courses_lookup!$C:$C,MATCH(D256&amp;E256,_courses_lookup!$E:$E,0)),"")</f>
        <v/>
      </c>
      <c r="I256" s="8" t="str">
        <f>IFERROR(INDEX(_courses_lookup!$D:$D,MATCH(D256&amp;E256,_courses_lookup!$E:$E,0)),"")</f>
        <v/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9"/>
      <c r="W256" s="10"/>
      <c r="X256" s="10"/>
      <c r="Y256" s="10" t="str">
        <f t="shared" si="24"/>
        <v/>
      </c>
      <c r="Z256" s="9"/>
      <c r="AA256" s="9"/>
      <c r="AB256" s="10" t="str">
        <f t="shared" si="25"/>
        <v/>
      </c>
      <c r="AC256" s="10"/>
      <c r="AD256" s="10" t="str">
        <f t="shared" si="26"/>
        <v/>
      </c>
      <c r="AE256" s="10"/>
      <c r="AF256" s="10" t="str">
        <f t="shared" si="27"/>
        <v/>
      </c>
      <c r="AG256" s="10" t="str">
        <f t="shared" si="28"/>
        <v/>
      </c>
      <c r="AH256" s="10" t="str">
        <f t="shared" si="29"/>
        <v/>
      </c>
      <c r="AI256" s="10"/>
      <c r="AJ256" s="9"/>
      <c r="AK256" s="10"/>
      <c r="AL256" s="10"/>
      <c r="AM256" s="10"/>
      <c r="AN256" s="10"/>
      <c r="AO256" s="10"/>
      <c r="AP256" s="10"/>
      <c r="AQ256" s="10"/>
      <c r="AR256" s="10"/>
      <c r="AS256" s="10" t="str">
        <f t="shared" si="30"/>
        <v/>
      </c>
      <c r="AT256" s="10" t="str">
        <f t="shared" si="31"/>
        <v/>
      </c>
      <c r="AU256" s="10"/>
      <c r="AV256" s="10"/>
      <c r="AW256" s="8" t="s">
        <v>1039</v>
      </c>
      <c r="AX256" s="8" t="str">
        <f>IFERROR(INDEX(_names_lookup!$C:$C,MATCH(AW256,_names_lookup!$A:$A,0)),"")</f>
        <v>wdavid@andrews.edu</v>
      </c>
      <c r="AY256" s="8" t="str">
        <f>IFERROR(INDEX(_names_lookup!$B:$B,MATCH(AW256,_names_lookup!$A:$A,0)),"")</f>
        <v>000124996</v>
      </c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</row>
    <row r="257" spans="1:95" ht="16" x14ac:dyDescent="0.2">
      <c r="A257" s="11"/>
      <c r="B257" s="7" t="s">
        <v>2148</v>
      </c>
      <c r="C257" s="7" t="s">
        <v>1073</v>
      </c>
      <c r="D257" s="11"/>
      <c r="E257" s="7" t="s">
        <v>2149</v>
      </c>
      <c r="F257" s="11"/>
      <c r="G257" s="11"/>
      <c r="H257" s="8" t="str">
        <f>IFERROR(INDEX(_courses_lookup!$C:$C,MATCH(D257&amp;E257,_courses_lookup!$E:$E,0)),"")</f>
        <v/>
      </c>
      <c r="I257" s="8" t="str">
        <f>IFERROR(INDEX(_courses_lookup!$D:$D,MATCH(D257&amp;E257,_courses_lookup!$E:$E,0)),"")</f>
        <v/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9"/>
      <c r="W257" s="10"/>
      <c r="X257" s="10"/>
      <c r="Y257" s="10" t="str">
        <f t="shared" si="24"/>
        <v/>
      </c>
      <c r="Z257" s="9"/>
      <c r="AA257" s="9"/>
      <c r="AB257" s="10" t="str">
        <f t="shared" si="25"/>
        <v/>
      </c>
      <c r="AC257" s="10"/>
      <c r="AD257" s="10" t="str">
        <f t="shared" si="26"/>
        <v/>
      </c>
      <c r="AE257" s="10"/>
      <c r="AF257" s="10" t="str">
        <f t="shared" si="27"/>
        <v/>
      </c>
      <c r="AG257" s="10" t="str">
        <f t="shared" si="28"/>
        <v/>
      </c>
      <c r="AH257" s="10" t="str">
        <f t="shared" si="29"/>
        <v/>
      </c>
      <c r="AI257" s="10"/>
      <c r="AJ257" s="9"/>
      <c r="AK257" s="10"/>
      <c r="AL257" s="10"/>
      <c r="AM257" s="10"/>
      <c r="AN257" s="10"/>
      <c r="AO257" s="10"/>
      <c r="AP257" s="10"/>
      <c r="AQ257" s="10"/>
      <c r="AR257" s="10"/>
      <c r="AS257" s="10" t="str">
        <f t="shared" si="30"/>
        <v/>
      </c>
      <c r="AT257" s="10" t="str">
        <f t="shared" si="31"/>
        <v/>
      </c>
      <c r="AU257" s="10"/>
      <c r="AV257" s="10"/>
      <c r="AW257" s="8" t="s">
        <v>1608</v>
      </c>
      <c r="AX257" s="10" t="str">
        <f>IFERROR(INDEX(_names_lookup!$C:$C,MATCH(AW257,_names_lookup!$A:$A,0)),"")</f>
        <v>yeagley@andrews.edu</v>
      </c>
      <c r="AY257" s="8" t="str">
        <f>IFERROR(INDEX(_names_lookup!$B:$B,MATCH(AW257,_names_lookup!$A:$A,0)),"")</f>
        <v>000041250</v>
      </c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</row>
    <row r="258" spans="1:95" ht="16" x14ac:dyDescent="0.2">
      <c r="A258" s="11"/>
      <c r="B258" s="7" t="s">
        <v>2150</v>
      </c>
      <c r="C258" s="7" t="s">
        <v>406</v>
      </c>
      <c r="D258" s="11"/>
      <c r="E258" s="7" t="s">
        <v>2151</v>
      </c>
      <c r="F258" s="11"/>
      <c r="G258" s="11"/>
      <c r="H258" s="8" t="str">
        <f>IFERROR(INDEX(_courses_lookup!$C:$C,MATCH(D258&amp;E258,_courses_lookup!$E:$E,0)),"")</f>
        <v/>
      </c>
      <c r="I258" s="8" t="str">
        <f>IFERROR(INDEX(_courses_lookup!$D:$D,MATCH(D258&amp;E258,_courses_lookup!$E:$E,0)),"")</f>
        <v/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9"/>
      <c r="W258" s="10"/>
      <c r="X258" s="10"/>
      <c r="Y258" s="10" t="str">
        <f t="shared" ref="Y258:Y321" si="32">IFERROR(IF(W258*X258=0,"",W258*X258),"")</f>
        <v/>
      </c>
      <c r="Z258" s="9"/>
      <c r="AA258" s="9"/>
      <c r="AB258" s="10" t="str">
        <f t="shared" ref="AB258:AB321" si="33">IF(AND(Z258&lt;&gt;"",AA258&lt;&gt;""),ROUNDUP((AA258-Z258)/7,0),"")</f>
        <v/>
      </c>
      <c r="AC258" s="10"/>
      <c r="AD258" s="10" t="str">
        <f t="shared" ref="AD258:AD321" si="34">IFERROR(IF(AB258*AC258=0,"",AB258*AC258),"")</f>
        <v/>
      </c>
      <c r="AE258" s="10"/>
      <c r="AF258" s="10" t="str">
        <f t="shared" ref="AF258:AF321" si="35">IFERROR(IF((AI258-(Y258+AD258))/AE258=0,"",ROUNDUP((AI258-(Y258+AD258))/AE258,0)),"")</f>
        <v/>
      </c>
      <c r="AG258" s="10" t="str">
        <f t="shared" ref="AG258:AG300" si="36">IFERROR(IF((AI258-(Y258+AD258))=0,"",(AI258-(Y258+AD258))),"")</f>
        <v/>
      </c>
      <c r="AH258" s="10" t="str">
        <f t="shared" ref="AH258:AH300" si="37">IF(AND(W258="",AE258=""),AB258,IF(SUM(W258,AB258,AE258)=0,"",SUM(W258,AB258,AE258)))</f>
        <v/>
      </c>
      <c r="AI258" s="10"/>
      <c r="AJ258" s="9"/>
      <c r="AK258" s="10"/>
      <c r="AL258" s="10"/>
      <c r="AM258" s="10"/>
      <c r="AN258" s="10"/>
      <c r="AO258" s="10"/>
      <c r="AP258" s="10"/>
      <c r="AQ258" s="10"/>
      <c r="AR258" s="10"/>
      <c r="AS258" s="10" t="str">
        <f t="shared" ref="AS258:AS300" si="38">IF(V258="","",YEAR(V258)+IF(MONTH(V258)&gt;=5,1,0))</f>
        <v/>
      </c>
      <c r="AT258" s="10" t="str">
        <f t="shared" ref="AT258:AT300" si="39">IF(V258="","",IF(AND(MONTH(V258)=8,DAY(V258)&gt;=15),"Fall",IF(MONTH(V258)&gt;8,"Fall",IF(MONTH(V258)=5,"Summer",IF(MONTH(V258)=1,"Spring","")))))</f>
        <v/>
      </c>
      <c r="AU258" s="10"/>
      <c r="AV258" s="10"/>
      <c r="AW258" s="8" t="s">
        <v>483</v>
      </c>
      <c r="AX258" s="10" t="str">
        <f>IFERROR(INDEX(_names_lookup!$C:$C,MATCH(AW258,_names_lookup!$A:$A,0)),"")</f>
        <v>younker@andrews.edu</v>
      </c>
      <c r="AY258" s="8" t="str">
        <f>IFERROR(INDEX(_names_lookup!$B:$B,MATCH(AW258,_names_lookup!$A:$A,0)),"")</f>
        <v>000042559</v>
      </c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</row>
    <row r="259" spans="1:95" ht="16" x14ac:dyDescent="0.2">
      <c r="A259" s="11"/>
      <c r="B259" s="7" t="s">
        <v>2152</v>
      </c>
      <c r="C259" s="7" t="s">
        <v>237</v>
      </c>
      <c r="D259" s="11"/>
      <c r="E259" s="7" t="s">
        <v>2153</v>
      </c>
      <c r="F259" s="11"/>
      <c r="G259" s="11"/>
      <c r="H259" s="8" t="str">
        <f>IFERROR(INDEX(_courses_lookup!$C:$C,MATCH(D259&amp;E259,_courses_lookup!$E:$E,0)),"")</f>
        <v/>
      </c>
      <c r="I259" s="8" t="str">
        <f>IFERROR(INDEX(_courses_lookup!$D:$D,MATCH(D259&amp;E259,_courses_lookup!$E:$E,0)),"")</f>
        <v/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9"/>
      <c r="W259" s="10"/>
      <c r="X259" s="10"/>
      <c r="Y259" s="10" t="str">
        <f t="shared" si="32"/>
        <v/>
      </c>
      <c r="Z259" s="9"/>
      <c r="AA259" s="9"/>
      <c r="AB259" s="10" t="str">
        <f t="shared" si="33"/>
        <v/>
      </c>
      <c r="AC259" s="10"/>
      <c r="AD259" s="10" t="str">
        <f t="shared" si="34"/>
        <v/>
      </c>
      <c r="AE259" s="10"/>
      <c r="AF259" s="10" t="str">
        <f t="shared" si="35"/>
        <v/>
      </c>
      <c r="AG259" s="10" t="str">
        <f t="shared" si="36"/>
        <v/>
      </c>
      <c r="AH259" s="10" t="str">
        <f t="shared" si="37"/>
        <v/>
      </c>
      <c r="AI259" s="10"/>
      <c r="AJ259" s="9"/>
      <c r="AK259" s="10"/>
      <c r="AL259" s="10"/>
      <c r="AM259" s="10"/>
      <c r="AN259" s="10"/>
      <c r="AO259" s="10"/>
      <c r="AP259" s="10"/>
      <c r="AQ259" s="10"/>
      <c r="AR259" s="10"/>
      <c r="AS259" s="10" t="str">
        <f t="shared" si="38"/>
        <v/>
      </c>
      <c r="AT259" s="10" t="str">
        <f t="shared" si="39"/>
        <v/>
      </c>
      <c r="AU259" s="10"/>
      <c r="AV259" s="10"/>
      <c r="AW259" s="8" t="s">
        <v>2154</v>
      </c>
      <c r="AX259" s="10" t="str">
        <f>IFERROR(INDEX(_names_lookup!$C:$C,MATCH(AW259,_names_lookup!$A:$A,0)),"")</f>
        <v>campbelm@andrews.edu</v>
      </c>
      <c r="AY259" s="8" t="str">
        <f>IFERROR(INDEX(_names_lookup!$B:$B,MATCH(AW259,_names_lookup!$A:$A,0)),"")</f>
        <v>000108737</v>
      </c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</row>
    <row r="260" spans="1:95" ht="16" x14ac:dyDescent="0.2">
      <c r="A260" s="11"/>
      <c r="B260" s="7" t="s">
        <v>281</v>
      </c>
      <c r="C260" s="7" t="s">
        <v>324</v>
      </c>
      <c r="D260" s="11"/>
      <c r="E260" s="7" t="s">
        <v>2155</v>
      </c>
      <c r="F260" s="11"/>
      <c r="G260" s="11"/>
      <c r="H260" s="8" t="str">
        <f>IFERROR(INDEX(_courses_lookup!$C:$C,MATCH(D260&amp;E260,_courses_lookup!$E:$E,0)),"")</f>
        <v/>
      </c>
      <c r="I260" s="8" t="str">
        <f>IFERROR(INDEX(_courses_lookup!$D:$D,MATCH(D260&amp;E260,_courses_lookup!$E:$E,0)),"")</f>
        <v/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9"/>
      <c r="W260" s="10"/>
      <c r="X260" s="10"/>
      <c r="Y260" s="10" t="str">
        <f t="shared" si="32"/>
        <v/>
      </c>
      <c r="Z260" s="9"/>
      <c r="AA260" s="9"/>
      <c r="AB260" s="10" t="str">
        <f t="shared" si="33"/>
        <v/>
      </c>
      <c r="AC260" s="10"/>
      <c r="AD260" s="10" t="str">
        <f t="shared" si="34"/>
        <v/>
      </c>
      <c r="AE260" s="10"/>
      <c r="AF260" s="10" t="str">
        <f t="shared" si="35"/>
        <v/>
      </c>
      <c r="AG260" s="10" t="str">
        <f t="shared" si="36"/>
        <v/>
      </c>
      <c r="AH260" s="10" t="str">
        <f t="shared" si="37"/>
        <v/>
      </c>
      <c r="AI260" s="10"/>
      <c r="AJ260" s="9"/>
      <c r="AK260" s="10"/>
      <c r="AL260" s="10"/>
      <c r="AM260" s="10"/>
      <c r="AN260" s="10"/>
      <c r="AO260" s="10"/>
      <c r="AP260" s="10"/>
      <c r="AQ260" s="10"/>
      <c r="AR260" s="10"/>
      <c r="AS260" s="10" t="str">
        <f t="shared" si="38"/>
        <v/>
      </c>
      <c r="AT260" s="10" t="str">
        <f t="shared" si="39"/>
        <v/>
      </c>
      <c r="AU260" s="10"/>
      <c r="AV260" s="10"/>
      <c r="AW260" s="8" t="s">
        <v>2156</v>
      </c>
      <c r="AX260" s="10" t="str">
        <f>IFERROR(INDEX(_names_lookup!$C:$C,MATCH(AW260,_names_lookup!$A:$A,0)),"")</f>
        <v>muellere@andrews.edu</v>
      </c>
      <c r="AY260" s="8" t="str">
        <f>IFERROR(INDEX(_names_lookup!$B:$B,MATCH(AW260,_names_lookup!$A:$A,0)),"")</f>
        <v>000044903</v>
      </c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</row>
    <row r="261" spans="1:95" ht="16" x14ac:dyDescent="0.2">
      <c r="A261" s="11"/>
      <c r="B261" s="7" t="s">
        <v>2157</v>
      </c>
      <c r="C261" s="7" t="s">
        <v>787</v>
      </c>
      <c r="D261" s="11"/>
      <c r="E261" s="7" t="s">
        <v>2158</v>
      </c>
      <c r="F261" s="11"/>
      <c r="G261" s="11"/>
      <c r="H261" s="8" t="str">
        <f>IFERROR(INDEX(_courses_lookup!$C:$C,MATCH(D261&amp;E261,_courses_lookup!$E:$E,0)),"")</f>
        <v/>
      </c>
      <c r="I261" s="8" t="str">
        <f>IFERROR(INDEX(_courses_lookup!$D:$D,MATCH(D261&amp;E261,_courses_lookup!$E:$E,0)),"")</f>
        <v/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9"/>
      <c r="W261" s="10"/>
      <c r="X261" s="10"/>
      <c r="Y261" s="10" t="str">
        <f t="shared" si="32"/>
        <v/>
      </c>
      <c r="Z261" s="9"/>
      <c r="AA261" s="9"/>
      <c r="AB261" s="10" t="str">
        <f t="shared" si="33"/>
        <v/>
      </c>
      <c r="AC261" s="10"/>
      <c r="AD261" s="10" t="str">
        <f t="shared" si="34"/>
        <v/>
      </c>
      <c r="AE261" s="10"/>
      <c r="AF261" s="10" t="str">
        <f t="shared" si="35"/>
        <v/>
      </c>
      <c r="AG261" s="10" t="str">
        <f t="shared" si="36"/>
        <v/>
      </c>
      <c r="AH261" s="10" t="str">
        <f t="shared" si="37"/>
        <v/>
      </c>
      <c r="AI261" s="10"/>
      <c r="AJ261" s="9"/>
      <c r="AK261" s="10"/>
      <c r="AL261" s="10"/>
      <c r="AM261" s="10"/>
      <c r="AN261" s="10"/>
      <c r="AO261" s="10"/>
      <c r="AP261" s="10"/>
      <c r="AQ261" s="10"/>
      <c r="AR261" s="10"/>
      <c r="AS261" s="10" t="str">
        <f t="shared" si="38"/>
        <v/>
      </c>
      <c r="AT261" s="10" t="str">
        <f t="shared" si="39"/>
        <v/>
      </c>
      <c r="AU261" s="10"/>
      <c r="AV261" s="10"/>
      <c r="AW261" s="8" t="s">
        <v>2159</v>
      </c>
      <c r="AX261" s="10" t="str">
        <f>IFERROR(INDEX(_names_lookup!$C:$C,MATCH(AW261,_names_lookup!$A:$A,0)),"")</f>
        <v>gonzalezri@andrews.edu</v>
      </c>
      <c r="AY261" s="8" t="str">
        <f>IFERROR(INDEX(_names_lookup!$B:$B,MATCH(AW261,_names_lookup!$A:$A,0)),"")</f>
        <v>000201154</v>
      </c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</row>
    <row r="262" spans="1:95" ht="16" x14ac:dyDescent="0.2">
      <c r="A262" s="11"/>
      <c r="B262" s="7" t="s">
        <v>288</v>
      </c>
      <c r="C262" s="7" t="s">
        <v>728</v>
      </c>
      <c r="D262" s="11"/>
      <c r="E262" s="7" t="s">
        <v>2160</v>
      </c>
      <c r="F262" s="11"/>
      <c r="G262" s="11"/>
      <c r="H262" s="8" t="str">
        <f>IFERROR(INDEX(_courses_lookup!$C:$C,MATCH(D262&amp;E262,_courses_lookup!$E:$E,0)),"")</f>
        <v/>
      </c>
      <c r="I262" s="8" t="str">
        <f>IFERROR(INDEX(_courses_lookup!$D:$D,MATCH(D262&amp;E262,_courses_lookup!$E:$E,0)),"")</f>
        <v/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9"/>
      <c r="W262" s="10"/>
      <c r="X262" s="10"/>
      <c r="Y262" s="10" t="str">
        <f t="shared" si="32"/>
        <v/>
      </c>
      <c r="Z262" s="9"/>
      <c r="AA262" s="9"/>
      <c r="AB262" s="10" t="str">
        <f t="shared" si="33"/>
        <v/>
      </c>
      <c r="AC262" s="10"/>
      <c r="AD262" s="10" t="str">
        <f t="shared" si="34"/>
        <v/>
      </c>
      <c r="AE262" s="10"/>
      <c r="AF262" s="10" t="str">
        <f t="shared" si="35"/>
        <v/>
      </c>
      <c r="AG262" s="10" t="str">
        <f t="shared" si="36"/>
        <v/>
      </c>
      <c r="AH262" s="10" t="str">
        <f t="shared" si="37"/>
        <v/>
      </c>
      <c r="AI262" s="10"/>
      <c r="AJ262" s="9"/>
      <c r="AK262" s="10"/>
      <c r="AL262" s="10"/>
      <c r="AM262" s="10"/>
      <c r="AN262" s="10"/>
      <c r="AO262" s="10"/>
      <c r="AP262" s="10"/>
      <c r="AQ262" s="10"/>
      <c r="AR262" s="10"/>
      <c r="AS262" s="10" t="str">
        <f t="shared" si="38"/>
        <v/>
      </c>
      <c r="AT262" s="10" t="str">
        <f t="shared" si="39"/>
        <v/>
      </c>
      <c r="AU262" s="10"/>
      <c r="AV262" s="10"/>
      <c r="AW262" s="10"/>
      <c r="AX262" s="10" t="str">
        <f>IFERROR(INDEX(_names_lookup!$C:$C,MATCH(AW262,_names_lookup!$A:$A,0)),"")</f>
        <v/>
      </c>
      <c r="AY262" s="10" t="str">
        <f>IFERROR(INDEX(_names_lookup!$B:$B,MATCH(AW262,_names_lookup!$A:$A,0)),"")</f>
        <v/>
      </c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</row>
    <row r="263" spans="1:95" ht="16" x14ac:dyDescent="0.2">
      <c r="A263" s="11"/>
      <c r="B263" s="7" t="s">
        <v>2161</v>
      </c>
      <c r="C263" s="7" t="s">
        <v>897</v>
      </c>
      <c r="D263" s="11"/>
      <c r="E263" s="7" t="s">
        <v>2162</v>
      </c>
      <c r="F263" s="11"/>
      <c r="G263" s="11"/>
      <c r="H263" s="8" t="str">
        <f>IFERROR(INDEX(_courses_lookup!$C:$C,MATCH(D263&amp;E263,_courses_lookup!$E:$E,0)),"")</f>
        <v/>
      </c>
      <c r="I263" s="8" t="str">
        <f>IFERROR(INDEX(_courses_lookup!$D:$D,MATCH(D263&amp;E263,_courses_lookup!$E:$E,0)),"")</f>
        <v/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9"/>
      <c r="W263" s="10"/>
      <c r="X263" s="10"/>
      <c r="Y263" s="10" t="str">
        <f t="shared" si="32"/>
        <v/>
      </c>
      <c r="Z263" s="9"/>
      <c r="AA263" s="9"/>
      <c r="AB263" s="10" t="str">
        <f t="shared" si="33"/>
        <v/>
      </c>
      <c r="AC263" s="10"/>
      <c r="AD263" s="10" t="str">
        <f t="shared" si="34"/>
        <v/>
      </c>
      <c r="AE263" s="10"/>
      <c r="AF263" s="10" t="str">
        <f t="shared" si="35"/>
        <v/>
      </c>
      <c r="AG263" s="10" t="str">
        <f t="shared" si="36"/>
        <v/>
      </c>
      <c r="AH263" s="10" t="str">
        <f t="shared" si="37"/>
        <v/>
      </c>
      <c r="AI263" s="10"/>
      <c r="AJ263" s="9"/>
      <c r="AK263" s="10"/>
      <c r="AL263" s="10"/>
      <c r="AM263" s="10"/>
      <c r="AN263" s="10"/>
      <c r="AO263" s="10"/>
      <c r="AP263" s="10"/>
      <c r="AQ263" s="10"/>
      <c r="AR263" s="10"/>
      <c r="AS263" s="10" t="str">
        <f t="shared" si="38"/>
        <v/>
      </c>
      <c r="AT263" s="10" t="str">
        <f t="shared" si="39"/>
        <v/>
      </c>
      <c r="AU263" s="10"/>
      <c r="AV263" s="10"/>
      <c r="AW263" s="10"/>
      <c r="AX263" s="10" t="str">
        <f>IFERROR(INDEX(_names_lookup!$C:$C,MATCH(AW263,_names_lookup!$A:$A,0)),"")</f>
        <v/>
      </c>
      <c r="AY263" s="10" t="str">
        <f>IFERROR(INDEX(_names_lookup!$B:$B,MATCH(AW263,_names_lookup!$A:$A,0)),"")</f>
        <v/>
      </c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</row>
    <row r="264" spans="1:95" ht="16" x14ac:dyDescent="0.2">
      <c r="A264" s="11"/>
      <c r="B264" s="7" t="s">
        <v>228</v>
      </c>
      <c r="C264" s="7" t="s">
        <v>1408</v>
      </c>
      <c r="D264" s="11"/>
      <c r="E264" s="7" t="s">
        <v>2163</v>
      </c>
      <c r="F264" s="11"/>
      <c r="G264" s="11"/>
      <c r="H264" s="8" t="str">
        <f>IFERROR(INDEX(_courses_lookup!$C:$C,MATCH(D264&amp;E264,_courses_lookup!$E:$E,0)),"")</f>
        <v/>
      </c>
      <c r="I264" s="8" t="str">
        <f>IFERROR(INDEX(_courses_lookup!$D:$D,MATCH(D264&amp;E264,_courses_lookup!$E:$E,0)),"")</f>
        <v/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9"/>
      <c r="W264" s="10"/>
      <c r="X264" s="10"/>
      <c r="Y264" s="10" t="str">
        <f t="shared" si="32"/>
        <v/>
      </c>
      <c r="Z264" s="9"/>
      <c r="AA264" s="9"/>
      <c r="AB264" s="10" t="str">
        <f t="shared" si="33"/>
        <v/>
      </c>
      <c r="AC264" s="10"/>
      <c r="AD264" s="10" t="str">
        <f t="shared" si="34"/>
        <v/>
      </c>
      <c r="AE264" s="10"/>
      <c r="AF264" s="10" t="str">
        <f t="shared" si="35"/>
        <v/>
      </c>
      <c r="AG264" s="10" t="str">
        <f t="shared" si="36"/>
        <v/>
      </c>
      <c r="AH264" s="10" t="str">
        <f t="shared" si="37"/>
        <v/>
      </c>
      <c r="AI264" s="10"/>
      <c r="AJ264" s="9"/>
      <c r="AK264" s="10"/>
      <c r="AL264" s="10"/>
      <c r="AM264" s="10"/>
      <c r="AN264" s="10"/>
      <c r="AO264" s="10"/>
      <c r="AP264" s="10"/>
      <c r="AQ264" s="10"/>
      <c r="AR264" s="10"/>
      <c r="AS264" s="10" t="str">
        <f t="shared" si="38"/>
        <v/>
      </c>
      <c r="AT264" s="10" t="str">
        <f t="shared" si="39"/>
        <v/>
      </c>
      <c r="AU264" s="10"/>
      <c r="AV264" s="10"/>
      <c r="AW264" s="10"/>
      <c r="AX264" s="10" t="str">
        <f>IFERROR(INDEX(_names_lookup!$C:$C,MATCH(AW264,_names_lookup!$A:$A,0)),"")</f>
        <v/>
      </c>
      <c r="AY264" s="10" t="str">
        <f>IFERROR(INDEX(_names_lookup!$B:$B,MATCH(AW264,_names_lookup!$A:$A,0)),"")</f>
        <v/>
      </c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</row>
    <row r="265" spans="1:95" ht="16" x14ac:dyDescent="0.2">
      <c r="A265" s="11"/>
      <c r="B265" s="7" t="s">
        <v>2164</v>
      </c>
      <c r="C265" s="7" t="s">
        <v>751</v>
      </c>
      <c r="D265" s="11"/>
      <c r="E265" s="7" t="s">
        <v>2165</v>
      </c>
      <c r="F265" s="11"/>
      <c r="G265" s="11"/>
      <c r="H265" s="8" t="str">
        <f>IFERROR(INDEX(_courses_lookup!$C:$C,MATCH(D265&amp;E265,_courses_lookup!$E:$E,0)),"")</f>
        <v/>
      </c>
      <c r="I265" s="8" t="str">
        <f>IFERROR(INDEX(_courses_lookup!$D:$D,MATCH(D265&amp;E265,_courses_lookup!$E:$E,0)),"")</f>
        <v/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9"/>
      <c r="W265" s="10"/>
      <c r="X265" s="10"/>
      <c r="Y265" s="10" t="str">
        <f t="shared" si="32"/>
        <v/>
      </c>
      <c r="Z265" s="9"/>
      <c r="AA265" s="9"/>
      <c r="AB265" s="10" t="str">
        <f t="shared" si="33"/>
        <v/>
      </c>
      <c r="AC265" s="10"/>
      <c r="AD265" s="10" t="str">
        <f t="shared" si="34"/>
        <v/>
      </c>
      <c r="AE265" s="10"/>
      <c r="AF265" s="10" t="str">
        <f t="shared" si="35"/>
        <v/>
      </c>
      <c r="AG265" s="10" t="str">
        <f t="shared" si="36"/>
        <v/>
      </c>
      <c r="AH265" s="10" t="str">
        <f t="shared" si="37"/>
        <v/>
      </c>
      <c r="AI265" s="10"/>
      <c r="AJ265" s="9"/>
      <c r="AK265" s="10"/>
      <c r="AL265" s="10"/>
      <c r="AM265" s="10"/>
      <c r="AN265" s="10"/>
      <c r="AO265" s="10"/>
      <c r="AP265" s="10"/>
      <c r="AQ265" s="10"/>
      <c r="AR265" s="10"/>
      <c r="AS265" s="10" t="str">
        <f t="shared" si="38"/>
        <v/>
      </c>
      <c r="AT265" s="10" t="str">
        <f t="shared" si="39"/>
        <v/>
      </c>
      <c r="AU265" s="10"/>
      <c r="AV265" s="10"/>
      <c r="AW265" s="10"/>
      <c r="AX265" s="10" t="str">
        <f>IFERROR(INDEX(_names_lookup!$C:$C,MATCH(AW265,_names_lookup!$A:$A,0)),"")</f>
        <v/>
      </c>
      <c r="AY265" s="10" t="str">
        <f>IFERROR(INDEX(_names_lookup!$B:$B,MATCH(AW265,_names_lookup!$A:$A,0)),"")</f>
        <v/>
      </c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</row>
    <row r="266" spans="1:95" ht="16" x14ac:dyDescent="0.2">
      <c r="A266" s="11"/>
      <c r="B266" s="7" t="s">
        <v>2166</v>
      </c>
      <c r="C266" s="7" t="s">
        <v>1402</v>
      </c>
      <c r="D266" s="11"/>
      <c r="E266" s="7" t="s">
        <v>2167</v>
      </c>
      <c r="F266" s="11"/>
      <c r="G266" s="11"/>
      <c r="H266" s="8" t="str">
        <f>IFERROR(INDEX(_courses_lookup!$C:$C,MATCH(D266&amp;E266,_courses_lookup!$E:$E,0)),"")</f>
        <v/>
      </c>
      <c r="I266" s="8" t="str">
        <f>IFERROR(INDEX(_courses_lookup!$D:$D,MATCH(D266&amp;E266,_courses_lookup!$E:$E,0)),"")</f>
        <v/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9"/>
      <c r="W266" s="10"/>
      <c r="X266" s="10"/>
      <c r="Y266" s="10" t="str">
        <f t="shared" si="32"/>
        <v/>
      </c>
      <c r="Z266" s="9"/>
      <c r="AA266" s="9"/>
      <c r="AB266" s="10" t="str">
        <f t="shared" si="33"/>
        <v/>
      </c>
      <c r="AC266" s="10"/>
      <c r="AD266" s="10" t="str">
        <f t="shared" si="34"/>
        <v/>
      </c>
      <c r="AE266" s="10"/>
      <c r="AF266" s="10" t="str">
        <f t="shared" si="35"/>
        <v/>
      </c>
      <c r="AG266" s="10" t="str">
        <f t="shared" si="36"/>
        <v/>
      </c>
      <c r="AH266" s="10" t="str">
        <f t="shared" si="37"/>
        <v/>
      </c>
      <c r="AI266" s="10"/>
      <c r="AJ266" s="9"/>
      <c r="AK266" s="10"/>
      <c r="AL266" s="10"/>
      <c r="AM266" s="10"/>
      <c r="AN266" s="10"/>
      <c r="AO266" s="10"/>
      <c r="AP266" s="10"/>
      <c r="AQ266" s="10"/>
      <c r="AR266" s="10"/>
      <c r="AS266" s="10" t="str">
        <f t="shared" si="38"/>
        <v/>
      </c>
      <c r="AT266" s="10" t="str">
        <f t="shared" si="39"/>
        <v/>
      </c>
      <c r="AU266" s="10"/>
      <c r="AV266" s="10"/>
      <c r="AW266" s="10"/>
      <c r="AX266" s="10" t="str">
        <f>IFERROR(INDEX(_names_lookup!$C:$C,MATCH(AW266,_names_lookup!$A:$A,0)),"")</f>
        <v/>
      </c>
      <c r="AY266" s="10" t="str">
        <f>IFERROR(INDEX(_names_lookup!$B:$B,MATCH(AW266,_names_lookup!$A:$A,0)),"")</f>
        <v/>
      </c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</row>
    <row r="267" spans="1:95" ht="16" x14ac:dyDescent="0.2">
      <c r="A267" s="11"/>
      <c r="B267" s="7" t="s">
        <v>209</v>
      </c>
      <c r="C267" s="7" t="s">
        <v>220</v>
      </c>
      <c r="D267" s="11"/>
      <c r="E267" s="7" t="s">
        <v>537</v>
      </c>
      <c r="F267" s="11"/>
      <c r="G267" s="11"/>
      <c r="H267" s="8" t="str">
        <f>IFERROR(INDEX(_courses_lookup!$C:$C,MATCH(D267&amp;E267,_courses_lookup!$E:$E,0)),"")</f>
        <v/>
      </c>
      <c r="I267" s="8" t="str">
        <f>IFERROR(INDEX(_courses_lookup!$D:$D,MATCH(D267&amp;E267,_courses_lookup!$E:$E,0)),"")</f>
        <v/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9"/>
      <c r="W267" s="10"/>
      <c r="X267" s="10"/>
      <c r="Y267" s="10" t="str">
        <f t="shared" si="32"/>
        <v/>
      </c>
      <c r="Z267" s="9"/>
      <c r="AA267" s="9"/>
      <c r="AB267" s="10" t="str">
        <f t="shared" si="33"/>
        <v/>
      </c>
      <c r="AC267" s="10"/>
      <c r="AD267" s="10" t="str">
        <f t="shared" si="34"/>
        <v/>
      </c>
      <c r="AE267" s="10"/>
      <c r="AF267" s="10" t="str">
        <f t="shared" si="35"/>
        <v/>
      </c>
      <c r="AG267" s="10" t="str">
        <f t="shared" si="36"/>
        <v/>
      </c>
      <c r="AH267" s="10" t="str">
        <f t="shared" si="37"/>
        <v/>
      </c>
      <c r="AI267" s="10"/>
      <c r="AJ267" s="9"/>
      <c r="AK267" s="10"/>
      <c r="AL267" s="10"/>
      <c r="AM267" s="10"/>
      <c r="AN267" s="10"/>
      <c r="AO267" s="10"/>
      <c r="AP267" s="10"/>
      <c r="AQ267" s="10"/>
      <c r="AR267" s="10"/>
      <c r="AS267" s="10" t="str">
        <f t="shared" si="38"/>
        <v/>
      </c>
      <c r="AT267" s="10" t="str">
        <f t="shared" si="39"/>
        <v/>
      </c>
      <c r="AU267" s="10"/>
      <c r="AV267" s="10"/>
      <c r="AW267" s="10"/>
      <c r="AX267" s="10" t="str">
        <f>IFERROR(INDEX(_names_lookup!$C:$C,MATCH(AW267,_names_lookup!$A:$A,0)),"")</f>
        <v/>
      </c>
      <c r="AY267" s="10" t="str">
        <f>IFERROR(INDEX(_names_lookup!$B:$B,MATCH(AW267,_names_lookup!$A:$A,0)),"")</f>
        <v/>
      </c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</row>
    <row r="268" spans="1:95" ht="16" x14ac:dyDescent="0.2">
      <c r="A268" s="11"/>
      <c r="B268" s="7" t="s">
        <v>2168</v>
      </c>
      <c r="C268" s="7" t="s">
        <v>743</v>
      </c>
      <c r="D268" s="11"/>
      <c r="E268" s="11"/>
      <c r="F268" s="11"/>
      <c r="G268" s="11"/>
      <c r="H268" s="8" t="str">
        <f>IFERROR(INDEX(_courses_lookup!$C:$C,MATCH(D268&amp;E268,_courses_lookup!$E:$E,0)),"")</f>
        <v/>
      </c>
      <c r="I268" s="8" t="str">
        <f>IFERROR(INDEX(_courses_lookup!$D:$D,MATCH(D268&amp;E268,_courses_lookup!$E:$E,0)),"")</f>
        <v/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9"/>
      <c r="W268" s="10"/>
      <c r="X268" s="10"/>
      <c r="Y268" s="10" t="str">
        <f t="shared" si="32"/>
        <v/>
      </c>
      <c r="Z268" s="9"/>
      <c r="AA268" s="9"/>
      <c r="AB268" s="10" t="str">
        <f t="shared" si="33"/>
        <v/>
      </c>
      <c r="AC268" s="10"/>
      <c r="AD268" s="10" t="str">
        <f t="shared" si="34"/>
        <v/>
      </c>
      <c r="AE268" s="10"/>
      <c r="AF268" s="10" t="str">
        <f t="shared" si="35"/>
        <v/>
      </c>
      <c r="AG268" s="10" t="str">
        <f t="shared" si="36"/>
        <v/>
      </c>
      <c r="AH268" s="10" t="str">
        <f t="shared" si="37"/>
        <v/>
      </c>
      <c r="AI268" s="10"/>
      <c r="AJ268" s="9"/>
      <c r="AK268" s="10"/>
      <c r="AL268" s="10"/>
      <c r="AM268" s="10"/>
      <c r="AN268" s="10"/>
      <c r="AO268" s="10"/>
      <c r="AP268" s="10"/>
      <c r="AQ268" s="10"/>
      <c r="AR268" s="10"/>
      <c r="AS268" s="10" t="str">
        <f t="shared" si="38"/>
        <v/>
      </c>
      <c r="AT268" s="10" t="str">
        <f t="shared" si="39"/>
        <v/>
      </c>
      <c r="AU268" s="10"/>
      <c r="AV268" s="10"/>
      <c r="AW268" s="10"/>
      <c r="AX268" s="10" t="str">
        <f>IFERROR(INDEX(_names_lookup!$C:$C,MATCH(AW268,_names_lookup!$A:$A,0)),"")</f>
        <v/>
      </c>
      <c r="AY268" s="10" t="str">
        <f>IFERROR(INDEX(_names_lookup!$B:$B,MATCH(AW268,_names_lookup!$A:$A,0)),"")</f>
        <v/>
      </c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</row>
    <row r="269" spans="1:95" ht="16" x14ac:dyDescent="0.2">
      <c r="A269" s="11"/>
      <c r="B269" s="7" t="s">
        <v>1177</v>
      </c>
      <c r="C269" s="7" t="s">
        <v>732</v>
      </c>
      <c r="D269" s="11"/>
      <c r="E269" s="11"/>
      <c r="F269" s="11"/>
      <c r="G269" s="11"/>
      <c r="H269" s="8" t="str">
        <f>IFERROR(INDEX(_courses_lookup!$C:$C,MATCH(D269&amp;E269,_courses_lookup!$E:$E,0)),"")</f>
        <v/>
      </c>
      <c r="I269" s="8" t="str">
        <f>IFERROR(INDEX(_courses_lookup!$D:$D,MATCH(D269&amp;E269,_courses_lookup!$E:$E,0)),"")</f>
        <v/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9"/>
      <c r="W269" s="10"/>
      <c r="X269" s="10"/>
      <c r="Y269" s="10" t="str">
        <f t="shared" si="32"/>
        <v/>
      </c>
      <c r="Z269" s="9"/>
      <c r="AA269" s="9"/>
      <c r="AB269" s="10" t="str">
        <f t="shared" si="33"/>
        <v/>
      </c>
      <c r="AC269" s="10"/>
      <c r="AD269" s="10" t="str">
        <f t="shared" si="34"/>
        <v/>
      </c>
      <c r="AE269" s="10"/>
      <c r="AF269" s="10" t="str">
        <f t="shared" si="35"/>
        <v/>
      </c>
      <c r="AG269" s="10" t="str">
        <f t="shared" si="36"/>
        <v/>
      </c>
      <c r="AH269" s="10" t="str">
        <f t="shared" si="37"/>
        <v/>
      </c>
      <c r="AI269" s="10"/>
      <c r="AJ269" s="9"/>
      <c r="AK269" s="10"/>
      <c r="AL269" s="10"/>
      <c r="AM269" s="10"/>
      <c r="AN269" s="10"/>
      <c r="AO269" s="10"/>
      <c r="AP269" s="10"/>
      <c r="AQ269" s="10"/>
      <c r="AR269" s="10"/>
      <c r="AS269" s="10" t="str">
        <f t="shared" si="38"/>
        <v/>
      </c>
      <c r="AT269" s="10" t="str">
        <f t="shared" si="39"/>
        <v/>
      </c>
      <c r="AU269" s="10"/>
      <c r="AV269" s="10"/>
      <c r="AW269" s="10"/>
      <c r="AX269" s="10" t="str">
        <f>IFERROR(INDEX(_names_lookup!$C:$C,MATCH(AW269,_names_lookup!$A:$A,0)),"")</f>
        <v/>
      </c>
      <c r="AY269" s="10" t="str">
        <f>IFERROR(INDEX(_names_lookup!$B:$B,MATCH(AW269,_names_lookup!$A:$A,0)),"")</f>
        <v/>
      </c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</row>
    <row r="270" spans="1:95" ht="16" x14ac:dyDescent="0.2">
      <c r="A270" s="11"/>
      <c r="B270" s="7" t="s">
        <v>2169</v>
      </c>
      <c r="C270" s="7" t="s">
        <v>734</v>
      </c>
      <c r="D270" s="11"/>
      <c r="E270" s="11"/>
      <c r="F270" s="11"/>
      <c r="G270" s="11"/>
      <c r="H270" s="8" t="str">
        <f>IFERROR(INDEX(_courses_lookup!$C:$C,MATCH(D270&amp;E270,_courses_lookup!$E:$E,0)),"")</f>
        <v/>
      </c>
      <c r="I270" s="8" t="str">
        <f>IFERROR(INDEX(_courses_lookup!$D:$D,MATCH(D270&amp;E270,_courses_lookup!$E:$E,0)),"")</f>
        <v/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9"/>
      <c r="W270" s="10"/>
      <c r="X270" s="10"/>
      <c r="Y270" s="10" t="str">
        <f t="shared" si="32"/>
        <v/>
      </c>
      <c r="Z270" s="9"/>
      <c r="AA270" s="9"/>
      <c r="AB270" s="10" t="str">
        <f t="shared" si="33"/>
        <v/>
      </c>
      <c r="AC270" s="10"/>
      <c r="AD270" s="10" t="str">
        <f t="shared" si="34"/>
        <v/>
      </c>
      <c r="AE270" s="10"/>
      <c r="AF270" s="10" t="str">
        <f t="shared" si="35"/>
        <v/>
      </c>
      <c r="AG270" s="10" t="str">
        <f t="shared" si="36"/>
        <v/>
      </c>
      <c r="AH270" s="10" t="str">
        <f t="shared" si="37"/>
        <v/>
      </c>
      <c r="AI270" s="10"/>
      <c r="AJ270" s="9"/>
      <c r="AK270" s="10"/>
      <c r="AL270" s="10"/>
      <c r="AM270" s="10"/>
      <c r="AN270" s="10"/>
      <c r="AO270" s="10"/>
      <c r="AP270" s="10"/>
      <c r="AQ270" s="10"/>
      <c r="AR270" s="10"/>
      <c r="AS270" s="10" t="str">
        <f t="shared" si="38"/>
        <v/>
      </c>
      <c r="AT270" s="10" t="str">
        <f t="shared" si="39"/>
        <v/>
      </c>
      <c r="AU270" s="10"/>
      <c r="AV270" s="10"/>
      <c r="AW270" s="10"/>
      <c r="AX270" s="10" t="str">
        <f>IFERROR(INDEX(_names_lookup!$C:$C,MATCH(AW270,_names_lookup!$A:$A,0)),"")</f>
        <v/>
      </c>
      <c r="AY270" s="10" t="str">
        <f>IFERROR(INDEX(_names_lookup!$B:$B,MATCH(AW270,_names_lookup!$A:$A,0)),"")</f>
        <v/>
      </c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</row>
    <row r="271" spans="1:95" ht="16" x14ac:dyDescent="0.2">
      <c r="A271" s="11"/>
      <c r="B271" s="7" t="s">
        <v>2170</v>
      </c>
      <c r="C271" s="7" t="s">
        <v>432</v>
      </c>
      <c r="D271" s="11"/>
      <c r="E271" s="11"/>
      <c r="F271" s="11"/>
      <c r="G271" s="11"/>
      <c r="H271" s="8" t="str">
        <f>IFERROR(INDEX(_courses_lookup!$C:$C,MATCH(D271&amp;E271,_courses_lookup!$E:$E,0)),"")</f>
        <v/>
      </c>
      <c r="I271" s="8" t="str">
        <f>IFERROR(INDEX(_courses_lookup!$D:$D,MATCH(D271&amp;E271,_courses_lookup!$E:$E,0)),"")</f>
        <v/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9"/>
      <c r="W271" s="10"/>
      <c r="X271" s="10"/>
      <c r="Y271" s="10" t="str">
        <f t="shared" si="32"/>
        <v/>
      </c>
      <c r="Z271" s="9"/>
      <c r="AA271" s="9"/>
      <c r="AB271" s="10" t="str">
        <f t="shared" si="33"/>
        <v/>
      </c>
      <c r="AC271" s="10"/>
      <c r="AD271" s="10" t="str">
        <f t="shared" si="34"/>
        <v/>
      </c>
      <c r="AE271" s="10"/>
      <c r="AF271" s="10" t="str">
        <f t="shared" si="35"/>
        <v/>
      </c>
      <c r="AG271" s="10" t="str">
        <f t="shared" si="36"/>
        <v/>
      </c>
      <c r="AH271" s="10" t="str">
        <f t="shared" si="37"/>
        <v/>
      </c>
      <c r="AI271" s="10"/>
      <c r="AJ271" s="9"/>
      <c r="AK271" s="10"/>
      <c r="AL271" s="10"/>
      <c r="AM271" s="10"/>
      <c r="AN271" s="10"/>
      <c r="AO271" s="10"/>
      <c r="AP271" s="10"/>
      <c r="AQ271" s="10"/>
      <c r="AR271" s="10"/>
      <c r="AS271" s="10" t="str">
        <f t="shared" si="38"/>
        <v/>
      </c>
      <c r="AT271" s="10" t="str">
        <f t="shared" si="39"/>
        <v/>
      </c>
      <c r="AU271" s="10"/>
      <c r="AV271" s="10"/>
      <c r="AW271" s="10"/>
      <c r="AX271" s="10" t="str">
        <f>IFERROR(INDEX(_names_lookup!$C:$C,MATCH(AW271,_names_lookup!$A:$A,0)),"")</f>
        <v/>
      </c>
      <c r="AY271" s="10" t="str">
        <f>IFERROR(INDEX(_names_lookup!$B:$B,MATCH(AW271,_names_lookup!$A:$A,0)),"")</f>
        <v/>
      </c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</row>
    <row r="272" spans="1:95" ht="16" x14ac:dyDescent="0.2">
      <c r="A272" s="11"/>
      <c r="B272" s="7" t="s">
        <v>1197</v>
      </c>
      <c r="C272" s="7" t="s">
        <v>438</v>
      </c>
      <c r="D272" s="11"/>
      <c r="E272" s="11"/>
      <c r="F272" s="11"/>
      <c r="G272" s="11"/>
      <c r="H272" s="8" t="str">
        <f>IFERROR(INDEX(_courses_lookup!$C:$C,MATCH(D272&amp;E272,_courses_lookup!$E:$E,0)),"")</f>
        <v/>
      </c>
      <c r="I272" s="8" t="str">
        <f>IFERROR(INDEX(_courses_lookup!$D:$D,MATCH(D272&amp;E272,_courses_lookup!$E:$E,0)),"")</f>
        <v/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9"/>
      <c r="W272" s="10"/>
      <c r="X272" s="10"/>
      <c r="Y272" s="10" t="str">
        <f t="shared" si="32"/>
        <v/>
      </c>
      <c r="Z272" s="9"/>
      <c r="AA272" s="9"/>
      <c r="AB272" s="10" t="str">
        <f t="shared" si="33"/>
        <v/>
      </c>
      <c r="AC272" s="10"/>
      <c r="AD272" s="10" t="str">
        <f t="shared" si="34"/>
        <v/>
      </c>
      <c r="AE272" s="10"/>
      <c r="AF272" s="10" t="str">
        <f t="shared" si="35"/>
        <v/>
      </c>
      <c r="AG272" s="10" t="str">
        <f t="shared" si="36"/>
        <v/>
      </c>
      <c r="AH272" s="10" t="str">
        <f t="shared" si="37"/>
        <v/>
      </c>
      <c r="AI272" s="10"/>
      <c r="AJ272" s="9"/>
      <c r="AK272" s="10"/>
      <c r="AL272" s="10"/>
      <c r="AM272" s="10"/>
      <c r="AN272" s="10"/>
      <c r="AO272" s="10"/>
      <c r="AP272" s="10"/>
      <c r="AQ272" s="10"/>
      <c r="AR272" s="10"/>
      <c r="AS272" s="10" t="str">
        <f t="shared" si="38"/>
        <v/>
      </c>
      <c r="AT272" s="10" t="str">
        <f t="shared" si="39"/>
        <v/>
      </c>
      <c r="AU272" s="10"/>
      <c r="AV272" s="10"/>
      <c r="AW272" s="10"/>
      <c r="AX272" s="10" t="str">
        <f>IFERROR(INDEX(_names_lookup!$C:$C,MATCH(AW272,_names_lookup!$A:$A,0)),"")</f>
        <v/>
      </c>
      <c r="AY272" s="10" t="str">
        <f>IFERROR(INDEX(_names_lookup!$B:$B,MATCH(AW272,_names_lookup!$A:$A,0)),"")</f>
        <v/>
      </c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</row>
    <row r="273" spans="1:95" ht="16" x14ac:dyDescent="0.2">
      <c r="A273" s="11"/>
      <c r="B273" s="7" t="s">
        <v>2171</v>
      </c>
      <c r="C273" s="7" t="s">
        <v>440</v>
      </c>
      <c r="D273" s="11"/>
      <c r="E273" s="11"/>
      <c r="F273" s="11"/>
      <c r="G273" s="11"/>
      <c r="H273" s="8" t="str">
        <f>IFERROR(INDEX(_courses_lookup!$C:$C,MATCH(D273&amp;E273,_courses_lookup!$E:$E,0)),"")</f>
        <v/>
      </c>
      <c r="I273" s="8" t="str">
        <f>IFERROR(INDEX(_courses_lookup!$D:$D,MATCH(D273&amp;E273,_courses_lookup!$E:$E,0)),"")</f>
        <v/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9"/>
      <c r="W273" s="10"/>
      <c r="X273" s="10"/>
      <c r="Y273" s="10" t="str">
        <f t="shared" si="32"/>
        <v/>
      </c>
      <c r="Z273" s="9"/>
      <c r="AA273" s="9"/>
      <c r="AB273" s="10" t="str">
        <f t="shared" si="33"/>
        <v/>
      </c>
      <c r="AC273" s="10"/>
      <c r="AD273" s="10" t="str">
        <f t="shared" si="34"/>
        <v/>
      </c>
      <c r="AE273" s="10"/>
      <c r="AF273" s="10" t="str">
        <f t="shared" si="35"/>
        <v/>
      </c>
      <c r="AG273" s="10" t="str">
        <f t="shared" si="36"/>
        <v/>
      </c>
      <c r="AH273" s="10" t="str">
        <f t="shared" si="37"/>
        <v/>
      </c>
      <c r="AI273" s="10"/>
      <c r="AJ273" s="9"/>
      <c r="AK273" s="10"/>
      <c r="AL273" s="10"/>
      <c r="AM273" s="10"/>
      <c r="AN273" s="10"/>
      <c r="AO273" s="10"/>
      <c r="AP273" s="10"/>
      <c r="AQ273" s="10"/>
      <c r="AR273" s="10"/>
      <c r="AS273" s="10" t="str">
        <f t="shared" si="38"/>
        <v/>
      </c>
      <c r="AT273" s="10" t="str">
        <f t="shared" si="39"/>
        <v/>
      </c>
      <c r="AU273" s="10"/>
      <c r="AV273" s="10"/>
      <c r="AW273" s="10"/>
      <c r="AX273" s="10" t="str">
        <f>IFERROR(INDEX(_names_lookup!$C:$C,MATCH(AW273,_names_lookup!$A:$A,0)),"")</f>
        <v/>
      </c>
      <c r="AY273" s="10" t="str">
        <f>IFERROR(INDEX(_names_lookup!$B:$B,MATCH(AW273,_names_lookup!$A:$A,0)),"")</f>
        <v/>
      </c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</row>
    <row r="274" spans="1:95" ht="16" x14ac:dyDescent="0.2">
      <c r="A274" s="11"/>
      <c r="B274" s="7" t="s">
        <v>2172</v>
      </c>
      <c r="C274" s="7" t="s">
        <v>736</v>
      </c>
      <c r="D274" s="11"/>
      <c r="E274" s="11"/>
      <c r="F274" s="11"/>
      <c r="G274" s="11"/>
      <c r="H274" s="8" t="str">
        <f>IFERROR(INDEX(_courses_lookup!$C:$C,MATCH(D274&amp;E274,_courses_lookup!$E:$E,0)),"")</f>
        <v/>
      </c>
      <c r="I274" s="8" t="str">
        <f>IFERROR(INDEX(_courses_lookup!$D:$D,MATCH(D274&amp;E274,_courses_lookup!$E:$E,0)),"")</f>
        <v/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9"/>
      <c r="W274" s="10"/>
      <c r="X274" s="10"/>
      <c r="Y274" s="10" t="str">
        <f t="shared" si="32"/>
        <v/>
      </c>
      <c r="Z274" s="9"/>
      <c r="AA274" s="9"/>
      <c r="AB274" s="10" t="str">
        <f t="shared" si="33"/>
        <v/>
      </c>
      <c r="AC274" s="10"/>
      <c r="AD274" s="10" t="str">
        <f t="shared" si="34"/>
        <v/>
      </c>
      <c r="AE274" s="10"/>
      <c r="AF274" s="10" t="str">
        <f t="shared" si="35"/>
        <v/>
      </c>
      <c r="AG274" s="10" t="str">
        <f t="shared" si="36"/>
        <v/>
      </c>
      <c r="AH274" s="10" t="str">
        <f t="shared" si="37"/>
        <v/>
      </c>
      <c r="AI274" s="10"/>
      <c r="AJ274" s="9"/>
      <c r="AK274" s="10"/>
      <c r="AL274" s="10"/>
      <c r="AM274" s="10"/>
      <c r="AN274" s="10"/>
      <c r="AO274" s="10"/>
      <c r="AP274" s="10"/>
      <c r="AQ274" s="10"/>
      <c r="AR274" s="10"/>
      <c r="AS274" s="10" t="str">
        <f t="shared" si="38"/>
        <v/>
      </c>
      <c r="AT274" s="10" t="str">
        <f t="shared" si="39"/>
        <v/>
      </c>
      <c r="AU274" s="10"/>
      <c r="AV274" s="10"/>
      <c r="AW274" s="10"/>
      <c r="AX274" s="10" t="str">
        <f>IFERROR(INDEX(_names_lookup!$C:$C,MATCH(AW274,_names_lookup!$A:$A,0)),"")</f>
        <v/>
      </c>
      <c r="AY274" s="10" t="str">
        <f>IFERROR(INDEX(_names_lookup!$B:$B,MATCH(AW274,_names_lookup!$A:$A,0)),"")</f>
        <v/>
      </c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</row>
    <row r="275" spans="1:95" ht="16" x14ac:dyDescent="0.2">
      <c r="A275" s="11"/>
      <c r="B275" s="7" t="s">
        <v>1229</v>
      </c>
      <c r="C275" s="7" t="s">
        <v>738</v>
      </c>
      <c r="D275" s="11"/>
      <c r="E275" s="11"/>
      <c r="F275" s="11"/>
      <c r="G275" s="11"/>
      <c r="H275" s="8" t="str">
        <f>IFERROR(INDEX(_courses_lookup!$C:$C,MATCH(D275&amp;E275,_courses_lookup!$E:$E,0)),"")</f>
        <v/>
      </c>
      <c r="I275" s="8" t="str">
        <f>IFERROR(INDEX(_courses_lookup!$D:$D,MATCH(D275&amp;E275,_courses_lookup!$E:$E,0)),"")</f>
        <v/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9"/>
      <c r="W275" s="10"/>
      <c r="X275" s="10"/>
      <c r="Y275" s="10" t="str">
        <f t="shared" si="32"/>
        <v/>
      </c>
      <c r="Z275" s="9"/>
      <c r="AA275" s="9"/>
      <c r="AB275" s="10" t="str">
        <f t="shared" si="33"/>
        <v/>
      </c>
      <c r="AC275" s="10"/>
      <c r="AD275" s="10" t="str">
        <f t="shared" si="34"/>
        <v/>
      </c>
      <c r="AE275" s="10"/>
      <c r="AF275" s="10" t="str">
        <f t="shared" si="35"/>
        <v/>
      </c>
      <c r="AG275" s="10" t="str">
        <f t="shared" si="36"/>
        <v/>
      </c>
      <c r="AH275" s="10" t="str">
        <f t="shared" si="37"/>
        <v/>
      </c>
      <c r="AI275" s="10"/>
      <c r="AJ275" s="9"/>
      <c r="AK275" s="10"/>
      <c r="AL275" s="10"/>
      <c r="AM275" s="10"/>
      <c r="AN275" s="10"/>
      <c r="AO275" s="10"/>
      <c r="AP275" s="10"/>
      <c r="AQ275" s="10"/>
      <c r="AR275" s="10"/>
      <c r="AS275" s="10" t="str">
        <f t="shared" si="38"/>
        <v/>
      </c>
      <c r="AT275" s="10" t="str">
        <f t="shared" si="39"/>
        <v/>
      </c>
      <c r="AU275" s="10"/>
      <c r="AV275" s="10"/>
      <c r="AW275" s="10"/>
      <c r="AX275" s="10" t="str">
        <f>IFERROR(INDEX(_names_lookup!$C:$C,MATCH(AW275,_names_lookup!$A:$A,0)),"")</f>
        <v/>
      </c>
      <c r="AY275" s="10" t="str">
        <f>IFERROR(INDEX(_names_lookup!$B:$B,MATCH(AW275,_names_lookup!$A:$A,0)),"")</f>
        <v/>
      </c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</row>
    <row r="276" spans="1:95" ht="16" x14ac:dyDescent="0.2">
      <c r="A276" s="11"/>
      <c r="B276" s="7" t="s">
        <v>2173</v>
      </c>
      <c r="C276" s="7" t="s">
        <v>790</v>
      </c>
      <c r="D276" s="11"/>
      <c r="E276" s="11"/>
      <c r="F276" s="11"/>
      <c r="G276" s="11"/>
      <c r="H276" s="8" t="str">
        <f>IFERROR(INDEX(_courses_lookup!$C:$C,MATCH(D276&amp;E276,_courses_lookup!$E:$E,0)),"")</f>
        <v/>
      </c>
      <c r="I276" s="8" t="str">
        <f>IFERROR(INDEX(_courses_lookup!$D:$D,MATCH(D276&amp;E276,_courses_lookup!$E:$E,0)),"")</f>
        <v/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9"/>
      <c r="W276" s="10"/>
      <c r="X276" s="10"/>
      <c r="Y276" s="10" t="str">
        <f t="shared" si="32"/>
        <v/>
      </c>
      <c r="Z276" s="9"/>
      <c r="AA276" s="9"/>
      <c r="AB276" s="10" t="str">
        <f t="shared" si="33"/>
        <v/>
      </c>
      <c r="AC276" s="10"/>
      <c r="AD276" s="10" t="str">
        <f t="shared" si="34"/>
        <v/>
      </c>
      <c r="AE276" s="10"/>
      <c r="AF276" s="10" t="str">
        <f t="shared" si="35"/>
        <v/>
      </c>
      <c r="AG276" s="10" t="str">
        <f t="shared" si="36"/>
        <v/>
      </c>
      <c r="AH276" s="10" t="str">
        <f t="shared" si="37"/>
        <v/>
      </c>
      <c r="AI276" s="10"/>
      <c r="AJ276" s="9"/>
      <c r="AK276" s="10"/>
      <c r="AL276" s="10"/>
      <c r="AM276" s="10"/>
      <c r="AN276" s="10"/>
      <c r="AO276" s="10"/>
      <c r="AP276" s="10"/>
      <c r="AQ276" s="10"/>
      <c r="AR276" s="10"/>
      <c r="AS276" s="10" t="str">
        <f t="shared" si="38"/>
        <v/>
      </c>
      <c r="AT276" s="10" t="str">
        <f t="shared" si="39"/>
        <v/>
      </c>
      <c r="AU276" s="10"/>
      <c r="AV276" s="10"/>
      <c r="AW276" s="10"/>
      <c r="AX276" s="10" t="str">
        <f>IFERROR(INDEX(_names_lookup!$C:$C,MATCH(AW276,_names_lookup!$A:$A,0)),"")</f>
        <v/>
      </c>
      <c r="AY276" s="10" t="str">
        <f>IFERROR(INDEX(_names_lookup!$B:$B,MATCH(AW276,_names_lookup!$A:$A,0)),"")</f>
        <v/>
      </c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</row>
    <row r="277" spans="1:95" ht="16" x14ac:dyDescent="0.2">
      <c r="A277" s="11"/>
      <c r="B277" s="7" t="s">
        <v>2174</v>
      </c>
      <c r="C277" s="7" t="s">
        <v>826</v>
      </c>
      <c r="D277" s="11"/>
      <c r="E277" s="11"/>
      <c r="F277" s="11"/>
      <c r="G277" s="11"/>
      <c r="H277" s="8" t="str">
        <f>IFERROR(INDEX(_courses_lookup!$C:$C,MATCH(D277&amp;E277,_courses_lookup!$E:$E,0)),"")</f>
        <v/>
      </c>
      <c r="I277" s="8" t="str">
        <f>IFERROR(INDEX(_courses_lookup!$D:$D,MATCH(D277&amp;E277,_courses_lookup!$E:$E,0)),"")</f>
        <v/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9"/>
      <c r="W277" s="10"/>
      <c r="X277" s="10"/>
      <c r="Y277" s="10" t="str">
        <f t="shared" si="32"/>
        <v/>
      </c>
      <c r="Z277" s="9"/>
      <c r="AA277" s="9"/>
      <c r="AB277" s="10" t="str">
        <f t="shared" si="33"/>
        <v/>
      </c>
      <c r="AC277" s="10"/>
      <c r="AD277" s="10" t="str">
        <f t="shared" si="34"/>
        <v/>
      </c>
      <c r="AE277" s="10"/>
      <c r="AF277" s="10" t="str">
        <f t="shared" si="35"/>
        <v/>
      </c>
      <c r="AG277" s="10" t="str">
        <f t="shared" si="36"/>
        <v/>
      </c>
      <c r="AH277" s="10" t="str">
        <f t="shared" si="37"/>
        <v/>
      </c>
      <c r="AI277" s="10"/>
      <c r="AJ277" s="9"/>
      <c r="AK277" s="10"/>
      <c r="AL277" s="10"/>
      <c r="AM277" s="10"/>
      <c r="AN277" s="10"/>
      <c r="AO277" s="10"/>
      <c r="AP277" s="10"/>
      <c r="AQ277" s="10"/>
      <c r="AR277" s="10"/>
      <c r="AS277" s="10" t="str">
        <f t="shared" si="38"/>
        <v/>
      </c>
      <c r="AT277" s="10" t="str">
        <f t="shared" si="39"/>
        <v/>
      </c>
      <c r="AU277" s="10"/>
      <c r="AV277" s="10"/>
      <c r="AW277" s="10"/>
      <c r="AX277" s="10" t="str">
        <f>IFERROR(INDEX(_names_lookup!$C:$C,MATCH(AW277,_names_lookup!$A:$A,0)),"")</f>
        <v/>
      </c>
      <c r="AY277" s="10" t="str">
        <f>IFERROR(INDEX(_names_lookup!$B:$B,MATCH(AW277,_names_lookup!$A:$A,0)),"")</f>
        <v/>
      </c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</row>
    <row r="278" spans="1:95" ht="16" x14ac:dyDescent="0.2">
      <c r="A278" s="11"/>
      <c r="B278" s="7" t="s">
        <v>1225</v>
      </c>
      <c r="C278" s="7" t="s">
        <v>770</v>
      </c>
      <c r="D278" s="11"/>
      <c r="E278" s="11"/>
      <c r="F278" s="11"/>
      <c r="G278" s="11"/>
      <c r="H278" s="8" t="str">
        <f>IFERROR(INDEX(_courses_lookup!$C:$C,MATCH(D278&amp;E278,_courses_lookup!$E:$E,0)),"")</f>
        <v/>
      </c>
      <c r="I278" s="8" t="str">
        <f>IFERROR(INDEX(_courses_lookup!$D:$D,MATCH(D278&amp;E278,_courses_lookup!$E:$E,0)),"")</f>
        <v/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9"/>
      <c r="W278" s="10"/>
      <c r="X278" s="10"/>
      <c r="Y278" s="10" t="str">
        <f t="shared" si="32"/>
        <v/>
      </c>
      <c r="Z278" s="9"/>
      <c r="AA278" s="9"/>
      <c r="AB278" s="10" t="str">
        <f t="shared" si="33"/>
        <v/>
      </c>
      <c r="AC278" s="10"/>
      <c r="AD278" s="10" t="str">
        <f t="shared" si="34"/>
        <v/>
      </c>
      <c r="AE278" s="10"/>
      <c r="AF278" s="10" t="str">
        <f t="shared" si="35"/>
        <v/>
      </c>
      <c r="AG278" s="10" t="str">
        <f t="shared" si="36"/>
        <v/>
      </c>
      <c r="AH278" s="10" t="str">
        <f t="shared" si="37"/>
        <v/>
      </c>
      <c r="AI278" s="10"/>
      <c r="AJ278" s="9"/>
      <c r="AK278" s="10"/>
      <c r="AL278" s="10"/>
      <c r="AM278" s="10"/>
      <c r="AN278" s="10"/>
      <c r="AO278" s="10"/>
      <c r="AP278" s="10"/>
      <c r="AQ278" s="10"/>
      <c r="AR278" s="10"/>
      <c r="AS278" s="10" t="str">
        <f t="shared" si="38"/>
        <v/>
      </c>
      <c r="AT278" s="10" t="str">
        <f t="shared" si="39"/>
        <v/>
      </c>
      <c r="AU278" s="10"/>
      <c r="AV278" s="10"/>
      <c r="AW278" s="10"/>
      <c r="AX278" s="10" t="str">
        <f>IFERROR(INDEX(_names_lookup!$C:$C,MATCH(AW278,_names_lookup!$A:$A,0)),"")</f>
        <v/>
      </c>
      <c r="AY278" s="10" t="str">
        <f>IFERROR(INDEX(_names_lookup!$B:$B,MATCH(AW278,_names_lookup!$A:$A,0)),"")</f>
        <v/>
      </c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</row>
    <row r="279" spans="1:95" ht="16" x14ac:dyDescent="0.2">
      <c r="A279" s="11"/>
      <c r="B279" s="7" t="s">
        <v>2175</v>
      </c>
      <c r="C279" s="7" t="s">
        <v>812</v>
      </c>
      <c r="D279" s="11"/>
      <c r="E279" s="11"/>
      <c r="F279" s="11"/>
      <c r="G279" s="11"/>
      <c r="H279" s="8" t="str">
        <f>IFERROR(INDEX(_courses_lookup!$C:$C,MATCH(D279&amp;E279,_courses_lookup!$E:$E,0)),"")</f>
        <v/>
      </c>
      <c r="I279" s="8" t="str">
        <f>IFERROR(INDEX(_courses_lookup!$D:$D,MATCH(D279&amp;E279,_courses_lookup!$E:$E,0)),"")</f>
        <v/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9"/>
      <c r="W279" s="10"/>
      <c r="X279" s="10"/>
      <c r="Y279" s="10" t="str">
        <f t="shared" si="32"/>
        <v/>
      </c>
      <c r="Z279" s="9"/>
      <c r="AA279" s="9"/>
      <c r="AB279" s="10" t="str">
        <f t="shared" si="33"/>
        <v/>
      </c>
      <c r="AC279" s="10"/>
      <c r="AD279" s="10" t="str">
        <f t="shared" si="34"/>
        <v/>
      </c>
      <c r="AE279" s="10"/>
      <c r="AF279" s="10" t="str">
        <f t="shared" si="35"/>
        <v/>
      </c>
      <c r="AG279" s="10" t="str">
        <f t="shared" si="36"/>
        <v/>
      </c>
      <c r="AH279" s="10" t="str">
        <f t="shared" si="37"/>
        <v/>
      </c>
      <c r="AI279" s="10"/>
      <c r="AJ279" s="9"/>
      <c r="AK279" s="10"/>
      <c r="AL279" s="10"/>
      <c r="AM279" s="10"/>
      <c r="AN279" s="10"/>
      <c r="AO279" s="10"/>
      <c r="AP279" s="10"/>
      <c r="AQ279" s="10"/>
      <c r="AR279" s="10"/>
      <c r="AS279" s="10" t="str">
        <f t="shared" si="38"/>
        <v/>
      </c>
      <c r="AT279" s="10" t="str">
        <f t="shared" si="39"/>
        <v/>
      </c>
      <c r="AU279" s="10"/>
      <c r="AV279" s="10"/>
      <c r="AW279" s="10"/>
      <c r="AX279" s="10" t="str">
        <f>IFERROR(INDEX(_names_lookup!$C:$C,MATCH(AW279,_names_lookup!$A:$A,0)),"")</f>
        <v/>
      </c>
      <c r="AY279" s="10" t="str">
        <f>IFERROR(INDEX(_names_lookup!$B:$B,MATCH(AW279,_names_lookup!$A:$A,0)),"")</f>
        <v/>
      </c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</row>
    <row r="280" spans="1:95" ht="16" x14ac:dyDescent="0.2">
      <c r="A280" s="11"/>
      <c r="B280" s="7" t="s">
        <v>2176</v>
      </c>
      <c r="C280" s="7" t="s">
        <v>258</v>
      </c>
      <c r="D280" s="11"/>
      <c r="E280" s="11"/>
      <c r="F280" s="11"/>
      <c r="G280" s="11"/>
      <c r="H280" s="8" t="str">
        <f>IFERROR(INDEX(_courses_lookup!$C:$C,MATCH(D280&amp;E280,_courses_lookup!$E:$E,0)),"")</f>
        <v/>
      </c>
      <c r="I280" s="8" t="str">
        <f>IFERROR(INDEX(_courses_lookup!$D:$D,MATCH(D280&amp;E280,_courses_lookup!$E:$E,0)),"")</f>
        <v/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9"/>
      <c r="W280" s="10"/>
      <c r="X280" s="10"/>
      <c r="Y280" s="10" t="str">
        <f t="shared" si="32"/>
        <v/>
      </c>
      <c r="Z280" s="9"/>
      <c r="AA280" s="9"/>
      <c r="AB280" s="10" t="str">
        <f t="shared" si="33"/>
        <v/>
      </c>
      <c r="AC280" s="10"/>
      <c r="AD280" s="10" t="str">
        <f t="shared" si="34"/>
        <v/>
      </c>
      <c r="AE280" s="10"/>
      <c r="AF280" s="10" t="str">
        <f t="shared" si="35"/>
        <v/>
      </c>
      <c r="AG280" s="10" t="str">
        <f t="shared" si="36"/>
        <v/>
      </c>
      <c r="AH280" s="10" t="str">
        <f t="shared" si="37"/>
        <v/>
      </c>
      <c r="AI280" s="10"/>
      <c r="AJ280" s="9"/>
      <c r="AK280" s="10"/>
      <c r="AL280" s="10"/>
      <c r="AM280" s="10"/>
      <c r="AN280" s="10"/>
      <c r="AO280" s="10"/>
      <c r="AP280" s="10"/>
      <c r="AQ280" s="10"/>
      <c r="AR280" s="10"/>
      <c r="AS280" s="10" t="str">
        <f t="shared" si="38"/>
        <v/>
      </c>
      <c r="AT280" s="10" t="str">
        <f t="shared" si="39"/>
        <v/>
      </c>
      <c r="AU280" s="10"/>
      <c r="AV280" s="10"/>
      <c r="AW280" s="10"/>
      <c r="AX280" s="10" t="str">
        <f>IFERROR(INDEX(_names_lookup!$C:$C,MATCH(AW280,_names_lookup!$A:$A,0)),"")</f>
        <v/>
      </c>
      <c r="AY280" s="10" t="str">
        <f>IFERROR(INDEX(_names_lookup!$B:$B,MATCH(AW280,_names_lookup!$A:$A,0)),"")</f>
        <v/>
      </c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</row>
    <row r="281" spans="1:95" ht="16" x14ac:dyDescent="0.2">
      <c r="A281" s="11"/>
      <c r="B281" s="7" t="s">
        <v>1219</v>
      </c>
      <c r="C281" s="7" t="s">
        <v>1068</v>
      </c>
      <c r="D281" s="11"/>
      <c r="E281" s="11"/>
      <c r="F281" s="11"/>
      <c r="G281" s="11"/>
      <c r="H281" s="8" t="str">
        <f>IFERROR(INDEX(_courses_lookup!$C:$C,MATCH(D281&amp;E281,_courses_lookup!$E:$E,0)),"")</f>
        <v/>
      </c>
      <c r="I281" s="8" t="str">
        <f>IFERROR(INDEX(_courses_lookup!$D:$D,MATCH(D281&amp;E281,_courses_lookup!$E:$E,0)),"")</f>
        <v/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9"/>
      <c r="W281" s="10"/>
      <c r="X281" s="10"/>
      <c r="Y281" s="10" t="str">
        <f t="shared" si="32"/>
        <v/>
      </c>
      <c r="Z281" s="9"/>
      <c r="AA281" s="9"/>
      <c r="AB281" s="10" t="str">
        <f t="shared" si="33"/>
        <v/>
      </c>
      <c r="AC281" s="10"/>
      <c r="AD281" s="10" t="str">
        <f t="shared" si="34"/>
        <v/>
      </c>
      <c r="AE281" s="10"/>
      <c r="AF281" s="10" t="str">
        <f t="shared" si="35"/>
        <v/>
      </c>
      <c r="AG281" s="10" t="str">
        <f t="shared" si="36"/>
        <v/>
      </c>
      <c r="AH281" s="10" t="str">
        <f t="shared" si="37"/>
        <v/>
      </c>
      <c r="AI281" s="10"/>
      <c r="AJ281" s="9"/>
      <c r="AK281" s="10"/>
      <c r="AL281" s="10"/>
      <c r="AM281" s="10"/>
      <c r="AN281" s="10"/>
      <c r="AO281" s="10"/>
      <c r="AP281" s="10"/>
      <c r="AQ281" s="10"/>
      <c r="AR281" s="10"/>
      <c r="AS281" s="10" t="str">
        <f t="shared" si="38"/>
        <v/>
      </c>
      <c r="AT281" s="10" t="str">
        <f t="shared" si="39"/>
        <v/>
      </c>
      <c r="AU281" s="10"/>
      <c r="AV281" s="10"/>
      <c r="AW281" s="10"/>
      <c r="AX281" s="10" t="str">
        <f>IFERROR(INDEX(_names_lookup!$C:$C,MATCH(AW281,_names_lookup!$A:$A,0)),"")</f>
        <v/>
      </c>
      <c r="AY281" s="10" t="str">
        <f>IFERROR(INDEX(_names_lookup!$B:$B,MATCH(AW281,_names_lookup!$A:$A,0)),"")</f>
        <v/>
      </c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</row>
    <row r="282" spans="1:95" ht="16" x14ac:dyDescent="0.2">
      <c r="A282" s="11"/>
      <c r="B282" s="7" t="s">
        <v>2177</v>
      </c>
      <c r="C282" s="7" t="s">
        <v>681</v>
      </c>
      <c r="D282" s="11"/>
      <c r="E282" s="11"/>
      <c r="F282" s="11"/>
      <c r="G282" s="11"/>
      <c r="H282" s="8" t="str">
        <f>IFERROR(INDEX(_courses_lookup!$C:$C,MATCH(D282&amp;E282,_courses_lookup!$E:$E,0)),"")</f>
        <v/>
      </c>
      <c r="I282" s="8" t="str">
        <f>IFERROR(INDEX(_courses_lookup!$D:$D,MATCH(D282&amp;E282,_courses_lookup!$E:$E,0)),"")</f>
        <v/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9"/>
      <c r="W282" s="10"/>
      <c r="X282" s="10"/>
      <c r="Y282" s="10" t="str">
        <f t="shared" si="32"/>
        <v/>
      </c>
      <c r="Z282" s="9"/>
      <c r="AA282" s="9"/>
      <c r="AB282" s="10" t="str">
        <f t="shared" si="33"/>
        <v/>
      </c>
      <c r="AC282" s="10"/>
      <c r="AD282" s="10" t="str">
        <f t="shared" si="34"/>
        <v/>
      </c>
      <c r="AE282" s="10"/>
      <c r="AF282" s="10" t="str">
        <f t="shared" si="35"/>
        <v/>
      </c>
      <c r="AG282" s="10" t="str">
        <f t="shared" si="36"/>
        <v/>
      </c>
      <c r="AH282" s="10" t="str">
        <f t="shared" si="37"/>
        <v/>
      </c>
      <c r="AI282" s="10"/>
      <c r="AJ282" s="9"/>
      <c r="AK282" s="10"/>
      <c r="AL282" s="10"/>
      <c r="AM282" s="10"/>
      <c r="AN282" s="10"/>
      <c r="AO282" s="10"/>
      <c r="AP282" s="10"/>
      <c r="AQ282" s="10"/>
      <c r="AR282" s="10"/>
      <c r="AS282" s="10" t="str">
        <f t="shared" si="38"/>
        <v/>
      </c>
      <c r="AT282" s="10" t="str">
        <f t="shared" si="39"/>
        <v/>
      </c>
      <c r="AU282" s="10"/>
      <c r="AV282" s="10"/>
      <c r="AW282" s="10"/>
      <c r="AX282" s="10" t="str">
        <f>IFERROR(INDEX(_names_lookup!$C:$C,MATCH(AW282,_names_lookup!$A:$A,0)),"")</f>
        <v/>
      </c>
      <c r="AY282" s="10" t="str">
        <f>IFERROR(INDEX(_names_lookup!$B:$B,MATCH(AW282,_names_lookup!$A:$A,0)),"")</f>
        <v/>
      </c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</row>
    <row r="283" spans="1:95" ht="16" x14ac:dyDescent="0.2">
      <c r="A283" s="11"/>
      <c r="B283" s="7" t="s">
        <v>2178</v>
      </c>
      <c r="C283" s="7" t="s">
        <v>818</v>
      </c>
      <c r="D283" s="11"/>
      <c r="E283" s="11"/>
      <c r="F283" s="11"/>
      <c r="G283" s="11"/>
      <c r="H283" s="8" t="str">
        <f>IFERROR(INDEX(_courses_lookup!$C:$C,MATCH(D283&amp;E283,_courses_lookup!$E:$E,0)),"")</f>
        <v/>
      </c>
      <c r="I283" s="8" t="str">
        <f>IFERROR(INDEX(_courses_lookup!$D:$D,MATCH(D283&amp;E283,_courses_lookup!$E:$E,0)),"")</f>
        <v/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9"/>
      <c r="W283" s="10"/>
      <c r="X283" s="10"/>
      <c r="Y283" s="10" t="str">
        <f t="shared" si="32"/>
        <v/>
      </c>
      <c r="Z283" s="9"/>
      <c r="AA283" s="9"/>
      <c r="AB283" s="10" t="str">
        <f t="shared" si="33"/>
        <v/>
      </c>
      <c r="AC283" s="10"/>
      <c r="AD283" s="10" t="str">
        <f t="shared" si="34"/>
        <v/>
      </c>
      <c r="AE283" s="10"/>
      <c r="AF283" s="10" t="str">
        <f t="shared" si="35"/>
        <v/>
      </c>
      <c r="AG283" s="10" t="str">
        <f t="shared" si="36"/>
        <v/>
      </c>
      <c r="AH283" s="10" t="str">
        <f t="shared" si="37"/>
        <v/>
      </c>
      <c r="AI283" s="10"/>
      <c r="AJ283" s="9"/>
      <c r="AK283" s="10"/>
      <c r="AL283" s="10"/>
      <c r="AM283" s="10"/>
      <c r="AN283" s="10"/>
      <c r="AO283" s="10"/>
      <c r="AP283" s="10"/>
      <c r="AQ283" s="10"/>
      <c r="AR283" s="10"/>
      <c r="AS283" s="10" t="str">
        <f t="shared" si="38"/>
        <v/>
      </c>
      <c r="AT283" s="10" t="str">
        <f t="shared" si="39"/>
        <v/>
      </c>
      <c r="AU283" s="10"/>
      <c r="AV283" s="10"/>
      <c r="AW283" s="10"/>
      <c r="AX283" s="10" t="str">
        <f>IFERROR(INDEX(_names_lookup!$C:$C,MATCH(AW283,_names_lookup!$A:$A,0)),"")</f>
        <v/>
      </c>
      <c r="AY283" s="10" t="str">
        <f>IFERROR(INDEX(_names_lookup!$B:$B,MATCH(AW283,_names_lookup!$A:$A,0)),"")</f>
        <v/>
      </c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</row>
    <row r="284" spans="1:95" ht="16" x14ac:dyDescent="0.2">
      <c r="A284" s="11"/>
      <c r="B284" s="7" t="s">
        <v>1245</v>
      </c>
      <c r="C284" s="7" t="s">
        <v>745</v>
      </c>
      <c r="D284" s="11"/>
      <c r="E284" s="11"/>
      <c r="F284" s="11"/>
      <c r="G284" s="11"/>
      <c r="H284" s="8" t="str">
        <f>IFERROR(INDEX(_courses_lookup!$C:$C,MATCH(D284&amp;E284,_courses_lookup!$E:$E,0)),"")</f>
        <v/>
      </c>
      <c r="I284" s="8" t="str">
        <f>IFERROR(INDEX(_courses_lookup!$D:$D,MATCH(D284&amp;E284,_courses_lookup!$E:$E,0)),"")</f>
        <v/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9"/>
      <c r="W284" s="10"/>
      <c r="X284" s="10"/>
      <c r="Y284" s="10" t="str">
        <f t="shared" si="32"/>
        <v/>
      </c>
      <c r="Z284" s="9"/>
      <c r="AA284" s="9"/>
      <c r="AB284" s="10" t="str">
        <f t="shared" si="33"/>
        <v/>
      </c>
      <c r="AC284" s="10"/>
      <c r="AD284" s="10" t="str">
        <f t="shared" si="34"/>
        <v/>
      </c>
      <c r="AE284" s="10"/>
      <c r="AF284" s="10" t="str">
        <f t="shared" si="35"/>
        <v/>
      </c>
      <c r="AG284" s="10" t="str">
        <f t="shared" si="36"/>
        <v/>
      </c>
      <c r="AH284" s="10" t="str">
        <f t="shared" si="37"/>
        <v/>
      </c>
      <c r="AI284" s="10"/>
      <c r="AJ284" s="9"/>
      <c r="AK284" s="10"/>
      <c r="AL284" s="10"/>
      <c r="AM284" s="10"/>
      <c r="AN284" s="10"/>
      <c r="AO284" s="10"/>
      <c r="AP284" s="10"/>
      <c r="AQ284" s="10"/>
      <c r="AR284" s="10"/>
      <c r="AS284" s="10" t="str">
        <f t="shared" si="38"/>
        <v/>
      </c>
      <c r="AT284" s="10" t="str">
        <f t="shared" si="39"/>
        <v/>
      </c>
      <c r="AU284" s="10"/>
      <c r="AV284" s="10"/>
      <c r="AW284" s="10"/>
      <c r="AX284" s="10" t="str">
        <f>IFERROR(INDEX(_names_lookup!$C:$C,MATCH(AW284,_names_lookup!$A:$A,0)),"")</f>
        <v/>
      </c>
      <c r="AY284" s="10" t="str">
        <f>IFERROR(INDEX(_names_lookup!$B:$B,MATCH(AW284,_names_lookup!$A:$A,0)),"")</f>
        <v/>
      </c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</row>
    <row r="285" spans="1:95" ht="16" x14ac:dyDescent="0.2">
      <c r="A285" s="11"/>
      <c r="B285" s="7" t="s">
        <v>2179</v>
      </c>
      <c r="C285" s="7" t="s">
        <v>793</v>
      </c>
      <c r="D285" s="11"/>
      <c r="E285" s="11"/>
      <c r="F285" s="11"/>
      <c r="G285" s="11"/>
      <c r="H285" s="8" t="str">
        <f>IFERROR(INDEX(_courses_lookup!$C:$C,MATCH(D285&amp;E285,_courses_lookup!$E:$E,0)),"")</f>
        <v/>
      </c>
      <c r="I285" s="8" t="str">
        <f>IFERROR(INDEX(_courses_lookup!$D:$D,MATCH(D285&amp;E285,_courses_lookup!$E:$E,0)),"")</f>
        <v/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9"/>
      <c r="W285" s="10"/>
      <c r="X285" s="10"/>
      <c r="Y285" s="10" t="str">
        <f t="shared" si="32"/>
        <v/>
      </c>
      <c r="Z285" s="9"/>
      <c r="AA285" s="9"/>
      <c r="AB285" s="10" t="str">
        <f t="shared" si="33"/>
        <v/>
      </c>
      <c r="AC285" s="10"/>
      <c r="AD285" s="10" t="str">
        <f t="shared" si="34"/>
        <v/>
      </c>
      <c r="AE285" s="10"/>
      <c r="AF285" s="10" t="str">
        <f t="shared" si="35"/>
        <v/>
      </c>
      <c r="AG285" s="10" t="str">
        <f t="shared" si="36"/>
        <v/>
      </c>
      <c r="AH285" s="10" t="str">
        <f t="shared" si="37"/>
        <v/>
      </c>
      <c r="AI285" s="10"/>
      <c r="AJ285" s="9"/>
      <c r="AK285" s="10"/>
      <c r="AL285" s="10"/>
      <c r="AM285" s="10"/>
      <c r="AN285" s="10"/>
      <c r="AO285" s="10"/>
      <c r="AP285" s="10"/>
      <c r="AQ285" s="10"/>
      <c r="AR285" s="10"/>
      <c r="AS285" s="10" t="str">
        <f t="shared" si="38"/>
        <v/>
      </c>
      <c r="AT285" s="10" t="str">
        <f t="shared" si="39"/>
        <v/>
      </c>
      <c r="AU285" s="10"/>
      <c r="AV285" s="10"/>
      <c r="AW285" s="10"/>
      <c r="AX285" s="10" t="str">
        <f>IFERROR(INDEX(_names_lookup!$C:$C,MATCH(AW285,_names_lookup!$A:$A,0)),"")</f>
        <v/>
      </c>
      <c r="AY285" s="10" t="str">
        <f>IFERROR(INDEX(_names_lookup!$B:$B,MATCH(AW285,_names_lookup!$A:$A,0)),"")</f>
        <v/>
      </c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</row>
    <row r="286" spans="1:95" ht="16" x14ac:dyDescent="0.2">
      <c r="A286" s="11"/>
      <c r="B286" s="7" t="s">
        <v>2180</v>
      </c>
      <c r="C286" s="7" t="s">
        <v>796</v>
      </c>
      <c r="D286" s="11"/>
      <c r="E286" s="11"/>
      <c r="F286" s="11"/>
      <c r="G286" s="11"/>
      <c r="H286" s="8" t="str">
        <f>IFERROR(INDEX(_courses_lookup!$C:$C,MATCH(D286&amp;E286,_courses_lookup!$E:$E,0)),"")</f>
        <v/>
      </c>
      <c r="I286" s="8" t="str">
        <f>IFERROR(INDEX(_courses_lookup!$D:$D,MATCH(D286&amp;E286,_courses_lookup!$E:$E,0)),"")</f>
        <v/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9"/>
      <c r="W286" s="10"/>
      <c r="X286" s="10"/>
      <c r="Y286" s="10" t="str">
        <f t="shared" si="32"/>
        <v/>
      </c>
      <c r="Z286" s="9"/>
      <c r="AA286" s="9"/>
      <c r="AB286" s="10" t="str">
        <f t="shared" si="33"/>
        <v/>
      </c>
      <c r="AC286" s="10"/>
      <c r="AD286" s="10" t="str">
        <f t="shared" si="34"/>
        <v/>
      </c>
      <c r="AE286" s="10"/>
      <c r="AF286" s="10" t="str">
        <f t="shared" si="35"/>
        <v/>
      </c>
      <c r="AG286" s="10" t="str">
        <f t="shared" si="36"/>
        <v/>
      </c>
      <c r="AH286" s="10" t="str">
        <f t="shared" si="37"/>
        <v/>
      </c>
      <c r="AI286" s="10"/>
      <c r="AJ286" s="9"/>
      <c r="AK286" s="10"/>
      <c r="AL286" s="10"/>
      <c r="AM286" s="10"/>
      <c r="AN286" s="10"/>
      <c r="AO286" s="10"/>
      <c r="AP286" s="10"/>
      <c r="AQ286" s="10"/>
      <c r="AR286" s="10"/>
      <c r="AS286" s="10" t="str">
        <f t="shared" si="38"/>
        <v/>
      </c>
      <c r="AT286" s="10" t="str">
        <f t="shared" si="39"/>
        <v/>
      </c>
      <c r="AU286" s="10"/>
      <c r="AV286" s="10"/>
      <c r="AW286" s="10"/>
      <c r="AX286" s="10" t="str">
        <f>IFERROR(INDEX(_names_lookup!$C:$C,MATCH(AW286,_names_lookup!$A:$A,0)),"")</f>
        <v/>
      </c>
      <c r="AY286" s="10" t="str">
        <f>IFERROR(INDEX(_names_lookup!$B:$B,MATCH(AW286,_names_lookup!$A:$A,0)),"")</f>
        <v/>
      </c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</row>
    <row r="287" spans="1:95" ht="16" x14ac:dyDescent="0.2">
      <c r="A287" s="11"/>
      <c r="B287" s="7" t="s">
        <v>2181</v>
      </c>
      <c r="C287" s="7" t="s">
        <v>501</v>
      </c>
      <c r="D287" s="11"/>
      <c r="E287" s="11"/>
      <c r="F287" s="11"/>
      <c r="G287" s="11"/>
      <c r="H287" s="8" t="str">
        <f>IFERROR(INDEX(_courses_lookup!$C:$C,MATCH(D287&amp;E287,_courses_lookup!$E:$E,0)),"")</f>
        <v/>
      </c>
      <c r="I287" s="8" t="str">
        <f>IFERROR(INDEX(_courses_lookup!$D:$D,MATCH(D287&amp;E287,_courses_lookup!$E:$E,0)),"")</f>
        <v/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9"/>
      <c r="W287" s="10"/>
      <c r="X287" s="10"/>
      <c r="Y287" s="10" t="str">
        <f t="shared" si="32"/>
        <v/>
      </c>
      <c r="Z287" s="9"/>
      <c r="AA287" s="9"/>
      <c r="AB287" s="10" t="str">
        <f t="shared" si="33"/>
        <v/>
      </c>
      <c r="AC287" s="10"/>
      <c r="AD287" s="10" t="str">
        <f t="shared" si="34"/>
        <v/>
      </c>
      <c r="AE287" s="10"/>
      <c r="AF287" s="10" t="str">
        <f t="shared" si="35"/>
        <v/>
      </c>
      <c r="AG287" s="10" t="str">
        <f t="shared" si="36"/>
        <v/>
      </c>
      <c r="AH287" s="10" t="str">
        <f t="shared" si="37"/>
        <v/>
      </c>
      <c r="AI287" s="10"/>
      <c r="AJ287" s="9"/>
      <c r="AK287" s="10"/>
      <c r="AL287" s="10"/>
      <c r="AM287" s="10"/>
      <c r="AN287" s="10"/>
      <c r="AO287" s="10"/>
      <c r="AP287" s="10"/>
      <c r="AQ287" s="10"/>
      <c r="AR287" s="10"/>
      <c r="AS287" s="10" t="str">
        <f t="shared" si="38"/>
        <v/>
      </c>
      <c r="AT287" s="10" t="str">
        <f t="shared" si="39"/>
        <v/>
      </c>
      <c r="AU287" s="10"/>
      <c r="AV287" s="10"/>
      <c r="AW287" s="10"/>
      <c r="AX287" s="10" t="str">
        <f>IFERROR(INDEX(_names_lookup!$C:$C,MATCH(AW287,_names_lookup!$A:$A,0)),"")</f>
        <v/>
      </c>
      <c r="AY287" s="10" t="str">
        <f>IFERROR(INDEX(_names_lookup!$B:$B,MATCH(AW287,_names_lookup!$A:$A,0)),"")</f>
        <v/>
      </c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</row>
    <row r="288" spans="1:95" ht="16" x14ac:dyDescent="0.2">
      <c r="A288" s="11"/>
      <c r="B288" s="7" t="s">
        <v>1235</v>
      </c>
      <c r="C288" s="7" t="s">
        <v>2182</v>
      </c>
      <c r="D288" s="11"/>
      <c r="E288" s="11"/>
      <c r="F288" s="11"/>
      <c r="G288" s="11"/>
      <c r="H288" s="8" t="str">
        <f>IFERROR(INDEX(_courses_lookup!$C:$C,MATCH(D288&amp;E288,_courses_lookup!$E:$E,0)),"")</f>
        <v/>
      </c>
      <c r="I288" s="8" t="str">
        <f>IFERROR(INDEX(_courses_lookup!$D:$D,MATCH(D288&amp;E288,_courses_lookup!$E:$E,0)),"")</f>
        <v/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9"/>
      <c r="W288" s="10"/>
      <c r="X288" s="10"/>
      <c r="Y288" s="10" t="str">
        <f t="shared" si="32"/>
        <v/>
      </c>
      <c r="Z288" s="9"/>
      <c r="AA288" s="9"/>
      <c r="AB288" s="10" t="str">
        <f t="shared" si="33"/>
        <v/>
      </c>
      <c r="AC288" s="10"/>
      <c r="AD288" s="10" t="str">
        <f t="shared" si="34"/>
        <v/>
      </c>
      <c r="AE288" s="10"/>
      <c r="AF288" s="10" t="str">
        <f t="shared" si="35"/>
        <v/>
      </c>
      <c r="AG288" s="10" t="str">
        <f t="shared" si="36"/>
        <v/>
      </c>
      <c r="AH288" s="10" t="str">
        <f t="shared" si="37"/>
        <v/>
      </c>
      <c r="AI288" s="10"/>
      <c r="AJ288" s="9"/>
      <c r="AK288" s="10"/>
      <c r="AL288" s="10"/>
      <c r="AM288" s="10"/>
      <c r="AN288" s="10"/>
      <c r="AO288" s="10"/>
      <c r="AP288" s="10"/>
      <c r="AQ288" s="10"/>
      <c r="AR288" s="10"/>
      <c r="AS288" s="10" t="str">
        <f t="shared" si="38"/>
        <v/>
      </c>
      <c r="AT288" s="10" t="str">
        <f t="shared" si="39"/>
        <v/>
      </c>
      <c r="AU288" s="10"/>
      <c r="AV288" s="10"/>
      <c r="AW288" s="10"/>
      <c r="AX288" s="10" t="str">
        <f>IFERROR(INDEX(_names_lookup!$C:$C,MATCH(AW288,_names_lookup!$A:$A,0)),"")</f>
        <v/>
      </c>
      <c r="AY288" s="10" t="str">
        <f>IFERROR(INDEX(_names_lookup!$B:$B,MATCH(AW288,_names_lookup!$A:$A,0)),"")</f>
        <v/>
      </c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</row>
    <row r="289" spans="1:95" ht="16" x14ac:dyDescent="0.2">
      <c r="A289" s="11"/>
      <c r="B289" s="7" t="s">
        <v>2183</v>
      </c>
      <c r="C289" s="7" t="s">
        <v>683</v>
      </c>
      <c r="D289" s="11"/>
      <c r="E289" s="11"/>
      <c r="F289" s="11"/>
      <c r="G289" s="11"/>
      <c r="H289" s="8" t="str">
        <f>IFERROR(INDEX(_courses_lookup!$C:$C,MATCH(D289&amp;E289,_courses_lookup!$E:$E,0)),"")</f>
        <v/>
      </c>
      <c r="I289" s="8" t="str">
        <f>IFERROR(INDEX(_courses_lookup!$D:$D,MATCH(D289&amp;E289,_courses_lookup!$E:$E,0)),"")</f>
        <v/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9"/>
      <c r="W289" s="10"/>
      <c r="X289" s="10"/>
      <c r="Y289" s="10" t="str">
        <f t="shared" si="32"/>
        <v/>
      </c>
      <c r="Z289" s="9"/>
      <c r="AA289" s="9"/>
      <c r="AB289" s="10" t="str">
        <f t="shared" si="33"/>
        <v/>
      </c>
      <c r="AC289" s="10"/>
      <c r="AD289" s="10" t="str">
        <f t="shared" si="34"/>
        <v/>
      </c>
      <c r="AE289" s="10"/>
      <c r="AF289" s="10" t="str">
        <f t="shared" si="35"/>
        <v/>
      </c>
      <c r="AG289" s="10" t="str">
        <f t="shared" si="36"/>
        <v/>
      </c>
      <c r="AH289" s="10" t="str">
        <f t="shared" si="37"/>
        <v/>
      </c>
      <c r="AI289" s="10"/>
      <c r="AJ289" s="9"/>
      <c r="AK289" s="10"/>
      <c r="AL289" s="10"/>
      <c r="AM289" s="10"/>
      <c r="AN289" s="10"/>
      <c r="AO289" s="10"/>
      <c r="AP289" s="10"/>
      <c r="AQ289" s="10"/>
      <c r="AR289" s="10"/>
      <c r="AS289" s="10" t="str">
        <f t="shared" si="38"/>
        <v/>
      </c>
      <c r="AT289" s="10" t="str">
        <f t="shared" si="39"/>
        <v/>
      </c>
      <c r="AU289" s="10"/>
      <c r="AV289" s="10"/>
      <c r="AW289" s="10"/>
      <c r="AX289" s="10" t="str">
        <f>IFERROR(INDEX(_names_lookup!$C:$C,MATCH(AW289,_names_lookup!$A:$A,0)),"")</f>
        <v/>
      </c>
      <c r="AY289" s="10" t="str">
        <f>IFERROR(INDEX(_names_lookup!$B:$B,MATCH(AW289,_names_lookup!$A:$A,0)),"")</f>
        <v/>
      </c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</row>
    <row r="290" spans="1:95" ht="16" x14ac:dyDescent="0.2">
      <c r="A290" s="11"/>
      <c r="B290" s="7" t="s">
        <v>2184</v>
      </c>
      <c r="C290" s="7" t="s">
        <v>676</v>
      </c>
      <c r="D290" s="11"/>
      <c r="E290" s="11"/>
      <c r="F290" s="11"/>
      <c r="G290" s="11"/>
      <c r="H290" s="8" t="str">
        <f>IFERROR(INDEX(_courses_lookup!$C:$C,MATCH(D290&amp;E290,_courses_lookup!$E:$E,0)),"")</f>
        <v/>
      </c>
      <c r="I290" s="8" t="str">
        <f>IFERROR(INDEX(_courses_lookup!$D:$D,MATCH(D290&amp;E290,_courses_lookup!$E:$E,0)),"")</f>
        <v/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9"/>
      <c r="W290" s="10"/>
      <c r="X290" s="10"/>
      <c r="Y290" s="10" t="str">
        <f t="shared" si="32"/>
        <v/>
      </c>
      <c r="Z290" s="9"/>
      <c r="AA290" s="9"/>
      <c r="AB290" s="10" t="str">
        <f t="shared" si="33"/>
        <v/>
      </c>
      <c r="AC290" s="10"/>
      <c r="AD290" s="10" t="str">
        <f t="shared" si="34"/>
        <v/>
      </c>
      <c r="AE290" s="10"/>
      <c r="AF290" s="10" t="str">
        <f t="shared" si="35"/>
        <v/>
      </c>
      <c r="AG290" s="10" t="str">
        <f t="shared" si="36"/>
        <v/>
      </c>
      <c r="AH290" s="10" t="str">
        <f t="shared" si="37"/>
        <v/>
      </c>
      <c r="AI290" s="10"/>
      <c r="AJ290" s="9"/>
      <c r="AK290" s="10"/>
      <c r="AL290" s="10"/>
      <c r="AM290" s="10"/>
      <c r="AN290" s="10"/>
      <c r="AO290" s="10"/>
      <c r="AP290" s="10"/>
      <c r="AQ290" s="10"/>
      <c r="AR290" s="10"/>
      <c r="AS290" s="10" t="str">
        <f t="shared" si="38"/>
        <v/>
      </c>
      <c r="AT290" s="10" t="str">
        <f t="shared" si="39"/>
        <v/>
      </c>
      <c r="AU290" s="10"/>
      <c r="AV290" s="10"/>
      <c r="AW290" s="10"/>
      <c r="AX290" s="10" t="str">
        <f>IFERROR(INDEX(_names_lookup!$C:$C,MATCH(AW290,_names_lookup!$A:$A,0)),"")</f>
        <v/>
      </c>
      <c r="AY290" s="10" t="str">
        <f>IFERROR(INDEX(_names_lookup!$B:$B,MATCH(AW290,_names_lookup!$A:$A,0)),"")</f>
        <v/>
      </c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</row>
    <row r="291" spans="1:95" ht="16" x14ac:dyDescent="0.2">
      <c r="A291" s="11"/>
      <c r="B291" s="7" t="s">
        <v>1256</v>
      </c>
      <c r="C291" s="7" t="s">
        <v>679</v>
      </c>
      <c r="D291" s="11"/>
      <c r="E291" s="11"/>
      <c r="F291" s="11"/>
      <c r="G291" s="11"/>
      <c r="H291" s="8" t="str">
        <f>IFERROR(INDEX(_courses_lookup!$C:$C,MATCH(D291&amp;E291,_courses_lookup!$E:$E,0)),"")</f>
        <v/>
      </c>
      <c r="I291" s="8" t="str">
        <f>IFERROR(INDEX(_courses_lookup!$D:$D,MATCH(D291&amp;E291,_courses_lookup!$E:$E,0)),"")</f>
        <v/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9"/>
      <c r="W291" s="10"/>
      <c r="X291" s="10"/>
      <c r="Y291" s="10" t="str">
        <f t="shared" si="32"/>
        <v/>
      </c>
      <c r="Z291" s="9"/>
      <c r="AA291" s="9"/>
      <c r="AB291" s="10" t="str">
        <f t="shared" si="33"/>
        <v/>
      </c>
      <c r="AC291" s="10"/>
      <c r="AD291" s="10" t="str">
        <f t="shared" si="34"/>
        <v/>
      </c>
      <c r="AE291" s="10"/>
      <c r="AF291" s="10" t="str">
        <f t="shared" si="35"/>
        <v/>
      </c>
      <c r="AG291" s="10" t="str">
        <f t="shared" si="36"/>
        <v/>
      </c>
      <c r="AH291" s="10" t="str">
        <f t="shared" si="37"/>
        <v/>
      </c>
      <c r="AI291" s="10"/>
      <c r="AJ291" s="9"/>
      <c r="AK291" s="10"/>
      <c r="AL291" s="10"/>
      <c r="AM291" s="10"/>
      <c r="AN291" s="10"/>
      <c r="AO291" s="10"/>
      <c r="AP291" s="10"/>
      <c r="AQ291" s="10"/>
      <c r="AR291" s="10"/>
      <c r="AS291" s="10" t="str">
        <f t="shared" si="38"/>
        <v/>
      </c>
      <c r="AT291" s="10" t="str">
        <f t="shared" si="39"/>
        <v/>
      </c>
      <c r="AU291" s="10"/>
      <c r="AV291" s="10"/>
      <c r="AW291" s="10"/>
      <c r="AX291" s="10" t="str">
        <f>IFERROR(INDEX(_names_lookup!$C:$C,MATCH(AW291,_names_lookup!$A:$A,0)),"")</f>
        <v/>
      </c>
      <c r="AY291" s="10" t="str">
        <f>IFERROR(INDEX(_names_lookup!$B:$B,MATCH(AW291,_names_lookup!$A:$A,0)),"")</f>
        <v/>
      </c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</row>
    <row r="292" spans="1:95" ht="16" x14ac:dyDescent="0.2">
      <c r="A292" s="11"/>
      <c r="B292" s="7" t="s">
        <v>2185</v>
      </c>
      <c r="C292" s="7" t="s">
        <v>656</v>
      </c>
      <c r="D292" s="11"/>
      <c r="E292" s="11"/>
      <c r="F292" s="11"/>
      <c r="G292" s="11"/>
      <c r="H292" s="8" t="str">
        <f>IFERROR(INDEX(_courses_lookup!$C:$C,MATCH(D292&amp;E292,_courses_lookup!$E:$E,0)),"")</f>
        <v/>
      </c>
      <c r="I292" s="8" t="str">
        <f>IFERROR(INDEX(_courses_lookup!$D:$D,MATCH(D292&amp;E292,_courses_lookup!$E:$E,0)),"")</f>
        <v/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9"/>
      <c r="W292" s="10"/>
      <c r="X292" s="10"/>
      <c r="Y292" s="10" t="str">
        <f t="shared" si="32"/>
        <v/>
      </c>
      <c r="Z292" s="9"/>
      <c r="AA292" s="9"/>
      <c r="AB292" s="10" t="str">
        <f t="shared" si="33"/>
        <v/>
      </c>
      <c r="AC292" s="10"/>
      <c r="AD292" s="10" t="str">
        <f t="shared" si="34"/>
        <v/>
      </c>
      <c r="AE292" s="10"/>
      <c r="AF292" s="10" t="str">
        <f t="shared" si="35"/>
        <v/>
      </c>
      <c r="AG292" s="10" t="str">
        <f t="shared" si="36"/>
        <v/>
      </c>
      <c r="AH292" s="10" t="str">
        <f t="shared" si="37"/>
        <v/>
      </c>
      <c r="AI292" s="10"/>
      <c r="AJ292" s="9"/>
      <c r="AK292" s="10"/>
      <c r="AL292" s="10"/>
      <c r="AM292" s="10"/>
      <c r="AN292" s="10"/>
      <c r="AO292" s="10"/>
      <c r="AP292" s="10"/>
      <c r="AQ292" s="10"/>
      <c r="AR292" s="10"/>
      <c r="AS292" s="10" t="str">
        <f t="shared" si="38"/>
        <v/>
      </c>
      <c r="AT292" s="10" t="str">
        <f t="shared" si="39"/>
        <v/>
      </c>
      <c r="AU292" s="10"/>
      <c r="AV292" s="10"/>
      <c r="AW292" s="10"/>
      <c r="AX292" s="10" t="str">
        <f>IFERROR(INDEX(_names_lookup!$C:$C,MATCH(AW292,_names_lookup!$A:$A,0)),"")</f>
        <v/>
      </c>
      <c r="AY292" s="10" t="str">
        <f>IFERROR(INDEX(_names_lookup!$B:$B,MATCH(AW292,_names_lookup!$A:$A,0)),"")</f>
        <v/>
      </c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</row>
    <row r="293" spans="1:95" ht="16" x14ac:dyDescent="0.2">
      <c r="A293" s="11"/>
      <c r="B293" s="7" t="s">
        <v>2186</v>
      </c>
      <c r="C293" s="7" t="s">
        <v>629</v>
      </c>
      <c r="D293" s="11"/>
      <c r="E293" s="11"/>
      <c r="F293" s="11"/>
      <c r="G293" s="11"/>
      <c r="H293" s="8" t="str">
        <f>IFERROR(INDEX(_courses_lookup!$C:$C,MATCH(D293&amp;E293,_courses_lookup!$E:$E,0)),"")</f>
        <v/>
      </c>
      <c r="I293" s="8" t="str">
        <f>IFERROR(INDEX(_courses_lookup!$D:$D,MATCH(D293&amp;E293,_courses_lookup!$E:$E,0)),"")</f>
        <v/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9"/>
      <c r="W293" s="10"/>
      <c r="X293" s="10"/>
      <c r="Y293" s="10" t="str">
        <f t="shared" si="32"/>
        <v/>
      </c>
      <c r="Z293" s="9"/>
      <c r="AA293" s="9"/>
      <c r="AB293" s="10" t="str">
        <f t="shared" si="33"/>
        <v/>
      </c>
      <c r="AC293" s="10"/>
      <c r="AD293" s="10" t="str">
        <f t="shared" si="34"/>
        <v/>
      </c>
      <c r="AE293" s="10"/>
      <c r="AF293" s="10" t="str">
        <f t="shared" si="35"/>
        <v/>
      </c>
      <c r="AG293" s="10" t="str">
        <f t="shared" si="36"/>
        <v/>
      </c>
      <c r="AH293" s="10" t="str">
        <f t="shared" si="37"/>
        <v/>
      </c>
      <c r="AI293" s="10"/>
      <c r="AJ293" s="9"/>
      <c r="AK293" s="10"/>
      <c r="AL293" s="10"/>
      <c r="AM293" s="10"/>
      <c r="AN293" s="10"/>
      <c r="AO293" s="10"/>
      <c r="AP293" s="10"/>
      <c r="AQ293" s="10"/>
      <c r="AR293" s="10"/>
      <c r="AS293" s="10" t="str">
        <f t="shared" si="38"/>
        <v/>
      </c>
      <c r="AT293" s="10" t="str">
        <f t="shared" si="39"/>
        <v/>
      </c>
      <c r="AU293" s="10"/>
      <c r="AV293" s="10"/>
      <c r="AW293" s="10"/>
      <c r="AX293" s="10" t="str">
        <f>IFERROR(INDEX(_names_lookup!$C:$C,MATCH(AW293,_names_lookup!$A:$A,0)),"")</f>
        <v/>
      </c>
      <c r="AY293" s="10" t="str">
        <f>IFERROR(INDEX(_names_lookup!$B:$B,MATCH(AW293,_names_lookup!$A:$A,0)),"")</f>
        <v/>
      </c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</row>
    <row r="294" spans="1:95" ht="16" x14ac:dyDescent="0.2">
      <c r="A294" s="11"/>
      <c r="B294" s="7" t="s">
        <v>2187</v>
      </c>
      <c r="C294" s="7" t="s">
        <v>1084</v>
      </c>
      <c r="D294" s="11"/>
      <c r="E294" s="11"/>
      <c r="F294" s="11"/>
      <c r="G294" s="11"/>
      <c r="H294" s="8" t="str">
        <f>IFERROR(INDEX(_courses_lookup!$C:$C,MATCH(D294&amp;E294,_courses_lookup!$E:$E,0)),"")</f>
        <v/>
      </c>
      <c r="I294" s="8" t="str">
        <f>IFERROR(INDEX(_courses_lookup!$D:$D,MATCH(D294&amp;E294,_courses_lookup!$E:$E,0)),"")</f>
        <v/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9"/>
      <c r="W294" s="10"/>
      <c r="X294" s="10"/>
      <c r="Y294" s="10" t="str">
        <f t="shared" si="32"/>
        <v/>
      </c>
      <c r="Z294" s="9"/>
      <c r="AA294" s="9"/>
      <c r="AB294" s="10" t="str">
        <f t="shared" si="33"/>
        <v/>
      </c>
      <c r="AC294" s="10"/>
      <c r="AD294" s="10" t="str">
        <f t="shared" si="34"/>
        <v/>
      </c>
      <c r="AE294" s="10"/>
      <c r="AF294" s="10" t="str">
        <f t="shared" si="35"/>
        <v/>
      </c>
      <c r="AG294" s="10" t="str">
        <f t="shared" si="36"/>
        <v/>
      </c>
      <c r="AH294" s="10" t="str">
        <f t="shared" si="37"/>
        <v/>
      </c>
      <c r="AI294" s="10"/>
      <c r="AJ294" s="9"/>
      <c r="AK294" s="10"/>
      <c r="AL294" s="10"/>
      <c r="AM294" s="10"/>
      <c r="AN294" s="10"/>
      <c r="AO294" s="10"/>
      <c r="AP294" s="10"/>
      <c r="AQ294" s="10"/>
      <c r="AR294" s="10"/>
      <c r="AS294" s="10" t="str">
        <f t="shared" si="38"/>
        <v/>
      </c>
      <c r="AT294" s="10" t="str">
        <f t="shared" si="39"/>
        <v/>
      </c>
      <c r="AU294" s="10"/>
      <c r="AV294" s="10"/>
      <c r="AW294" s="10"/>
      <c r="AX294" s="10" t="str">
        <f>IFERROR(INDEX(_names_lookup!$C:$C,MATCH(AW294,_names_lookup!$A:$A,0)),"")</f>
        <v/>
      </c>
      <c r="AY294" s="10" t="str">
        <f>IFERROR(INDEX(_names_lookup!$B:$B,MATCH(AW294,_names_lookup!$A:$A,0)),"")</f>
        <v/>
      </c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</row>
    <row r="295" spans="1:95" ht="16" x14ac:dyDescent="0.2">
      <c r="A295" s="11"/>
      <c r="B295" s="7" t="s">
        <v>2188</v>
      </c>
      <c r="C295" s="7" t="s">
        <v>994</v>
      </c>
      <c r="D295" s="11"/>
      <c r="E295" s="11"/>
      <c r="F295" s="11"/>
      <c r="G295" s="11"/>
      <c r="H295" s="8" t="str">
        <f>IFERROR(INDEX(_courses_lookup!$C:$C,MATCH(D295&amp;E295,_courses_lookup!$E:$E,0)),"")</f>
        <v/>
      </c>
      <c r="I295" s="8" t="str">
        <f>IFERROR(INDEX(_courses_lookup!$D:$D,MATCH(D295&amp;E295,_courses_lookup!$E:$E,0)),"")</f>
        <v/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9"/>
      <c r="W295" s="10"/>
      <c r="X295" s="10"/>
      <c r="Y295" s="10" t="str">
        <f t="shared" si="32"/>
        <v/>
      </c>
      <c r="Z295" s="9"/>
      <c r="AA295" s="9"/>
      <c r="AB295" s="10" t="str">
        <f t="shared" si="33"/>
        <v/>
      </c>
      <c r="AC295" s="10"/>
      <c r="AD295" s="10" t="str">
        <f t="shared" si="34"/>
        <v/>
      </c>
      <c r="AE295" s="10"/>
      <c r="AF295" s="10" t="str">
        <f t="shared" si="35"/>
        <v/>
      </c>
      <c r="AG295" s="10" t="str">
        <f t="shared" si="36"/>
        <v/>
      </c>
      <c r="AH295" s="10" t="str">
        <f t="shared" si="37"/>
        <v/>
      </c>
      <c r="AI295" s="10"/>
      <c r="AJ295" s="9"/>
      <c r="AK295" s="10"/>
      <c r="AL295" s="10"/>
      <c r="AM295" s="10"/>
      <c r="AN295" s="10"/>
      <c r="AO295" s="10"/>
      <c r="AP295" s="10"/>
      <c r="AQ295" s="10"/>
      <c r="AR295" s="10"/>
      <c r="AS295" s="10" t="str">
        <f t="shared" si="38"/>
        <v/>
      </c>
      <c r="AT295" s="10" t="str">
        <f t="shared" si="39"/>
        <v/>
      </c>
      <c r="AU295" s="10"/>
      <c r="AV295" s="10"/>
      <c r="AW295" s="10"/>
      <c r="AX295" s="10" t="str">
        <f>IFERROR(INDEX(_names_lookup!$C:$C,MATCH(AW295,_names_lookup!$A:$A,0)),"")</f>
        <v/>
      </c>
      <c r="AY295" s="10" t="str">
        <f>IFERROR(INDEX(_names_lookup!$B:$B,MATCH(AW295,_names_lookup!$A:$A,0)),"")</f>
        <v/>
      </c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</row>
    <row r="296" spans="1:95" ht="16" x14ac:dyDescent="0.2">
      <c r="A296" s="11"/>
      <c r="B296" s="7" t="s">
        <v>343</v>
      </c>
      <c r="C296" s="7" t="s">
        <v>1087</v>
      </c>
      <c r="D296" s="11"/>
      <c r="E296" s="11"/>
      <c r="F296" s="11"/>
      <c r="G296" s="11"/>
      <c r="H296" s="8" t="str">
        <f>IFERROR(INDEX(_courses_lookup!$C:$C,MATCH(D296&amp;E296,_courses_lookup!$E:$E,0)),"")</f>
        <v/>
      </c>
      <c r="I296" s="8" t="str">
        <f>IFERROR(INDEX(_courses_lookup!$D:$D,MATCH(D296&amp;E296,_courses_lookup!$E:$E,0)),"")</f>
        <v/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9"/>
      <c r="W296" s="10"/>
      <c r="X296" s="10"/>
      <c r="Y296" s="10" t="str">
        <f t="shared" si="32"/>
        <v/>
      </c>
      <c r="Z296" s="9"/>
      <c r="AA296" s="9"/>
      <c r="AB296" s="10" t="str">
        <f t="shared" si="33"/>
        <v/>
      </c>
      <c r="AC296" s="10"/>
      <c r="AD296" s="10" t="str">
        <f t="shared" si="34"/>
        <v/>
      </c>
      <c r="AE296" s="10"/>
      <c r="AF296" s="10" t="str">
        <f t="shared" si="35"/>
        <v/>
      </c>
      <c r="AG296" s="10" t="str">
        <f t="shared" si="36"/>
        <v/>
      </c>
      <c r="AH296" s="10" t="str">
        <f t="shared" si="37"/>
        <v/>
      </c>
      <c r="AI296" s="10"/>
      <c r="AJ296" s="9"/>
      <c r="AK296" s="10"/>
      <c r="AL296" s="10"/>
      <c r="AM296" s="10"/>
      <c r="AN296" s="10"/>
      <c r="AO296" s="10"/>
      <c r="AP296" s="10"/>
      <c r="AQ296" s="10"/>
      <c r="AR296" s="10"/>
      <c r="AS296" s="10" t="str">
        <f t="shared" si="38"/>
        <v/>
      </c>
      <c r="AT296" s="10" t="str">
        <f t="shared" si="39"/>
        <v/>
      </c>
      <c r="AU296" s="10"/>
      <c r="AV296" s="10"/>
      <c r="AW296" s="10"/>
      <c r="AX296" s="10" t="str">
        <f>IFERROR(INDEX(_names_lookup!$C:$C,MATCH(AW296,_names_lookup!$A:$A,0)),"")</f>
        <v/>
      </c>
      <c r="AY296" s="10" t="str">
        <f>IFERROR(INDEX(_names_lookup!$B:$B,MATCH(AW296,_names_lookup!$A:$A,0)),"")</f>
        <v/>
      </c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</row>
    <row r="297" spans="1:95" ht="16" x14ac:dyDescent="0.2">
      <c r="A297" s="11"/>
      <c r="B297" s="7" t="s">
        <v>2189</v>
      </c>
      <c r="C297" s="7" t="s">
        <v>1076</v>
      </c>
      <c r="D297" s="11"/>
      <c r="E297" s="11"/>
      <c r="F297" s="11"/>
      <c r="G297" s="11"/>
      <c r="H297" s="8" t="str">
        <f>IFERROR(INDEX(_courses_lookup!$C:$C,MATCH(D297&amp;E297,_courses_lookup!$E:$E,0)),"")</f>
        <v/>
      </c>
      <c r="I297" s="8" t="str">
        <f>IFERROR(INDEX(_courses_lookup!$D:$D,MATCH(D297&amp;E297,_courses_lookup!$E:$E,0)),"")</f>
        <v/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9"/>
      <c r="W297" s="10"/>
      <c r="X297" s="10"/>
      <c r="Y297" s="10" t="str">
        <f t="shared" si="32"/>
        <v/>
      </c>
      <c r="Z297" s="9"/>
      <c r="AA297" s="9"/>
      <c r="AB297" s="10" t="str">
        <f t="shared" si="33"/>
        <v/>
      </c>
      <c r="AC297" s="10"/>
      <c r="AD297" s="10" t="str">
        <f t="shared" si="34"/>
        <v/>
      </c>
      <c r="AE297" s="10"/>
      <c r="AF297" s="10" t="str">
        <f t="shared" si="35"/>
        <v/>
      </c>
      <c r="AG297" s="10" t="str">
        <f t="shared" si="36"/>
        <v/>
      </c>
      <c r="AH297" s="10" t="str">
        <f t="shared" si="37"/>
        <v/>
      </c>
      <c r="AI297" s="10"/>
      <c r="AJ297" s="9"/>
      <c r="AK297" s="10"/>
      <c r="AL297" s="10"/>
      <c r="AM297" s="10"/>
      <c r="AN297" s="10"/>
      <c r="AO297" s="10"/>
      <c r="AP297" s="10"/>
      <c r="AQ297" s="10"/>
      <c r="AR297" s="10"/>
      <c r="AS297" s="10" t="str">
        <f t="shared" si="38"/>
        <v/>
      </c>
      <c r="AT297" s="10" t="str">
        <f t="shared" si="39"/>
        <v/>
      </c>
      <c r="AU297" s="10"/>
      <c r="AV297" s="10"/>
      <c r="AW297" s="10"/>
      <c r="AX297" s="10" t="str">
        <f>IFERROR(INDEX(_names_lookup!$C:$C,MATCH(AW297,_names_lookup!$A:$A,0)),"")</f>
        <v/>
      </c>
      <c r="AY297" s="10" t="str">
        <f>IFERROR(INDEX(_names_lookup!$B:$B,MATCH(AW297,_names_lookup!$A:$A,0)),"")</f>
        <v/>
      </c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</row>
    <row r="298" spans="1:95" ht="16" x14ac:dyDescent="0.2">
      <c r="A298" s="11"/>
      <c r="B298" s="7" t="s">
        <v>215</v>
      </c>
      <c r="C298" s="7" t="s">
        <v>999</v>
      </c>
      <c r="D298" s="11"/>
      <c r="E298" s="11"/>
      <c r="F298" s="11"/>
      <c r="G298" s="11"/>
      <c r="H298" s="8" t="str">
        <f>IFERROR(INDEX(_courses_lookup!$C:$C,MATCH(D298&amp;E298,_courses_lookup!$E:$E,0)),"")</f>
        <v/>
      </c>
      <c r="I298" s="8" t="str">
        <f>IFERROR(INDEX(_courses_lookup!$D:$D,MATCH(D298&amp;E298,_courses_lookup!$E:$E,0)),"")</f>
        <v/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9"/>
      <c r="W298" s="10"/>
      <c r="X298" s="10"/>
      <c r="Y298" s="10" t="str">
        <f t="shared" si="32"/>
        <v/>
      </c>
      <c r="Z298" s="9"/>
      <c r="AA298" s="9"/>
      <c r="AB298" s="10" t="str">
        <f t="shared" si="33"/>
        <v/>
      </c>
      <c r="AC298" s="10"/>
      <c r="AD298" s="10" t="str">
        <f t="shared" si="34"/>
        <v/>
      </c>
      <c r="AE298" s="10"/>
      <c r="AF298" s="10" t="str">
        <f t="shared" si="35"/>
        <v/>
      </c>
      <c r="AG298" s="10" t="str">
        <f t="shared" si="36"/>
        <v/>
      </c>
      <c r="AH298" s="10" t="str">
        <f t="shared" si="37"/>
        <v/>
      </c>
      <c r="AI298" s="10"/>
      <c r="AJ298" s="9"/>
      <c r="AK298" s="10"/>
      <c r="AL298" s="10"/>
      <c r="AM298" s="10"/>
      <c r="AN298" s="10"/>
      <c r="AO298" s="10"/>
      <c r="AP298" s="10"/>
      <c r="AQ298" s="10"/>
      <c r="AR298" s="10"/>
      <c r="AS298" s="10" t="str">
        <f t="shared" si="38"/>
        <v/>
      </c>
      <c r="AT298" s="10" t="str">
        <f t="shared" si="39"/>
        <v/>
      </c>
      <c r="AU298" s="10"/>
      <c r="AV298" s="10"/>
      <c r="AW298" s="10"/>
      <c r="AX298" s="10" t="str">
        <f>IFERROR(INDEX(_names_lookup!$C:$C,MATCH(AW298,_names_lookup!$A:$A,0)),"")</f>
        <v/>
      </c>
      <c r="AY298" s="10" t="str">
        <f>IFERROR(INDEX(_names_lookup!$B:$B,MATCH(AW298,_names_lookup!$A:$A,0)),"")</f>
        <v/>
      </c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</row>
    <row r="299" spans="1:95" ht="16" x14ac:dyDescent="0.2">
      <c r="A299" s="11"/>
      <c r="B299" s="7" t="s">
        <v>2190</v>
      </c>
      <c r="C299" s="7" t="s">
        <v>1026</v>
      </c>
      <c r="D299" s="11"/>
      <c r="E299" s="11"/>
      <c r="F299" s="11"/>
      <c r="G299" s="11"/>
      <c r="H299" s="8" t="str">
        <f>IFERROR(INDEX(_courses_lookup!$C:$C,MATCH(D299&amp;E299,_courses_lookup!$E:$E,0)),"")</f>
        <v/>
      </c>
      <c r="I299" s="8" t="str">
        <f>IFERROR(INDEX(_courses_lookup!$D:$D,MATCH(D299&amp;E299,_courses_lookup!$E:$E,0)),"")</f>
        <v/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9"/>
      <c r="W299" s="10"/>
      <c r="X299" s="10"/>
      <c r="Y299" s="10" t="str">
        <f t="shared" si="32"/>
        <v/>
      </c>
      <c r="Z299" s="9"/>
      <c r="AA299" s="9"/>
      <c r="AB299" s="10" t="str">
        <f t="shared" si="33"/>
        <v/>
      </c>
      <c r="AC299" s="10"/>
      <c r="AD299" s="10" t="str">
        <f t="shared" si="34"/>
        <v/>
      </c>
      <c r="AE299" s="10"/>
      <c r="AF299" s="10" t="str">
        <f t="shared" si="35"/>
        <v/>
      </c>
      <c r="AG299" s="10" t="str">
        <f t="shared" si="36"/>
        <v/>
      </c>
      <c r="AH299" s="10" t="str">
        <f t="shared" si="37"/>
        <v/>
      </c>
      <c r="AI299" s="10"/>
      <c r="AJ299" s="9"/>
      <c r="AK299" s="10"/>
      <c r="AL299" s="10"/>
      <c r="AM299" s="10"/>
      <c r="AN299" s="10"/>
      <c r="AO299" s="10"/>
      <c r="AP299" s="10"/>
      <c r="AQ299" s="10"/>
      <c r="AR299" s="10"/>
      <c r="AS299" s="10" t="str">
        <f t="shared" si="38"/>
        <v/>
      </c>
      <c r="AT299" s="10" t="str">
        <f t="shared" si="39"/>
        <v/>
      </c>
      <c r="AU299" s="10"/>
      <c r="AV299" s="10"/>
      <c r="AW299" s="10"/>
      <c r="AX299" s="10" t="str">
        <f>IFERROR(INDEX(_names_lookup!$C:$C,MATCH(AW299,_names_lookup!$A:$A,0)),"")</f>
        <v/>
      </c>
      <c r="AY299" s="10" t="str">
        <f>IFERROR(INDEX(_names_lookup!$B:$B,MATCH(AW299,_names_lookup!$A:$A,0)),"")</f>
        <v/>
      </c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</row>
    <row r="300" spans="1:95" ht="16" x14ac:dyDescent="0.2">
      <c r="A300" s="11"/>
      <c r="B300" s="7" t="s">
        <v>2191</v>
      </c>
      <c r="C300" s="7" t="s">
        <v>1002</v>
      </c>
      <c r="D300" s="11"/>
      <c r="E300" s="11"/>
      <c r="F300" s="11"/>
      <c r="G300" s="11"/>
      <c r="H300" s="8" t="str">
        <f>IFERROR(INDEX(_courses_lookup!$C:$C,MATCH(D300&amp;E300,_courses_lookup!$E:$E,0)),"")</f>
        <v/>
      </c>
      <c r="I300" s="8" t="str">
        <f>IFERROR(INDEX(_courses_lookup!$D:$D,MATCH(D300&amp;E300,_courses_lookup!$E:$E,0)),"")</f>
        <v/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9"/>
      <c r="W300" s="10"/>
      <c r="X300" s="10"/>
      <c r="Y300" s="10" t="str">
        <f t="shared" si="32"/>
        <v/>
      </c>
      <c r="Z300" s="9"/>
      <c r="AA300" s="9"/>
      <c r="AB300" s="10" t="str">
        <f t="shared" si="33"/>
        <v/>
      </c>
      <c r="AC300" s="10"/>
      <c r="AD300" s="10" t="str">
        <f t="shared" si="34"/>
        <v/>
      </c>
      <c r="AE300" s="10"/>
      <c r="AF300" s="10" t="str">
        <f t="shared" si="35"/>
        <v/>
      </c>
      <c r="AG300" s="10" t="str">
        <f t="shared" si="36"/>
        <v/>
      </c>
      <c r="AH300" s="10" t="str">
        <f t="shared" si="37"/>
        <v/>
      </c>
      <c r="AI300" s="10"/>
      <c r="AJ300" s="9"/>
      <c r="AK300" s="10"/>
      <c r="AL300" s="10"/>
      <c r="AM300" s="10"/>
      <c r="AN300" s="10"/>
      <c r="AO300" s="10"/>
      <c r="AP300" s="10"/>
      <c r="AQ300" s="10"/>
      <c r="AR300" s="10"/>
      <c r="AS300" s="10" t="str">
        <f t="shared" si="38"/>
        <v/>
      </c>
      <c r="AT300" s="10" t="str">
        <f t="shared" si="39"/>
        <v/>
      </c>
      <c r="AU300" s="10"/>
      <c r="AV300" s="10"/>
      <c r="AW300" s="10"/>
      <c r="AX300" s="10" t="str">
        <f>IFERROR(INDEX(_names_lookup!$C:$C,MATCH(AW300,_names_lookup!$A:$A,0)),"")</f>
        <v/>
      </c>
      <c r="AY300" s="10" t="str">
        <f>IFERROR(INDEX(_names_lookup!$B:$B,MATCH(AW300,_names_lookup!$A:$A,0)),"")</f>
        <v/>
      </c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</row>
    <row r="301" spans="1:95" x14ac:dyDescent="0.2">
      <c r="B301" t="s">
        <v>2192</v>
      </c>
      <c r="C301" t="s">
        <v>1112</v>
      </c>
      <c r="H301" t="s">
        <v>2193</v>
      </c>
      <c r="I301" t="s">
        <v>2194</v>
      </c>
    </row>
    <row r="302" spans="1:95" x14ac:dyDescent="0.2">
      <c r="B302" t="s">
        <v>179</v>
      </c>
      <c r="C302" t="s">
        <v>1005</v>
      </c>
      <c r="H302" t="s">
        <v>2195</v>
      </c>
      <c r="I302" t="s">
        <v>2196</v>
      </c>
    </row>
    <row r="303" spans="1:95" x14ac:dyDescent="0.2">
      <c r="B303" t="s">
        <v>2197</v>
      </c>
      <c r="C303" t="s">
        <v>1008</v>
      </c>
      <c r="H303" t="s">
        <v>2198</v>
      </c>
      <c r="I303" t="s">
        <v>2199</v>
      </c>
    </row>
    <row r="304" spans="1:95" x14ac:dyDescent="0.2">
      <c r="B304" t="s">
        <v>410</v>
      </c>
      <c r="C304" t="s">
        <v>1010</v>
      </c>
      <c r="H304" t="s">
        <v>2200</v>
      </c>
      <c r="I304" t="s">
        <v>2201</v>
      </c>
    </row>
    <row r="305" spans="2:9" x14ac:dyDescent="0.2">
      <c r="B305" t="s">
        <v>2202</v>
      </c>
      <c r="C305" t="s">
        <v>1012</v>
      </c>
      <c r="H305" t="s">
        <v>2203</v>
      </c>
      <c r="I305" t="s">
        <v>2204</v>
      </c>
    </row>
    <row r="306" spans="2:9" x14ac:dyDescent="0.2">
      <c r="B306" t="s">
        <v>421</v>
      </c>
      <c r="C306" t="s">
        <v>1015</v>
      </c>
      <c r="H306" t="s">
        <v>2205</v>
      </c>
      <c r="I306" t="s">
        <v>2206</v>
      </c>
    </row>
    <row r="307" spans="2:9" x14ac:dyDescent="0.2">
      <c r="B307" t="s">
        <v>2207</v>
      </c>
      <c r="C307" t="s">
        <v>1018</v>
      </c>
      <c r="H307" t="s">
        <v>2208</v>
      </c>
      <c r="I307" t="s">
        <v>2209</v>
      </c>
    </row>
    <row r="308" spans="2:9" x14ac:dyDescent="0.2">
      <c r="B308" t="s">
        <v>2210</v>
      </c>
      <c r="C308" t="s">
        <v>459</v>
      </c>
      <c r="H308" t="s">
        <v>2211</v>
      </c>
      <c r="I308" t="s">
        <v>2212</v>
      </c>
    </row>
    <row r="309" spans="2:9" x14ac:dyDescent="0.2">
      <c r="B309" t="s">
        <v>2213</v>
      </c>
      <c r="C309" t="s">
        <v>534</v>
      </c>
      <c r="H309" t="s">
        <v>2214</v>
      </c>
      <c r="I309" t="s">
        <v>2215</v>
      </c>
    </row>
    <row r="310" spans="2:9" x14ac:dyDescent="0.2">
      <c r="B310" t="s">
        <v>557</v>
      </c>
      <c r="C310" t="s">
        <v>462</v>
      </c>
      <c r="H310" t="s">
        <v>2216</v>
      </c>
      <c r="I310" t="s">
        <v>2217</v>
      </c>
    </row>
    <row r="311" spans="2:9" x14ac:dyDescent="0.2">
      <c r="B311" t="s">
        <v>2218</v>
      </c>
      <c r="C311" t="s">
        <v>465</v>
      </c>
      <c r="H311" t="s">
        <v>2219</v>
      </c>
      <c r="I311" t="s">
        <v>2220</v>
      </c>
    </row>
    <row r="312" spans="2:9" x14ac:dyDescent="0.2">
      <c r="B312" t="s">
        <v>2221</v>
      </c>
      <c r="C312" t="s">
        <v>467</v>
      </c>
      <c r="H312" t="s">
        <v>2222</v>
      </c>
      <c r="I312" t="s">
        <v>2223</v>
      </c>
    </row>
    <row r="313" spans="2:9" x14ac:dyDescent="0.2">
      <c r="B313" t="s">
        <v>2224</v>
      </c>
      <c r="C313" t="s">
        <v>470</v>
      </c>
      <c r="H313" t="s">
        <v>2225</v>
      </c>
      <c r="I313" t="s">
        <v>2226</v>
      </c>
    </row>
    <row r="314" spans="2:9" x14ac:dyDescent="0.2">
      <c r="B314" t="s">
        <v>2227</v>
      </c>
      <c r="C314" t="s">
        <v>474</v>
      </c>
      <c r="H314" t="s">
        <v>2228</v>
      </c>
      <c r="I314" t="s">
        <v>2229</v>
      </c>
    </row>
    <row r="315" spans="2:9" x14ac:dyDescent="0.2">
      <c r="B315" t="s">
        <v>2230</v>
      </c>
      <c r="C315" t="s">
        <v>509</v>
      </c>
      <c r="H315" t="s">
        <v>2231</v>
      </c>
      <c r="I315" t="s">
        <v>2232</v>
      </c>
    </row>
    <row r="316" spans="2:9" x14ac:dyDescent="0.2">
      <c r="B316" t="s">
        <v>813</v>
      </c>
      <c r="C316" t="s">
        <v>548</v>
      </c>
      <c r="H316" t="s">
        <v>2233</v>
      </c>
      <c r="I316" t="s">
        <v>2234</v>
      </c>
    </row>
    <row r="317" spans="2:9" x14ac:dyDescent="0.2">
      <c r="B317" t="s">
        <v>2235</v>
      </c>
      <c r="C317" t="s">
        <v>477</v>
      </c>
      <c r="H317" t="s">
        <v>2236</v>
      </c>
      <c r="I317" t="s">
        <v>2237</v>
      </c>
    </row>
    <row r="318" spans="2:9" x14ac:dyDescent="0.2">
      <c r="B318" t="s">
        <v>1058</v>
      </c>
      <c r="C318" t="s">
        <v>565</v>
      </c>
      <c r="H318" t="s">
        <v>2238</v>
      </c>
      <c r="I318" t="s">
        <v>2239</v>
      </c>
    </row>
    <row r="319" spans="2:9" x14ac:dyDescent="0.2">
      <c r="B319" t="s">
        <v>2240</v>
      </c>
      <c r="C319" t="s">
        <v>519</v>
      </c>
      <c r="H319" t="s">
        <v>2241</v>
      </c>
      <c r="I319" t="s">
        <v>2242</v>
      </c>
    </row>
    <row r="320" spans="2:9" x14ac:dyDescent="0.2">
      <c r="B320" t="s">
        <v>2243</v>
      </c>
      <c r="C320" t="s">
        <v>522</v>
      </c>
      <c r="H320" t="s">
        <v>2244</v>
      </c>
      <c r="I320" t="s">
        <v>2245</v>
      </c>
    </row>
    <row r="321" spans="2:9" x14ac:dyDescent="0.2">
      <c r="B321" t="s">
        <v>2246</v>
      </c>
      <c r="C321" t="s">
        <v>479</v>
      </c>
      <c r="H321" t="s">
        <v>2247</v>
      </c>
      <c r="I321" t="s">
        <v>2248</v>
      </c>
    </row>
    <row r="322" spans="2:9" x14ac:dyDescent="0.2">
      <c r="B322" t="s">
        <v>2249</v>
      </c>
      <c r="C322" t="s">
        <v>527</v>
      </c>
      <c r="H322" t="s">
        <v>2250</v>
      </c>
      <c r="I322" t="s">
        <v>2251</v>
      </c>
    </row>
    <row r="323" spans="2:9" x14ac:dyDescent="0.2">
      <c r="B323" t="s">
        <v>2252</v>
      </c>
      <c r="C323" t="s">
        <v>482</v>
      </c>
      <c r="H323" t="s">
        <v>2253</v>
      </c>
      <c r="I323" t="s">
        <v>2254</v>
      </c>
    </row>
    <row r="324" spans="2:9" x14ac:dyDescent="0.2">
      <c r="B324" t="s">
        <v>2255</v>
      </c>
      <c r="C324" t="s">
        <v>485</v>
      </c>
      <c r="H324" t="s">
        <v>2256</v>
      </c>
      <c r="I324" t="s">
        <v>2257</v>
      </c>
    </row>
    <row r="325" spans="2:9" x14ac:dyDescent="0.2">
      <c r="B325" t="s">
        <v>2258</v>
      </c>
      <c r="C325" t="s">
        <v>487</v>
      </c>
      <c r="H325" t="s">
        <v>2259</v>
      </c>
      <c r="I325" t="s">
        <v>2260</v>
      </c>
    </row>
    <row r="326" spans="2:9" x14ac:dyDescent="0.2">
      <c r="B326" t="s">
        <v>2261</v>
      </c>
      <c r="C326" t="s">
        <v>507</v>
      </c>
      <c r="H326" t="s">
        <v>2262</v>
      </c>
      <c r="I326" t="s">
        <v>2263</v>
      </c>
    </row>
    <row r="327" spans="2:9" x14ac:dyDescent="0.2">
      <c r="B327" t="s">
        <v>2264</v>
      </c>
      <c r="C327" t="s">
        <v>489</v>
      </c>
      <c r="H327" t="s">
        <v>2265</v>
      </c>
      <c r="I327" t="s">
        <v>2266</v>
      </c>
    </row>
    <row r="328" spans="2:9" x14ac:dyDescent="0.2">
      <c r="B328" t="s">
        <v>2267</v>
      </c>
      <c r="C328" t="s">
        <v>1978</v>
      </c>
      <c r="H328" t="s">
        <v>2268</v>
      </c>
      <c r="I328" t="s">
        <v>2269</v>
      </c>
    </row>
    <row r="329" spans="2:9" x14ac:dyDescent="0.2">
      <c r="B329" t="s">
        <v>2270</v>
      </c>
      <c r="C329" t="s">
        <v>2271</v>
      </c>
      <c r="H329" t="s">
        <v>2272</v>
      </c>
      <c r="I329" t="s">
        <v>2273</v>
      </c>
    </row>
    <row r="330" spans="2:9" x14ac:dyDescent="0.2">
      <c r="B330" t="s">
        <v>2274</v>
      </c>
      <c r="C330" t="s">
        <v>1095</v>
      </c>
      <c r="H330" t="s">
        <v>2275</v>
      </c>
      <c r="I330" t="s">
        <v>2276</v>
      </c>
    </row>
    <row r="331" spans="2:9" x14ac:dyDescent="0.2">
      <c r="B331" t="s">
        <v>2277</v>
      </c>
      <c r="C331" t="s">
        <v>355</v>
      </c>
      <c r="H331" t="s">
        <v>2278</v>
      </c>
      <c r="I331" t="s">
        <v>2279</v>
      </c>
    </row>
    <row r="332" spans="2:9" x14ac:dyDescent="0.2">
      <c r="B332" t="s">
        <v>1157</v>
      </c>
      <c r="C332" t="s">
        <v>1155</v>
      </c>
      <c r="H332" t="s">
        <v>2280</v>
      </c>
      <c r="I332" t="s">
        <v>2281</v>
      </c>
    </row>
    <row r="333" spans="2:9" x14ac:dyDescent="0.2">
      <c r="B333" t="s">
        <v>2282</v>
      </c>
      <c r="C333" t="s">
        <v>567</v>
      </c>
      <c r="H333" t="s">
        <v>2283</v>
      </c>
      <c r="I333" t="s">
        <v>2284</v>
      </c>
    </row>
    <row r="334" spans="2:9" x14ac:dyDescent="0.2">
      <c r="B334" t="s">
        <v>1131</v>
      </c>
      <c r="C334" t="s">
        <v>988</v>
      </c>
      <c r="H334" t="s">
        <v>2285</v>
      </c>
      <c r="I334" t="s">
        <v>2286</v>
      </c>
    </row>
    <row r="335" spans="2:9" x14ac:dyDescent="0.2">
      <c r="B335" t="s">
        <v>2287</v>
      </c>
      <c r="C335" t="s">
        <v>312</v>
      </c>
      <c r="H335" t="s">
        <v>2288</v>
      </c>
      <c r="I335" t="s">
        <v>2289</v>
      </c>
    </row>
    <row r="336" spans="2:9" x14ac:dyDescent="0.2">
      <c r="B336" t="s">
        <v>1186</v>
      </c>
      <c r="C336" t="s">
        <v>1107</v>
      </c>
      <c r="H336" t="s">
        <v>2290</v>
      </c>
      <c r="I336" t="s">
        <v>2291</v>
      </c>
    </row>
    <row r="337" spans="2:9" x14ac:dyDescent="0.2">
      <c r="B337" t="s">
        <v>2292</v>
      </c>
      <c r="C337" t="s">
        <v>1167</v>
      </c>
      <c r="H337" t="s">
        <v>2293</v>
      </c>
      <c r="I337" t="s">
        <v>2294</v>
      </c>
    </row>
    <row r="338" spans="2:9" x14ac:dyDescent="0.2">
      <c r="B338" t="s">
        <v>1189</v>
      </c>
      <c r="C338" t="s">
        <v>491</v>
      </c>
      <c r="H338" t="s">
        <v>2295</v>
      </c>
      <c r="I338" t="s">
        <v>2296</v>
      </c>
    </row>
    <row r="339" spans="2:9" x14ac:dyDescent="0.2">
      <c r="B339" t="s">
        <v>2297</v>
      </c>
      <c r="C339" t="s">
        <v>493</v>
      </c>
      <c r="H339" t="s">
        <v>2298</v>
      </c>
      <c r="I339" t="s">
        <v>2299</v>
      </c>
    </row>
    <row r="340" spans="2:9" x14ac:dyDescent="0.2">
      <c r="B340" t="s">
        <v>1190</v>
      </c>
      <c r="C340" t="s">
        <v>495</v>
      </c>
      <c r="H340" t="s">
        <v>2300</v>
      </c>
      <c r="I340" t="s">
        <v>2301</v>
      </c>
    </row>
    <row r="341" spans="2:9" x14ac:dyDescent="0.2">
      <c r="B341" t="s">
        <v>2302</v>
      </c>
      <c r="C341" t="s">
        <v>497</v>
      </c>
      <c r="H341" t="s">
        <v>2303</v>
      </c>
      <c r="I341" t="s">
        <v>2304</v>
      </c>
    </row>
    <row r="342" spans="2:9" x14ac:dyDescent="0.2">
      <c r="B342" t="s">
        <v>1191</v>
      </c>
      <c r="C342" t="s">
        <v>685</v>
      </c>
      <c r="H342" t="s">
        <v>2305</v>
      </c>
      <c r="I342" t="s">
        <v>2306</v>
      </c>
    </row>
    <row r="343" spans="2:9" x14ac:dyDescent="0.2">
      <c r="B343" t="s">
        <v>2307</v>
      </c>
      <c r="C343" t="s">
        <v>616</v>
      </c>
      <c r="H343" t="s">
        <v>2308</v>
      </c>
      <c r="I343" t="s">
        <v>2309</v>
      </c>
    </row>
    <row r="344" spans="2:9" x14ac:dyDescent="0.2">
      <c r="B344" t="s">
        <v>1192</v>
      </c>
      <c r="C344" t="s">
        <v>957</v>
      </c>
      <c r="H344" t="s">
        <v>2310</v>
      </c>
      <c r="I344" t="s">
        <v>2311</v>
      </c>
    </row>
    <row r="345" spans="2:9" x14ac:dyDescent="0.2">
      <c r="B345" t="s">
        <v>2312</v>
      </c>
      <c r="C345" t="s">
        <v>882</v>
      </c>
      <c r="H345" t="s">
        <v>2313</v>
      </c>
      <c r="I345" t="s">
        <v>2314</v>
      </c>
    </row>
    <row r="346" spans="2:9" x14ac:dyDescent="0.2">
      <c r="B346" t="s">
        <v>1193</v>
      </c>
      <c r="C346" t="s">
        <v>377</v>
      </c>
      <c r="H346" t="s">
        <v>2315</v>
      </c>
      <c r="I346" t="s">
        <v>2316</v>
      </c>
    </row>
    <row r="347" spans="2:9" x14ac:dyDescent="0.2">
      <c r="B347" t="s">
        <v>2317</v>
      </c>
      <c r="C347" t="s">
        <v>383</v>
      </c>
      <c r="H347" t="s">
        <v>2318</v>
      </c>
      <c r="I347" t="s">
        <v>2319</v>
      </c>
    </row>
    <row r="348" spans="2:9" x14ac:dyDescent="0.2">
      <c r="B348" t="s">
        <v>1209</v>
      </c>
      <c r="C348" t="s">
        <v>385</v>
      </c>
      <c r="H348" t="s">
        <v>2320</v>
      </c>
      <c r="I348" t="s">
        <v>2321</v>
      </c>
    </row>
    <row r="349" spans="2:9" x14ac:dyDescent="0.2">
      <c r="B349" t="s">
        <v>2322</v>
      </c>
      <c r="C349" t="s">
        <v>404</v>
      </c>
      <c r="H349" t="s">
        <v>2323</v>
      </c>
      <c r="I349" t="s">
        <v>2324</v>
      </c>
    </row>
    <row r="350" spans="2:9" x14ac:dyDescent="0.2">
      <c r="B350" t="s">
        <v>2325</v>
      </c>
      <c r="C350" t="s">
        <v>389</v>
      </c>
      <c r="H350" t="s">
        <v>2326</v>
      </c>
      <c r="I350" t="s">
        <v>2327</v>
      </c>
    </row>
    <row r="351" spans="2:9" x14ac:dyDescent="0.2">
      <c r="B351" t="s">
        <v>2328</v>
      </c>
      <c r="C351" t="s">
        <v>391</v>
      </c>
      <c r="H351" t="s">
        <v>2329</v>
      </c>
      <c r="I351" t="s">
        <v>2330</v>
      </c>
    </row>
    <row r="352" spans="2:9" x14ac:dyDescent="0.2">
      <c r="B352" t="s">
        <v>1396</v>
      </c>
      <c r="C352" t="s">
        <v>394</v>
      </c>
      <c r="H352" t="s">
        <v>2331</v>
      </c>
      <c r="I352" t="s">
        <v>2332</v>
      </c>
    </row>
    <row r="353" spans="2:9" x14ac:dyDescent="0.2">
      <c r="B353" t="s">
        <v>2333</v>
      </c>
      <c r="H353" t="s">
        <v>2334</v>
      </c>
      <c r="I353" t="s">
        <v>2335</v>
      </c>
    </row>
    <row r="354" spans="2:9" x14ac:dyDescent="0.2">
      <c r="B354" t="s">
        <v>2336</v>
      </c>
      <c r="H354" t="s">
        <v>2337</v>
      </c>
      <c r="I354" t="s">
        <v>2338</v>
      </c>
    </row>
    <row r="355" spans="2:9" x14ac:dyDescent="0.2">
      <c r="B355" t="s">
        <v>1377</v>
      </c>
      <c r="H355" t="s">
        <v>2339</v>
      </c>
      <c r="I355" t="s">
        <v>2340</v>
      </c>
    </row>
    <row r="356" spans="2:9" x14ac:dyDescent="0.2">
      <c r="B356" t="s">
        <v>2341</v>
      </c>
      <c r="H356" t="s">
        <v>2342</v>
      </c>
      <c r="I356" t="s">
        <v>2343</v>
      </c>
    </row>
    <row r="357" spans="2:9" x14ac:dyDescent="0.2">
      <c r="B357" t="s">
        <v>2344</v>
      </c>
      <c r="H357" t="s">
        <v>2345</v>
      </c>
      <c r="I357" t="s">
        <v>2346</v>
      </c>
    </row>
    <row r="358" spans="2:9" x14ac:dyDescent="0.2">
      <c r="B358" t="s">
        <v>2347</v>
      </c>
      <c r="H358" t="s">
        <v>2348</v>
      </c>
      <c r="I358" t="s">
        <v>2349</v>
      </c>
    </row>
    <row r="359" spans="2:9" x14ac:dyDescent="0.2">
      <c r="B359" t="s">
        <v>2350</v>
      </c>
      <c r="H359" t="s">
        <v>2351</v>
      </c>
      <c r="I359" t="s">
        <v>2352</v>
      </c>
    </row>
    <row r="360" spans="2:9" x14ac:dyDescent="0.2">
      <c r="B360" t="s">
        <v>1364</v>
      </c>
      <c r="H360" t="s">
        <v>2353</v>
      </c>
      <c r="I360" t="s">
        <v>2354</v>
      </c>
    </row>
    <row r="361" spans="2:9" x14ac:dyDescent="0.2">
      <c r="B361" t="s">
        <v>2355</v>
      </c>
      <c r="H361" t="s">
        <v>2356</v>
      </c>
      <c r="I361" t="s">
        <v>2357</v>
      </c>
    </row>
    <row r="362" spans="2:9" x14ac:dyDescent="0.2">
      <c r="B362" t="s">
        <v>1370</v>
      </c>
      <c r="H362" t="s">
        <v>2358</v>
      </c>
      <c r="I362" t="s">
        <v>2359</v>
      </c>
    </row>
    <row r="363" spans="2:9" x14ac:dyDescent="0.2">
      <c r="B363" t="s">
        <v>2360</v>
      </c>
      <c r="H363" t="s">
        <v>2361</v>
      </c>
      <c r="I363" t="s">
        <v>2362</v>
      </c>
    </row>
    <row r="364" spans="2:9" x14ac:dyDescent="0.2">
      <c r="B364" t="s">
        <v>1381</v>
      </c>
      <c r="H364" t="s">
        <v>2363</v>
      </c>
      <c r="I364" t="s">
        <v>2364</v>
      </c>
    </row>
    <row r="365" spans="2:9" x14ac:dyDescent="0.2">
      <c r="B365" t="s">
        <v>2365</v>
      </c>
      <c r="H365" t="s">
        <v>2366</v>
      </c>
      <c r="I365" t="s">
        <v>2367</v>
      </c>
    </row>
    <row r="366" spans="2:9" x14ac:dyDescent="0.2">
      <c r="B366" t="s">
        <v>1386</v>
      </c>
      <c r="H366" t="s">
        <v>2368</v>
      </c>
      <c r="I366" t="s">
        <v>2369</v>
      </c>
    </row>
    <row r="367" spans="2:9" x14ac:dyDescent="0.2">
      <c r="B367" t="s">
        <v>2370</v>
      </c>
      <c r="H367" t="s">
        <v>2371</v>
      </c>
      <c r="I367" t="s">
        <v>2372</v>
      </c>
    </row>
    <row r="368" spans="2:9" x14ac:dyDescent="0.2">
      <c r="B368" t="s">
        <v>2373</v>
      </c>
      <c r="H368" t="s">
        <v>2374</v>
      </c>
      <c r="I368" t="s">
        <v>2375</v>
      </c>
    </row>
    <row r="369" spans="2:9" x14ac:dyDescent="0.2">
      <c r="B369" t="s">
        <v>2376</v>
      </c>
      <c r="H369" t="s">
        <v>2377</v>
      </c>
      <c r="I369" t="s">
        <v>2378</v>
      </c>
    </row>
    <row r="370" spans="2:9" x14ac:dyDescent="0.2">
      <c r="B370" t="s">
        <v>2379</v>
      </c>
      <c r="H370" t="s">
        <v>2380</v>
      </c>
      <c r="I370" t="s">
        <v>2381</v>
      </c>
    </row>
    <row r="371" spans="2:9" x14ac:dyDescent="0.2">
      <c r="B371" t="s">
        <v>2382</v>
      </c>
      <c r="H371" t="s">
        <v>2383</v>
      </c>
      <c r="I371" t="s">
        <v>2384</v>
      </c>
    </row>
    <row r="372" spans="2:9" x14ac:dyDescent="0.2">
      <c r="B372" t="s">
        <v>185</v>
      </c>
      <c r="H372" t="s">
        <v>2385</v>
      </c>
      <c r="I372" t="s">
        <v>2386</v>
      </c>
    </row>
    <row r="373" spans="2:9" x14ac:dyDescent="0.2">
      <c r="B373" t="s">
        <v>2387</v>
      </c>
      <c r="H373" t="s">
        <v>2388</v>
      </c>
      <c r="I373" t="s">
        <v>2389</v>
      </c>
    </row>
    <row r="374" spans="2:9" x14ac:dyDescent="0.2">
      <c r="B374" t="s">
        <v>2390</v>
      </c>
      <c r="H374" t="s">
        <v>2391</v>
      </c>
      <c r="I374" t="s">
        <v>2392</v>
      </c>
    </row>
    <row r="375" spans="2:9" x14ac:dyDescent="0.2">
      <c r="B375" t="s">
        <v>2393</v>
      </c>
      <c r="H375" t="s">
        <v>2394</v>
      </c>
      <c r="I375" t="s">
        <v>2395</v>
      </c>
    </row>
    <row r="376" spans="2:9" x14ac:dyDescent="0.2">
      <c r="B376" t="s">
        <v>2396</v>
      </c>
      <c r="H376" t="s">
        <v>2397</v>
      </c>
      <c r="I376" t="s">
        <v>2398</v>
      </c>
    </row>
    <row r="377" spans="2:9" x14ac:dyDescent="0.2">
      <c r="B377" t="s">
        <v>2399</v>
      </c>
      <c r="H377" t="s">
        <v>2400</v>
      </c>
      <c r="I377" t="s">
        <v>2401</v>
      </c>
    </row>
    <row r="378" spans="2:9" x14ac:dyDescent="0.2">
      <c r="B378" t="s">
        <v>2402</v>
      </c>
      <c r="H378" t="s">
        <v>2403</v>
      </c>
      <c r="I378" t="s">
        <v>2404</v>
      </c>
    </row>
    <row r="379" spans="2:9" x14ac:dyDescent="0.2">
      <c r="B379" t="s">
        <v>2405</v>
      </c>
      <c r="H379" t="s">
        <v>2406</v>
      </c>
      <c r="I379" t="s">
        <v>2407</v>
      </c>
    </row>
    <row r="380" spans="2:9" x14ac:dyDescent="0.2">
      <c r="B380" t="s">
        <v>2408</v>
      </c>
      <c r="H380" t="s">
        <v>2409</v>
      </c>
      <c r="I380" t="s">
        <v>2410</v>
      </c>
    </row>
    <row r="381" spans="2:9" x14ac:dyDescent="0.2">
      <c r="B381" t="s">
        <v>2411</v>
      </c>
      <c r="H381" t="s">
        <v>2412</v>
      </c>
      <c r="I381" t="s">
        <v>2413</v>
      </c>
    </row>
    <row r="382" spans="2:9" x14ac:dyDescent="0.2">
      <c r="B382" t="s">
        <v>2414</v>
      </c>
      <c r="H382" t="s">
        <v>2415</v>
      </c>
      <c r="I382" t="s">
        <v>2416</v>
      </c>
    </row>
    <row r="383" spans="2:9" x14ac:dyDescent="0.2">
      <c r="B383" t="s">
        <v>2417</v>
      </c>
      <c r="H383" t="s">
        <v>2418</v>
      </c>
      <c r="I383" t="s">
        <v>2419</v>
      </c>
    </row>
    <row r="384" spans="2:9" x14ac:dyDescent="0.2">
      <c r="B384" t="s">
        <v>2420</v>
      </c>
      <c r="H384" t="s">
        <v>2421</v>
      </c>
      <c r="I384" t="s">
        <v>2422</v>
      </c>
    </row>
    <row r="385" spans="2:9" x14ac:dyDescent="0.2">
      <c r="B385" t="s">
        <v>2423</v>
      </c>
      <c r="H385" t="s">
        <v>2424</v>
      </c>
      <c r="I385" t="s">
        <v>2425</v>
      </c>
    </row>
    <row r="386" spans="2:9" x14ac:dyDescent="0.2">
      <c r="B386" t="s">
        <v>2426</v>
      </c>
      <c r="H386" t="s">
        <v>2427</v>
      </c>
      <c r="I386" t="s">
        <v>2428</v>
      </c>
    </row>
    <row r="387" spans="2:9" x14ac:dyDescent="0.2">
      <c r="B387" t="s">
        <v>2429</v>
      </c>
      <c r="H387" t="s">
        <v>2430</v>
      </c>
      <c r="I387" t="s">
        <v>2431</v>
      </c>
    </row>
    <row r="388" spans="2:9" x14ac:dyDescent="0.2">
      <c r="B388" t="s">
        <v>2432</v>
      </c>
      <c r="H388" t="s">
        <v>2433</v>
      </c>
      <c r="I388" t="s">
        <v>2434</v>
      </c>
    </row>
    <row r="389" spans="2:9" x14ac:dyDescent="0.2">
      <c r="B389" t="s">
        <v>2435</v>
      </c>
      <c r="H389" t="s">
        <v>2436</v>
      </c>
      <c r="I389" t="s">
        <v>2437</v>
      </c>
    </row>
    <row r="390" spans="2:9" x14ac:dyDescent="0.2">
      <c r="B390" t="s">
        <v>2438</v>
      </c>
      <c r="H390" t="s">
        <v>2439</v>
      </c>
      <c r="I390" t="s">
        <v>2440</v>
      </c>
    </row>
    <row r="391" spans="2:9" x14ac:dyDescent="0.2">
      <c r="B391" t="s">
        <v>2441</v>
      </c>
      <c r="H391" t="s">
        <v>2442</v>
      </c>
      <c r="I391" t="s">
        <v>2443</v>
      </c>
    </row>
    <row r="392" spans="2:9" x14ac:dyDescent="0.2">
      <c r="B392" t="s">
        <v>2444</v>
      </c>
      <c r="H392" t="s">
        <v>2445</v>
      </c>
      <c r="I392" t="s">
        <v>2446</v>
      </c>
    </row>
    <row r="393" spans="2:9" x14ac:dyDescent="0.2">
      <c r="B393" t="s">
        <v>2447</v>
      </c>
      <c r="H393" t="s">
        <v>2448</v>
      </c>
      <c r="I393" t="s">
        <v>2449</v>
      </c>
    </row>
    <row r="394" spans="2:9" x14ac:dyDescent="0.2">
      <c r="B394" t="s">
        <v>2450</v>
      </c>
      <c r="H394" t="s">
        <v>2451</v>
      </c>
      <c r="I394" t="s">
        <v>2452</v>
      </c>
    </row>
    <row r="395" spans="2:9" x14ac:dyDescent="0.2">
      <c r="B395" t="s">
        <v>2453</v>
      </c>
      <c r="H395" t="s">
        <v>2454</v>
      </c>
      <c r="I395" t="s">
        <v>2455</v>
      </c>
    </row>
    <row r="396" spans="2:9" x14ac:dyDescent="0.2">
      <c r="B396" t="s">
        <v>2456</v>
      </c>
      <c r="H396" t="s">
        <v>2457</v>
      </c>
      <c r="I396" t="s">
        <v>2458</v>
      </c>
    </row>
    <row r="397" spans="2:9" x14ac:dyDescent="0.2">
      <c r="B397" t="s">
        <v>2459</v>
      </c>
      <c r="H397" t="s">
        <v>2460</v>
      </c>
      <c r="I397" t="s">
        <v>2461</v>
      </c>
    </row>
    <row r="398" spans="2:9" x14ac:dyDescent="0.2">
      <c r="B398" t="s">
        <v>2462</v>
      </c>
      <c r="H398" t="s">
        <v>2463</v>
      </c>
      <c r="I398" t="s">
        <v>2464</v>
      </c>
    </row>
    <row r="399" spans="2:9" x14ac:dyDescent="0.2">
      <c r="B399" t="s">
        <v>2465</v>
      </c>
      <c r="H399" t="s">
        <v>2466</v>
      </c>
      <c r="I399" t="s">
        <v>2467</v>
      </c>
    </row>
    <row r="400" spans="2:9" x14ac:dyDescent="0.2">
      <c r="B400" t="s">
        <v>2468</v>
      </c>
      <c r="H400" t="s">
        <v>2469</v>
      </c>
      <c r="I400" t="s">
        <v>2470</v>
      </c>
    </row>
    <row r="401" spans="2:9" x14ac:dyDescent="0.2">
      <c r="B401" t="s">
        <v>2471</v>
      </c>
      <c r="H401" t="s">
        <v>2472</v>
      </c>
      <c r="I401" t="s">
        <v>2473</v>
      </c>
    </row>
    <row r="402" spans="2:9" x14ac:dyDescent="0.2">
      <c r="B402" t="s">
        <v>2474</v>
      </c>
      <c r="H402" t="s">
        <v>2475</v>
      </c>
      <c r="I402" t="s">
        <v>2476</v>
      </c>
    </row>
    <row r="403" spans="2:9" x14ac:dyDescent="0.2">
      <c r="B403" t="s">
        <v>2477</v>
      </c>
      <c r="H403" t="s">
        <v>2478</v>
      </c>
      <c r="I403" t="s">
        <v>2479</v>
      </c>
    </row>
    <row r="404" spans="2:9" x14ac:dyDescent="0.2">
      <c r="B404" t="s">
        <v>2480</v>
      </c>
      <c r="H404" t="s">
        <v>2481</v>
      </c>
      <c r="I404" t="s">
        <v>2482</v>
      </c>
    </row>
    <row r="405" spans="2:9" x14ac:dyDescent="0.2">
      <c r="B405" t="s">
        <v>2483</v>
      </c>
      <c r="H405" t="s">
        <v>2484</v>
      </c>
      <c r="I405" t="s">
        <v>2485</v>
      </c>
    </row>
    <row r="406" spans="2:9" x14ac:dyDescent="0.2">
      <c r="B406" t="s">
        <v>2486</v>
      </c>
      <c r="H406" t="s">
        <v>2487</v>
      </c>
      <c r="I406" t="s">
        <v>2488</v>
      </c>
    </row>
    <row r="407" spans="2:9" x14ac:dyDescent="0.2">
      <c r="B407" t="s">
        <v>2489</v>
      </c>
      <c r="H407" t="s">
        <v>2490</v>
      </c>
      <c r="I407" t="s">
        <v>2491</v>
      </c>
    </row>
    <row r="408" spans="2:9" x14ac:dyDescent="0.2">
      <c r="B408" t="s">
        <v>925</v>
      </c>
      <c r="H408" t="s">
        <v>2492</v>
      </c>
      <c r="I408" t="s">
        <v>2493</v>
      </c>
    </row>
    <row r="409" spans="2:9" x14ac:dyDescent="0.2">
      <c r="B409" t="s">
        <v>2494</v>
      </c>
      <c r="H409" t="s">
        <v>2495</v>
      </c>
      <c r="I409" t="s">
        <v>2496</v>
      </c>
    </row>
    <row r="410" spans="2:9" x14ac:dyDescent="0.2">
      <c r="B410" t="s">
        <v>2497</v>
      </c>
      <c r="H410" t="s">
        <v>2498</v>
      </c>
      <c r="I410" t="s">
        <v>2499</v>
      </c>
    </row>
    <row r="411" spans="2:9" x14ac:dyDescent="0.2">
      <c r="B411" t="s">
        <v>2500</v>
      </c>
      <c r="H411" t="s">
        <v>2501</v>
      </c>
      <c r="I411" t="s">
        <v>2502</v>
      </c>
    </row>
    <row r="412" spans="2:9" x14ac:dyDescent="0.2">
      <c r="B412" t="s">
        <v>2503</v>
      </c>
      <c r="H412" t="s">
        <v>2504</v>
      </c>
      <c r="I412" t="s">
        <v>2505</v>
      </c>
    </row>
    <row r="413" spans="2:9" x14ac:dyDescent="0.2">
      <c r="B413" t="s">
        <v>2506</v>
      </c>
      <c r="H413" t="s">
        <v>2507</v>
      </c>
      <c r="I413" t="s">
        <v>2508</v>
      </c>
    </row>
    <row r="414" spans="2:9" x14ac:dyDescent="0.2">
      <c r="B414" t="s">
        <v>929</v>
      </c>
      <c r="H414" t="s">
        <v>2509</v>
      </c>
      <c r="I414" t="s">
        <v>2510</v>
      </c>
    </row>
    <row r="415" spans="2:9" x14ac:dyDescent="0.2">
      <c r="B415" t="s">
        <v>2511</v>
      </c>
      <c r="H415" t="s">
        <v>2512</v>
      </c>
      <c r="I415" t="s">
        <v>2513</v>
      </c>
    </row>
    <row r="416" spans="2:9" x14ac:dyDescent="0.2">
      <c r="B416" t="s">
        <v>2514</v>
      </c>
      <c r="H416" t="s">
        <v>2515</v>
      </c>
      <c r="I416" t="s">
        <v>2516</v>
      </c>
    </row>
    <row r="417" spans="2:9" x14ac:dyDescent="0.2">
      <c r="B417" t="s">
        <v>960</v>
      </c>
      <c r="H417" t="s">
        <v>2517</v>
      </c>
      <c r="I417" t="s">
        <v>2518</v>
      </c>
    </row>
    <row r="418" spans="2:9" x14ac:dyDescent="0.2">
      <c r="B418" t="s">
        <v>2519</v>
      </c>
      <c r="H418" t="s">
        <v>2520</v>
      </c>
      <c r="I418" t="s">
        <v>2521</v>
      </c>
    </row>
    <row r="419" spans="2:9" x14ac:dyDescent="0.2">
      <c r="B419" t="s">
        <v>2522</v>
      </c>
      <c r="H419" t="s">
        <v>2523</v>
      </c>
      <c r="I419" t="s">
        <v>2524</v>
      </c>
    </row>
    <row r="420" spans="2:9" x14ac:dyDescent="0.2">
      <c r="B420" t="s">
        <v>932</v>
      </c>
      <c r="H420" t="s">
        <v>2525</v>
      </c>
      <c r="I420" t="s">
        <v>2526</v>
      </c>
    </row>
    <row r="421" spans="2:9" x14ac:dyDescent="0.2">
      <c r="B421" t="s">
        <v>2527</v>
      </c>
      <c r="H421" t="s">
        <v>2528</v>
      </c>
      <c r="I421" t="s">
        <v>2529</v>
      </c>
    </row>
    <row r="422" spans="2:9" x14ac:dyDescent="0.2">
      <c r="B422" t="s">
        <v>2530</v>
      </c>
      <c r="H422" t="s">
        <v>2531</v>
      </c>
      <c r="I422" t="s">
        <v>2532</v>
      </c>
    </row>
    <row r="423" spans="2:9" x14ac:dyDescent="0.2">
      <c r="B423" t="s">
        <v>2533</v>
      </c>
      <c r="H423" t="s">
        <v>2534</v>
      </c>
      <c r="I423" t="s">
        <v>2535</v>
      </c>
    </row>
    <row r="424" spans="2:9" x14ac:dyDescent="0.2">
      <c r="B424" t="s">
        <v>2536</v>
      </c>
      <c r="H424" t="s">
        <v>2537</v>
      </c>
      <c r="I424" t="s">
        <v>2538</v>
      </c>
    </row>
    <row r="425" spans="2:9" x14ac:dyDescent="0.2">
      <c r="B425" t="s">
        <v>2539</v>
      </c>
      <c r="H425" t="s">
        <v>2540</v>
      </c>
      <c r="I425" t="s">
        <v>2541</v>
      </c>
    </row>
    <row r="426" spans="2:9" x14ac:dyDescent="0.2">
      <c r="B426" t="s">
        <v>2542</v>
      </c>
      <c r="H426" t="s">
        <v>2543</v>
      </c>
      <c r="I426" t="s">
        <v>2544</v>
      </c>
    </row>
    <row r="427" spans="2:9" x14ac:dyDescent="0.2">
      <c r="B427" t="s">
        <v>2545</v>
      </c>
      <c r="H427" t="s">
        <v>2546</v>
      </c>
      <c r="I427" t="s">
        <v>2547</v>
      </c>
    </row>
    <row r="428" spans="2:9" x14ac:dyDescent="0.2">
      <c r="B428" t="s">
        <v>2548</v>
      </c>
      <c r="H428" t="s">
        <v>2549</v>
      </c>
      <c r="I428" t="s">
        <v>2550</v>
      </c>
    </row>
    <row r="429" spans="2:9" x14ac:dyDescent="0.2">
      <c r="B429" t="s">
        <v>2551</v>
      </c>
      <c r="H429" t="s">
        <v>2552</v>
      </c>
      <c r="I429" t="s">
        <v>2553</v>
      </c>
    </row>
    <row r="430" spans="2:9" x14ac:dyDescent="0.2">
      <c r="B430" t="s">
        <v>2554</v>
      </c>
      <c r="H430" t="s">
        <v>2555</v>
      </c>
      <c r="I430" t="s">
        <v>2556</v>
      </c>
    </row>
    <row r="431" spans="2:9" x14ac:dyDescent="0.2">
      <c r="B431" t="s">
        <v>2557</v>
      </c>
      <c r="H431" t="s">
        <v>2558</v>
      </c>
      <c r="I431" t="s">
        <v>2559</v>
      </c>
    </row>
    <row r="432" spans="2:9" x14ac:dyDescent="0.2">
      <c r="B432" t="s">
        <v>2560</v>
      </c>
      <c r="H432" t="s">
        <v>2561</v>
      </c>
      <c r="I432" t="s">
        <v>2562</v>
      </c>
    </row>
    <row r="433" spans="2:9" x14ac:dyDescent="0.2">
      <c r="B433" t="s">
        <v>2563</v>
      </c>
      <c r="H433" t="s">
        <v>2564</v>
      </c>
      <c r="I433" t="s">
        <v>2565</v>
      </c>
    </row>
    <row r="434" spans="2:9" x14ac:dyDescent="0.2">
      <c r="B434" t="s">
        <v>2566</v>
      </c>
      <c r="H434" t="s">
        <v>2567</v>
      </c>
      <c r="I434" t="s">
        <v>2568</v>
      </c>
    </row>
    <row r="435" spans="2:9" x14ac:dyDescent="0.2">
      <c r="B435" t="s">
        <v>2569</v>
      </c>
      <c r="H435" t="s">
        <v>2570</v>
      </c>
      <c r="I435" t="s">
        <v>2571</v>
      </c>
    </row>
    <row r="436" spans="2:9" x14ac:dyDescent="0.2">
      <c r="B436" t="s">
        <v>2572</v>
      </c>
      <c r="H436" t="s">
        <v>2573</v>
      </c>
      <c r="I436" t="s">
        <v>2574</v>
      </c>
    </row>
    <row r="437" spans="2:9" x14ac:dyDescent="0.2">
      <c r="B437" t="s">
        <v>2575</v>
      </c>
      <c r="H437" t="s">
        <v>2576</v>
      </c>
      <c r="I437" t="s">
        <v>2577</v>
      </c>
    </row>
    <row r="438" spans="2:9" x14ac:dyDescent="0.2">
      <c r="B438" t="s">
        <v>1407</v>
      </c>
      <c r="H438" t="s">
        <v>2578</v>
      </c>
      <c r="I438" t="s">
        <v>2579</v>
      </c>
    </row>
    <row r="439" spans="2:9" x14ac:dyDescent="0.2">
      <c r="B439" t="s">
        <v>2580</v>
      </c>
      <c r="H439" t="s">
        <v>2581</v>
      </c>
      <c r="I439" t="s">
        <v>2582</v>
      </c>
    </row>
    <row r="440" spans="2:9" x14ac:dyDescent="0.2">
      <c r="B440" t="s">
        <v>2583</v>
      </c>
      <c r="H440" t="s">
        <v>2584</v>
      </c>
      <c r="I440" t="s">
        <v>2585</v>
      </c>
    </row>
    <row r="441" spans="2:9" x14ac:dyDescent="0.2">
      <c r="B441" t="s">
        <v>1401</v>
      </c>
      <c r="H441" t="s">
        <v>2586</v>
      </c>
      <c r="I441" t="s">
        <v>2587</v>
      </c>
    </row>
    <row r="442" spans="2:9" x14ac:dyDescent="0.2">
      <c r="B442" t="s">
        <v>2588</v>
      </c>
      <c r="H442" t="s">
        <v>2589</v>
      </c>
      <c r="I442" t="s">
        <v>2590</v>
      </c>
    </row>
    <row r="443" spans="2:9" x14ac:dyDescent="0.2">
      <c r="B443" t="s">
        <v>2591</v>
      </c>
      <c r="H443" t="s">
        <v>2592</v>
      </c>
      <c r="I443" t="s">
        <v>2593</v>
      </c>
    </row>
    <row r="444" spans="2:9" x14ac:dyDescent="0.2">
      <c r="B444" t="s">
        <v>2594</v>
      </c>
      <c r="H444" t="s">
        <v>2595</v>
      </c>
      <c r="I444" t="s">
        <v>2596</v>
      </c>
    </row>
    <row r="445" spans="2:9" x14ac:dyDescent="0.2">
      <c r="B445" t="s">
        <v>2597</v>
      </c>
      <c r="H445" t="s">
        <v>2598</v>
      </c>
      <c r="I445" t="s">
        <v>2599</v>
      </c>
    </row>
    <row r="446" spans="2:9" x14ac:dyDescent="0.2">
      <c r="B446" t="s">
        <v>2600</v>
      </c>
      <c r="H446" t="s">
        <v>2601</v>
      </c>
      <c r="I446" t="s">
        <v>2602</v>
      </c>
    </row>
    <row r="447" spans="2:9" x14ac:dyDescent="0.2">
      <c r="B447" t="s">
        <v>2603</v>
      </c>
      <c r="H447" t="s">
        <v>2604</v>
      </c>
      <c r="I447" t="s">
        <v>2605</v>
      </c>
    </row>
    <row r="448" spans="2:9" x14ac:dyDescent="0.2">
      <c r="B448" t="s">
        <v>2606</v>
      </c>
      <c r="H448" t="s">
        <v>2607</v>
      </c>
      <c r="I448" t="s">
        <v>2608</v>
      </c>
    </row>
    <row r="449" spans="2:9" x14ac:dyDescent="0.2">
      <c r="B449" t="s">
        <v>2609</v>
      </c>
      <c r="H449" t="s">
        <v>2610</v>
      </c>
      <c r="I449" t="s">
        <v>2611</v>
      </c>
    </row>
    <row r="450" spans="2:9" x14ac:dyDescent="0.2">
      <c r="B450" t="s">
        <v>2612</v>
      </c>
      <c r="H450" t="s">
        <v>2613</v>
      </c>
      <c r="I450" t="s">
        <v>2614</v>
      </c>
    </row>
    <row r="451" spans="2:9" x14ac:dyDescent="0.2">
      <c r="B451" t="s">
        <v>2615</v>
      </c>
      <c r="H451" t="s">
        <v>2616</v>
      </c>
      <c r="I451" t="s">
        <v>2617</v>
      </c>
    </row>
    <row r="452" spans="2:9" x14ac:dyDescent="0.2">
      <c r="B452" t="s">
        <v>2618</v>
      </c>
      <c r="H452" t="s">
        <v>2619</v>
      </c>
      <c r="I452" t="s">
        <v>2620</v>
      </c>
    </row>
    <row r="453" spans="2:9" x14ac:dyDescent="0.2">
      <c r="B453" t="s">
        <v>2621</v>
      </c>
      <c r="H453" t="s">
        <v>2622</v>
      </c>
      <c r="I453" t="s">
        <v>2623</v>
      </c>
    </row>
    <row r="454" spans="2:9" x14ac:dyDescent="0.2">
      <c r="B454" t="s">
        <v>2624</v>
      </c>
      <c r="H454" t="s">
        <v>2625</v>
      </c>
      <c r="I454" t="s">
        <v>2626</v>
      </c>
    </row>
    <row r="455" spans="2:9" x14ac:dyDescent="0.2">
      <c r="B455" t="s">
        <v>2627</v>
      </c>
      <c r="H455" t="s">
        <v>2628</v>
      </c>
      <c r="I455" t="s">
        <v>2629</v>
      </c>
    </row>
    <row r="456" spans="2:9" x14ac:dyDescent="0.2">
      <c r="B456" t="s">
        <v>2630</v>
      </c>
      <c r="H456" t="s">
        <v>2631</v>
      </c>
      <c r="I456" t="s">
        <v>2632</v>
      </c>
    </row>
    <row r="457" spans="2:9" x14ac:dyDescent="0.2">
      <c r="B457" t="s">
        <v>2633</v>
      </c>
      <c r="H457" t="s">
        <v>2634</v>
      </c>
      <c r="I457" t="s">
        <v>2635</v>
      </c>
    </row>
    <row r="458" spans="2:9" x14ac:dyDescent="0.2">
      <c r="B458" t="s">
        <v>2636</v>
      </c>
      <c r="H458" t="s">
        <v>2637</v>
      </c>
      <c r="I458" t="s">
        <v>2638</v>
      </c>
    </row>
    <row r="459" spans="2:9" x14ac:dyDescent="0.2">
      <c r="B459" t="s">
        <v>2639</v>
      </c>
      <c r="H459" t="s">
        <v>2640</v>
      </c>
      <c r="I459" t="s">
        <v>2641</v>
      </c>
    </row>
    <row r="460" spans="2:9" x14ac:dyDescent="0.2">
      <c r="B460" t="s">
        <v>2642</v>
      </c>
      <c r="H460" t="s">
        <v>2643</v>
      </c>
      <c r="I460" t="s">
        <v>2644</v>
      </c>
    </row>
    <row r="461" spans="2:9" x14ac:dyDescent="0.2">
      <c r="B461" t="s">
        <v>2645</v>
      </c>
      <c r="H461" t="s">
        <v>2646</v>
      </c>
      <c r="I461" t="s">
        <v>2647</v>
      </c>
    </row>
    <row r="462" spans="2:9" x14ac:dyDescent="0.2">
      <c r="B462" t="s">
        <v>2648</v>
      </c>
      <c r="H462" t="s">
        <v>2649</v>
      </c>
      <c r="I462" t="s">
        <v>2650</v>
      </c>
    </row>
    <row r="463" spans="2:9" x14ac:dyDescent="0.2">
      <c r="B463" t="s">
        <v>2651</v>
      </c>
      <c r="H463" t="s">
        <v>2652</v>
      </c>
      <c r="I463" t="s">
        <v>2653</v>
      </c>
    </row>
    <row r="464" spans="2:9" x14ac:dyDescent="0.2">
      <c r="B464" t="s">
        <v>257</v>
      </c>
      <c r="H464" t="s">
        <v>2654</v>
      </c>
      <c r="I464" t="s">
        <v>2655</v>
      </c>
    </row>
    <row r="465" spans="2:9" x14ac:dyDescent="0.2">
      <c r="B465" t="s">
        <v>264</v>
      </c>
      <c r="H465" t="s">
        <v>2656</v>
      </c>
      <c r="I465" t="s">
        <v>2657</v>
      </c>
    </row>
    <row r="466" spans="2:9" x14ac:dyDescent="0.2">
      <c r="B466" t="s">
        <v>268</v>
      </c>
      <c r="H466" t="s">
        <v>2658</v>
      </c>
      <c r="I466" t="s">
        <v>2659</v>
      </c>
    </row>
    <row r="467" spans="2:9" x14ac:dyDescent="0.2">
      <c r="B467" t="s">
        <v>271</v>
      </c>
      <c r="H467" t="s">
        <v>2660</v>
      </c>
      <c r="I467" t="s">
        <v>2661</v>
      </c>
    </row>
    <row r="468" spans="2:9" x14ac:dyDescent="0.2">
      <c r="B468" t="s">
        <v>273</v>
      </c>
      <c r="H468" t="s">
        <v>2662</v>
      </c>
      <c r="I468" t="s">
        <v>2663</v>
      </c>
    </row>
    <row r="469" spans="2:9" x14ac:dyDescent="0.2">
      <c r="B469" t="s">
        <v>2664</v>
      </c>
      <c r="H469" t="s">
        <v>2665</v>
      </c>
      <c r="I469" t="s">
        <v>2666</v>
      </c>
    </row>
    <row r="470" spans="2:9" x14ac:dyDescent="0.2">
      <c r="B470" t="s">
        <v>2667</v>
      </c>
      <c r="H470" t="s">
        <v>2668</v>
      </c>
      <c r="I470" t="s">
        <v>2669</v>
      </c>
    </row>
    <row r="471" spans="2:9" x14ac:dyDescent="0.2">
      <c r="B471" t="s">
        <v>2670</v>
      </c>
      <c r="H471" t="s">
        <v>2671</v>
      </c>
      <c r="I471" t="s">
        <v>2672</v>
      </c>
    </row>
    <row r="472" spans="2:9" x14ac:dyDescent="0.2">
      <c r="B472" t="s">
        <v>2673</v>
      </c>
      <c r="H472" t="s">
        <v>2674</v>
      </c>
      <c r="I472" t="s">
        <v>2675</v>
      </c>
    </row>
    <row r="473" spans="2:9" x14ac:dyDescent="0.2">
      <c r="B473" t="s">
        <v>2676</v>
      </c>
      <c r="H473" t="s">
        <v>2677</v>
      </c>
      <c r="I473" t="s">
        <v>2678</v>
      </c>
    </row>
    <row r="474" spans="2:9" x14ac:dyDescent="0.2">
      <c r="B474" t="s">
        <v>2679</v>
      </c>
      <c r="H474" t="s">
        <v>2680</v>
      </c>
      <c r="I474" t="s">
        <v>2681</v>
      </c>
    </row>
    <row r="475" spans="2:9" x14ac:dyDescent="0.2">
      <c r="B475" t="s">
        <v>2682</v>
      </c>
      <c r="H475" t="s">
        <v>2683</v>
      </c>
      <c r="I475" t="s">
        <v>2684</v>
      </c>
    </row>
    <row r="476" spans="2:9" x14ac:dyDescent="0.2">
      <c r="B476" t="s">
        <v>2685</v>
      </c>
      <c r="H476" t="s">
        <v>2686</v>
      </c>
      <c r="I476" t="s">
        <v>2687</v>
      </c>
    </row>
    <row r="477" spans="2:9" x14ac:dyDescent="0.2">
      <c r="B477" t="s">
        <v>500</v>
      </c>
      <c r="H477" t="s">
        <v>2688</v>
      </c>
      <c r="I477" t="s">
        <v>2689</v>
      </c>
    </row>
    <row r="478" spans="2:9" x14ac:dyDescent="0.2">
      <c r="B478" t="s">
        <v>2690</v>
      </c>
      <c r="H478" t="s">
        <v>2691</v>
      </c>
      <c r="I478" t="s">
        <v>2692</v>
      </c>
    </row>
    <row r="479" spans="2:9" x14ac:dyDescent="0.2">
      <c r="B479" t="s">
        <v>2693</v>
      </c>
      <c r="H479" t="s">
        <v>2694</v>
      </c>
      <c r="I479" t="s">
        <v>2695</v>
      </c>
    </row>
    <row r="480" spans="2:9" x14ac:dyDescent="0.2">
      <c r="B480" t="s">
        <v>2696</v>
      </c>
      <c r="H480" t="s">
        <v>2697</v>
      </c>
      <c r="I480" t="s">
        <v>2698</v>
      </c>
    </row>
    <row r="481" spans="2:9" x14ac:dyDescent="0.2">
      <c r="B481" t="s">
        <v>2699</v>
      </c>
      <c r="H481" t="s">
        <v>2700</v>
      </c>
      <c r="I481" t="s">
        <v>2701</v>
      </c>
    </row>
    <row r="482" spans="2:9" x14ac:dyDescent="0.2">
      <c r="B482" t="s">
        <v>2702</v>
      </c>
      <c r="H482" t="s">
        <v>2703</v>
      </c>
      <c r="I482" t="s">
        <v>2704</v>
      </c>
    </row>
    <row r="483" spans="2:9" x14ac:dyDescent="0.2">
      <c r="B483" t="s">
        <v>655</v>
      </c>
      <c r="H483" t="s">
        <v>2705</v>
      </c>
      <c r="I483" t="s">
        <v>2706</v>
      </c>
    </row>
    <row r="484" spans="2:9" x14ac:dyDescent="0.2">
      <c r="B484" t="s">
        <v>2707</v>
      </c>
      <c r="H484" t="s">
        <v>2708</v>
      </c>
      <c r="I484" t="s">
        <v>2709</v>
      </c>
    </row>
    <row r="485" spans="2:9" x14ac:dyDescent="0.2">
      <c r="B485" t="s">
        <v>2710</v>
      </c>
      <c r="H485" t="s">
        <v>2711</v>
      </c>
      <c r="I485" t="s">
        <v>2712</v>
      </c>
    </row>
    <row r="486" spans="2:9" x14ac:dyDescent="0.2">
      <c r="B486" t="s">
        <v>628</v>
      </c>
      <c r="H486" t="s">
        <v>2713</v>
      </c>
      <c r="I486" t="s">
        <v>2714</v>
      </c>
    </row>
    <row r="487" spans="2:9" x14ac:dyDescent="0.2">
      <c r="B487" t="s">
        <v>2715</v>
      </c>
      <c r="H487" t="s">
        <v>1693</v>
      </c>
      <c r="I487" t="s">
        <v>2716</v>
      </c>
    </row>
    <row r="488" spans="2:9" x14ac:dyDescent="0.2">
      <c r="B488" t="s">
        <v>2717</v>
      </c>
      <c r="H488" t="s">
        <v>2718</v>
      </c>
      <c r="I488" t="s">
        <v>2719</v>
      </c>
    </row>
    <row r="489" spans="2:9" x14ac:dyDescent="0.2">
      <c r="B489" t="s">
        <v>2720</v>
      </c>
      <c r="H489" t="s">
        <v>2721</v>
      </c>
      <c r="I489" t="s">
        <v>2722</v>
      </c>
    </row>
    <row r="490" spans="2:9" x14ac:dyDescent="0.2">
      <c r="B490" t="s">
        <v>2723</v>
      </c>
      <c r="H490" t="s">
        <v>2724</v>
      </c>
      <c r="I490" t="s">
        <v>2725</v>
      </c>
    </row>
    <row r="491" spans="2:9" x14ac:dyDescent="0.2">
      <c r="B491" t="s">
        <v>2726</v>
      </c>
      <c r="I491" t="s">
        <v>2727</v>
      </c>
    </row>
    <row r="492" spans="2:9" x14ac:dyDescent="0.2">
      <c r="B492" t="s">
        <v>2728</v>
      </c>
      <c r="I492" t="s">
        <v>2729</v>
      </c>
    </row>
    <row r="493" spans="2:9" x14ac:dyDescent="0.2">
      <c r="B493" t="s">
        <v>2730</v>
      </c>
      <c r="I493" t="s">
        <v>2731</v>
      </c>
    </row>
    <row r="494" spans="2:9" x14ac:dyDescent="0.2">
      <c r="B494" t="s">
        <v>2732</v>
      </c>
      <c r="I494" t="s">
        <v>2733</v>
      </c>
    </row>
    <row r="495" spans="2:9" x14ac:dyDescent="0.2">
      <c r="B495" t="s">
        <v>2734</v>
      </c>
      <c r="I495" t="s">
        <v>2735</v>
      </c>
    </row>
    <row r="496" spans="2:9" x14ac:dyDescent="0.2">
      <c r="B496" t="s">
        <v>2736</v>
      </c>
      <c r="I496" t="s">
        <v>2737</v>
      </c>
    </row>
    <row r="497" spans="2:9" x14ac:dyDescent="0.2">
      <c r="B497" t="s">
        <v>2738</v>
      </c>
      <c r="I497" t="s">
        <v>2739</v>
      </c>
    </row>
    <row r="498" spans="2:9" x14ac:dyDescent="0.2">
      <c r="B498" t="s">
        <v>2740</v>
      </c>
      <c r="I498" t="s">
        <v>2741</v>
      </c>
    </row>
    <row r="499" spans="2:9" x14ac:dyDescent="0.2">
      <c r="B499" t="s">
        <v>2742</v>
      </c>
      <c r="I499" t="s">
        <v>2743</v>
      </c>
    </row>
    <row r="500" spans="2:9" x14ac:dyDescent="0.2">
      <c r="B500" t="s">
        <v>2744</v>
      </c>
      <c r="I500" t="s">
        <v>2745</v>
      </c>
    </row>
    <row r="501" spans="2:9" x14ac:dyDescent="0.2">
      <c r="B501" t="s">
        <v>2746</v>
      </c>
      <c r="I501" t="s">
        <v>2747</v>
      </c>
    </row>
    <row r="502" spans="2:9" x14ac:dyDescent="0.2">
      <c r="B502" t="s">
        <v>2748</v>
      </c>
      <c r="I502" t="s">
        <v>2749</v>
      </c>
    </row>
    <row r="503" spans="2:9" x14ac:dyDescent="0.2">
      <c r="B503" t="s">
        <v>2750</v>
      </c>
      <c r="I503" t="s">
        <v>2751</v>
      </c>
    </row>
    <row r="504" spans="2:9" x14ac:dyDescent="0.2">
      <c r="B504" t="s">
        <v>2752</v>
      </c>
      <c r="I504" t="s">
        <v>2753</v>
      </c>
    </row>
    <row r="505" spans="2:9" x14ac:dyDescent="0.2">
      <c r="B505" t="s">
        <v>2754</v>
      </c>
      <c r="I505" t="s">
        <v>2755</v>
      </c>
    </row>
    <row r="506" spans="2:9" x14ac:dyDescent="0.2">
      <c r="B506" t="s">
        <v>2756</v>
      </c>
      <c r="I506" t="s">
        <v>2757</v>
      </c>
    </row>
    <row r="507" spans="2:9" x14ac:dyDescent="0.2">
      <c r="B507" t="s">
        <v>2758</v>
      </c>
      <c r="I507" t="s">
        <v>2759</v>
      </c>
    </row>
    <row r="508" spans="2:9" x14ac:dyDescent="0.2">
      <c r="B508" t="s">
        <v>2760</v>
      </c>
      <c r="I508" t="s">
        <v>2761</v>
      </c>
    </row>
    <row r="509" spans="2:9" x14ac:dyDescent="0.2">
      <c r="B509" t="s">
        <v>2762</v>
      </c>
      <c r="I509" t="s">
        <v>2763</v>
      </c>
    </row>
    <row r="510" spans="2:9" x14ac:dyDescent="0.2">
      <c r="B510" t="s">
        <v>2764</v>
      </c>
      <c r="I510" t="s">
        <v>2765</v>
      </c>
    </row>
    <row r="511" spans="2:9" x14ac:dyDescent="0.2">
      <c r="B511" t="s">
        <v>2766</v>
      </c>
      <c r="I511" t="s">
        <v>2767</v>
      </c>
    </row>
    <row r="512" spans="2:9" x14ac:dyDescent="0.2">
      <c r="B512" t="s">
        <v>2768</v>
      </c>
      <c r="I512" t="s">
        <v>2769</v>
      </c>
    </row>
    <row r="513" spans="2:9" x14ac:dyDescent="0.2">
      <c r="B513" t="s">
        <v>2770</v>
      </c>
      <c r="I513" t="s">
        <v>2771</v>
      </c>
    </row>
    <row r="514" spans="2:9" x14ac:dyDescent="0.2">
      <c r="B514" t="s">
        <v>2772</v>
      </c>
      <c r="I514" t="s">
        <v>2773</v>
      </c>
    </row>
    <row r="515" spans="2:9" x14ac:dyDescent="0.2">
      <c r="B515" t="s">
        <v>2774</v>
      </c>
      <c r="I515" t="s">
        <v>2775</v>
      </c>
    </row>
    <row r="516" spans="2:9" x14ac:dyDescent="0.2">
      <c r="B516" t="s">
        <v>2776</v>
      </c>
      <c r="I516" t="s">
        <v>2777</v>
      </c>
    </row>
    <row r="517" spans="2:9" x14ac:dyDescent="0.2">
      <c r="B517" t="s">
        <v>526</v>
      </c>
      <c r="I517" t="s">
        <v>2778</v>
      </c>
    </row>
    <row r="518" spans="2:9" x14ac:dyDescent="0.2">
      <c r="B518" t="s">
        <v>2779</v>
      </c>
      <c r="I518" t="s">
        <v>2780</v>
      </c>
    </row>
    <row r="519" spans="2:9" x14ac:dyDescent="0.2">
      <c r="B519" t="s">
        <v>529</v>
      </c>
      <c r="I519" t="s">
        <v>2781</v>
      </c>
    </row>
    <row r="520" spans="2:9" x14ac:dyDescent="0.2">
      <c r="B520" t="s">
        <v>2782</v>
      </c>
      <c r="I520" t="s">
        <v>2783</v>
      </c>
    </row>
    <row r="521" spans="2:9" x14ac:dyDescent="0.2">
      <c r="B521" t="s">
        <v>2784</v>
      </c>
      <c r="I521" t="s">
        <v>2785</v>
      </c>
    </row>
    <row r="522" spans="2:9" x14ac:dyDescent="0.2">
      <c r="B522" t="s">
        <v>2786</v>
      </c>
      <c r="I522" t="s">
        <v>2787</v>
      </c>
    </row>
    <row r="523" spans="2:9" x14ac:dyDescent="0.2">
      <c r="B523" t="s">
        <v>2788</v>
      </c>
      <c r="I523" t="s">
        <v>2789</v>
      </c>
    </row>
    <row r="524" spans="2:9" x14ac:dyDescent="0.2">
      <c r="B524" t="s">
        <v>2790</v>
      </c>
      <c r="I524" t="s">
        <v>2791</v>
      </c>
    </row>
    <row r="525" spans="2:9" x14ac:dyDescent="0.2">
      <c r="B525" t="s">
        <v>2792</v>
      </c>
      <c r="I525" t="s">
        <v>2793</v>
      </c>
    </row>
    <row r="526" spans="2:9" x14ac:dyDescent="0.2">
      <c r="B526" t="s">
        <v>2794</v>
      </c>
      <c r="I526" t="s">
        <v>2795</v>
      </c>
    </row>
    <row r="527" spans="2:9" x14ac:dyDescent="0.2">
      <c r="B527" t="s">
        <v>2796</v>
      </c>
      <c r="I527" t="s">
        <v>2797</v>
      </c>
    </row>
    <row r="528" spans="2:9" x14ac:dyDescent="0.2">
      <c r="B528" t="s">
        <v>2798</v>
      </c>
      <c r="I528" t="s">
        <v>2799</v>
      </c>
    </row>
    <row r="529" spans="2:9" x14ac:dyDescent="0.2">
      <c r="B529" t="s">
        <v>2800</v>
      </c>
      <c r="I529" t="s">
        <v>2801</v>
      </c>
    </row>
    <row r="530" spans="2:9" x14ac:dyDescent="0.2">
      <c r="B530" t="s">
        <v>2802</v>
      </c>
      <c r="I530" t="s">
        <v>2803</v>
      </c>
    </row>
    <row r="531" spans="2:9" x14ac:dyDescent="0.2">
      <c r="B531" t="s">
        <v>2804</v>
      </c>
      <c r="I531" t="s">
        <v>2805</v>
      </c>
    </row>
    <row r="532" spans="2:9" x14ac:dyDescent="0.2">
      <c r="B532" t="s">
        <v>354</v>
      </c>
      <c r="I532" t="s">
        <v>2806</v>
      </c>
    </row>
    <row r="533" spans="2:9" x14ac:dyDescent="0.2">
      <c r="B533" t="s">
        <v>357</v>
      </c>
      <c r="I533" t="s">
        <v>2807</v>
      </c>
    </row>
    <row r="534" spans="2:9" x14ac:dyDescent="0.2">
      <c r="B534" t="s">
        <v>2808</v>
      </c>
      <c r="I534" t="s">
        <v>2809</v>
      </c>
    </row>
    <row r="535" spans="2:9" x14ac:dyDescent="0.2">
      <c r="B535" t="s">
        <v>2810</v>
      </c>
      <c r="I535" t="s">
        <v>2811</v>
      </c>
    </row>
    <row r="536" spans="2:9" x14ac:dyDescent="0.2">
      <c r="B536" t="s">
        <v>2812</v>
      </c>
      <c r="I536" t="s">
        <v>2813</v>
      </c>
    </row>
    <row r="537" spans="2:9" x14ac:dyDescent="0.2">
      <c r="B537" t="s">
        <v>2814</v>
      </c>
      <c r="I537" t="s">
        <v>2815</v>
      </c>
    </row>
    <row r="538" spans="2:9" x14ac:dyDescent="0.2">
      <c r="B538" t="s">
        <v>2816</v>
      </c>
      <c r="I538" t="s">
        <v>2817</v>
      </c>
    </row>
    <row r="539" spans="2:9" x14ac:dyDescent="0.2">
      <c r="B539" t="s">
        <v>2818</v>
      </c>
      <c r="I539" t="s">
        <v>2819</v>
      </c>
    </row>
    <row r="540" spans="2:9" x14ac:dyDescent="0.2">
      <c r="B540" t="s">
        <v>311</v>
      </c>
      <c r="I540" t="s">
        <v>2820</v>
      </c>
    </row>
    <row r="541" spans="2:9" x14ac:dyDescent="0.2">
      <c r="B541" t="s">
        <v>318</v>
      </c>
      <c r="I541" t="s">
        <v>2821</v>
      </c>
    </row>
    <row r="542" spans="2:9" x14ac:dyDescent="0.2">
      <c r="B542" t="s">
        <v>2822</v>
      </c>
      <c r="I542" t="s">
        <v>2823</v>
      </c>
    </row>
    <row r="543" spans="2:9" x14ac:dyDescent="0.2">
      <c r="B543" t="s">
        <v>2824</v>
      </c>
      <c r="I543" t="s">
        <v>2825</v>
      </c>
    </row>
    <row r="544" spans="2:9" x14ac:dyDescent="0.2">
      <c r="B544" t="s">
        <v>2826</v>
      </c>
      <c r="I544" t="s">
        <v>2827</v>
      </c>
    </row>
    <row r="545" spans="2:9" x14ac:dyDescent="0.2">
      <c r="B545" t="s">
        <v>2828</v>
      </c>
      <c r="I545" t="s">
        <v>2829</v>
      </c>
    </row>
    <row r="546" spans="2:9" x14ac:dyDescent="0.2">
      <c r="B546" t="s">
        <v>2830</v>
      </c>
      <c r="I546" t="s">
        <v>2831</v>
      </c>
    </row>
    <row r="547" spans="2:9" x14ac:dyDescent="0.2">
      <c r="B547" t="s">
        <v>2832</v>
      </c>
      <c r="I547" t="s">
        <v>2833</v>
      </c>
    </row>
    <row r="548" spans="2:9" x14ac:dyDescent="0.2">
      <c r="B548" t="s">
        <v>2834</v>
      </c>
      <c r="I548" t="s">
        <v>2835</v>
      </c>
    </row>
    <row r="549" spans="2:9" x14ac:dyDescent="0.2">
      <c r="B549" t="s">
        <v>2836</v>
      </c>
      <c r="I549" t="s">
        <v>2837</v>
      </c>
    </row>
    <row r="550" spans="2:9" x14ac:dyDescent="0.2">
      <c r="B550" t="s">
        <v>2838</v>
      </c>
      <c r="I550" t="s">
        <v>2839</v>
      </c>
    </row>
    <row r="551" spans="2:9" x14ac:dyDescent="0.2">
      <c r="B551" t="s">
        <v>2840</v>
      </c>
      <c r="I551" t="s">
        <v>2841</v>
      </c>
    </row>
    <row r="552" spans="2:9" x14ac:dyDescent="0.2">
      <c r="B552" t="s">
        <v>2842</v>
      </c>
      <c r="I552" t="s">
        <v>2843</v>
      </c>
    </row>
    <row r="553" spans="2:9" x14ac:dyDescent="0.2">
      <c r="B553" t="s">
        <v>2844</v>
      </c>
      <c r="I553" t="s">
        <v>2845</v>
      </c>
    </row>
    <row r="554" spans="2:9" x14ac:dyDescent="0.2">
      <c r="B554" t="s">
        <v>2846</v>
      </c>
      <c r="I554" t="s">
        <v>2847</v>
      </c>
    </row>
    <row r="555" spans="2:9" x14ac:dyDescent="0.2">
      <c r="B555" t="s">
        <v>956</v>
      </c>
      <c r="I555" t="s">
        <v>2848</v>
      </c>
    </row>
    <row r="556" spans="2:9" x14ac:dyDescent="0.2">
      <c r="B556" t="s">
        <v>2849</v>
      </c>
      <c r="I556" t="s">
        <v>2850</v>
      </c>
    </row>
    <row r="557" spans="2:9" x14ac:dyDescent="0.2">
      <c r="B557" t="s">
        <v>881</v>
      </c>
      <c r="I557" t="s">
        <v>2851</v>
      </c>
    </row>
    <row r="558" spans="2:9" x14ac:dyDescent="0.2">
      <c r="B558" t="s">
        <v>2852</v>
      </c>
      <c r="I558" t="s">
        <v>2853</v>
      </c>
    </row>
    <row r="559" spans="2:9" x14ac:dyDescent="0.2">
      <c r="B559" t="s">
        <v>2854</v>
      </c>
      <c r="I559" t="s">
        <v>2855</v>
      </c>
    </row>
    <row r="560" spans="2:9" x14ac:dyDescent="0.2">
      <c r="B560" t="s">
        <v>2856</v>
      </c>
      <c r="I560" t="s">
        <v>2857</v>
      </c>
    </row>
    <row r="561" spans="2:9" x14ac:dyDescent="0.2">
      <c r="B561" t="s">
        <v>2858</v>
      </c>
      <c r="I561" t="s">
        <v>2859</v>
      </c>
    </row>
    <row r="562" spans="2:9" x14ac:dyDescent="0.2">
      <c r="B562" t="s">
        <v>2860</v>
      </c>
      <c r="I562" t="s">
        <v>2861</v>
      </c>
    </row>
    <row r="563" spans="2:9" x14ac:dyDescent="0.2">
      <c r="B563" t="s">
        <v>2862</v>
      </c>
      <c r="I563" t="s">
        <v>2863</v>
      </c>
    </row>
    <row r="564" spans="2:9" x14ac:dyDescent="0.2">
      <c r="B564" t="s">
        <v>2864</v>
      </c>
      <c r="I564" t="s">
        <v>2865</v>
      </c>
    </row>
    <row r="565" spans="2:9" x14ac:dyDescent="0.2">
      <c r="I565" t="s">
        <v>2866</v>
      </c>
    </row>
    <row r="566" spans="2:9" x14ac:dyDescent="0.2">
      <c r="I566" t="s">
        <v>2867</v>
      </c>
    </row>
    <row r="567" spans="2:9" x14ac:dyDescent="0.2">
      <c r="I567" t="s">
        <v>2868</v>
      </c>
    </row>
    <row r="568" spans="2:9" x14ac:dyDescent="0.2">
      <c r="I568" t="s">
        <v>2869</v>
      </c>
    </row>
    <row r="569" spans="2:9" x14ac:dyDescent="0.2">
      <c r="I569" t="s">
        <v>2870</v>
      </c>
    </row>
    <row r="570" spans="2:9" x14ac:dyDescent="0.2">
      <c r="I570" t="s">
        <v>2871</v>
      </c>
    </row>
    <row r="571" spans="2:9" x14ac:dyDescent="0.2">
      <c r="I571" t="s">
        <v>2872</v>
      </c>
    </row>
    <row r="572" spans="2:9" x14ac:dyDescent="0.2">
      <c r="I572" t="s">
        <v>2873</v>
      </c>
    </row>
    <row r="573" spans="2:9" x14ac:dyDescent="0.2">
      <c r="I573" t="s">
        <v>2874</v>
      </c>
    </row>
    <row r="574" spans="2:9" x14ac:dyDescent="0.2">
      <c r="I574" t="s">
        <v>2875</v>
      </c>
    </row>
    <row r="575" spans="2:9" x14ac:dyDescent="0.2">
      <c r="I575" t="s">
        <v>2876</v>
      </c>
    </row>
    <row r="576" spans="2:9" x14ac:dyDescent="0.2">
      <c r="I576" t="s">
        <v>2877</v>
      </c>
    </row>
    <row r="577" spans="9:9" x14ac:dyDescent="0.2">
      <c r="I577" t="s">
        <v>2878</v>
      </c>
    </row>
    <row r="578" spans="9:9" x14ac:dyDescent="0.2">
      <c r="I578" t="s">
        <v>2879</v>
      </c>
    </row>
    <row r="579" spans="9:9" x14ac:dyDescent="0.2">
      <c r="I579" t="s">
        <v>2880</v>
      </c>
    </row>
    <row r="580" spans="9:9" x14ac:dyDescent="0.2">
      <c r="I580" t="s">
        <v>2881</v>
      </c>
    </row>
    <row r="581" spans="9:9" x14ac:dyDescent="0.2">
      <c r="I581" t="s">
        <v>2882</v>
      </c>
    </row>
    <row r="582" spans="9:9" x14ac:dyDescent="0.2">
      <c r="I582" t="s">
        <v>2883</v>
      </c>
    </row>
    <row r="583" spans="9:9" x14ac:dyDescent="0.2">
      <c r="I583" t="s">
        <v>2884</v>
      </c>
    </row>
    <row r="584" spans="9:9" x14ac:dyDescent="0.2">
      <c r="I584" t="s">
        <v>2885</v>
      </c>
    </row>
    <row r="585" spans="9:9" x14ac:dyDescent="0.2">
      <c r="I585" t="s">
        <v>2886</v>
      </c>
    </row>
    <row r="586" spans="9:9" x14ac:dyDescent="0.2">
      <c r="I586" t="s">
        <v>2887</v>
      </c>
    </row>
    <row r="587" spans="9:9" x14ac:dyDescent="0.2">
      <c r="I587" t="s">
        <v>2888</v>
      </c>
    </row>
    <row r="588" spans="9:9" x14ac:dyDescent="0.2">
      <c r="I588" t="s">
        <v>2889</v>
      </c>
    </row>
    <row r="589" spans="9:9" x14ac:dyDescent="0.2">
      <c r="I589" t="s">
        <v>2890</v>
      </c>
    </row>
    <row r="590" spans="9:9" x14ac:dyDescent="0.2">
      <c r="I590" t="s">
        <v>2891</v>
      </c>
    </row>
    <row r="591" spans="9:9" x14ac:dyDescent="0.2">
      <c r="I591" t="s">
        <v>2892</v>
      </c>
    </row>
    <row r="592" spans="9:9" x14ac:dyDescent="0.2">
      <c r="I592" t="s">
        <v>2893</v>
      </c>
    </row>
    <row r="593" spans="9:9" x14ac:dyDescent="0.2">
      <c r="I593" t="s">
        <v>2195</v>
      </c>
    </row>
    <row r="594" spans="9:9" x14ac:dyDescent="0.2">
      <c r="I594" t="s">
        <v>2198</v>
      </c>
    </row>
    <row r="595" spans="9:9" x14ac:dyDescent="0.2">
      <c r="I595" t="s">
        <v>2200</v>
      </c>
    </row>
    <row r="596" spans="9:9" x14ac:dyDescent="0.2">
      <c r="I596" t="s">
        <v>2208</v>
      </c>
    </row>
    <row r="597" spans="9:9" x14ac:dyDescent="0.2">
      <c r="I597" t="s">
        <v>2216</v>
      </c>
    </row>
    <row r="598" spans="9:9" x14ac:dyDescent="0.2">
      <c r="I598" t="s">
        <v>2219</v>
      </c>
    </row>
    <row r="599" spans="9:9" x14ac:dyDescent="0.2">
      <c r="I599" t="s">
        <v>2222</v>
      </c>
    </row>
    <row r="600" spans="9:9" x14ac:dyDescent="0.2">
      <c r="I600" t="s">
        <v>2225</v>
      </c>
    </row>
    <row r="601" spans="9:9" x14ac:dyDescent="0.2">
      <c r="I601" t="s">
        <v>2228</v>
      </c>
    </row>
    <row r="602" spans="9:9" x14ac:dyDescent="0.2">
      <c r="I602" t="s">
        <v>2231</v>
      </c>
    </row>
    <row r="603" spans="9:9" x14ac:dyDescent="0.2">
      <c r="I603" t="s">
        <v>2233</v>
      </c>
    </row>
    <row r="604" spans="9:9" x14ac:dyDescent="0.2">
      <c r="I604" t="s">
        <v>2236</v>
      </c>
    </row>
    <row r="605" spans="9:9" x14ac:dyDescent="0.2">
      <c r="I605" t="s">
        <v>2894</v>
      </c>
    </row>
    <row r="606" spans="9:9" x14ac:dyDescent="0.2">
      <c r="I606" t="s">
        <v>2238</v>
      </c>
    </row>
    <row r="607" spans="9:9" x14ac:dyDescent="0.2">
      <c r="I607" t="s">
        <v>2241</v>
      </c>
    </row>
    <row r="608" spans="9:9" x14ac:dyDescent="0.2">
      <c r="I608" t="s">
        <v>2244</v>
      </c>
    </row>
    <row r="609" spans="9:9" x14ac:dyDescent="0.2">
      <c r="I609" t="s">
        <v>2895</v>
      </c>
    </row>
    <row r="610" spans="9:9" x14ac:dyDescent="0.2">
      <c r="I610" t="s">
        <v>2896</v>
      </c>
    </row>
    <row r="611" spans="9:9" x14ac:dyDescent="0.2">
      <c r="I611" t="s">
        <v>2253</v>
      </c>
    </row>
    <row r="612" spans="9:9" x14ac:dyDescent="0.2">
      <c r="I612" t="s">
        <v>2256</v>
      </c>
    </row>
    <row r="613" spans="9:9" x14ac:dyDescent="0.2">
      <c r="I613" t="s">
        <v>2897</v>
      </c>
    </row>
    <row r="614" spans="9:9" x14ac:dyDescent="0.2">
      <c r="I614" t="s">
        <v>2262</v>
      </c>
    </row>
    <row r="615" spans="9:9" x14ac:dyDescent="0.2">
      <c r="I615" t="s">
        <v>2898</v>
      </c>
    </row>
    <row r="616" spans="9:9" x14ac:dyDescent="0.2">
      <c r="I616" t="s">
        <v>2899</v>
      </c>
    </row>
    <row r="617" spans="9:9" x14ac:dyDescent="0.2">
      <c r="I617" t="s">
        <v>2900</v>
      </c>
    </row>
    <row r="618" spans="9:9" x14ac:dyDescent="0.2">
      <c r="I618" t="s">
        <v>2901</v>
      </c>
    </row>
    <row r="619" spans="9:9" x14ac:dyDescent="0.2">
      <c r="I619" t="s">
        <v>2902</v>
      </c>
    </row>
    <row r="620" spans="9:9" x14ac:dyDescent="0.2">
      <c r="I620" t="s">
        <v>2278</v>
      </c>
    </row>
    <row r="621" spans="9:9" x14ac:dyDescent="0.2">
      <c r="I621" t="s">
        <v>2283</v>
      </c>
    </row>
    <row r="622" spans="9:9" x14ac:dyDescent="0.2">
      <c r="I622" t="s">
        <v>2288</v>
      </c>
    </row>
    <row r="623" spans="9:9" x14ac:dyDescent="0.2">
      <c r="I623" t="s">
        <v>2295</v>
      </c>
    </row>
    <row r="624" spans="9:9" x14ac:dyDescent="0.2">
      <c r="I624" t="s">
        <v>2305</v>
      </c>
    </row>
    <row r="625" spans="9:9" x14ac:dyDescent="0.2">
      <c r="I625" t="s">
        <v>2308</v>
      </c>
    </row>
    <row r="626" spans="9:9" x14ac:dyDescent="0.2">
      <c r="I626" t="s">
        <v>2903</v>
      </c>
    </row>
    <row r="627" spans="9:9" x14ac:dyDescent="0.2">
      <c r="I627" t="s">
        <v>2310</v>
      </c>
    </row>
    <row r="628" spans="9:9" x14ac:dyDescent="0.2">
      <c r="I628" t="s">
        <v>2904</v>
      </c>
    </row>
    <row r="629" spans="9:9" x14ac:dyDescent="0.2">
      <c r="I629" t="s">
        <v>2905</v>
      </c>
    </row>
    <row r="630" spans="9:9" x14ac:dyDescent="0.2">
      <c r="I630" t="s">
        <v>2906</v>
      </c>
    </row>
    <row r="631" spans="9:9" x14ac:dyDescent="0.2">
      <c r="I631" t="s">
        <v>2907</v>
      </c>
    </row>
    <row r="632" spans="9:9" x14ac:dyDescent="0.2">
      <c r="I632" t="s">
        <v>2323</v>
      </c>
    </row>
    <row r="633" spans="9:9" x14ac:dyDescent="0.2">
      <c r="I633" t="s">
        <v>2908</v>
      </c>
    </row>
    <row r="634" spans="9:9" x14ac:dyDescent="0.2">
      <c r="I634" t="s">
        <v>2909</v>
      </c>
    </row>
    <row r="635" spans="9:9" x14ac:dyDescent="0.2">
      <c r="I635" t="s">
        <v>2326</v>
      </c>
    </row>
    <row r="636" spans="9:9" x14ac:dyDescent="0.2">
      <c r="I636" t="s">
        <v>2329</v>
      </c>
    </row>
    <row r="637" spans="9:9" x14ac:dyDescent="0.2">
      <c r="I637" t="s">
        <v>2910</v>
      </c>
    </row>
    <row r="638" spans="9:9" x14ac:dyDescent="0.2">
      <c r="I638" t="s">
        <v>2331</v>
      </c>
    </row>
    <row r="639" spans="9:9" x14ac:dyDescent="0.2">
      <c r="I639" t="s">
        <v>2334</v>
      </c>
    </row>
    <row r="640" spans="9:9" x14ac:dyDescent="0.2">
      <c r="I640" t="s">
        <v>2911</v>
      </c>
    </row>
    <row r="641" spans="9:9" x14ac:dyDescent="0.2">
      <c r="I641" t="s">
        <v>2912</v>
      </c>
    </row>
    <row r="642" spans="9:9" x14ac:dyDescent="0.2">
      <c r="I642" t="s">
        <v>2913</v>
      </c>
    </row>
    <row r="643" spans="9:9" x14ac:dyDescent="0.2">
      <c r="I643" t="s">
        <v>2914</v>
      </c>
    </row>
    <row r="644" spans="9:9" x14ac:dyDescent="0.2">
      <c r="I644" t="s">
        <v>2915</v>
      </c>
    </row>
    <row r="645" spans="9:9" x14ac:dyDescent="0.2">
      <c r="I645" t="s">
        <v>2363</v>
      </c>
    </row>
    <row r="646" spans="9:9" x14ac:dyDescent="0.2">
      <c r="I646" t="s">
        <v>2371</v>
      </c>
    </row>
    <row r="647" spans="9:9" x14ac:dyDescent="0.2">
      <c r="I647" t="s">
        <v>2374</v>
      </c>
    </row>
    <row r="648" spans="9:9" x14ac:dyDescent="0.2">
      <c r="I648" t="s">
        <v>2916</v>
      </c>
    </row>
    <row r="649" spans="9:9" x14ac:dyDescent="0.2">
      <c r="I649" t="s">
        <v>2377</v>
      </c>
    </row>
    <row r="650" spans="9:9" x14ac:dyDescent="0.2">
      <c r="I650" t="s">
        <v>2383</v>
      </c>
    </row>
    <row r="651" spans="9:9" x14ac:dyDescent="0.2">
      <c r="I651" t="s">
        <v>2917</v>
      </c>
    </row>
    <row r="652" spans="9:9" x14ac:dyDescent="0.2">
      <c r="I652" t="s">
        <v>2918</v>
      </c>
    </row>
    <row r="653" spans="9:9" x14ac:dyDescent="0.2">
      <c r="I653" t="s">
        <v>2919</v>
      </c>
    </row>
    <row r="654" spans="9:9" x14ac:dyDescent="0.2">
      <c r="I654" t="s">
        <v>2391</v>
      </c>
    </row>
    <row r="655" spans="9:9" x14ac:dyDescent="0.2">
      <c r="I655" t="s">
        <v>2920</v>
      </c>
    </row>
    <row r="656" spans="9:9" x14ac:dyDescent="0.2">
      <c r="I656" t="s">
        <v>2921</v>
      </c>
    </row>
    <row r="657" spans="9:9" x14ac:dyDescent="0.2">
      <c r="I657" t="s">
        <v>2922</v>
      </c>
    </row>
    <row r="658" spans="9:9" x14ac:dyDescent="0.2">
      <c r="I658" t="s">
        <v>2923</v>
      </c>
    </row>
    <row r="659" spans="9:9" x14ac:dyDescent="0.2">
      <c r="I659" t="s">
        <v>2397</v>
      </c>
    </row>
    <row r="660" spans="9:9" x14ac:dyDescent="0.2">
      <c r="I660" t="s">
        <v>2924</v>
      </c>
    </row>
    <row r="661" spans="9:9" x14ac:dyDescent="0.2">
      <c r="I661" t="s">
        <v>2925</v>
      </c>
    </row>
    <row r="662" spans="9:9" x14ac:dyDescent="0.2">
      <c r="I662" t="s">
        <v>2926</v>
      </c>
    </row>
    <row r="663" spans="9:9" x14ac:dyDescent="0.2">
      <c r="I663" t="s">
        <v>2927</v>
      </c>
    </row>
    <row r="664" spans="9:9" x14ac:dyDescent="0.2">
      <c r="I664" t="s">
        <v>2928</v>
      </c>
    </row>
    <row r="665" spans="9:9" x14ac:dyDescent="0.2">
      <c r="I665" t="s">
        <v>2929</v>
      </c>
    </row>
    <row r="666" spans="9:9" x14ac:dyDescent="0.2">
      <c r="I666" t="s">
        <v>2930</v>
      </c>
    </row>
    <row r="667" spans="9:9" x14ac:dyDescent="0.2">
      <c r="I667" t="s">
        <v>2931</v>
      </c>
    </row>
    <row r="668" spans="9:9" x14ac:dyDescent="0.2">
      <c r="I668" t="s">
        <v>2932</v>
      </c>
    </row>
    <row r="669" spans="9:9" x14ac:dyDescent="0.2">
      <c r="I669" t="s">
        <v>2933</v>
      </c>
    </row>
    <row r="670" spans="9:9" x14ac:dyDescent="0.2">
      <c r="I670" t="s">
        <v>2406</v>
      </c>
    </row>
    <row r="671" spans="9:9" x14ac:dyDescent="0.2">
      <c r="I671" t="s">
        <v>2934</v>
      </c>
    </row>
    <row r="672" spans="9:9" x14ac:dyDescent="0.2">
      <c r="I672" t="s">
        <v>2935</v>
      </c>
    </row>
    <row r="673" spans="9:9" x14ac:dyDescent="0.2">
      <c r="I673" t="s">
        <v>2936</v>
      </c>
    </row>
    <row r="674" spans="9:9" x14ac:dyDescent="0.2">
      <c r="I674" t="s">
        <v>2412</v>
      </c>
    </row>
    <row r="675" spans="9:9" x14ac:dyDescent="0.2">
      <c r="I675" t="s">
        <v>2937</v>
      </c>
    </row>
    <row r="676" spans="9:9" x14ac:dyDescent="0.2">
      <c r="I676" t="s">
        <v>2938</v>
      </c>
    </row>
    <row r="677" spans="9:9" x14ac:dyDescent="0.2">
      <c r="I677" t="s">
        <v>2939</v>
      </c>
    </row>
    <row r="678" spans="9:9" x14ac:dyDescent="0.2">
      <c r="I678" t="s">
        <v>2940</v>
      </c>
    </row>
    <row r="679" spans="9:9" x14ac:dyDescent="0.2">
      <c r="I679" t="s">
        <v>2941</v>
      </c>
    </row>
    <row r="680" spans="9:9" x14ac:dyDescent="0.2">
      <c r="I680" t="s">
        <v>2942</v>
      </c>
    </row>
    <row r="681" spans="9:9" x14ac:dyDescent="0.2">
      <c r="I681" t="s">
        <v>2433</v>
      </c>
    </row>
    <row r="682" spans="9:9" x14ac:dyDescent="0.2">
      <c r="I682" t="s">
        <v>2436</v>
      </c>
    </row>
    <row r="683" spans="9:9" x14ac:dyDescent="0.2">
      <c r="I683" t="s">
        <v>2943</v>
      </c>
    </row>
    <row r="684" spans="9:9" x14ac:dyDescent="0.2">
      <c r="I684" t="s">
        <v>2445</v>
      </c>
    </row>
    <row r="685" spans="9:9" x14ac:dyDescent="0.2">
      <c r="I685" t="s">
        <v>2448</v>
      </c>
    </row>
    <row r="686" spans="9:9" x14ac:dyDescent="0.2">
      <c r="I686" t="s">
        <v>2944</v>
      </c>
    </row>
    <row r="687" spans="9:9" x14ac:dyDescent="0.2">
      <c r="I687" t="s">
        <v>2945</v>
      </c>
    </row>
    <row r="688" spans="9:9" x14ac:dyDescent="0.2">
      <c r="I688" t="s">
        <v>2946</v>
      </c>
    </row>
    <row r="689" spans="9:9" x14ac:dyDescent="0.2">
      <c r="I689" t="s">
        <v>2947</v>
      </c>
    </row>
    <row r="690" spans="9:9" x14ac:dyDescent="0.2">
      <c r="I690" t="s">
        <v>2948</v>
      </c>
    </row>
    <row r="691" spans="9:9" x14ac:dyDescent="0.2">
      <c r="I691" t="s">
        <v>2451</v>
      </c>
    </row>
    <row r="692" spans="9:9" x14ac:dyDescent="0.2">
      <c r="I692" t="s">
        <v>2949</v>
      </c>
    </row>
    <row r="693" spans="9:9" x14ac:dyDescent="0.2">
      <c r="I693" t="s">
        <v>2460</v>
      </c>
    </row>
    <row r="694" spans="9:9" x14ac:dyDescent="0.2">
      <c r="I694" t="s">
        <v>2950</v>
      </c>
    </row>
    <row r="695" spans="9:9" x14ac:dyDescent="0.2">
      <c r="I695" t="s">
        <v>2951</v>
      </c>
    </row>
    <row r="696" spans="9:9" x14ac:dyDescent="0.2">
      <c r="I696" t="s">
        <v>2952</v>
      </c>
    </row>
    <row r="697" spans="9:9" x14ac:dyDescent="0.2">
      <c r="I697" t="s">
        <v>2953</v>
      </c>
    </row>
    <row r="698" spans="9:9" x14ac:dyDescent="0.2">
      <c r="I698" t="s">
        <v>2954</v>
      </c>
    </row>
    <row r="699" spans="9:9" x14ac:dyDescent="0.2">
      <c r="I699" t="s">
        <v>2955</v>
      </c>
    </row>
    <row r="700" spans="9:9" x14ac:dyDescent="0.2">
      <c r="I700" t="s">
        <v>2956</v>
      </c>
    </row>
    <row r="701" spans="9:9" x14ac:dyDescent="0.2">
      <c r="I701" t="s">
        <v>2957</v>
      </c>
    </row>
    <row r="702" spans="9:9" x14ac:dyDescent="0.2">
      <c r="I702" t="s">
        <v>2466</v>
      </c>
    </row>
    <row r="703" spans="9:9" x14ac:dyDescent="0.2">
      <c r="I703" t="s">
        <v>2958</v>
      </c>
    </row>
    <row r="704" spans="9:9" x14ac:dyDescent="0.2">
      <c r="I704" t="s">
        <v>2959</v>
      </c>
    </row>
    <row r="705" spans="9:9" x14ac:dyDescent="0.2">
      <c r="I705" t="s">
        <v>2960</v>
      </c>
    </row>
    <row r="706" spans="9:9" x14ac:dyDescent="0.2">
      <c r="I706" t="s">
        <v>2961</v>
      </c>
    </row>
    <row r="707" spans="9:9" x14ac:dyDescent="0.2">
      <c r="I707" t="s">
        <v>2962</v>
      </c>
    </row>
    <row r="708" spans="9:9" x14ac:dyDescent="0.2">
      <c r="I708" t="s">
        <v>2963</v>
      </c>
    </row>
    <row r="709" spans="9:9" x14ac:dyDescent="0.2">
      <c r="I709" t="s">
        <v>2964</v>
      </c>
    </row>
    <row r="710" spans="9:9" x14ac:dyDescent="0.2">
      <c r="I710" t="s">
        <v>2965</v>
      </c>
    </row>
    <row r="711" spans="9:9" x14ac:dyDescent="0.2">
      <c r="I711" t="s">
        <v>2966</v>
      </c>
    </row>
    <row r="712" spans="9:9" x14ac:dyDescent="0.2">
      <c r="I712" t="s">
        <v>2967</v>
      </c>
    </row>
    <row r="713" spans="9:9" x14ac:dyDescent="0.2">
      <c r="I713" t="s">
        <v>2968</v>
      </c>
    </row>
    <row r="714" spans="9:9" x14ac:dyDescent="0.2">
      <c r="I714" t="s">
        <v>2969</v>
      </c>
    </row>
    <row r="715" spans="9:9" x14ac:dyDescent="0.2">
      <c r="I715" t="s">
        <v>2970</v>
      </c>
    </row>
    <row r="716" spans="9:9" x14ac:dyDescent="0.2">
      <c r="I716" t="s">
        <v>2971</v>
      </c>
    </row>
    <row r="717" spans="9:9" x14ac:dyDescent="0.2">
      <c r="I717" t="s">
        <v>2972</v>
      </c>
    </row>
    <row r="718" spans="9:9" x14ac:dyDescent="0.2">
      <c r="I718" t="s">
        <v>2973</v>
      </c>
    </row>
    <row r="719" spans="9:9" x14ac:dyDescent="0.2">
      <c r="I719" t="s">
        <v>2974</v>
      </c>
    </row>
    <row r="720" spans="9:9" x14ac:dyDescent="0.2">
      <c r="I720" t="s">
        <v>2975</v>
      </c>
    </row>
    <row r="721" spans="9:9" x14ac:dyDescent="0.2">
      <c r="I721" t="s">
        <v>2976</v>
      </c>
    </row>
    <row r="722" spans="9:9" x14ac:dyDescent="0.2">
      <c r="I722" t="s">
        <v>2977</v>
      </c>
    </row>
    <row r="723" spans="9:9" x14ac:dyDescent="0.2">
      <c r="I723" t="s">
        <v>2978</v>
      </c>
    </row>
    <row r="724" spans="9:9" x14ac:dyDescent="0.2">
      <c r="I724" t="s">
        <v>2979</v>
      </c>
    </row>
    <row r="725" spans="9:9" x14ac:dyDescent="0.2">
      <c r="I725" t="s">
        <v>2980</v>
      </c>
    </row>
    <row r="726" spans="9:9" x14ac:dyDescent="0.2">
      <c r="I726" t="s">
        <v>2981</v>
      </c>
    </row>
    <row r="727" spans="9:9" x14ac:dyDescent="0.2">
      <c r="I727" t="s">
        <v>2982</v>
      </c>
    </row>
    <row r="728" spans="9:9" x14ac:dyDescent="0.2">
      <c r="I728" t="s">
        <v>2983</v>
      </c>
    </row>
    <row r="729" spans="9:9" x14ac:dyDescent="0.2">
      <c r="I729" t="s">
        <v>2984</v>
      </c>
    </row>
    <row r="730" spans="9:9" x14ac:dyDescent="0.2">
      <c r="I730" t="s">
        <v>2985</v>
      </c>
    </row>
    <row r="731" spans="9:9" x14ac:dyDescent="0.2">
      <c r="I731" t="s">
        <v>1685</v>
      </c>
    </row>
    <row r="732" spans="9:9" x14ac:dyDescent="0.2">
      <c r="I732" t="s">
        <v>2986</v>
      </c>
    </row>
    <row r="733" spans="9:9" x14ac:dyDescent="0.2">
      <c r="I733" t="s">
        <v>2987</v>
      </c>
    </row>
    <row r="734" spans="9:9" x14ac:dyDescent="0.2">
      <c r="I734" t="s">
        <v>2988</v>
      </c>
    </row>
    <row r="735" spans="9:9" x14ac:dyDescent="0.2">
      <c r="I735" t="s">
        <v>2504</v>
      </c>
    </row>
    <row r="736" spans="9:9" x14ac:dyDescent="0.2">
      <c r="I736" t="s">
        <v>2989</v>
      </c>
    </row>
    <row r="737" spans="9:9" x14ac:dyDescent="0.2">
      <c r="I737" t="s">
        <v>2990</v>
      </c>
    </row>
    <row r="738" spans="9:9" x14ac:dyDescent="0.2">
      <c r="I738" t="s">
        <v>2991</v>
      </c>
    </row>
    <row r="739" spans="9:9" x14ac:dyDescent="0.2">
      <c r="I739" t="s">
        <v>2507</v>
      </c>
    </row>
    <row r="740" spans="9:9" x14ac:dyDescent="0.2">
      <c r="I740" t="s">
        <v>2992</v>
      </c>
    </row>
    <row r="741" spans="9:9" x14ac:dyDescent="0.2">
      <c r="I741" t="s">
        <v>2993</v>
      </c>
    </row>
    <row r="742" spans="9:9" x14ac:dyDescent="0.2">
      <c r="I742" t="s">
        <v>2994</v>
      </c>
    </row>
    <row r="743" spans="9:9" x14ac:dyDescent="0.2">
      <c r="I743" t="s">
        <v>2995</v>
      </c>
    </row>
    <row r="744" spans="9:9" x14ac:dyDescent="0.2">
      <c r="I744" t="s">
        <v>2996</v>
      </c>
    </row>
    <row r="745" spans="9:9" x14ac:dyDescent="0.2">
      <c r="I745" t="s">
        <v>2997</v>
      </c>
    </row>
    <row r="746" spans="9:9" x14ac:dyDescent="0.2">
      <c r="I746" t="s">
        <v>2998</v>
      </c>
    </row>
    <row r="747" spans="9:9" x14ac:dyDescent="0.2">
      <c r="I747" t="s">
        <v>2999</v>
      </c>
    </row>
    <row r="748" spans="9:9" x14ac:dyDescent="0.2">
      <c r="I748" t="s">
        <v>3000</v>
      </c>
    </row>
    <row r="749" spans="9:9" x14ac:dyDescent="0.2">
      <c r="I749" t="s">
        <v>3001</v>
      </c>
    </row>
    <row r="750" spans="9:9" x14ac:dyDescent="0.2">
      <c r="I750" t="s">
        <v>3002</v>
      </c>
    </row>
    <row r="751" spans="9:9" x14ac:dyDescent="0.2">
      <c r="I751" t="s">
        <v>3003</v>
      </c>
    </row>
    <row r="752" spans="9:9" x14ac:dyDescent="0.2">
      <c r="I752" t="s">
        <v>3004</v>
      </c>
    </row>
    <row r="753" spans="9:9" x14ac:dyDescent="0.2">
      <c r="I753" t="s">
        <v>3005</v>
      </c>
    </row>
    <row r="754" spans="9:9" x14ac:dyDescent="0.2">
      <c r="I754" t="s">
        <v>3006</v>
      </c>
    </row>
    <row r="755" spans="9:9" x14ac:dyDescent="0.2">
      <c r="I755" t="s">
        <v>3007</v>
      </c>
    </row>
    <row r="756" spans="9:9" x14ac:dyDescent="0.2">
      <c r="I756" t="s">
        <v>3008</v>
      </c>
    </row>
    <row r="757" spans="9:9" x14ac:dyDescent="0.2">
      <c r="I757" t="s">
        <v>3009</v>
      </c>
    </row>
    <row r="758" spans="9:9" x14ac:dyDescent="0.2">
      <c r="I758" t="s">
        <v>3010</v>
      </c>
    </row>
    <row r="759" spans="9:9" x14ac:dyDescent="0.2">
      <c r="I759" t="s">
        <v>3011</v>
      </c>
    </row>
    <row r="760" spans="9:9" x14ac:dyDescent="0.2">
      <c r="I760" t="s">
        <v>3012</v>
      </c>
    </row>
    <row r="761" spans="9:9" x14ac:dyDescent="0.2">
      <c r="I761" t="s">
        <v>3013</v>
      </c>
    </row>
    <row r="762" spans="9:9" x14ac:dyDescent="0.2">
      <c r="I762" t="s">
        <v>3014</v>
      </c>
    </row>
    <row r="763" spans="9:9" x14ac:dyDescent="0.2">
      <c r="I763" t="s">
        <v>3015</v>
      </c>
    </row>
    <row r="764" spans="9:9" x14ac:dyDescent="0.2">
      <c r="I764" t="s">
        <v>2528</v>
      </c>
    </row>
    <row r="765" spans="9:9" x14ac:dyDescent="0.2">
      <c r="I765" t="s">
        <v>3016</v>
      </c>
    </row>
    <row r="766" spans="9:9" x14ac:dyDescent="0.2">
      <c r="I766" t="s">
        <v>2534</v>
      </c>
    </row>
    <row r="767" spans="9:9" x14ac:dyDescent="0.2">
      <c r="I767" t="s">
        <v>3017</v>
      </c>
    </row>
    <row r="768" spans="9:9" x14ac:dyDescent="0.2">
      <c r="I768" t="s">
        <v>2546</v>
      </c>
    </row>
    <row r="769" spans="9:9" x14ac:dyDescent="0.2">
      <c r="I769" t="s">
        <v>3018</v>
      </c>
    </row>
    <row r="770" spans="9:9" x14ac:dyDescent="0.2">
      <c r="I770" t="s">
        <v>2549</v>
      </c>
    </row>
    <row r="771" spans="9:9" x14ac:dyDescent="0.2">
      <c r="I771" t="s">
        <v>3019</v>
      </c>
    </row>
    <row r="772" spans="9:9" x14ac:dyDescent="0.2">
      <c r="I772" t="s">
        <v>2564</v>
      </c>
    </row>
    <row r="773" spans="9:9" x14ac:dyDescent="0.2">
      <c r="I773" t="s">
        <v>3020</v>
      </c>
    </row>
    <row r="774" spans="9:9" x14ac:dyDescent="0.2">
      <c r="I774" t="s">
        <v>2581</v>
      </c>
    </row>
    <row r="775" spans="9:9" x14ac:dyDescent="0.2">
      <c r="I775" t="s">
        <v>2586</v>
      </c>
    </row>
    <row r="776" spans="9:9" x14ac:dyDescent="0.2">
      <c r="I776" t="s">
        <v>2595</v>
      </c>
    </row>
    <row r="777" spans="9:9" x14ac:dyDescent="0.2">
      <c r="I777" t="s">
        <v>2601</v>
      </c>
    </row>
    <row r="778" spans="9:9" x14ac:dyDescent="0.2">
      <c r="I778" t="s">
        <v>3021</v>
      </c>
    </row>
    <row r="779" spans="9:9" x14ac:dyDescent="0.2">
      <c r="I779" t="s">
        <v>3022</v>
      </c>
    </row>
    <row r="780" spans="9:9" x14ac:dyDescent="0.2">
      <c r="I780" t="s">
        <v>3023</v>
      </c>
    </row>
    <row r="781" spans="9:9" x14ac:dyDescent="0.2">
      <c r="I781" t="s">
        <v>3024</v>
      </c>
    </row>
    <row r="782" spans="9:9" x14ac:dyDescent="0.2">
      <c r="I782" t="s">
        <v>3025</v>
      </c>
    </row>
    <row r="783" spans="9:9" x14ac:dyDescent="0.2">
      <c r="I783" t="s">
        <v>3026</v>
      </c>
    </row>
    <row r="784" spans="9:9" x14ac:dyDescent="0.2">
      <c r="I784" t="s">
        <v>3027</v>
      </c>
    </row>
    <row r="785" spans="9:9" x14ac:dyDescent="0.2">
      <c r="I785" t="s">
        <v>3028</v>
      </c>
    </row>
    <row r="786" spans="9:9" x14ac:dyDescent="0.2">
      <c r="I786" t="s">
        <v>3029</v>
      </c>
    </row>
    <row r="787" spans="9:9" x14ac:dyDescent="0.2">
      <c r="I787" t="s">
        <v>3030</v>
      </c>
    </row>
    <row r="788" spans="9:9" x14ac:dyDescent="0.2">
      <c r="I788" t="s">
        <v>2634</v>
      </c>
    </row>
    <row r="789" spans="9:9" x14ac:dyDescent="0.2">
      <c r="I789" t="s">
        <v>2640</v>
      </c>
    </row>
    <row r="790" spans="9:9" x14ac:dyDescent="0.2">
      <c r="I790" t="s">
        <v>2646</v>
      </c>
    </row>
    <row r="791" spans="9:9" x14ac:dyDescent="0.2">
      <c r="I791" t="s">
        <v>3031</v>
      </c>
    </row>
    <row r="792" spans="9:9" x14ac:dyDescent="0.2">
      <c r="I792" t="s">
        <v>3032</v>
      </c>
    </row>
    <row r="793" spans="9:9" x14ac:dyDescent="0.2">
      <c r="I793" t="s">
        <v>3033</v>
      </c>
    </row>
    <row r="794" spans="9:9" x14ac:dyDescent="0.2">
      <c r="I794" t="s">
        <v>3034</v>
      </c>
    </row>
    <row r="795" spans="9:9" x14ac:dyDescent="0.2">
      <c r="I795" t="s">
        <v>3035</v>
      </c>
    </row>
    <row r="796" spans="9:9" x14ac:dyDescent="0.2">
      <c r="I796" t="s">
        <v>3036</v>
      </c>
    </row>
    <row r="797" spans="9:9" x14ac:dyDescent="0.2">
      <c r="I797" t="s">
        <v>3037</v>
      </c>
    </row>
    <row r="798" spans="9:9" x14ac:dyDescent="0.2">
      <c r="I798" t="s">
        <v>3038</v>
      </c>
    </row>
    <row r="799" spans="9:9" x14ac:dyDescent="0.2">
      <c r="I799" t="s">
        <v>3039</v>
      </c>
    </row>
    <row r="800" spans="9:9" x14ac:dyDescent="0.2">
      <c r="I800" t="s">
        <v>3040</v>
      </c>
    </row>
    <row r="801" spans="9:9" x14ac:dyDescent="0.2">
      <c r="I801" t="s">
        <v>3041</v>
      </c>
    </row>
    <row r="802" spans="9:9" x14ac:dyDescent="0.2">
      <c r="I802" t="s">
        <v>3042</v>
      </c>
    </row>
    <row r="803" spans="9:9" x14ac:dyDescent="0.2">
      <c r="I803" t="s">
        <v>3043</v>
      </c>
    </row>
    <row r="804" spans="9:9" x14ac:dyDescent="0.2">
      <c r="I804" t="s">
        <v>3044</v>
      </c>
    </row>
    <row r="805" spans="9:9" x14ac:dyDescent="0.2">
      <c r="I805" t="s">
        <v>3045</v>
      </c>
    </row>
    <row r="806" spans="9:9" x14ac:dyDescent="0.2">
      <c r="I806" t="s">
        <v>3046</v>
      </c>
    </row>
    <row r="807" spans="9:9" x14ac:dyDescent="0.2">
      <c r="I807" t="s">
        <v>3047</v>
      </c>
    </row>
    <row r="808" spans="9:9" x14ac:dyDescent="0.2">
      <c r="I808" t="s">
        <v>3048</v>
      </c>
    </row>
    <row r="809" spans="9:9" x14ac:dyDescent="0.2">
      <c r="I809" t="s">
        <v>2671</v>
      </c>
    </row>
    <row r="810" spans="9:9" x14ac:dyDescent="0.2">
      <c r="I810" t="s">
        <v>3049</v>
      </c>
    </row>
    <row r="811" spans="9:9" x14ac:dyDescent="0.2">
      <c r="I811" t="s">
        <v>3050</v>
      </c>
    </row>
    <row r="812" spans="9:9" x14ac:dyDescent="0.2">
      <c r="I812" t="s">
        <v>3051</v>
      </c>
    </row>
    <row r="813" spans="9:9" x14ac:dyDescent="0.2">
      <c r="I813" t="s">
        <v>3052</v>
      </c>
    </row>
    <row r="814" spans="9:9" x14ac:dyDescent="0.2">
      <c r="I814" t="s">
        <v>3053</v>
      </c>
    </row>
    <row r="815" spans="9:9" x14ac:dyDescent="0.2">
      <c r="I815" t="s">
        <v>3054</v>
      </c>
    </row>
    <row r="816" spans="9:9" x14ac:dyDescent="0.2">
      <c r="I816" t="s">
        <v>3055</v>
      </c>
    </row>
    <row r="817" spans="9:9" x14ac:dyDescent="0.2">
      <c r="I817" t="s">
        <v>3056</v>
      </c>
    </row>
    <row r="818" spans="9:9" x14ac:dyDescent="0.2">
      <c r="I818" t="s">
        <v>3057</v>
      </c>
    </row>
    <row r="819" spans="9:9" x14ac:dyDescent="0.2">
      <c r="I819" t="s">
        <v>3058</v>
      </c>
    </row>
    <row r="820" spans="9:9" x14ac:dyDescent="0.2">
      <c r="I820" t="s">
        <v>3059</v>
      </c>
    </row>
    <row r="821" spans="9:9" x14ac:dyDescent="0.2">
      <c r="I821" t="s">
        <v>3060</v>
      </c>
    </row>
    <row r="822" spans="9:9" x14ac:dyDescent="0.2">
      <c r="I822" t="s">
        <v>3061</v>
      </c>
    </row>
    <row r="823" spans="9:9" x14ac:dyDescent="0.2">
      <c r="I823" t="s">
        <v>3062</v>
      </c>
    </row>
    <row r="824" spans="9:9" x14ac:dyDescent="0.2">
      <c r="I824" t="s">
        <v>3063</v>
      </c>
    </row>
    <row r="825" spans="9:9" x14ac:dyDescent="0.2">
      <c r="I825" t="s">
        <v>3064</v>
      </c>
    </row>
    <row r="826" spans="9:9" x14ac:dyDescent="0.2">
      <c r="I826" t="s">
        <v>3065</v>
      </c>
    </row>
    <row r="827" spans="9:9" x14ac:dyDescent="0.2">
      <c r="I827" t="s">
        <v>3066</v>
      </c>
    </row>
    <row r="828" spans="9:9" x14ac:dyDescent="0.2">
      <c r="I828" t="s">
        <v>3067</v>
      </c>
    </row>
    <row r="829" spans="9:9" x14ac:dyDescent="0.2">
      <c r="I829" t="s">
        <v>3068</v>
      </c>
    </row>
    <row r="830" spans="9:9" x14ac:dyDescent="0.2">
      <c r="I830" t="s">
        <v>3069</v>
      </c>
    </row>
    <row r="831" spans="9:9" x14ac:dyDescent="0.2">
      <c r="I831" t="s">
        <v>3070</v>
      </c>
    </row>
    <row r="832" spans="9:9" x14ac:dyDescent="0.2">
      <c r="I832" t="s">
        <v>3071</v>
      </c>
    </row>
    <row r="833" spans="9:9" x14ac:dyDescent="0.2">
      <c r="I833" t="s">
        <v>3072</v>
      </c>
    </row>
    <row r="834" spans="9:9" x14ac:dyDescent="0.2">
      <c r="I834" t="s">
        <v>3073</v>
      </c>
    </row>
    <row r="835" spans="9:9" x14ac:dyDescent="0.2">
      <c r="I835" t="s">
        <v>3074</v>
      </c>
    </row>
    <row r="836" spans="9:9" x14ac:dyDescent="0.2">
      <c r="I836" t="s">
        <v>3075</v>
      </c>
    </row>
    <row r="837" spans="9:9" x14ac:dyDescent="0.2">
      <c r="I837" t="s">
        <v>3076</v>
      </c>
    </row>
    <row r="838" spans="9:9" x14ac:dyDescent="0.2">
      <c r="I838" t="s">
        <v>3077</v>
      </c>
    </row>
    <row r="839" spans="9:9" x14ac:dyDescent="0.2">
      <c r="I839" t="s">
        <v>3078</v>
      </c>
    </row>
    <row r="840" spans="9:9" x14ac:dyDescent="0.2">
      <c r="I840" t="s">
        <v>3079</v>
      </c>
    </row>
    <row r="841" spans="9:9" x14ac:dyDescent="0.2">
      <c r="I841" t="s">
        <v>3080</v>
      </c>
    </row>
    <row r="842" spans="9:9" x14ac:dyDescent="0.2">
      <c r="I842" t="s">
        <v>3081</v>
      </c>
    </row>
    <row r="843" spans="9:9" x14ac:dyDescent="0.2">
      <c r="I843" t="s">
        <v>3082</v>
      </c>
    </row>
    <row r="844" spans="9:9" x14ac:dyDescent="0.2">
      <c r="I844" t="s">
        <v>3083</v>
      </c>
    </row>
    <row r="845" spans="9:9" x14ac:dyDescent="0.2">
      <c r="I845" t="s">
        <v>3084</v>
      </c>
    </row>
    <row r="846" spans="9:9" x14ac:dyDescent="0.2">
      <c r="I846" t="s">
        <v>3085</v>
      </c>
    </row>
    <row r="847" spans="9:9" x14ac:dyDescent="0.2">
      <c r="I847" t="s">
        <v>3086</v>
      </c>
    </row>
    <row r="848" spans="9:9" x14ac:dyDescent="0.2">
      <c r="I848" t="s">
        <v>3087</v>
      </c>
    </row>
    <row r="849" spans="9:9" x14ac:dyDescent="0.2">
      <c r="I849" t="s">
        <v>3088</v>
      </c>
    </row>
    <row r="850" spans="9:9" x14ac:dyDescent="0.2">
      <c r="I850" t="s">
        <v>3089</v>
      </c>
    </row>
    <row r="851" spans="9:9" x14ac:dyDescent="0.2">
      <c r="I851" t="s">
        <v>3090</v>
      </c>
    </row>
    <row r="852" spans="9:9" x14ac:dyDescent="0.2">
      <c r="I852" t="s">
        <v>3091</v>
      </c>
    </row>
    <row r="853" spans="9:9" x14ac:dyDescent="0.2">
      <c r="I853" t="s">
        <v>3092</v>
      </c>
    </row>
    <row r="854" spans="9:9" x14ac:dyDescent="0.2">
      <c r="I854" t="s">
        <v>3093</v>
      </c>
    </row>
    <row r="855" spans="9:9" x14ac:dyDescent="0.2">
      <c r="I855" t="s">
        <v>3094</v>
      </c>
    </row>
    <row r="856" spans="9:9" x14ac:dyDescent="0.2">
      <c r="I856" t="s">
        <v>3095</v>
      </c>
    </row>
    <row r="857" spans="9:9" x14ac:dyDescent="0.2">
      <c r="I857" t="s">
        <v>3096</v>
      </c>
    </row>
    <row r="858" spans="9:9" x14ac:dyDescent="0.2">
      <c r="I858" t="s">
        <v>3097</v>
      </c>
    </row>
    <row r="859" spans="9:9" x14ac:dyDescent="0.2">
      <c r="I859" t="s">
        <v>3098</v>
      </c>
    </row>
    <row r="860" spans="9:9" x14ac:dyDescent="0.2">
      <c r="I860" t="s">
        <v>3099</v>
      </c>
    </row>
    <row r="861" spans="9:9" x14ac:dyDescent="0.2">
      <c r="I861" t="s">
        <v>3100</v>
      </c>
    </row>
    <row r="862" spans="9:9" x14ac:dyDescent="0.2">
      <c r="I862" t="s">
        <v>3101</v>
      </c>
    </row>
    <row r="863" spans="9:9" x14ac:dyDescent="0.2">
      <c r="I863" t="s">
        <v>3102</v>
      </c>
    </row>
    <row r="864" spans="9:9" x14ac:dyDescent="0.2">
      <c r="I864" t="s">
        <v>3103</v>
      </c>
    </row>
    <row r="865" spans="9:9" x14ac:dyDescent="0.2">
      <c r="I865" t="s">
        <v>3104</v>
      </c>
    </row>
    <row r="866" spans="9:9" x14ac:dyDescent="0.2">
      <c r="I866" t="s">
        <v>3105</v>
      </c>
    </row>
    <row r="867" spans="9:9" x14ac:dyDescent="0.2">
      <c r="I867" t="s">
        <v>3106</v>
      </c>
    </row>
    <row r="868" spans="9:9" x14ac:dyDescent="0.2">
      <c r="I868" t="s">
        <v>3107</v>
      </c>
    </row>
    <row r="869" spans="9:9" x14ac:dyDescent="0.2">
      <c r="I869" t="s">
        <v>3108</v>
      </c>
    </row>
    <row r="870" spans="9:9" x14ac:dyDescent="0.2">
      <c r="I870" t="s">
        <v>3109</v>
      </c>
    </row>
    <row r="871" spans="9:9" x14ac:dyDescent="0.2">
      <c r="I871" t="s">
        <v>3110</v>
      </c>
    </row>
    <row r="872" spans="9:9" x14ac:dyDescent="0.2">
      <c r="I872" t="s">
        <v>3111</v>
      </c>
    </row>
    <row r="873" spans="9:9" x14ac:dyDescent="0.2">
      <c r="I873" t="s">
        <v>3112</v>
      </c>
    </row>
    <row r="874" spans="9:9" x14ac:dyDescent="0.2">
      <c r="I874" t="s">
        <v>3113</v>
      </c>
    </row>
    <row r="875" spans="9:9" x14ac:dyDescent="0.2">
      <c r="I875" t="s">
        <v>3114</v>
      </c>
    </row>
    <row r="876" spans="9:9" x14ac:dyDescent="0.2">
      <c r="I876" t="s">
        <v>3115</v>
      </c>
    </row>
    <row r="877" spans="9:9" x14ac:dyDescent="0.2">
      <c r="I877" t="s">
        <v>3116</v>
      </c>
    </row>
    <row r="878" spans="9:9" x14ac:dyDescent="0.2">
      <c r="I878" t="s">
        <v>3117</v>
      </c>
    </row>
    <row r="879" spans="9:9" x14ac:dyDescent="0.2">
      <c r="I879" t="s">
        <v>3118</v>
      </c>
    </row>
    <row r="880" spans="9:9" x14ac:dyDescent="0.2">
      <c r="I880" t="s">
        <v>3119</v>
      </c>
    </row>
    <row r="881" spans="9:9" x14ac:dyDescent="0.2">
      <c r="I881" t="s">
        <v>3120</v>
      </c>
    </row>
    <row r="882" spans="9:9" x14ac:dyDescent="0.2">
      <c r="I882" t="s">
        <v>3121</v>
      </c>
    </row>
    <row r="883" spans="9:9" x14ac:dyDescent="0.2">
      <c r="I883" t="s">
        <v>3122</v>
      </c>
    </row>
    <row r="884" spans="9:9" x14ac:dyDescent="0.2">
      <c r="I884" t="s">
        <v>3123</v>
      </c>
    </row>
    <row r="885" spans="9:9" x14ac:dyDescent="0.2">
      <c r="I885" t="s">
        <v>3124</v>
      </c>
    </row>
    <row r="886" spans="9:9" x14ac:dyDescent="0.2">
      <c r="I886" t="s">
        <v>3125</v>
      </c>
    </row>
    <row r="887" spans="9:9" x14ac:dyDescent="0.2">
      <c r="I887" t="s">
        <v>3126</v>
      </c>
    </row>
    <row r="888" spans="9:9" x14ac:dyDescent="0.2">
      <c r="I888" t="s">
        <v>3127</v>
      </c>
    </row>
    <row r="889" spans="9:9" x14ac:dyDescent="0.2">
      <c r="I889" t="s">
        <v>3128</v>
      </c>
    </row>
    <row r="890" spans="9:9" x14ac:dyDescent="0.2">
      <c r="I890" t="s">
        <v>3129</v>
      </c>
    </row>
    <row r="891" spans="9:9" x14ac:dyDescent="0.2">
      <c r="I891" t="s">
        <v>3130</v>
      </c>
    </row>
    <row r="892" spans="9:9" x14ac:dyDescent="0.2">
      <c r="I892" t="s">
        <v>3131</v>
      </c>
    </row>
    <row r="893" spans="9:9" x14ac:dyDescent="0.2">
      <c r="I893" t="s">
        <v>3132</v>
      </c>
    </row>
    <row r="894" spans="9:9" x14ac:dyDescent="0.2">
      <c r="I894" t="s">
        <v>3133</v>
      </c>
    </row>
    <row r="895" spans="9:9" x14ac:dyDescent="0.2">
      <c r="I895" t="s">
        <v>3134</v>
      </c>
    </row>
    <row r="896" spans="9:9" x14ac:dyDescent="0.2">
      <c r="I896" t="s">
        <v>3135</v>
      </c>
    </row>
    <row r="897" spans="9:9" x14ac:dyDescent="0.2">
      <c r="I897" t="s">
        <v>3136</v>
      </c>
    </row>
    <row r="898" spans="9:9" x14ac:dyDescent="0.2">
      <c r="I898" t="s">
        <v>3137</v>
      </c>
    </row>
    <row r="899" spans="9:9" x14ac:dyDescent="0.2">
      <c r="I899" t="s">
        <v>3138</v>
      </c>
    </row>
    <row r="900" spans="9:9" x14ac:dyDescent="0.2">
      <c r="I900" t="s">
        <v>3139</v>
      </c>
    </row>
    <row r="901" spans="9:9" x14ac:dyDescent="0.2">
      <c r="I901" t="s">
        <v>3140</v>
      </c>
    </row>
    <row r="902" spans="9:9" x14ac:dyDescent="0.2">
      <c r="I902" t="s">
        <v>3141</v>
      </c>
    </row>
    <row r="903" spans="9:9" x14ac:dyDescent="0.2">
      <c r="I903" t="s">
        <v>3142</v>
      </c>
    </row>
    <row r="904" spans="9:9" x14ac:dyDescent="0.2">
      <c r="I904" t="s">
        <v>3143</v>
      </c>
    </row>
    <row r="905" spans="9:9" x14ac:dyDescent="0.2">
      <c r="I905" t="s">
        <v>3144</v>
      </c>
    </row>
    <row r="906" spans="9:9" x14ac:dyDescent="0.2">
      <c r="I906" t="s">
        <v>3145</v>
      </c>
    </row>
    <row r="907" spans="9:9" x14ac:dyDescent="0.2">
      <c r="I907" t="s">
        <v>3146</v>
      </c>
    </row>
    <row r="908" spans="9:9" x14ac:dyDescent="0.2">
      <c r="I908" t="s">
        <v>3147</v>
      </c>
    </row>
    <row r="909" spans="9:9" x14ac:dyDescent="0.2">
      <c r="I909" t="s">
        <v>3148</v>
      </c>
    </row>
    <row r="910" spans="9:9" x14ac:dyDescent="0.2">
      <c r="I910" t="s">
        <v>3149</v>
      </c>
    </row>
    <row r="911" spans="9:9" x14ac:dyDescent="0.2">
      <c r="I911" t="s">
        <v>3150</v>
      </c>
    </row>
    <row r="912" spans="9:9" x14ac:dyDescent="0.2">
      <c r="I912" t="s">
        <v>3151</v>
      </c>
    </row>
    <row r="913" spans="9:9" x14ac:dyDescent="0.2">
      <c r="I913" t="s">
        <v>3152</v>
      </c>
    </row>
    <row r="914" spans="9:9" x14ac:dyDescent="0.2">
      <c r="I914" t="s">
        <v>3153</v>
      </c>
    </row>
    <row r="915" spans="9:9" x14ac:dyDescent="0.2">
      <c r="I915" t="s">
        <v>3154</v>
      </c>
    </row>
    <row r="916" spans="9:9" x14ac:dyDescent="0.2">
      <c r="I916" t="s">
        <v>3155</v>
      </c>
    </row>
    <row r="917" spans="9:9" x14ac:dyDescent="0.2">
      <c r="I917" t="s">
        <v>3156</v>
      </c>
    </row>
    <row r="918" spans="9:9" x14ac:dyDescent="0.2">
      <c r="I918" t="s">
        <v>3157</v>
      </c>
    </row>
    <row r="919" spans="9:9" x14ac:dyDescent="0.2">
      <c r="I919" t="s">
        <v>3158</v>
      </c>
    </row>
    <row r="920" spans="9:9" x14ac:dyDescent="0.2">
      <c r="I920" t="s">
        <v>3159</v>
      </c>
    </row>
    <row r="921" spans="9:9" x14ac:dyDescent="0.2">
      <c r="I921" t="s">
        <v>3160</v>
      </c>
    </row>
    <row r="922" spans="9:9" x14ac:dyDescent="0.2">
      <c r="I922" t="s">
        <v>3161</v>
      </c>
    </row>
    <row r="923" spans="9:9" x14ac:dyDescent="0.2">
      <c r="I923" t="s">
        <v>3162</v>
      </c>
    </row>
    <row r="924" spans="9:9" x14ac:dyDescent="0.2">
      <c r="I924" t="s">
        <v>3163</v>
      </c>
    </row>
    <row r="925" spans="9:9" x14ac:dyDescent="0.2">
      <c r="I925" t="s">
        <v>3164</v>
      </c>
    </row>
    <row r="926" spans="9:9" x14ac:dyDescent="0.2">
      <c r="I926" t="s">
        <v>3165</v>
      </c>
    </row>
    <row r="927" spans="9:9" x14ac:dyDescent="0.2">
      <c r="I927" t="s">
        <v>3166</v>
      </c>
    </row>
    <row r="928" spans="9:9" x14ac:dyDescent="0.2">
      <c r="I928" t="s">
        <v>3167</v>
      </c>
    </row>
    <row r="929" spans="9:9" x14ac:dyDescent="0.2">
      <c r="I929" t="s">
        <v>3168</v>
      </c>
    </row>
    <row r="930" spans="9:9" x14ac:dyDescent="0.2">
      <c r="I930" t="s">
        <v>3169</v>
      </c>
    </row>
    <row r="931" spans="9:9" x14ac:dyDescent="0.2">
      <c r="I931" t="s">
        <v>3170</v>
      </c>
    </row>
    <row r="932" spans="9:9" x14ac:dyDescent="0.2">
      <c r="I932" t="s">
        <v>3171</v>
      </c>
    </row>
    <row r="933" spans="9:9" x14ac:dyDescent="0.2">
      <c r="I933" t="s">
        <v>3172</v>
      </c>
    </row>
    <row r="934" spans="9:9" x14ac:dyDescent="0.2">
      <c r="I934" t="s">
        <v>3173</v>
      </c>
    </row>
    <row r="935" spans="9:9" x14ac:dyDescent="0.2">
      <c r="I935" t="s">
        <v>3174</v>
      </c>
    </row>
    <row r="936" spans="9:9" x14ac:dyDescent="0.2">
      <c r="I936" t="s">
        <v>3175</v>
      </c>
    </row>
    <row r="937" spans="9:9" x14ac:dyDescent="0.2">
      <c r="I937" t="s">
        <v>3176</v>
      </c>
    </row>
    <row r="938" spans="9:9" x14ac:dyDescent="0.2">
      <c r="I938" t="s">
        <v>3177</v>
      </c>
    </row>
    <row r="939" spans="9:9" x14ac:dyDescent="0.2">
      <c r="I939" t="s">
        <v>3178</v>
      </c>
    </row>
    <row r="940" spans="9:9" x14ac:dyDescent="0.2">
      <c r="I940" t="s">
        <v>3179</v>
      </c>
    </row>
    <row r="941" spans="9:9" x14ac:dyDescent="0.2">
      <c r="I941" t="s">
        <v>3180</v>
      </c>
    </row>
    <row r="942" spans="9:9" x14ac:dyDescent="0.2">
      <c r="I942" t="s">
        <v>3181</v>
      </c>
    </row>
    <row r="943" spans="9:9" x14ac:dyDescent="0.2">
      <c r="I943" t="s">
        <v>3182</v>
      </c>
    </row>
    <row r="944" spans="9:9" x14ac:dyDescent="0.2">
      <c r="I944" t="s">
        <v>3183</v>
      </c>
    </row>
    <row r="945" spans="9:9" x14ac:dyDescent="0.2">
      <c r="I945" t="s">
        <v>3184</v>
      </c>
    </row>
    <row r="946" spans="9:9" x14ac:dyDescent="0.2">
      <c r="I946" t="s">
        <v>3185</v>
      </c>
    </row>
    <row r="947" spans="9:9" x14ac:dyDescent="0.2">
      <c r="I947" t="s">
        <v>3186</v>
      </c>
    </row>
    <row r="948" spans="9:9" x14ac:dyDescent="0.2">
      <c r="I948" t="s">
        <v>3187</v>
      </c>
    </row>
    <row r="949" spans="9:9" x14ac:dyDescent="0.2">
      <c r="I949" t="s">
        <v>3188</v>
      </c>
    </row>
    <row r="950" spans="9:9" x14ac:dyDescent="0.2">
      <c r="I950" t="s">
        <v>3189</v>
      </c>
    </row>
    <row r="951" spans="9:9" x14ac:dyDescent="0.2">
      <c r="I951" t="s">
        <v>3190</v>
      </c>
    </row>
    <row r="952" spans="9:9" x14ac:dyDescent="0.2">
      <c r="I952" t="s">
        <v>3191</v>
      </c>
    </row>
    <row r="953" spans="9:9" x14ac:dyDescent="0.2">
      <c r="I953" t="s">
        <v>3192</v>
      </c>
    </row>
    <row r="954" spans="9:9" x14ac:dyDescent="0.2">
      <c r="I954" t="s">
        <v>3193</v>
      </c>
    </row>
    <row r="955" spans="9:9" x14ac:dyDescent="0.2">
      <c r="I955" t="s">
        <v>3194</v>
      </c>
    </row>
    <row r="956" spans="9:9" x14ac:dyDescent="0.2">
      <c r="I956" t="s">
        <v>3195</v>
      </c>
    </row>
    <row r="957" spans="9:9" x14ac:dyDescent="0.2">
      <c r="I957" t="s">
        <v>3196</v>
      </c>
    </row>
    <row r="958" spans="9:9" x14ac:dyDescent="0.2">
      <c r="I958" t="s">
        <v>3197</v>
      </c>
    </row>
    <row r="959" spans="9:9" x14ac:dyDescent="0.2">
      <c r="I959" t="s">
        <v>3198</v>
      </c>
    </row>
    <row r="960" spans="9:9" x14ac:dyDescent="0.2">
      <c r="I960" t="s">
        <v>3199</v>
      </c>
    </row>
    <row r="961" spans="9:9" x14ac:dyDescent="0.2">
      <c r="I961" t="s">
        <v>3200</v>
      </c>
    </row>
    <row r="962" spans="9:9" x14ac:dyDescent="0.2">
      <c r="I962" t="s">
        <v>3201</v>
      </c>
    </row>
    <row r="963" spans="9:9" x14ac:dyDescent="0.2">
      <c r="I963" t="s">
        <v>3202</v>
      </c>
    </row>
    <row r="964" spans="9:9" x14ac:dyDescent="0.2">
      <c r="I964" t="s">
        <v>3203</v>
      </c>
    </row>
    <row r="965" spans="9:9" x14ac:dyDescent="0.2">
      <c r="I965" t="s">
        <v>3204</v>
      </c>
    </row>
    <row r="966" spans="9:9" x14ac:dyDescent="0.2">
      <c r="I966" t="s">
        <v>3205</v>
      </c>
    </row>
    <row r="967" spans="9:9" x14ac:dyDescent="0.2">
      <c r="I967" t="s">
        <v>3206</v>
      </c>
    </row>
    <row r="968" spans="9:9" x14ac:dyDescent="0.2">
      <c r="I968" t="s">
        <v>3207</v>
      </c>
    </row>
    <row r="969" spans="9:9" x14ac:dyDescent="0.2">
      <c r="I969" t="s">
        <v>3208</v>
      </c>
    </row>
    <row r="970" spans="9:9" x14ac:dyDescent="0.2">
      <c r="I970" t="s">
        <v>3209</v>
      </c>
    </row>
    <row r="971" spans="9:9" x14ac:dyDescent="0.2">
      <c r="I971" t="s">
        <v>3210</v>
      </c>
    </row>
    <row r="972" spans="9:9" x14ac:dyDescent="0.2">
      <c r="I972" t="s">
        <v>3211</v>
      </c>
    </row>
    <row r="973" spans="9:9" x14ac:dyDescent="0.2">
      <c r="I973" t="s">
        <v>3212</v>
      </c>
    </row>
    <row r="974" spans="9:9" x14ac:dyDescent="0.2">
      <c r="I974" t="s">
        <v>3213</v>
      </c>
    </row>
    <row r="975" spans="9:9" x14ac:dyDescent="0.2">
      <c r="I975" t="s">
        <v>3214</v>
      </c>
    </row>
    <row r="976" spans="9:9" x14ac:dyDescent="0.2">
      <c r="I976" t="s">
        <v>3215</v>
      </c>
    </row>
    <row r="977" spans="9:9" x14ac:dyDescent="0.2">
      <c r="I977" t="s">
        <v>3216</v>
      </c>
    </row>
    <row r="978" spans="9:9" x14ac:dyDescent="0.2">
      <c r="I978" t="s">
        <v>3217</v>
      </c>
    </row>
    <row r="979" spans="9:9" x14ac:dyDescent="0.2">
      <c r="I979" t="s">
        <v>3218</v>
      </c>
    </row>
    <row r="980" spans="9:9" x14ac:dyDescent="0.2">
      <c r="I980" t="s">
        <v>2674</v>
      </c>
    </row>
    <row r="981" spans="9:9" x14ac:dyDescent="0.2">
      <c r="I981" t="s">
        <v>3219</v>
      </c>
    </row>
    <row r="982" spans="9:9" x14ac:dyDescent="0.2">
      <c r="I982" t="s">
        <v>3220</v>
      </c>
    </row>
    <row r="983" spans="9:9" x14ac:dyDescent="0.2">
      <c r="I983" t="s">
        <v>3221</v>
      </c>
    </row>
    <row r="984" spans="9:9" x14ac:dyDescent="0.2">
      <c r="I984" t="s">
        <v>3222</v>
      </c>
    </row>
    <row r="985" spans="9:9" x14ac:dyDescent="0.2">
      <c r="I985" t="s">
        <v>3223</v>
      </c>
    </row>
    <row r="986" spans="9:9" x14ac:dyDescent="0.2">
      <c r="I986" t="s">
        <v>3224</v>
      </c>
    </row>
    <row r="987" spans="9:9" x14ac:dyDescent="0.2">
      <c r="I987" t="s">
        <v>3225</v>
      </c>
    </row>
    <row r="988" spans="9:9" x14ac:dyDescent="0.2">
      <c r="I988" t="s">
        <v>3226</v>
      </c>
    </row>
    <row r="989" spans="9:9" x14ac:dyDescent="0.2">
      <c r="I989" t="s">
        <v>3227</v>
      </c>
    </row>
    <row r="990" spans="9:9" x14ac:dyDescent="0.2">
      <c r="I990" t="s">
        <v>3228</v>
      </c>
    </row>
    <row r="991" spans="9:9" x14ac:dyDescent="0.2">
      <c r="I991" t="s">
        <v>3229</v>
      </c>
    </row>
    <row r="992" spans="9:9" x14ac:dyDescent="0.2">
      <c r="I992" t="s">
        <v>3230</v>
      </c>
    </row>
    <row r="993" spans="9:9" x14ac:dyDescent="0.2">
      <c r="I993" t="s">
        <v>2677</v>
      </c>
    </row>
    <row r="994" spans="9:9" x14ac:dyDescent="0.2">
      <c r="I994" t="s">
        <v>3231</v>
      </c>
    </row>
    <row r="995" spans="9:9" x14ac:dyDescent="0.2">
      <c r="I995" t="s">
        <v>3232</v>
      </c>
    </row>
    <row r="996" spans="9:9" x14ac:dyDescent="0.2">
      <c r="I996" t="s">
        <v>3233</v>
      </c>
    </row>
    <row r="997" spans="9:9" x14ac:dyDescent="0.2">
      <c r="I997" t="s">
        <v>3234</v>
      </c>
    </row>
    <row r="998" spans="9:9" x14ac:dyDescent="0.2">
      <c r="I998" t="s">
        <v>3235</v>
      </c>
    </row>
    <row r="999" spans="9:9" x14ac:dyDescent="0.2">
      <c r="I999" t="s">
        <v>3236</v>
      </c>
    </row>
    <row r="1000" spans="9:9" x14ac:dyDescent="0.2">
      <c r="I1000" t="s">
        <v>3237</v>
      </c>
    </row>
    <row r="1001" spans="9:9" x14ac:dyDescent="0.2">
      <c r="I1001" t="s">
        <v>3238</v>
      </c>
    </row>
    <row r="1002" spans="9:9" x14ac:dyDescent="0.2">
      <c r="I1002" t="s">
        <v>3239</v>
      </c>
    </row>
    <row r="1003" spans="9:9" x14ac:dyDescent="0.2">
      <c r="I1003" t="s">
        <v>3240</v>
      </c>
    </row>
    <row r="1004" spans="9:9" x14ac:dyDescent="0.2">
      <c r="I1004" t="s">
        <v>3241</v>
      </c>
    </row>
    <row r="1005" spans="9:9" x14ac:dyDescent="0.2">
      <c r="I1005" t="s">
        <v>3242</v>
      </c>
    </row>
    <row r="1006" spans="9:9" x14ac:dyDescent="0.2">
      <c r="I1006" t="s">
        <v>3243</v>
      </c>
    </row>
    <row r="1007" spans="9:9" x14ac:dyDescent="0.2">
      <c r="I1007" t="s">
        <v>3244</v>
      </c>
    </row>
    <row r="1008" spans="9:9" x14ac:dyDescent="0.2">
      <c r="I1008" t="s">
        <v>3245</v>
      </c>
    </row>
    <row r="1009" spans="9:9" x14ac:dyDescent="0.2">
      <c r="I1009" t="s">
        <v>3246</v>
      </c>
    </row>
    <row r="1010" spans="9:9" x14ac:dyDescent="0.2">
      <c r="I1010" t="s">
        <v>3247</v>
      </c>
    </row>
    <row r="1011" spans="9:9" x14ac:dyDescent="0.2">
      <c r="I1011" t="s">
        <v>3248</v>
      </c>
    </row>
    <row r="1012" spans="9:9" x14ac:dyDescent="0.2">
      <c r="I1012" t="s">
        <v>3249</v>
      </c>
    </row>
    <row r="1013" spans="9:9" x14ac:dyDescent="0.2">
      <c r="I1013" t="s">
        <v>3250</v>
      </c>
    </row>
    <row r="1014" spans="9:9" x14ac:dyDescent="0.2">
      <c r="I1014" t="s">
        <v>3251</v>
      </c>
    </row>
    <row r="1015" spans="9:9" x14ac:dyDescent="0.2">
      <c r="I1015" t="s">
        <v>3252</v>
      </c>
    </row>
    <row r="1016" spans="9:9" x14ac:dyDescent="0.2">
      <c r="I1016" t="s">
        <v>3253</v>
      </c>
    </row>
    <row r="1017" spans="9:9" x14ac:dyDescent="0.2">
      <c r="I1017" t="s">
        <v>3254</v>
      </c>
    </row>
    <row r="1018" spans="9:9" x14ac:dyDescent="0.2">
      <c r="I1018" t="s">
        <v>3255</v>
      </c>
    </row>
    <row r="1019" spans="9:9" x14ac:dyDescent="0.2">
      <c r="I1019" t="s">
        <v>3256</v>
      </c>
    </row>
    <row r="1020" spans="9:9" x14ac:dyDescent="0.2">
      <c r="I1020" t="s">
        <v>3257</v>
      </c>
    </row>
    <row r="1021" spans="9:9" x14ac:dyDescent="0.2">
      <c r="I1021" t="s">
        <v>3258</v>
      </c>
    </row>
    <row r="1022" spans="9:9" x14ac:dyDescent="0.2">
      <c r="I1022" t="s">
        <v>3259</v>
      </c>
    </row>
    <row r="1023" spans="9:9" x14ac:dyDescent="0.2">
      <c r="I1023" t="s">
        <v>3260</v>
      </c>
    </row>
    <row r="1024" spans="9:9" x14ac:dyDescent="0.2">
      <c r="I1024" t="s">
        <v>3261</v>
      </c>
    </row>
    <row r="1025" spans="9:9" x14ac:dyDescent="0.2">
      <c r="I1025" t="s">
        <v>3262</v>
      </c>
    </row>
    <row r="1026" spans="9:9" x14ac:dyDescent="0.2">
      <c r="I1026" t="s">
        <v>3263</v>
      </c>
    </row>
    <row r="1027" spans="9:9" x14ac:dyDescent="0.2">
      <c r="I1027" t="s">
        <v>3264</v>
      </c>
    </row>
    <row r="1028" spans="9:9" x14ac:dyDescent="0.2">
      <c r="I1028" t="s">
        <v>3265</v>
      </c>
    </row>
    <row r="1029" spans="9:9" x14ac:dyDescent="0.2">
      <c r="I1029" t="s">
        <v>3266</v>
      </c>
    </row>
    <row r="1030" spans="9:9" x14ac:dyDescent="0.2">
      <c r="I1030" t="s">
        <v>3267</v>
      </c>
    </row>
    <row r="1031" spans="9:9" x14ac:dyDescent="0.2">
      <c r="I1031" t="s">
        <v>3268</v>
      </c>
    </row>
    <row r="1032" spans="9:9" x14ac:dyDescent="0.2">
      <c r="I1032" t="s">
        <v>3269</v>
      </c>
    </row>
    <row r="1033" spans="9:9" x14ac:dyDescent="0.2">
      <c r="I1033" t="s">
        <v>3270</v>
      </c>
    </row>
    <row r="1034" spans="9:9" x14ac:dyDescent="0.2">
      <c r="I1034" t="s">
        <v>3271</v>
      </c>
    </row>
    <row r="1035" spans="9:9" x14ac:dyDescent="0.2">
      <c r="I1035" t="s">
        <v>3272</v>
      </c>
    </row>
    <row r="1036" spans="9:9" x14ac:dyDescent="0.2">
      <c r="I1036" t="s">
        <v>3273</v>
      </c>
    </row>
    <row r="1037" spans="9:9" x14ac:dyDescent="0.2">
      <c r="I1037" t="s">
        <v>3274</v>
      </c>
    </row>
    <row r="1038" spans="9:9" x14ac:dyDescent="0.2">
      <c r="I1038" t="s">
        <v>3275</v>
      </c>
    </row>
    <row r="1039" spans="9:9" x14ac:dyDescent="0.2">
      <c r="I1039" t="s">
        <v>3276</v>
      </c>
    </row>
    <row r="1040" spans="9:9" x14ac:dyDescent="0.2">
      <c r="I1040" t="s">
        <v>3277</v>
      </c>
    </row>
    <row r="1041" spans="9:9" x14ac:dyDescent="0.2">
      <c r="I1041" t="s">
        <v>3278</v>
      </c>
    </row>
    <row r="1042" spans="9:9" x14ac:dyDescent="0.2">
      <c r="I1042" t="s">
        <v>3279</v>
      </c>
    </row>
    <row r="1043" spans="9:9" x14ac:dyDescent="0.2">
      <c r="I1043" t="s">
        <v>3280</v>
      </c>
    </row>
    <row r="1044" spans="9:9" x14ac:dyDescent="0.2">
      <c r="I1044" t="s">
        <v>3281</v>
      </c>
    </row>
    <row r="1045" spans="9:9" x14ac:dyDescent="0.2">
      <c r="I1045" t="s">
        <v>3282</v>
      </c>
    </row>
    <row r="1046" spans="9:9" x14ac:dyDescent="0.2">
      <c r="I1046" t="s">
        <v>3283</v>
      </c>
    </row>
    <row r="1047" spans="9:9" x14ac:dyDescent="0.2">
      <c r="I1047" t="s">
        <v>3284</v>
      </c>
    </row>
    <row r="1048" spans="9:9" x14ac:dyDescent="0.2">
      <c r="I1048" t="s">
        <v>3285</v>
      </c>
    </row>
    <row r="1049" spans="9:9" x14ac:dyDescent="0.2">
      <c r="I1049" t="s">
        <v>3286</v>
      </c>
    </row>
    <row r="1050" spans="9:9" x14ac:dyDescent="0.2">
      <c r="I1050" t="s">
        <v>3287</v>
      </c>
    </row>
    <row r="1051" spans="9:9" x14ac:dyDescent="0.2">
      <c r="I1051" t="s">
        <v>3288</v>
      </c>
    </row>
    <row r="1052" spans="9:9" x14ac:dyDescent="0.2">
      <c r="I1052" t="s">
        <v>3289</v>
      </c>
    </row>
    <row r="1053" spans="9:9" x14ac:dyDescent="0.2">
      <c r="I1053" t="s">
        <v>3290</v>
      </c>
    </row>
    <row r="1054" spans="9:9" x14ac:dyDescent="0.2">
      <c r="I1054" t="s">
        <v>3291</v>
      </c>
    </row>
    <row r="1055" spans="9:9" x14ac:dyDescent="0.2">
      <c r="I1055" t="s">
        <v>3292</v>
      </c>
    </row>
    <row r="1056" spans="9:9" x14ac:dyDescent="0.2">
      <c r="I1056" t="s">
        <v>3293</v>
      </c>
    </row>
    <row r="1057" spans="9:9" x14ac:dyDescent="0.2">
      <c r="I1057" t="s">
        <v>3294</v>
      </c>
    </row>
    <row r="1058" spans="9:9" x14ac:dyDescent="0.2">
      <c r="I1058" t="s">
        <v>3295</v>
      </c>
    </row>
    <row r="1059" spans="9:9" x14ac:dyDescent="0.2">
      <c r="I1059" t="s">
        <v>3296</v>
      </c>
    </row>
    <row r="1060" spans="9:9" x14ac:dyDescent="0.2">
      <c r="I1060" t="s">
        <v>3297</v>
      </c>
    </row>
    <row r="1061" spans="9:9" x14ac:dyDescent="0.2">
      <c r="I1061" t="s">
        <v>3298</v>
      </c>
    </row>
    <row r="1062" spans="9:9" x14ac:dyDescent="0.2">
      <c r="I1062" t="s">
        <v>3299</v>
      </c>
    </row>
    <row r="1063" spans="9:9" x14ac:dyDescent="0.2">
      <c r="I1063" t="s">
        <v>3300</v>
      </c>
    </row>
    <row r="1064" spans="9:9" x14ac:dyDescent="0.2">
      <c r="I1064" t="s">
        <v>3301</v>
      </c>
    </row>
    <row r="1065" spans="9:9" x14ac:dyDescent="0.2">
      <c r="I1065" t="s">
        <v>3302</v>
      </c>
    </row>
    <row r="1066" spans="9:9" x14ac:dyDescent="0.2">
      <c r="I1066" t="s">
        <v>3303</v>
      </c>
    </row>
    <row r="1067" spans="9:9" x14ac:dyDescent="0.2">
      <c r="I1067" t="s">
        <v>3304</v>
      </c>
    </row>
    <row r="1068" spans="9:9" x14ac:dyDescent="0.2">
      <c r="I1068" t="s">
        <v>3305</v>
      </c>
    </row>
    <row r="1069" spans="9:9" x14ac:dyDescent="0.2">
      <c r="I1069" t="s">
        <v>3306</v>
      </c>
    </row>
    <row r="1070" spans="9:9" x14ac:dyDescent="0.2">
      <c r="I1070" t="s">
        <v>3307</v>
      </c>
    </row>
    <row r="1071" spans="9:9" x14ac:dyDescent="0.2">
      <c r="I1071" t="s">
        <v>3308</v>
      </c>
    </row>
    <row r="1072" spans="9:9" x14ac:dyDescent="0.2">
      <c r="I1072" t="s">
        <v>3309</v>
      </c>
    </row>
    <row r="1073" spans="9:9" x14ac:dyDescent="0.2">
      <c r="I1073" t="s">
        <v>3310</v>
      </c>
    </row>
    <row r="1074" spans="9:9" x14ac:dyDescent="0.2">
      <c r="I1074" t="s">
        <v>3311</v>
      </c>
    </row>
    <row r="1075" spans="9:9" x14ac:dyDescent="0.2">
      <c r="I1075" t="s">
        <v>3312</v>
      </c>
    </row>
    <row r="1076" spans="9:9" x14ac:dyDescent="0.2">
      <c r="I1076" t="s">
        <v>2694</v>
      </c>
    </row>
    <row r="1077" spans="9:9" x14ac:dyDescent="0.2">
      <c r="I1077" t="s">
        <v>2697</v>
      </c>
    </row>
    <row r="1078" spans="9:9" x14ac:dyDescent="0.2">
      <c r="I1078" t="s">
        <v>2703</v>
      </c>
    </row>
    <row r="1079" spans="9:9" x14ac:dyDescent="0.2">
      <c r="I1079" t="s">
        <v>3313</v>
      </c>
    </row>
    <row r="1080" spans="9:9" x14ac:dyDescent="0.2">
      <c r="I1080" t="s">
        <v>3314</v>
      </c>
    </row>
    <row r="1081" spans="9:9" x14ac:dyDescent="0.2">
      <c r="I1081" t="s">
        <v>3315</v>
      </c>
    </row>
    <row r="1082" spans="9:9" x14ac:dyDescent="0.2">
      <c r="I1082" t="s">
        <v>3316</v>
      </c>
    </row>
    <row r="1083" spans="9:9" x14ac:dyDescent="0.2">
      <c r="I1083" t="s">
        <v>3317</v>
      </c>
    </row>
    <row r="1084" spans="9:9" x14ac:dyDescent="0.2">
      <c r="I1084" t="s">
        <v>3318</v>
      </c>
    </row>
    <row r="1085" spans="9:9" x14ac:dyDescent="0.2">
      <c r="I1085" t="s">
        <v>3319</v>
      </c>
    </row>
    <row r="1086" spans="9:9" x14ac:dyDescent="0.2">
      <c r="I1086" t="s">
        <v>3320</v>
      </c>
    </row>
    <row r="1087" spans="9:9" x14ac:dyDescent="0.2">
      <c r="I1087" t="s">
        <v>3321</v>
      </c>
    </row>
    <row r="1088" spans="9:9" x14ac:dyDescent="0.2">
      <c r="I1088" t="s">
        <v>3322</v>
      </c>
    </row>
    <row r="1089" spans="9:9" x14ac:dyDescent="0.2">
      <c r="I1089" t="s">
        <v>3323</v>
      </c>
    </row>
    <row r="1090" spans="9:9" x14ac:dyDescent="0.2">
      <c r="I1090" t="s">
        <v>3324</v>
      </c>
    </row>
    <row r="1091" spans="9:9" x14ac:dyDescent="0.2">
      <c r="I1091" t="s">
        <v>3325</v>
      </c>
    </row>
    <row r="1092" spans="9:9" x14ac:dyDescent="0.2">
      <c r="I1092" t="s">
        <v>3326</v>
      </c>
    </row>
    <row r="1093" spans="9:9" x14ac:dyDescent="0.2">
      <c r="I1093" t="s">
        <v>3327</v>
      </c>
    </row>
    <row r="1094" spans="9:9" x14ac:dyDescent="0.2">
      <c r="I1094" t="s">
        <v>3328</v>
      </c>
    </row>
    <row r="1095" spans="9:9" x14ac:dyDescent="0.2">
      <c r="I1095" t="s">
        <v>2718</v>
      </c>
    </row>
    <row r="1096" spans="9:9" x14ac:dyDescent="0.2">
      <c r="I1096" t="s">
        <v>3329</v>
      </c>
    </row>
    <row r="1097" spans="9:9" x14ac:dyDescent="0.2">
      <c r="I1097" t="s">
        <v>3330</v>
      </c>
    </row>
    <row r="1098" spans="9:9" x14ac:dyDescent="0.2">
      <c r="I1098" t="s">
        <v>3331</v>
      </c>
    </row>
    <row r="1099" spans="9:9" x14ac:dyDescent="0.2">
      <c r="I1099" t="s">
        <v>3332</v>
      </c>
    </row>
    <row r="1100" spans="9:9" x14ac:dyDescent="0.2">
      <c r="I1100" t="s">
        <v>3333</v>
      </c>
    </row>
    <row r="1101" spans="9:9" x14ac:dyDescent="0.2">
      <c r="I1101" t="s">
        <v>3334</v>
      </c>
    </row>
    <row r="1102" spans="9:9" x14ac:dyDescent="0.2">
      <c r="I1102" t="s">
        <v>3335</v>
      </c>
    </row>
    <row r="1103" spans="9:9" x14ac:dyDescent="0.2">
      <c r="I1103" t="s">
        <v>2724</v>
      </c>
    </row>
  </sheetData>
  <autoFilter ref="A1:CQ300" xr:uid="{00000000-0009-0000-0000-00000C000000}"/>
  <dataValidations count="95">
    <dataValidation type="list" allowBlank="1" sqref="A2:A5000" xr:uid="{00000000-0002-0000-0C00-000000000000}">
      <formula1>$A$2:$A$19</formula1>
    </dataValidation>
    <dataValidation type="list" allowBlank="1" sqref="B2:B5000" xr:uid="{00000000-0002-0000-0C00-000001000000}">
      <formula1>$B$2:$B$564</formula1>
    </dataValidation>
    <dataValidation type="list" allowBlank="1" sqref="C2:C5000" xr:uid="{00000000-0002-0000-0C00-000002000000}">
      <formula1>$C$2:$C$352</formula1>
    </dataValidation>
    <dataValidation type="list" allowBlank="1" sqref="D2:D5000" xr:uid="{00000000-0002-0000-0C00-000003000000}">
      <formula1>$D$2:$D$10</formula1>
    </dataValidation>
    <dataValidation type="list" allowBlank="1" sqref="E2:E5000" xr:uid="{00000000-0002-0000-0C00-000004000000}">
      <formula1>$E$2:$E$267</formula1>
    </dataValidation>
    <dataValidation type="list" allowBlank="1" sqref="F2:F5000" xr:uid="{00000000-0002-0000-0C00-000005000000}">
      <formula1>$F$2:$F$45</formula1>
    </dataValidation>
    <dataValidation type="list" allowBlank="1" sqref="G2:G5000" xr:uid="{00000000-0002-0000-0C00-000006000000}">
      <formula1>$G$2:$G$16</formula1>
    </dataValidation>
    <dataValidation type="list" allowBlank="1" sqref="H2:H5000" xr:uid="{00000000-0002-0000-0C00-000007000000}">
      <formula1>$H$2:$H$490</formula1>
    </dataValidation>
    <dataValidation type="list" allowBlank="1" sqref="I2:I5000" xr:uid="{00000000-0002-0000-0C00-000008000000}">
      <formula1>$I$2:$I$1103</formula1>
    </dataValidation>
    <dataValidation type="list" allowBlank="1" sqref="J2:J5000" xr:uid="{00000000-0002-0000-0C00-000009000000}">
      <formula1>$J$2:$J$45</formula1>
    </dataValidation>
    <dataValidation type="list" allowBlank="1" sqref="K2:K5000" xr:uid="{00000000-0002-0000-0C00-00000A000000}">
      <formula1>$K$2:$K$6</formula1>
    </dataValidation>
    <dataValidation type="list" allowBlank="1" sqref="L2:L5000" xr:uid="{00000000-0002-0000-0C00-00000B000000}">
      <formula1>$L$2:$L$7</formula1>
    </dataValidation>
    <dataValidation type="list" allowBlank="1" sqref="M2:M5000" xr:uid="{00000000-0002-0000-0C00-00000C000000}">
      <formula1>$M$2:$M$12</formula1>
    </dataValidation>
    <dataValidation type="list" allowBlank="1" sqref="N2:N5000" xr:uid="{00000000-0002-0000-0C00-00000D000000}">
      <formula1>$N$2:$N$13</formula1>
    </dataValidation>
    <dataValidation type="list" allowBlank="1" sqref="O2:O5000" xr:uid="{00000000-0002-0000-0C00-00000E000000}">
      <formula1>$O$2:$O$5</formula1>
    </dataValidation>
    <dataValidation type="list" allowBlank="1" sqref="P2:P5000" xr:uid="{00000000-0002-0000-0C00-00000F000000}">
      <formula1>$P$2:$P$6</formula1>
    </dataValidation>
    <dataValidation type="list" allowBlank="1" sqref="Q2:Q5000" xr:uid="{00000000-0002-0000-0C00-000010000000}">
      <formula1>$Q$2:$Q$26</formula1>
    </dataValidation>
    <dataValidation type="list" allowBlank="1" sqref="R2:R5000" xr:uid="{00000000-0002-0000-0C00-000011000000}">
      <formula1>$R$2:$R$26</formula1>
    </dataValidation>
    <dataValidation type="list" allowBlank="1" sqref="S2:S5000" xr:uid="{00000000-0002-0000-0C00-000012000000}">
      <formula1>$S$2:$S$9</formula1>
    </dataValidation>
    <dataValidation type="list" allowBlank="1" sqref="T2:T5000" xr:uid="{00000000-0002-0000-0C00-000013000000}">
      <formula1>$T$2:$T$15</formula1>
    </dataValidation>
    <dataValidation type="list" allowBlank="1" sqref="U2:U5000" xr:uid="{00000000-0002-0000-0C00-000014000000}">
      <formula1>$U$2:$U$6</formula1>
    </dataValidation>
    <dataValidation type="list" allowBlank="1" sqref="V2:V5000" xr:uid="{00000000-0002-0000-0C00-000015000000}">
      <formula1>$V$2:$V$7</formula1>
    </dataValidation>
    <dataValidation type="list" allowBlank="1" sqref="W2:W5000" xr:uid="{00000000-0002-0000-0C00-000016000000}">
      <formula1>$W$2:$W$2</formula1>
    </dataValidation>
    <dataValidation type="list" allowBlank="1" sqref="X2:X5000" xr:uid="{00000000-0002-0000-0C00-000017000000}">
      <formula1>$X$2:$X$2</formula1>
    </dataValidation>
    <dataValidation type="list" allowBlank="1" sqref="Y2:Y5000" xr:uid="{00000000-0002-0000-0C00-000018000000}">
      <formula1>$Y$2:$Y$2</formula1>
    </dataValidation>
    <dataValidation type="list" allowBlank="1" sqref="Z2:Z5000" xr:uid="{00000000-0002-0000-0C00-000019000000}">
      <formula1>$Z$2:$Z$49</formula1>
    </dataValidation>
    <dataValidation type="list" allowBlank="1" sqref="AA2:AA5000" xr:uid="{00000000-0002-0000-0C00-00001A000000}">
      <formula1>$AA$2:$AA$52</formula1>
    </dataValidation>
    <dataValidation type="list" allowBlank="1" sqref="AB2:AB5000" xr:uid="{00000000-0002-0000-0C00-00001B000000}">
      <formula1>$AB$2:$AB$2</formula1>
    </dataValidation>
    <dataValidation type="list" allowBlank="1" sqref="AC2:AC5000" xr:uid="{00000000-0002-0000-0C00-00001C000000}">
      <formula1>$AC$2:$AC$2</formula1>
    </dataValidation>
    <dataValidation type="list" allowBlank="1" sqref="AD2:AD5000" xr:uid="{00000000-0002-0000-0C00-00001D000000}">
      <formula1>$AD$2:$AD$2</formula1>
    </dataValidation>
    <dataValidation type="list" allowBlank="1" sqref="AE2:AE5000" xr:uid="{00000000-0002-0000-0C00-00001E000000}">
      <formula1>$AE$2:$AE$2</formula1>
    </dataValidation>
    <dataValidation type="list" allowBlank="1" sqref="AF2:AF5000" xr:uid="{00000000-0002-0000-0C00-00001F000000}">
      <formula1>$AF$2:$AF$2</formula1>
    </dataValidation>
    <dataValidation type="list" allowBlank="1" sqref="AG2:AG5000" xr:uid="{00000000-0002-0000-0C00-000020000000}">
      <formula1>$AG$2:$AG$2</formula1>
    </dataValidation>
    <dataValidation type="list" allowBlank="1" sqref="AH2:AH5000" xr:uid="{00000000-0002-0000-0C00-000021000000}">
      <formula1>$AH$2:$AH$2</formula1>
    </dataValidation>
    <dataValidation type="list" allowBlank="1" sqref="AI2:AI5000" xr:uid="{00000000-0002-0000-0C00-000022000000}">
      <formula1>$AI$2:$AI$2</formula1>
    </dataValidation>
    <dataValidation type="list" allowBlank="1" sqref="AJ2:AJ5000" xr:uid="{00000000-0002-0000-0C00-000023000000}">
      <formula1>$AJ$2:$AJ$9</formula1>
    </dataValidation>
    <dataValidation type="list" allowBlank="1" sqref="AK2:AK5000" xr:uid="{00000000-0002-0000-0C00-000024000000}">
      <formula1>$AK$2:$AK$6</formula1>
    </dataValidation>
    <dataValidation type="list" allowBlank="1" sqref="AL2:AL5000" xr:uid="{00000000-0002-0000-0C00-000025000000}">
      <formula1>$AL$2:$AL$11</formula1>
    </dataValidation>
    <dataValidation type="list" allowBlank="1" sqref="AM2:AM5000" xr:uid="{00000000-0002-0000-0C00-000026000000}">
      <formula1>$AM$2:$AM$2</formula1>
    </dataValidation>
    <dataValidation type="list" allowBlank="1" sqref="AN2:AN5000" xr:uid="{00000000-0002-0000-0C00-000027000000}">
      <formula1>$AN$2:$AN$2</formula1>
    </dataValidation>
    <dataValidation type="list" allowBlank="1" sqref="AO2:AO5000" xr:uid="{00000000-0002-0000-0C00-000028000000}">
      <formula1>$AO$2:$AO$2</formula1>
    </dataValidation>
    <dataValidation type="list" allowBlank="1" sqref="AP2:AP5000" xr:uid="{00000000-0002-0000-0C00-000029000000}">
      <formula1>$AP$2:$AP$2</formula1>
    </dataValidation>
    <dataValidation type="list" allowBlank="1" sqref="AQ2:AQ5000" xr:uid="{00000000-0002-0000-0C00-00002A000000}">
      <formula1>$AQ$2:$AQ$2</formula1>
    </dataValidation>
    <dataValidation type="list" allowBlank="1" sqref="AR2:AR5000" xr:uid="{00000000-0002-0000-0C00-00002B000000}">
      <formula1>$AR$2:$AR$5</formula1>
    </dataValidation>
    <dataValidation type="list" allowBlank="1" sqref="AS2:AS5000" xr:uid="{00000000-0002-0000-0C00-00002C000000}">
      <formula1>$AS$2:$AS$37</formula1>
    </dataValidation>
    <dataValidation type="list" allowBlank="1" sqref="AT2:AT5000" xr:uid="{00000000-0002-0000-0C00-00002D000000}">
      <formula1>$AT$2:$AT$4</formula1>
    </dataValidation>
    <dataValidation type="list" allowBlank="1" sqref="AU2:AU5000" xr:uid="{00000000-0002-0000-0C00-00002E000000}">
      <formula1>$AU$2:$AU$13</formula1>
    </dataValidation>
    <dataValidation type="list" allowBlank="1" sqref="AV2:AV5000" xr:uid="{00000000-0002-0000-0C00-00002F000000}">
      <formula1>$AV$2:$AV$34</formula1>
    </dataValidation>
    <dataValidation type="list" allowBlank="1" sqref="AW2:AW5000" xr:uid="{00000000-0002-0000-0C00-000030000000}">
      <formula1>$AW$2:$AW$261</formula1>
    </dataValidation>
    <dataValidation type="list" allowBlank="1" sqref="AX2:AX5000" xr:uid="{00000000-0002-0000-0C00-000031000000}">
      <formula1>$AX$2:$AX$256</formula1>
    </dataValidation>
    <dataValidation type="list" allowBlank="1" sqref="AY2:AY5000" xr:uid="{00000000-0002-0000-0C00-000032000000}">
      <formula1>$AY$2:$AY$261</formula1>
    </dataValidation>
    <dataValidation type="list" allowBlank="1" sqref="AZ2:AZ5000" xr:uid="{00000000-0002-0000-0C00-000033000000}">
      <formula1>$AZ$2:$AZ$3</formula1>
    </dataValidation>
    <dataValidation type="list" allowBlank="1" sqref="BA2:BA5000" xr:uid="{00000000-0002-0000-0C00-000034000000}">
      <formula1>$BA$2:$BA$4</formula1>
    </dataValidation>
    <dataValidation type="list" allowBlank="1" sqref="BB2:BB5000" xr:uid="{00000000-0002-0000-0C00-000035000000}">
      <formula1>$BB$2:$BB$6</formula1>
    </dataValidation>
    <dataValidation type="list" allowBlank="1" sqref="BC2:BC5000" xr:uid="{00000000-0002-0000-0C00-000036000000}">
      <formula1>$BC$2:$BC$4</formula1>
    </dataValidation>
    <dataValidation type="list" allowBlank="1" sqref="BD2:BD5000" xr:uid="{00000000-0002-0000-0C00-000037000000}">
      <formula1>$BD$2:$BD$3</formula1>
    </dataValidation>
    <dataValidation type="list" allowBlank="1" sqref="BE2:BE5000" xr:uid="{00000000-0002-0000-0C00-000038000000}">
      <formula1>$BE$2:$BE$3</formula1>
    </dataValidation>
    <dataValidation type="list" allowBlank="1" sqref="BF2:BF5000" xr:uid="{00000000-0002-0000-0C00-000039000000}">
      <formula1>$BF$2:$BF$11</formula1>
    </dataValidation>
    <dataValidation type="list" allowBlank="1" sqref="BG2:BG5000" xr:uid="{00000000-0002-0000-0C00-00003A000000}">
      <formula1>$BG$2:$BG$9</formula1>
    </dataValidation>
    <dataValidation type="list" allowBlank="1" sqref="BH2:BH5000" xr:uid="{00000000-0002-0000-0C00-00003B000000}">
      <formula1>$BH$2:$BH$2</formula1>
    </dataValidation>
    <dataValidation type="list" allowBlank="1" sqref="BI2:BI5000" xr:uid="{00000000-0002-0000-0C00-00003C000000}">
      <formula1>$BI$2:$BI$2</formula1>
    </dataValidation>
    <dataValidation type="list" allowBlank="1" sqref="BJ2:BJ5000" xr:uid="{00000000-0002-0000-0C00-00003D000000}">
      <formula1>$BJ$2:$BJ$2</formula1>
    </dataValidation>
    <dataValidation type="list" allowBlank="1" sqref="BK2:BK5000" xr:uid="{00000000-0002-0000-0C00-00003E000000}">
      <formula1>$BK$2:$BK$9</formula1>
    </dataValidation>
    <dataValidation type="list" allowBlank="1" sqref="BL2:BL5000" xr:uid="{00000000-0002-0000-0C00-00003F000000}">
      <formula1>$BL$2:$BL$11</formula1>
    </dataValidation>
    <dataValidation type="list" allowBlank="1" sqref="BM2:BM5000" xr:uid="{00000000-0002-0000-0C00-000040000000}">
      <formula1>$BM$2:$BM$3</formula1>
    </dataValidation>
    <dataValidation type="list" allowBlank="1" sqref="BN2:BN5000" xr:uid="{00000000-0002-0000-0C00-000041000000}">
      <formula1>$BN$2:$BN$4</formula1>
    </dataValidation>
    <dataValidation type="list" allowBlank="1" sqref="BO2:BO5000" xr:uid="{00000000-0002-0000-0C00-000042000000}">
      <formula1>$BO$2:$BO$2</formula1>
    </dataValidation>
    <dataValidation type="list" allowBlank="1" sqref="BP2:BP5000" xr:uid="{00000000-0002-0000-0C00-000043000000}">
      <formula1>$BP$2:$BP$81</formula1>
    </dataValidation>
    <dataValidation type="list" allowBlank="1" sqref="BQ2:BQ5000" xr:uid="{00000000-0002-0000-0C00-000044000000}">
      <formula1>$BQ$2:$BQ$3</formula1>
    </dataValidation>
    <dataValidation type="list" allowBlank="1" sqref="BR2:BR5000" xr:uid="{00000000-0002-0000-0C00-000045000000}">
      <formula1>$BR$2:$BR$7</formula1>
    </dataValidation>
    <dataValidation type="list" allowBlank="1" sqref="BS2:BS5000" xr:uid="{00000000-0002-0000-0C00-000046000000}">
      <formula1>$BS$2:$BS$9</formula1>
    </dataValidation>
    <dataValidation type="list" allowBlank="1" sqref="BT2:BT5000" xr:uid="{00000000-0002-0000-0C00-000047000000}">
      <formula1>$BT$2:$BT$9</formula1>
    </dataValidation>
    <dataValidation type="list" allowBlank="1" sqref="BU2:BU5000" xr:uid="{00000000-0002-0000-0C00-000048000000}">
      <formula1>$BU$2:$BU$3</formula1>
    </dataValidation>
    <dataValidation type="list" allowBlank="1" sqref="BV2:BV5000" xr:uid="{00000000-0002-0000-0C00-000049000000}">
      <formula1>$BV$2:$BV$2</formula1>
    </dataValidation>
    <dataValidation type="list" allowBlank="1" sqref="BW2:BW5000" xr:uid="{00000000-0002-0000-0C00-00004A000000}">
      <formula1>$BW$2:$BW$29</formula1>
    </dataValidation>
    <dataValidation type="list" allowBlank="1" sqref="BX2:BX5000" xr:uid="{00000000-0002-0000-0C00-00004B000000}">
      <formula1>$BX$2:$BX$2</formula1>
    </dataValidation>
    <dataValidation type="list" allowBlank="1" sqref="BY2:BY5000" xr:uid="{00000000-0002-0000-0C00-00004C000000}">
      <formula1>$BY$2:$BY$33</formula1>
    </dataValidation>
    <dataValidation type="list" allowBlank="1" sqref="BZ2:BZ5000" xr:uid="{00000000-0002-0000-0C00-00004D000000}">
      <formula1>$BZ$2:$BZ$2</formula1>
    </dataValidation>
    <dataValidation type="list" allowBlank="1" sqref="CA2:CA5000" xr:uid="{00000000-0002-0000-0C00-00004E000000}">
      <formula1>$CA$2:$CA$2</formula1>
    </dataValidation>
    <dataValidation type="list" allowBlank="1" sqref="CB2:CB5000" xr:uid="{00000000-0002-0000-0C00-00004F000000}">
      <formula1>$CB$2:$CB$2</formula1>
    </dataValidation>
    <dataValidation type="list" allowBlank="1" sqref="CC2:CC5000" xr:uid="{00000000-0002-0000-0C00-000050000000}">
      <formula1>$CC$2:$CC$2</formula1>
    </dataValidation>
    <dataValidation type="list" allowBlank="1" sqref="CD2:CD5000" xr:uid="{00000000-0002-0000-0C00-000051000000}">
      <formula1>$CD$2:$CD$8</formula1>
    </dataValidation>
    <dataValidation type="list" allowBlank="1" sqref="CE2:CE5000" xr:uid="{00000000-0002-0000-0C00-000052000000}">
      <formula1>$CE$2:$CE$8</formula1>
    </dataValidation>
    <dataValidation type="list" allowBlank="1" sqref="CF2:CF5000" xr:uid="{00000000-0002-0000-0C00-000053000000}">
      <formula1>$CF$2:$CF$8</formula1>
    </dataValidation>
    <dataValidation type="list" allowBlank="1" sqref="CG2:CG5000" xr:uid="{00000000-0002-0000-0C00-000054000000}">
      <formula1>$CG$2:$CG$6</formula1>
    </dataValidation>
    <dataValidation type="list" allowBlank="1" sqref="CH2:CH5000" xr:uid="{00000000-0002-0000-0C00-000055000000}">
      <formula1>$CH$2:$CH$2</formula1>
    </dataValidation>
    <dataValidation type="list" allowBlank="1" sqref="CI2:CI5000" xr:uid="{00000000-0002-0000-0C00-000056000000}">
      <formula1>$CI$2:$CI$2</formula1>
    </dataValidation>
    <dataValidation type="list" allowBlank="1" sqref="CJ2:CJ5000" xr:uid="{00000000-0002-0000-0C00-000057000000}">
      <formula1>$CJ$2:$CJ$2</formula1>
    </dataValidation>
    <dataValidation type="list" allowBlank="1" sqref="CK2:CK5000" xr:uid="{00000000-0002-0000-0C00-000058000000}">
      <formula1>$CK$2:$CK$2</formula1>
    </dataValidation>
    <dataValidation type="list" allowBlank="1" sqref="CL2:CL5000" xr:uid="{00000000-0002-0000-0C00-000059000000}">
      <formula1>$CL$2:$CL$2</formula1>
    </dataValidation>
    <dataValidation type="list" allowBlank="1" sqref="CM2:CM5000" xr:uid="{00000000-0002-0000-0C00-00005A000000}">
      <formula1>$CM$2:$CM$2</formula1>
    </dataValidation>
    <dataValidation type="list" allowBlank="1" sqref="CN2:CN5000" xr:uid="{00000000-0002-0000-0C00-00005B000000}">
      <formula1>$CN$2:$CN$2</formula1>
    </dataValidation>
    <dataValidation type="list" allowBlank="1" sqref="CO2:CO5000" xr:uid="{00000000-0002-0000-0C00-00005C000000}">
      <formula1>$CO$2:$CO$2</formula1>
    </dataValidation>
    <dataValidation type="list" allowBlank="1" sqref="CP2:CP5000" xr:uid="{00000000-0002-0000-0C00-00005D000000}">
      <formula1>$CP$2:$CP$5</formula1>
    </dataValidation>
    <dataValidation type="list" allowBlank="1" sqref="CQ2:CQ5000" xr:uid="{00000000-0002-0000-0C00-00005E000000}">
      <formula1>$CQ$2:$CQ$3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6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3336</v>
      </c>
      <c r="B1" t="s">
        <v>3337</v>
      </c>
      <c r="C1" t="s">
        <v>3338</v>
      </c>
    </row>
    <row r="2" spans="1:3" x14ac:dyDescent="0.2">
      <c r="A2" t="s">
        <v>1415</v>
      </c>
      <c r="B2" t="s">
        <v>3339</v>
      </c>
      <c r="C2" t="s">
        <v>3340</v>
      </c>
    </row>
    <row r="3" spans="1:3" x14ac:dyDescent="0.2">
      <c r="A3" t="s">
        <v>1416</v>
      </c>
      <c r="B3" t="s">
        <v>3341</v>
      </c>
      <c r="C3" t="s">
        <v>3342</v>
      </c>
    </row>
    <row r="4" spans="1:3" x14ac:dyDescent="0.2">
      <c r="A4" t="s">
        <v>1417</v>
      </c>
      <c r="B4" t="s">
        <v>3343</v>
      </c>
      <c r="C4" t="s">
        <v>3344</v>
      </c>
    </row>
    <row r="5" spans="1:3" x14ac:dyDescent="0.2">
      <c r="A5" t="s">
        <v>1418</v>
      </c>
      <c r="B5" t="s">
        <v>3345</v>
      </c>
      <c r="C5" t="s">
        <v>3346</v>
      </c>
    </row>
    <row r="6" spans="1:3" x14ac:dyDescent="0.2">
      <c r="A6" t="s">
        <v>1419</v>
      </c>
      <c r="B6" t="s">
        <v>3347</v>
      </c>
      <c r="C6" t="s">
        <v>3348</v>
      </c>
    </row>
    <row r="7" spans="1:3" x14ac:dyDescent="0.2">
      <c r="A7" t="s">
        <v>135</v>
      </c>
      <c r="B7" t="s">
        <v>3349</v>
      </c>
      <c r="C7" t="s">
        <v>3350</v>
      </c>
    </row>
    <row r="8" spans="1:3" x14ac:dyDescent="0.2">
      <c r="A8" t="s">
        <v>1420</v>
      </c>
      <c r="B8" t="s">
        <v>3351</v>
      </c>
      <c r="C8" t="s">
        <v>3352</v>
      </c>
    </row>
    <row r="9" spans="1:3" x14ac:dyDescent="0.2">
      <c r="A9" t="s">
        <v>1421</v>
      </c>
      <c r="B9" t="s">
        <v>3353</v>
      </c>
      <c r="C9" t="s">
        <v>3354</v>
      </c>
    </row>
    <row r="10" spans="1:3" x14ac:dyDescent="0.2">
      <c r="A10" t="s">
        <v>1422</v>
      </c>
      <c r="B10" t="s">
        <v>3355</v>
      </c>
      <c r="C10" t="s">
        <v>3356</v>
      </c>
    </row>
    <row r="11" spans="1:3" x14ac:dyDescent="0.2">
      <c r="A11" t="s">
        <v>1423</v>
      </c>
      <c r="B11" t="s">
        <v>3357</v>
      </c>
      <c r="C11" t="s">
        <v>3358</v>
      </c>
    </row>
    <row r="12" spans="1:3" x14ac:dyDescent="0.2">
      <c r="A12" t="s">
        <v>250</v>
      </c>
      <c r="B12" t="s">
        <v>3359</v>
      </c>
      <c r="C12" t="s">
        <v>3360</v>
      </c>
    </row>
    <row r="13" spans="1:3" x14ac:dyDescent="0.2">
      <c r="A13" t="s">
        <v>1424</v>
      </c>
      <c r="B13" t="s">
        <v>3361</v>
      </c>
      <c r="C13" t="s">
        <v>3362</v>
      </c>
    </row>
    <row r="14" spans="1:3" x14ac:dyDescent="0.2">
      <c r="A14" t="s">
        <v>158</v>
      </c>
      <c r="B14" t="s">
        <v>3363</v>
      </c>
      <c r="C14" t="s">
        <v>3364</v>
      </c>
    </row>
    <row r="15" spans="1:3" x14ac:dyDescent="0.2">
      <c r="A15" t="s">
        <v>1425</v>
      </c>
      <c r="B15" t="s">
        <v>3365</v>
      </c>
      <c r="C15" t="s">
        <v>3366</v>
      </c>
    </row>
    <row r="16" spans="1:3" x14ac:dyDescent="0.2">
      <c r="A16" t="s">
        <v>1426</v>
      </c>
      <c r="B16" t="s">
        <v>3367</v>
      </c>
      <c r="C16" t="s">
        <v>3368</v>
      </c>
    </row>
    <row r="17" spans="1:3" x14ac:dyDescent="0.2">
      <c r="A17" t="s">
        <v>1427</v>
      </c>
      <c r="B17" t="s">
        <v>3369</v>
      </c>
      <c r="C17" t="s">
        <v>3370</v>
      </c>
    </row>
    <row r="18" spans="1:3" x14ac:dyDescent="0.2">
      <c r="A18" t="s">
        <v>1428</v>
      </c>
      <c r="B18" t="s">
        <v>3371</v>
      </c>
      <c r="C18" t="s">
        <v>3372</v>
      </c>
    </row>
    <row r="19" spans="1:3" x14ac:dyDescent="0.2">
      <c r="A19" t="s">
        <v>1429</v>
      </c>
      <c r="B19" t="s">
        <v>3373</v>
      </c>
      <c r="C19" t="s">
        <v>3374</v>
      </c>
    </row>
    <row r="20" spans="1:3" x14ac:dyDescent="0.2">
      <c r="A20" t="s">
        <v>1430</v>
      </c>
      <c r="B20" t="s">
        <v>3375</v>
      </c>
      <c r="C20" t="s">
        <v>3376</v>
      </c>
    </row>
    <row r="21" spans="1:3" x14ac:dyDescent="0.2">
      <c r="A21" t="s">
        <v>1431</v>
      </c>
      <c r="B21" t="s">
        <v>3377</v>
      </c>
      <c r="C21" t="s">
        <v>3378</v>
      </c>
    </row>
    <row r="22" spans="1:3" x14ac:dyDescent="0.2">
      <c r="A22" t="s">
        <v>1432</v>
      </c>
      <c r="B22" t="s">
        <v>3379</v>
      </c>
      <c r="C22" t="s">
        <v>3380</v>
      </c>
    </row>
    <row r="23" spans="1:3" x14ac:dyDescent="0.2">
      <c r="A23" t="s">
        <v>1433</v>
      </c>
      <c r="B23" t="s">
        <v>3381</v>
      </c>
      <c r="C23" t="s">
        <v>3382</v>
      </c>
    </row>
    <row r="24" spans="1:3" x14ac:dyDescent="0.2">
      <c r="A24" t="s">
        <v>1434</v>
      </c>
      <c r="B24" t="s">
        <v>3383</v>
      </c>
      <c r="C24" t="s">
        <v>3384</v>
      </c>
    </row>
    <row r="25" spans="1:3" x14ac:dyDescent="0.2">
      <c r="A25" t="s">
        <v>1435</v>
      </c>
      <c r="B25" t="s">
        <v>3385</v>
      </c>
      <c r="C25" t="s">
        <v>3386</v>
      </c>
    </row>
    <row r="26" spans="1:3" x14ac:dyDescent="0.2">
      <c r="A26" t="s">
        <v>1436</v>
      </c>
      <c r="B26" t="s">
        <v>3387</v>
      </c>
      <c r="C26" t="s">
        <v>3388</v>
      </c>
    </row>
    <row r="27" spans="1:3" x14ac:dyDescent="0.2">
      <c r="A27" t="s">
        <v>387</v>
      </c>
      <c r="B27" t="s">
        <v>3389</v>
      </c>
      <c r="C27" t="s">
        <v>3390</v>
      </c>
    </row>
    <row r="28" spans="1:3" x14ac:dyDescent="0.2">
      <c r="A28" t="s">
        <v>1437</v>
      </c>
      <c r="B28" t="s">
        <v>3391</v>
      </c>
      <c r="C28" t="s">
        <v>3392</v>
      </c>
    </row>
    <row r="29" spans="1:3" x14ac:dyDescent="0.2">
      <c r="A29" t="s">
        <v>1438</v>
      </c>
      <c r="B29" t="s">
        <v>3393</v>
      </c>
      <c r="C29" t="s">
        <v>3394</v>
      </c>
    </row>
    <row r="30" spans="1:3" x14ac:dyDescent="0.2">
      <c r="A30" t="s">
        <v>1439</v>
      </c>
      <c r="B30" t="s">
        <v>3395</v>
      </c>
      <c r="C30" t="s">
        <v>3396</v>
      </c>
    </row>
    <row r="31" spans="1:3" x14ac:dyDescent="0.2">
      <c r="A31" t="s">
        <v>408</v>
      </c>
      <c r="B31" t="s">
        <v>3397</v>
      </c>
      <c r="C31" t="s">
        <v>3398</v>
      </c>
    </row>
    <row r="32" spans="1:3" x14ac:dyDescent="0.2">
      <c r="A32" t="s">
        <v>1440</v>
      </c>
      <c r="B32" t="s">
        <v>3399</v>
      </c>
      <c r="C32" t="s">
        <v>3400</v>
      </c>
    </row>
    <row r="33" spans="1:3" x14ac:dyDescent="0.2">
      <c r="A33" t="s">
        <v>1441</v>
      </c>
      <c r="B33" t="s">
        <v>3401</v>
      </c>
      <c r="C33" t="s">
        <v>3402</v>
      </c>
    </row>
    <row r="34" spans="1:3" x14ac:dyDescent="0.2">
      <c r="A34" t="s">
        <v>1442</v>
      </c>
      <c r="B34" t="s">
        <v>3403</v>
      </c>
      <c r="C34" t="s">
        <v>3404</v>
      </c>
    </row>
    <row r="35" spans="1:3" x14ac:dyDescent="0.2">
      <c r="A35" t="s">
        <v>430</v>
      </c>
      <c r="B35" t="s">
        <v>3405</v>
      </c>
      <c r="C35" t="s">
        <v>3406</v>
      </c>
    </row>
    <row r="36" spans="1:3" x14ac:dyDescent="0.2">
      <c r="A36" t="s">
        <v>1443</v>
      </c>
      <c r="B36" t="s">
        <v>3407</v>
      </c>
      <c r="C36" t="s">
        <v>3408</v>
      </c>
    </row>
    <row r="37" spans="1:3" x14ac:dyDescent="0.2">
      <c r="A37" t="s">
        <v>1444</v>
      </c>
      <c r="B37" t="s">
        <v>3409</v>
      </c>
      <c r="C37" t="s">
        <v>3410</v>
      </c>
    </row>
    <row r="38" spans="1:3" x14ac:dyDescent="0.2">
      <c r="A38" t="s">
        <v>1445</v>
      </c>
      <c r="B38" t="s">
        <v>3411</v>
      </c>
      <c r="C38" t="s">
        <v>3412</v>
      </c>
    </row>
    <row r="39" spans="1:3" x14ac:dyDescent="0.2">
      <c r="A39" t="s">
        <v>400</v>
      </c>
      <c r="B39" t="s">
        <v>3413</v>
      </c>
      <c r="C39" t="s">
        <v>3414</v>
      </c>
    </row>
    <row r="40" spans="1:3" x14ac:dyDescent="0.2">
      <c r="A40" t="s">
        <v>1446</v>
      </c>
      <c r="B40" t="s">
        <v>3415</v>
      </c>
      <c r="C40" t="s">
        <v>3416</v>
      </c>
    </row>
    <row r="41" spans="1:3" x14ac:dyDescent="0.2">
      <c r="A41" t="s">
        <v>1447</v>
      </c>
      <c r="B41" t="s">
        <v>3417</v>
      </c>
      <c r="C41" t="s">
        <v>3418</v>
      </c>
    </row>
    <row r="42" spans="1:3" x14ac:dyDescent="0.2">
      <c r="A42" t="s">
        <v>1448</v>
      </c>
      <c r="B42" t="s">
        <v>3419</v>
      </c>
      <c r="C42" t="s">
        <v>3420</v>
      </c>
    </row>
    <row r="43" spans="1:3" x14ac:dyDescent="0.2">
      <c r="A43" t="s">
        <v>1449</v>
      </c>
      <c r="B43" t="s">
        <v>3421</v>
      </c>
      <c r="C43" t="s">
        <v>3422</v>
      </c>
    </row>
    <row r="44" spans="1:3" x14ac:dyDescent="0.2">
      <c r="A44" t="s">
        <v>1450</v>
      </c>
      <c r="B44" t="s">
        <v>3423</v>
      </c>
      <c r="C44" t="s">
        <v>3424</v>
      </c>
    </row>
    <row r="45" spans="1:3" x14ac:dyDescent="0.2">
      <c r="A45" t="s">
        <v>1451</v>
      </c>
      <c r="B45" t="s">
        <v>3425</v>
      </c>
      <c r="C45" t="s">
        <v>3426</v>
      </c>
    </row>
    <row r="46" spans="1:3" x14ac:dyDescent="0.2">
      <c r="A46" t="s">
        <v>1452</v>
      </c>
      <c r="B46" t="s">
        <v>3427</v>
      </c>
      <c r="C46" t="s">
        <v>3428</v>
      </c>
    </row>
    <row r="47" spans="1:3" x14ac:dyDescent="0.2">
      <c r="A47" t="s">
        <v>1453</v>
      </c>
      <c r="B47" t="s">
        <v>3429</v>
      </c>
      <c r="C47" t="s">
        <v>3430</v>
      </c>
    </row>
    <row r="48" spans="1:3" x14ac:dyDescent="0.2">
      <c r="A48" t="s">
        <v>1454</v>
      </c>
      <c r="B48" t="s">
        <v>3431</v>
      </c>
      <c r="C48" t="s">
        <v>3432</v>
      </c>
    </row>
    <row r="49" spans="1:3" x14ac:dyDescent="0.2">
      <c r="A49" t="s">
        <v>1455</v>
      </c>
      <c r="B49" t="s">
        <v>3433</v>
      </c>
      <c r="C49" t="s">
        <v>3434</v>
      </c>
    </row>
    <row r="50" spans="1:3" x14ac:dyDescent="0.2">
      <c r="A50" t="s">
        <v>1372</v>
      </c>
      <c r="B50" t="s">
        <v>3435</v>
      </c>
      <c r="C50" t="s">
        <v>3436</v>
      </c>
    </row>
    <row r="51" spans="1:3" x14ac:dyDescent="0.2">
      <c r="A51" t="s">
        <v>1456</v>
      </c>
      <c r="B51" t="s">
        <v>3437</v>
      </c>
      <c r="C51" t="s">
        <v>3438</v>
      </c>
    </row>
    <row r="52" spans="1:3" x14ac:dyDescent="0.2">
      <c r="A52" t="s">
        <v>1457</v>
      </c>
      <c r="B52" t="s">
        <v>3439</v>
      </c>
      <c r="C52" t="s">
        <v>3440</v>
      </c>
    </row>
    <row r="53" spans="1:3" x14ac:dyDescent="0.2">
      <c r="A53" t="s">
        <v>710</v>
      </c>
      <c r="B53" t="s">
        <v>3441</v>
      </c>
      <c r="C53" t="s">
        <v>3442</v>
      </c>
    </row>
    <row r="54" spans="1:3" x14ac:dyDescent="0.2">
      <c r="A54" t="s">
        <v>722</v>
      </c>
      <c r="B54" t="s">
        <v>3443</v>
      </c>
      <c r="C54" t="s">
        <v>3444</v>
      </c>
    </row>
    <row r="55" spans="1:3" x14ac:dyDescent="0.2">
      <c r="A55" t="s">
        <v>1458</v>
      </c>
      <c r="B55" t="s">
        <v>3445</v>
      </c>
      <c r="C55" t="s">
        <v>3446</v>
      </c>
    </row>
    <row r="56" spans="1:3" x14ac:dyDescent="0.2">
      <c r="A56" t="s">
        <v>1459</v>
      </c>
      <c r="B56" t="s">
        <v>3447</v>
      </c>
      <c r="C56" t="s">
        <v>3448</v>
      </c>
    </row>
    <row r="57" spans="1:3" x14ac:dyDescent="0.2">
      <c r="A57" t="s">
        <v>774</v>
      </c>
      <c r="B57" t="s">
        <v>3449</v>
      </c>
      <c r="C57" t="s">
        <v>3450</v>
      </c>
    </row>
    <row r="58" spans="1:3" x14ac:dyDescent="0.2">
      <c r="A58" t="s">
        <v>1460</v>
      </c>
      <c r="B58" t="s">
        <v>3451</v>
      </c>
      <c r="C58" t="s">
        <v>3452</v>
      </c>
    </row>
    <row r="59" spans="1:3" x14ac:dyDescent="0.2">
      <c r="A59" t="s">
        <v>1461</v>
      </c>
      <c r="B59" t="s">
        <v>3453</v>
      </c>
      <c r="C59" t="s">
        <v>3454</v>
      </c>
    </row>
    <row r="60" spans="1:3" x14ac:dyDescent="0.2">
      <c r="A60" t="s">
        <v>1462</v>
      </c>
      <c r="B60" t="s">
        <v>3455</v>
      </c>
      <c r="C60" t="s">
        <v>3456</v>
      </c>
    </row>
    <row r="61" spans="1:3" x14ac:dyDescent="0.2">
      <c r="A61" t="s">
        <v>794</v>
      </c>
      <c r="B61" t="s">
        <v>3457</v>
      </c>
      <c r="C61" t="s">
        <v>3458</v>
      </c>
    </row>
    <row r="62" spans="1:3" x14ac:dyDescent="0.2">
      <c r="A62" t="s">
        <v>713</v>
      </c>
      <c r="B62" t="s">
        <v>3459</v>
      </c>
      <c r="C62" t="s">
        <v>3460</v>
      </c>
    </row>
    <row r="63" spans="1:3" x14ac:dyDescent="0.2">
      <c r="A63" t="s">
        <v>797</v>
      </c>
      <c r="B63" t="s">
        <v>3461</v>
      </c>
      <c r="C63" t="s">
        <v>3462</v>
      </c>
    </row>
    <row r="64" spans="1:3" x14ac:dyDescent="0.2">
      <c r="A64" t="s">
        <v>1463</v>
      </c>
      <c r="B64" t="s">
        <v>3463</v>
      </c>
      <c r="C64" t="s">
        <v>3464</v>
      </c>
    </row>
    <row r="65" spans="1:3" x14ac:dyDescent="0.2">
      <c r="A65" t="s">
        <v>1464</v>
      </c>
      <c r="B65" t="s">
        <v>3465</v>
      </c>
      <c r="C65" t="s">
        <v>3466</v>
      </c>
    </row>
    <row r="66" spans="1:3" x14ac:dyDescent="0.2">
      <c r="A66" t="s">
        <v>1465</v>
      </c>
      <c r="B66" t="s">
        <v>3467</v>
      </c>
      <c r="C66" t="s">
        <v>3468</v>
      </c>
    </row>
    <row r="67" spans="1:3" x14ac:dyDescent="0.2">
      <c r="A67" t="s">
        <v>1466</v>
      </c>
      <c r="B67" t="s">
        <v>3469</v>
      </c>
      <c r="C67" t="s">
        <v>3470</v>
      </c>
    </row>
    <row r="68" spans="1:3" x14ac:dyDescent="0.2">
      <c r="A68" t="s">
        <v>1467</v>
      </c>
      <c r="B68" t="s">
        <v>3471</v>
      </c>
      <c r="C68" t="s">
        <v>3472</v>
      </c>
    </row>
    <row r="69" spans="1:3" x14ac:dyDescent="0.2">
      <c r="A69" t="s">
        <v>1468</v>
      </c>
      <c r="B69" t="s">
        <v>3473</v>
      </c>
      <c r="C69" t="s">
        <v>3474</v>
      </c>
    </row>
    <row r="70" spans="1:3" x14ac:dyDescent="0.2">
      <c r="A70" t="s">
        <v>1469</v>
      </c>
      <c r="B70" t="s">
        <v>3475</v>
      </c>
      <c r="C70" t="s">
        <v>3476</v>
      </c>
    </row>
    <row r="71" spans="1:3" x14ac:dyDescent="0.2">
      <c r="A71" t="s">
        <v>1470</v>
      </c>
      <c r="B71" t="s">
        <v>3477</v>
      </c>
      <c r="C71" t="s">
        <v>3478</v>
      </c>
    </row>
    <row r="72" spans="1:3" x14ac:dyDescent="0.2">
      <c r="A72" t="s">
        <v>1471</v>
      </c>
      <c r="B72" t="s">
        <v>3479</v>
      </c>
      <c r="C72" t="s">
        <v>3480</v>
      </c>
    </row>
    <row r="73" spans="1:3" x14ac:dyDescent="0.2">
      <c r="A73" t="s">
        <v>1472</v>
      </c>
      <c r="B73" t="s">
        <v>3481</v>
      </c>
      <c r="C73" t="s">
        <v>3482</v>
      </c>
    </row>
    <row r="74" spans="1:3" x14ac:dyDescent="0.2">
      <c r="A74" t="s">
        <v>1473</v>
      </c>
      <c r="B74" t="s">
        <v>3483</v>
      </c>
      <c r="C74" t="s">
        <v>3484</v>
      </c>
    </row>
    <row r="75" spans="1:3" x14ac:dyDescent="0.2">
      <c r="A75" t="s">
        <v>1474</v>
      </c>
      <c r="B75" t="s">
        <v>3485</v>
      </c>
      <c r="C75" t="s">
        <v>3486</v>
      </c>
    </row>
    <row r="76" spans="1:3" x14ac:dyDescent="0.2">
      <c r="A76" t="s">
        <v>730</v>
      </c>
      <c r="B76" t="s">
        <v>3487</v>
      </c>
      <c r="C76" t="s">
        <v>3488</v>
      </c>
    </row>
    <row r="77" spans="1:3" x14ac:dyDescent="0.2">
      <c r="A77" t="s">
        <v>480</v>
      </c>
      <c r="B77" t="s">
        <v>3489</v>
      </c>
      <c r="C77" t="s">
        <v>3490</v>
      </c>
    </row>
    <row r="78" spans="1:3" x14ac:dyDescent="0.2">
      <c r="A78" t="s">
        <v>1476</v>
      </c>
      <c r="B78" t="s">
        <v>3491</v>
      </c>
      <c r="C78" t="s">
        <v>3492</v>
      </c>
    </row>
    <row r="79" spans="1:3" x14ac:dyDescent="0.2">
      <c r="A79" t="s">
        <v>1477</v>
      </c>
      <c r="B79" t="s">
        <v>3493</v>
      </c>
      <c r="C79" t="s">
        <v>3494</v>
      </c>
    </row>
    <row r="80" spans="1:3" x14ac:dyDescent="0.2">
      <c r="A80" t="s">
        <v>1478</v>
      </c>
      <c r="B80" t="s">
        <v>3495</v>
      </c>
      <c r="C80" t="s">
        <v>3496</v>
      </c>
    </row>
    <row r="81" spans="1:3" x14ac:dyDescent="0.2">
      <c r="A81" t="s">
        <v>1479</v>
      </c>
      <c r="B81" t="s">
        <v>3497</v>
      </c>
      <c r="C81" t="s">
        <v>3498</v>
      </c>
    </row>
    <row r="82" spans="1:3" x14ac:dyDescent="0.2">
      <c r="A82" t="s">
        <v>1480</v>
      </c>
      <c r="B82" t="s">
        <v>3499</v>
      </c>
    </row>
    <row r="83" spans="1:3" x14ac:dyDescent="0.2">
      <c r="A83" t="s">
        <v>1481</v>
      </c>
      <c r="B83" t="s">
        <v>3500</v>
      </c>
      <c r="C83" t="s">
        <v>3501</v>
      </c>
    </row>
    <row r="84" spans="1:3" x14ac:dyDescent="0.2">
      <c r="A84" t="s">
        <v>1482</v>
      </c>
      <c r="B84" t="s">
        <v>3502</v>
      </c>
      <c r="C84" t="s">
        <v>3503</v>
      </c>
    </row>
    <row r="85" spans="1:3" x14ac:dyDescent="0.2">
      <c r="A85" t="s">
        <v>1483</v>
      </c>
      <c r="B85" t="s">
        <v>3504</v>
      </c>
      <c r="C85" t="s">
        <v>3505</v>
      </c>
    </row>
    <row r="86" spans="1:3" x14ac:dyDescent="0.2">
      <c r="A86" t="s">
        <v>1484</v>
      </c>
      <c r="B86" t="s">
        <v>3506</v>
      </c>
      <c r="C86" t="s">
        <v>3507</v>
      </c>
    </row>
    <row r="87" spans="1:3" x14ac:dyDescent="0.2">
      <c r="A87" t="s">
        <v>1485</v>
      </c>
      <c r="B87" t="s">
        <v>3508</v>
      </c>
      <c r="C87" t="s">
        <v>3509</v>
      </c>
    </row>
    <row r="88" spans="1:3" x14ac:dyDescent="0.2">
      <c r="A88" t="s">
        <v>869</v>
      </c>
      <c r="B88" t="s">
        <v>3510</v>
      </c>
      <c r="C88" t="s">
        <v>3511</v>
      </c>
    </row>
    <row r="89" spans="1:3" x14ac:dyDescent="0.2">
      <c r="A89" t="s">
        <v>1486</v>
      </c>
      <c r="B89" t="s">
        <v>3512</v>
      </c>
      <c r="C89" t="s">
        <v>3513</v>
      </c>
    </row>
    <row r="90" spans="1:3" x14ac:dyDescent="0.2">
      <c r="A90" t="s">
        <v>577</v>
      </c>
      <c r="B90" t="s">
        <v>3514</v>
      </c>
      <c r="C90" t="s">
        <v>3515</v>
      </c>
    </row>
    <row r="91" spans="1:3" x14ac:dyDescent="0.2">
      <c r="A91" t="s">
        <v>1487</v>
      </c>
      <c r="B91" t="s">
        <v>3516</v>
      </c>
      <c r="C91" t="s">
        <v>3517</v>
      </c>
    </row>
    <row r="92" spans="1:3" x14ac:dyDescent="0.2">
      <c r="A92" t="s">
        <v>1488</v>
      </c>
      <c r="B92" t="s">
        <v>3518</v>
      </c>
      <c r="C92" t="s">
        <v>3519</v>
      </c>
    </row>
    <row r="93" spans="1:3" x14ac:dyDescent="0.2">
      <c r="A93" t="s">
        <v>1489</v>
      </c>
      <c r="B93" t="s">
        <v>3520</v>
      </c>
      <c r="C93" t="s">
        <v>3521</v>
      </c>
    </row>
    <row r="94" spans="1:3" x14ac:dyDescent="0.2">
      <c r="A94" t="s">
        <v>1490</v>
      </c>
      <c r="B94" t="s">
        <v>3522</v>
      </c>
      <c r="C94" t="s">
        <v>3523</v>
      </c>
    </row>
    <row r="95" spans="1:3" x14ac:dyDescent="0.2">
      <c r="A95" t="s">
        <v>1491</v>
      </c>
      <c r="B95" t="s">
        <v>3524</v>
      </c>
      <c r="C95" t="s">
        <v>3525</v>
      </c>
    </row>
    <row r="96" spans="1:3" x14ac:dyDescent="0.2">
      <c r="A96" t="s">
        <v>1492</v>
      </c>
      <c r="B96" t="s">
        <v>3526</v>
      </c>
      <c r="C96" t="s">
        <v>3527</v>
      </c>
    </row>
    <row r="97" spans="1:3" x14ac:dyDescent="0.2">
      <c r="A97" t="s">
        <v>1493</v>
      </c>
      <c r="B97" t="s">
        <v>3528</v>
      </c>
      <c r="C97" t="s">
        <v>3529</v>
      </c>
    </row>
    <row r="98" spans="1:3" x14ac:dyDescent="0.2">
      <c r="A98" t="s">
        <v>1494</v>
      </c>
      <c r="B98" t="s">
        <v>3530</v>
      </c>
    </row>
    <row r="99" spans="1:3" x14ac:dyDescent="0.2">
      <c r="A99" t="s">
        <v>1495</v>
      </c>
      <c r="B99" t="s">
        <v>3531</v>
      </c>
      <c r="C99" t="s">
        <v>3532</v>
      </c>
    </row>
    <row r="100" spans="1:3" x14ac:dyDescent="0.2">
      <c r="A100" t="s">
        <v>872</v>
      </c>
      <c r="B100" t="s">
        <v>3533</v>
      </c>
      <c r="C100" t="s">
        <v>3534</v>
      </c>
    </row>
    <row r="101" spans="1:3" x14ac:dyDescent="0.2">
      <c r="A101" t="s">
        <v>1496</v>
      </c>
      <c r="B101" t="s">
        <v>3535</v>
      </c>
      <c r="C101" t="s">
        <v>3536</v>
      </c>
    </row>
    <row r="102" spans="1:3" x14ac:dyDescent="0.2">
      <c r="A102" t="s">
        <v>1497</v>
      </c>
      <c r="B102" t="s">
        <v>3537</v>
      </c>
      <c r="C102" t="s">
        <v>3538</v>
      </c>
    </row>
    <row r="103" spans="1:3" x14ac:dyDescent="0.2">
      <c r="A103" t="s">
        <v>1498</v>
      </c>
      <c r="B103" t="s">
        <v>3539</v>
      </c>
      <c r="C103" t="s">
        <v>3540</v>
      </c>
    </row>
    <row r="104" spans="1:3" x14ac:dyDescent="0.2">
      <c r="A104" t="s">
        <v>1499</v>
      </c>
      <c r="B104" t="s">
        <v>3541</v>
      </c>
      <c r="C104" t="s">
        <v>3542</v>
      </c>
    </row>
    <row r="105" spans="1:3" x14ac:dyDescent="0.2">
      <c r="A105" t="s">
        <v>568</v>
      </c>
      <c r="B105" t="s">
        <v>3543</v>
      </c>
      <c r="C105" t="s">
        <v>3544</v>
      </c>
    </row>
    <row r="106" spans="1:3" x14ac:dyDescent="0.2">
      <c r="A106" t="s">
        <v>1500</v>
      </c>
      <c r="B106" t="s">
        <v>3545</v>
      </c>
      <c r="C106" t="s">
        <v>3546</v>
      </c>
    </row>
    <row r="107" spans="1:3" x14ac:dyDescent="0.2">
      <c r="A107" t="s">
        <v>1501</v>
      </c>
      <c r="B107" t="s">
        <v>3547</v>
      </c>
      <c r="C107" t="s">
        <v>3548</v>
      </c>
    </row>
    <row r="108" spans="1:3" x14ac:dyDescent="0.2">
      <c r="A108" t="s">
        <v>1502</v>
      </c>
      <c r="B108" t="s">
        <v>3549</v>
      </c>
      <c r="C108" t="s">
        <v>3550</v>
      </c>
    </row>
    <row r="109" spans="1:3" x14ac:dyDescent="0.2">
      <c r="A109" t="s">
        <v>1503</v>
      </c>
      <c r="B109" t="s">
        <v>3551</v>
      </c>
      <c r="C109" t="s">
        <v>3552</v>
      </c>
    </row>
    <row r="110" spans="1:3" x14ac:dyDescent="0.2">
      <c r="A110" t="s">
        <v>1504</v>
      </c>
      <c r="B110" t="s">
        <v>3553</v>
      </c>
      <c r="C110" t="s">
        <v>3554</v>
      </c>
    </row>
    <row r="111" spans="1:3" x14ac:dyDescent="0.2">
      <c r="A111" t="s">
        <v>1505</v>
      </c>
      <c r="B111" t="s">
        <v>3555</v>
      </c>
      <c r="C111" t="s">
        <v>3556</v>
      </c>
    </row>
    <row r="112" spans="1:3" x14ac:dyDescent="0.2">
      <c r="A112" t="s">
        <v>1506</v>
      </c>
      <c r="B112" t="s">
        <v>3557</v>
      </c>
      <c r="C112" t="s">
        <v>3558</v>
      </c>
    </row>
    <row r="113" spans="1:3" x14ac:dyDescent="0.2">
      <c r="A113" t="s">
        <v>1507</v>
      </c>
      <c r="B113" t="s">
        <v>3559</v>
      </c>
      <c r="C113" t="s">
        <v>3560</v>
      </c>
    </row>
    <row r="114" spans="1:3" x14ac:dyDescent="0.2">
      <c r="A114" t="s">
        <v>1508</v>
      </c>
      <c r="B114" t="s">
        <v>3561</v>
      </c>
      <c r="C114" t="s">
        <v>3562</v>
      </c>
    </row>
    <row r="115" spans="1:3" x14ac:dyDescent="0.2">
      <c r="A115" t="s">
        <v>1509</v>
      </c>
      <c r="B115" t="s">
        <v>3563</v>
      </c>
      <c r="C115" t="s">
        <v>3564</v>
      </c>
    </row>
    <row r="116" spans="1:3" x14ac:dyDescent="0.2">
      <c r="A116" t="s">
        <v>1510</v>
      </c>
      <c r="B116" t="s">
        <v>3565</v>
      </c>
      <c r="C116" t="s">
        <v>3566</v>
      </c>
    </row>
    <row r="117" spans="1:3" x14ac:dyDescent="0.2">
      <c r="A117" t="s">
        <v>1511</v>
      </c>
      <c r="B117" t="s">
        <v>3567</v>
      </c>
      <c r="C117" t="s">
        <v>3568</v>
      </c>
    </row>
    <row r="118" spans="1:3" x14ac:dyDescent="0.2">
      <c r="A118" t="s">
        <v>1512</v>
      </c>
      <c r="B118" t="s">
        <v>3569</v>
      </c>
      <c r="C118" t="s">
        <v>3570</v>
      </c>
    </row>
    <row r="119" spans="1:3" x14ac:dyDescent="0.2">
      <c r="A119" t="s">
        <v>1513</v>
      </c>
      <c r="B119" t="s">
        <v>3571</v>
      </c>
      <c r="C119" t="s">
        <v>3572</v>
      </c>
    </row>
    <row r="120" spans="1:3" x14ac:dyDescent="0.2">
      <c r="A120" t="s">
        <v>1514</v>
      </c>
      <c r="B120" t="s">
        <v>3573</v>
      </c>
      <c r="C120" t="s">
        <v>3574</v>
      </c>
    </row>
    <row r="121" spans="1:3" x14ac:dyDescent="0.2">
      <c r="A121" t="s">
        <v>1515</v>
      </c>
      <c r="B121" t="s">
        <v>3575</v>
      </c>
      <c r="C121" t="s">
        <v>3576</v>
      </c>
    </row>
    <row r="122" spans="1:3" x14ac:dyDescent="0.2">
      <c r="A122" t="s">
        <v>1516</v>
      </c>
      <c r="B122" t="s">
        <v>3577</v>
      </c>
      <c r="C122" t="s">
        <v>3578</v>
      </c>
    </row>
    <row r="123" spans="1:3" x14ac:dyDescent="0.2">
      <c r="A123" t="s">
        <v>1248</v>
      </c>
      <c r="B123" t="s">
        <v>3579</v>
      </c>
      <c r="C123" t="s">
        <v>3580</v>
      </c>
    </row>
    <row r="124" spans="1:3" x14ac:dyDescent="0.2">
      <c r="A124" t="s">
        <v>1517</v>
      </c>
      <c r="B124" t="s">
        <v>3581</v>
      </c>
      <c r="C124" t="s">
        <v>3582</v>
      </c>
    </row>
    <row r="125" spans="1:3" x14ac:dyDescent="0.2">
      <c r="A125" t="s">
        <v>1518</v>
      </c>
      <c r="B125" t="s">
        <v>3583</v>
      </c>
      <c r="C125" t="s">
        <v>3584</v>
      </c>
    </row>
    <row r="126" spans="1:3" x14ac:dyDescent="0.2">
      <c r="A126" t="s">
        <v>1519</v>
      </c>
      <c r="B126" t="s">
        <v>3585</v>
      </c>
      <c r="C126" t="s">
        <v>3586</v>
      </c>
    </row>
    <row r="127" spans="1:3" x14ac:dyDescent="0.2">
      <c r="A127" t="s">
        <v>1520</v>
      </c>
      <c r="B127" t="s">
        <v>3587</v>
      </c>
      <c r="C127" t="s">
        <v>3588</v>
      </c>
    </row>
    <row r="128" spans="1:3" x14ac:dyDescent="0.2">
      <c r="A128" t="s">
        <v>1521</v>
      </c>
      <c r="B128" t="s">
        <v>3589</v>
      </c>
      <c r="C128" t="s">
        <v>3590</v>
      </c>
    </row>
    <row r="129" spans="1:3" x14ac:dyDescent="0.2">
      <c r="A129" t="s">
        <v>1522</v>
      </c>
      <c r="B129" t="s">
        <v>3591</v>
      </c>
      <c r="C129" t="s">
        <v>3592</v>
      </c>
    </row>
    <row r="130" spans="1:3" x14ac:dyDescent="0.2">
      <c r="A130" t="s">
        <v>1003</v>
      </c>
      <c r="B130" t="s">
        <v>3593</v>
      </c>
      <c r="C130" t="s">
        <v>3594</v>
      </c>
    </row>
    <row r="131" spans="1:3" x14ac:dyDescent="0.2">
      <c r="A131" t="s">
        <v>1523</v>
      </c>
      <c r="B131" t="s">
        <v>3595</v>
      </c>
      <c r="C131" t="s">
        <v>3596</v>
      </c>
    </row>
    <row r="132" spans="1:3" x14ac:dyDescent="0.2">
      <c r="A132" t="s">
        <v>1524</v>
      </c>
      <c r="B132" t="s">
        <v>3597</v>
      </c>
    </row>
    <row r="133" spans="1:3" x14ac:dyDescent="0.2">
      <c r="A133" t="s">
        <v>597</v>
      </c>
      <c r="B133" t="s">
        <v>3598</v>
      </c>
      <c r="C133" t="s">
        <v>3599</v>
      </c>
    </row>
    <row r="134" spans="1:3" x14ac:dyDescent="0.2">
      <c r="A134" t="s">
        <v>1051</v>
      </c>
      <c r="B134" t="s">
        <v>3600</v>
      </c>
      <c r="C134" t="s">
        <v>3601</v>
      </c>
    </row>
    <row r="135" spans="1:3" x14ac:dyDescent="0.2">
      <c r="A135" t="s">
        <v>1525</v>
      </c>
      <c r="B135" t="s">
        <v>3602</v>
      </c>
      <c r="C135" t="s">
        <v>3603</v>
      </c>
    </row>
    <row r="136" spans="1:3" x14ac:dyDescent="0.2">
      <c r="A136" t="s">
        <v>1526</v>
      </c>
      <c r="B136" t="s">
        <v>3604</v>
      </c>
      <c r="C136" t="s">
        <v>3605</v>
      </c>
    </row>
    <row r="137" spans="1:3" x14ac:dyDescent="0.2">
      <c r="A137" t="s">
        <v>1527</v>
      </c>
      <c r="B137" t="s">
        <v>3606</v>
      </c>
      <c r="C137" t="s">
        <v>3607</v>
      </c>
    </row>
    <row r="138" spans="1:3" x14ac:dyDescent="0.2">
      <c r="A138" t="s">
        <v>1528</v>
      </c>
      <c r="B138" t="s">
        <v>3608</v>
      </c>
      <c r="C138" t="s">
        <v>3609</v>
      </c>
    </row>
    <row r="139" spans="1:3" x14ac:dyDescent="0.2">
      <c r="A139" t="s">
        <v>1529</v>
      </c>
      <c r="B139" t="s">
        <v>3610</v>
      </c>
      <c r="C139" t="s">
        <v>3611</v>
      </c>
    </row>
    <row r="140" spans="1:3" x14ac:dyDescent="0.2">
      <c r="A140" t="s">
        <v>1102</v>
      </c>
      <c r="B140" t="s">
        <v>3612</v>
      </c>
      <c r="C140" t="s">
        <v>3613</v>
      </c>
    </row>
    <row r="141" spans="1:3" x14ac:dyDescent="0.2">
      <c r="A141" t="s">
        <v>1530</v>
      </c>
      <c r="B141" t="s">
        <v>3614</v>
      </c>
      <c r="C141" t="s">
        <v>3615</v>
      </c>
    </row>
    <row r="142" spans="1:3" x14ac:dyDescent="0.2">
      <c r="A142" t="s">
        <v>1054</v>
      </c>
      <c r="B142" t="s">
        <v>3616</v>
      </c>
      <c r="C142" t="s">
        <v>3617</v>
      </c>
    </row>
    <row r="143" spans="1:3" x14ac:dyDescent="0.2">
      <c r="A143" t="s">
        <v>1024</v>
      </c>
      <c r="B143" t="s">
        <v>3618</v>
      </c>
      <c r="C143" t="s">
        <v>3619</v>
      </c>
    </row>
    <row r="144" spans="1:3" x14ac:dyDescent="0.2">
      <c r="A144" t="s">
        <v>1531</v>
      </c>
      <c r="B144" t="s">
        <v>3620</v>
      </c>
    </row>
    <row r="145" spans="1:3" x14ac:dyDescent="0.2">
      <c r="A145" t="s">
        <v>1532</v>
      </c>
      <c r="B145" t="s">
        <v>3621</v>
      </c>
      <c r="C145" t="s">
        <v>3622</v>
      </c>
    </row>
    <row r="146" spans="1:3" x14ac:dyDescent="0.2">
      <c r="A146" t="s">
        <v>1533</v>
      </c>
      <c r="B146" t="s">
        <v>3623</v>
      </c>
      <c r="C146" t="s">
        <v>3624</v>
      </c>
    </row>
    <row r="147" spans="1:3" x14ac:dyDescent="0.2">
      <c r="A147" t="s">
        <v>1534</v>
      </c>
      <c r="B147" t="s">
        <v>3625</v>
      </c>
      <c r="C147" t="s">
        <v>3626</v>
      </c>
    </row>
    <row r="148" spans="1:3" x14ac:dyDescent="0.2">
      <c r="A148" t="s">
        <v>1535</v>
      </c>
      <c r="B148" t="s">
        <v>3627</v>
      </c>
      <c r="C148" t="s">
        <v>3628</v>
      </c>
    </row>
    <row r="149" spans="1:3" x14ac:dyDescent="0.2">
      <c r="A149" t="s">
        <v>1031</v>
      </c>
      <c r="B149" t="s">
        <v>3629</v>
      </c>
      <c r="C149" t="s">
        <v>3630</v>
      </c>
    </row>
    <row r="150" spans="1:3" x14ac:dyDescent="0.2">
      <c r="A150" t="s">
        <v>1536</v>
      </c>
      <c r="B150" t="s">
        <v>3631</v>
      </c>
      <c r="C150" t="s">
        <v>3632</v>
      </c>
    </row>
    <row r="151" spans="1:3" x14ac:dyDescent="0.2">
      <c r="A151" t="s">
        <v>1537</v>
      </c>
      <c r="B151" t="s">
        <v>3633</v>
      </c>
      <c r="C151" t="s">
        <v>3634</v>
      </c>
    </row>
    <row r="152" spans="1:3" x14ac:dyDescent="0.2">
      <c r="A152" t="s">
        <v>1538</v>
      </c>
      <c r="B152" t="s">
        <v>3635</v>
      </c>
      <c r="C152" t="s">
        <v>3636</v>
      </c>
    </row>
    <row r="153" spans="1:3" x14ac:dyDescent="0.2">
      <c r="A153" t="s">
        <v>1539</v>
      </c>
      <c r="B153" t="s">
        <v>3637</v>
      </c>
      <c r="C153" t="s">
        <v>3638</v>
      </c>
    </row>
    <row r="154" spans="1:3" x14ac:dyDescent="0.2">
      <c r="A154" t="s">
        <v>1540</v>
      </c>
      <c r="B154" t="s">
        <v>3639</v>
      </c>
      <c r="C154" t="s">
        <v>3640</v>
      </c>
    </row>
    <row r="155" spans="1:3" x14ac:dyDescent="0.2">
      <c r="A155" t="s">
        <v>1541</v>
      </c>
      <c r="B155" t="s">
        <v>3641</v>
      </c>
      <c r="C155" t="s">
        <v>3642</v>
      </c>
    </row>
    <row r="156" spans="1:3" x14ac:dyDescent="0.2">
      <c r="A156" t="s">
        <v>1542</v>
      </c>
      <c r="B156" t="s">
        <v>3643</v>
      </c>
      <c r="C156" t="s">
        <v>3644</v>
      </c>
    </row>
    <row r="157" spans="1:3" x14ac:dyDescent="0.2">
      <c r="A157" t="s">
        <v>1543</v>
      </c>
      <c r="B157" t="s">
        <v>3645</v>
      </c>
      <c r="C157" t="s">
        <v>3646</v>
      </c>
    </row>
    <row r="158" spans="1:3" x14ac:dyDescent="0.2">
      <c r="A158" t="s">
        <v>1544</v>
      </c>
      <c r="B158" t="s">
        <v>3647</v>
      </c>
      <c r="C158" t="s">
        <v>3648</v>
      </c>
    </row>
    <row r="159" spans="1:3" x14ac:dyDescent="0.2">
      <c r="A159" t="s">
        <v>1545</v>
      </c>
      <c r="B159" t="s">
        <v>3649</v>
      </c>
      <c r="C159" t="s">
        <v>3650</v>
      </c>
    </row>
    <row r="160" spans="1:3" x14ac:dyDescent="0.2">
      <c r="A160" t="s">
        <v>1546</v>
      </c>
      <c r="B160" t="s">
        <v>3651</v>
      </c>
      <c r="C160" t="s">
        <v>3652</v>
      </c>
    </row>
    <row r="161" spans="1:3" x14ac:dyDescent="0.2">
      <c r="A161" t="s">
        <v>1547</v>
      </c>
      <c r="B161" t="s">
        <v>3653</v>
      </c>
      <c r="C161" t="s">
        <v>3654</v>
      </c>
    </row>
    <row r="162" spans="1:3" x14ac:dyDescent="0.2">
      <c r="A162" t="s">
        <v>1548</v>
      </c>
      <c r="B162" t="s">
        <v>3655</v>
      </c>
      <c r="C162" t="s">
        <v>3656</v>
      </c>
    </row>
    <row r="163" spans="1:3" x14ac:dyDescent="0.2">
      <c r="A163" t="s">
        <v>1549</v>
      </c>
      <c r="B163" t="s">
        <v>3657</v>
      </c>
      <c r="C163" t="s">
        <v>3658</v>
      </c>
    </row>
    <row r="164" spans="1:3" x14ac:dyDescent="0.2">
      <c r="A164" t="s">
        <v>1550</v>
      </c>
      <c r="B164" t="s">
        <v>3659</v>
      </c>
      <c r="C164" t="s">
        <v>3660</v>
      </c>
    </row>
    <row r="165" spans="1:3" x14ac:dyDescent="0.2">
      <c r="A165" t="s">
        <v>1551</v>
      </c>
      <c r="B165" t="s">
        <v>3661</v>
      </c>
      <c r="C165" t="s">
        <v>3662</v>
      </c>
    </row>
    <row r="166" spans="1:3" x14ac:dyDescent="0.2">
      <c r="A166" t="s">
        <v>1130</v>
      </c>
      <c r="B166" t="s">
        <v>3663</v>
      </c>
      <c r="C166" t="s">
        <v>3664</v>
      </c>
    </row>
    <row r="167" spans="1:3" x14ac:dyDescent="0.2">
      <c r="A167" t="s">
        <v>1552</v>
      </c>
      <c r="B167" t="s">
        <v>3665</v>
      </c>
      <c r="C167" t="s">
        <v>3666</v>
      </c>
    </row>
    <row r="168" spans="1:3" x14ac:dyDescent="0.2">
      <c r="A168" t="s">
        <v>1553</v>
      </c>
      <c r="B168" t="s">
        <v>3667</v>
      </c>
      <c r="C168" t="s">
        <v>3668</v>
      </c>
    </row>
    <row r="169" spans="1:3" x14ac:dyDescent="0.2">
      <c r="A169" t="s">
        <v>1168</v>
      </c>
      <c r="B169" t="s">
        <v>3669</v>
      </c>
      <c r="C169" t="s">
        <v>3670</v>
      </c>
    </row>
    <row r="170" spans="1:3" x14ac:dyDescent="0.2">
      <c r="A170" t="s">
        <v>1554</v>
      </c>
      <c r="B170" t="s">
        <v>3671</v>
      </c>
      <c r="C170" t="s">
        <v>3672</v>
      </c>
    </row>
    <row r="171" spans="1:3" x14ac:dyDescent="0.2">
      <c r="A171" t="s">
        <v>1555</v>
      </c>
      <c r="B171" t="s">
        <v>3673</v>
      </c>
      <c r="C171" t="s">
        <v>3674</v>
      </c>
    </row>
    <row r="172" spans="1:3" x14ac:dyDescent="0.2">
      <c r="A172" t="s">
        <v>1557</v>
      </c>
      <c r="B172" t="s">
        <v>3675</v>
      </c>
      <c r="C172" t="s">
        <v>3676</v>
      </c>
    </row>
    <row r="173" spans="1:3" x14ac:dyDescent="0.2">
      <c r="A173" t="s">
        <v>1558</v>
      </c>
      <c r="B173" t="s">
        <v>3677</v>
      </c>
      <c r="C173" t="s">
        <v>3678</v>
      </c>
    </row>
    <row r="174" spans="1:3" x14ac:dyDescent="0.2">
      <c r="A174" t="s">
        <v>1559</v>
      </c>
      <c r="B174" t="s">
        <v>3679</v>
      </c>
      <c r="C174" t="s">
        <v>3680</v>
      </c>
    </row>
    <row r="175" spans="1:3" x14ac:dyDescent="0.2">
      <c r="A175" t="s">
        <v>1560</v>
      </c>
      <c r="B175" t="s">
        <v>3681</v>
      </c>
      <c r="C175" t="s">
        <v>3682</v>
      </c>
    </row>
    <row r="176" spans="1:3" x14ac:dyDescent="0.2">
      <c r="A176" t="s">
        <v>1561</v>
      </c>
      <c r="B176" t="s">
        <v>3683</v>
      </c>
      <c r="C176" t="s">
        <v>3684</v>
      </c>
    </row>
    <row r="177" spans="1:3" x14ac:dyDescent="0.2">
      <c r="A177" t="s">
        <v>515</v>
      </c>
      <c r="B177" t="s">
        <v>3685</v>
      </c>
      <c r="C177" t="s">
        <v>3686</v>
      </c>
    </row>
    <row r="178" spans="1:3" x14ac:dyDescent="0.2">
      <c r="A178" t="s">
        <v>1562</v>
      </c>
      <c r="B178" t="s">
        <v>3687</v>
      </c>
      <c r="C178" t="s">
        <v>3688</v>
      </c>
    </row>
    <row r="179" spans="1:3" x14ac:dyDescent="0.2">
      <c r="A179" t="s">
        <v>1563</v>
      </c>
      <c r="B179" t="s">
        <v>3689</v>
      </c>
      <c r="C179" t="s">
        <v>3690</v>
      </c>
    </row>
    <row r="180" spans="1:3" x14ac:dyDescent="0.2">
      <c r="A180" t="s">
        <v>1564</v>
      </c>
      <c r="B180" t="s">
        <v>3691</v>
      </c>
      <c r="C180" t="s">
        <v>3692</v>
      </c>
    </row>
    <row r="181" spans="1:3" x14ac:dyDescent="0.2">
      <c r="A181" t="s">
        <v>1349</v>
      </c>
      <c r="B181" t="s">
        <v>3693</v>
      </c>
      <c r="C181" t="s">
        <v>3694</v>
      </c>
    </row>
    <row r="182" spans="1:3" x14ac:dyDescent="0.2">
      <c r="A182" t="s">
        <v>1565</v>
      </c>
      <c r="B182" t="s">
        <v>3695</v>
      </c>
      <c r="C182" t="s">
        <v>3696</v>
      </c>
    </row>
    <row r="183" spans="1:3" x14ac:dyDescent="0.2">
      <c r="A183" t="s">
        <v>1403</v>
      </c>
      <c r="B183" t="s">
        <v>3697</v>
      </c>
      <c r="C183" t="s">
        <v>3698</v>
      </c>
    </row>
    <row r="184" spans="1:3" x14ac:dyDescent="0.2">
      <c r="A184" t="s">
        <v>686</v>
      </c>
      <c r="B184" t="s">
        <v>3699</v>
      </c>
      <c r="C184" t="s">
        <v>3700</v>
      </c>
    </row>
    <row r="185" spans="1:3" x14ac:dyDescent="0.2">
      <c r="A185" t="s">
        <v>658</v>
      </c>
      <c r="B185" t="s">
        <v>3701</v>
      </c>
      <c r="C185" t="s">
        <v>3702</v>
      </c>
    </row>
    <row r="186" spans="1:3" x14ac:dyDescent="0.2">
      <c r="A186" t="s">
        <v>1566</v>
      </c>
      <c r="B186" t="s">
        <v>3703</v>
      </c>
      <c r="C186" t="s">
        <v>3704</v>
      </c>
    </row>
    <row r="187" spans="1:3" x14ac:dyDescent="0.2">
      <c r="A187" t="s">
        <v>1567</v>
      </c>
      <c r="B187" t="s">
        <v>3705</v>
      </c>
      <c r="C187" t="s">
        <v>3706</v>
      </c>
    </row>
    <row r="188" spans="1:3" x14ac:dyDescent="0.2">
      <c r="A188" t="s">
        <v>1568</v>
      </c>
      <c r="B188" t="s">
        <v>3707</v>
      </c>
      <c r="C188" t="s">
        <v>3708</v>
      </c>
    </row>
    <row r="189" spans="1:3" x14ac:dyDescent="0.2">
      <c r="A189" t="s">
        <v>643</v>
      </c>
      <c r="B189" t="s">
        <v>3709</v>
      </c>
      <c r="C189" t="s">
        <v>3710</v>
      </c>
    </row>
    <row r="190" spans="1:3" x14ac:dyDescent="0.2">
      <c r="A190" t="s">
        <v>1569</v>
      </c>
      <c r="B190" t="s">
        <v>3711</v>
      </c>
      <c r="C190" t="s">
        <v>3712</v>
      </c>
    </row>
    <row r="191" spans="1:3" x14ac:dyDescent="0.2">
      <c r="A191" t="s">
        <v>1570</v>
      </c>
      <c r="B191" t="s">
        <v>3713</v>
      </c>
      <c r="C191" t="s">
        <v>3714</v>
      </c>
    </row>
    <row r="192" spans="1:3" x14ac:dyDescent="0.2">
      <c r="A192" t="s">
        <v>1571</v>
      </c>
      <c r="B192" t="s">
        <v>3715</v>
      </c>
      <c r="C192" t="s">
        <v>3716</v>
      </c>
    </row>
    <row r="193" spans="1:3" x14ac:dyDescent="0.2">
      <c r="A193" t="s">
        <v>1572</v>
      </c>
      <c r="B193" t="s">
        <v>3717</v>
      </c>
      <c r="C193" t="s">
        <v>3718</v>
      </c>
    </row>
    <row r="194" spans="1:3" x14ac:dyDescent="0.2">
      <c r="A194" t="s">
        <v>1573</v>
      </c>
      <c r="B194" t="s">
        <v>3719</v>
      </c>
      <c r="C194" t="s">
        <v>3720</v>
      </c>
    </row>
    <row r="195" spans="1:3" x14ac:dyDescent="0.2">
      <c r="A195" t="s">
        <v>1574</v>
      </c>
      <c r="B195" t="s">
        <v>3721</v>
      </c>
      <c r="C195" t="s">
        <v>3722</v>
      </c>
    </row>
    <row r="196" spans="1:3" x14ac:dyDescent="0.2">
      <c r="A196" t="s">
        <v>1575</v>
      </c>
      <c r="B196" t="s">
        <v>3723</v>
      </c>
      <c r="C196" t="s">
        <v>3724</v>
      </c>
    </row>
    <row r="197" spans="1:3" x14ac:dyDescent="0.2">
      <c r="A197" t="s">
        <v>1576</v>
      </c>
      <c r="B197" t="s">
        <v>3725</v>
      </c>
      <c r="C197" t="s">
        <v>3726</v>
      </c>
    </row>
    <row r="198" spans="1:3" x14ac:dyDescent="0.2">
      <c r="A198" t="s">
        <v>1577</v>
      </c>
      <c r="B198" t="s">
        <v>3727</v>
      </c>
      <c r="C198" t="s">
        <v>3728</v>
      </c>
    </row>
    <row r="199" spans="1:3" x14ac:dyDescent="0.2">
      <c r="A199" t="s">
        <v>622</v>
      </c>
      <c r="B199" t="s">
        <v>3729</v>
      </c>
      <c r="C199" t="s">
        <v>3730</v>
      </c>
    </row>
    <row r="200" spans="1:3" x14ac:dyDescent="0.2">
      <c r="A200" t="s">
        <v>472</v>
      </c>
      <c r="B200" t="s">
        <v>3731</v>
      </c>
      <c r="C200" t="s">
        <v>3732</v>
      </c>
    </row>
    <row r="201" spans="1:3" x14ac:dyDescent="0.2">
      <c r="A201" t="s">
        <v>1578</v>
      </c>
      <c r="B201" t="s">
        <v>3733</v>
      </c>
      <c r="C201" t="s">
        <v>3734</v>
      </c>
    </row>
    <row r="202" spans="1:3" x14ac:dyDescent="0.2">
      <c r="A202" t="s">
        <v>1579</v>
      </c>
      <c r="B202" t="s">
        <v>3735</v>
      </c>
      <c r="C202" t="s">
        <v>3736</v>
      </c>
    </row>
    <row r="203" spans="1:3" x14ac:dyDescent="0.2">
      <c r="A203" t="s">
        <v>1580</v>
      </c>
      <c r="B203" t="s">
        <v>3737</v>
      </c>
      <c r="C203" t="s">
        <v>3738</v>
      </c>
    </row>
    <row r="204" spans="1:3" x14ac:dyDescent="0.2">
      <c r="A204" t="s">
        <v>1581</v>
      </c>
      <c r="B204" t="s">
        <v>3739</v>
      </c>
      <c r="C204" t="s">
        <v>3740</v>
      </c>
    </row>
    <row r="205" spans="1:3" x14ac:dyDescent="0.2">
      <c r="A205" t="s">
        <v>1582</v>
      </c>
      <c r="B205" t="s">
        <v>3741</v>
      </c>
      <c r="C205" t="s">
        <v>3742</v>
      </c>
    </row>
    <row r="206" spans="1:3" x14ac:dyDescent="0.2">
      <c r="A206" t="s">
        <v>1583</v>
      </c>
      <c r="B206" t="s">
        <v>3743</v>
      </c>
      <c r="C206" t="s">
        <v>3744</v>
      </c>
    </row>
    <row r="207" spans="1:3" x14ac:dyDescent="0.2">
      <c r="A207" t="s">
        <v>697</v>
      </c>
      <c r="B207" t="s">
        <v>3745</v>
      </c>
      <c r="C207" t="s">
        <v>3746</v>
      </c>
    </row>
    <row r="208" spans="1:3" x14ac:dyDescent="0.2">
      <c r="A208" t="s">
        <v>1584</v>
      </c>
      <c r="B208" t="s">
        <v>3747</v>
      </c>
      <c r="C208" t="s">
        <v>3748</v>
      </c>
    </row>
    <row r="209" spans="1:3" x14ac:dyDescent="0.2">
      <c r="A209" t="s">
        <v>638</v>
      </c>
      <c r="B209" t="s">
        <v>3749</v>
      </c>
      <c r="C209" t="s">
        <v>3750</v>
      </c>
    </row>
    <row r="210" spans="1:3" x14ac:dyDescent="0.2">
      <c r="A210" t="s">
        <v>1585</v>
      </c>
      <c r="B210" t="s">
        <v>3751</v>
      </c>
      <c r="C210" t="s">
        <v>3752</v>
      </c>
    </row>
    <row r="211" spans="1:3" x14ac:dyDescent="0.2">
      <c r="A211" t="s">
        <v>1409</v>
      </c>
      <c r="B211" t="s">
        <v>3753</v>
      </c>
      <c r="C211" t="s">
        <v>3754</v>
      </c>
    </row>
    <row r="212" spans="1:3" x14ac:dyDescent="0.2">
      <c r="A212" t="s">
        <v>1586</v>
      </c>
      <c r="B212" t="s">
        <v>3755</v>
      </c>
      <c r="C212" t="s">
        <v>3756</v>
      </c>
    </row>
    <row r="213" spans="1:3" x14ac:dyDescent="0.2">
      <c r="A213" t="s">
        <v>1587</v>
      </c>
      <c r="B213" t="s">
        <v>3757</v>
      </c>
      <c r="C213" t="s">
        <v>3758</v>
      </c>
    </row>
    <row r="214" spans="1:3" x14ac:dyDescent="0.2">
      <c r="A214" t="s">
        <v>1588</v>
      </c>
      <c r="B214" t="s">
        <v>3759</v>
      </c>
      <c r="C214" t="s">
        <v>3760</v>
      </c>
    </row>
    <row r="215" spans="1:3" x14ac:dyDescent="0.2">
      <c r="A215" t="s">
        <v>1589</v>
      </c>
      <c r="B215" t="s">
        <v>3761</v>
      </c>
      <c r="C215" t="s">
        <v>3762</v>
      </c>
    </row>
    <row r="216" spans="1:3" x14ac:dyDescent="0.2">
      <c r="A216" t="s">
        <v>1590</v>
      </c>
      <c r="B216" t="s">
        <v>3763</v>
      </c>
      <c r="C216" t="s">
        <v>3764</v>
      </c>
    </row>
    <row r="217" spans="1:3" x14ac:dyDescent="0.2">
      <c r="A217" t="s">
        <v>1591</v>
      </c>
      <c r="B217" t="s">
        <v>3765</v>
      </c>
      <c r="C217" t="s">
        <v>3766</v>
      </c>
    </row>
    <row r="218" spans="1:3" x14ac:dyDescent="0.2">
      <c r="A218" t="s">
        <v>539</v>
      </c>
      <c r="B218" t="s">
        <v>3767</v>
      </c>
      <c r="C218" t="s">
        <v>3768</v>
      </c>
    </row>
    <row r="219" spans="1:3" x14ac:dyDescent="0.2">
      <c r="A219" t="s">
        <v>1139</v>
      </c>
      <c r="B219" t="s">
        <v>3769</v>
      </c>
      <c r="C219" t="s">
        <v>3770</v>
      </c>
    </row>
    <row r="220" spans="1:3" x14ac:dyDescent="0.2">
      <c r="A220" t="s">
        <v>1592</v>
      </c>
      <c r="B220" t="s">
        <v>3771</v>
      </c>
      <c r="C220" t="s">
        <v>3772</v>
      </c>
    </row>
    <row r="221" spans="1:3" x14ac:dyDescent="0.2">
      <c r="A221" t="s">
        <v>584</v>
      </c>
      <c r="B221" t="s">
        <v>3773</v>
      </c>
      <c r="C221" t="s">
        <v>3774</v>
      </c>
    </row>
    <row r="222" spans="1:3" x14ac:dyDescent="0.2">
      <c r="A222" t="s">
        <v>588</v>
      </c>
      <c r="B222" t="s">
        <v>3775</v>
      </c>
      <c r="C222" t="s">
        <v>3776</v>
      </c>
    </row>
    <row r="223" spans="1:3" x14ac:dyDescent="0.2">
      <c r="A223" t="s">
        <v>1593</v>
      </c>
      <c r="B223" t="s">
        <v>3777</v>
      </c>
      <c r="C223" t="s">
        <v>3778</v>
      </c>
    </row>
    <row r="224" spans="1:3" x14ac:dyDescent="0.2">
      <c r="A224" t="s">
        <v>1594</v>
      </c>
      <c r="B224" t="s">
        <v>3779</v>
      </c>
      <c r="C224" t="s">
        <v>3780</v>
      </c>
    </row>
    <row r="225" spans="1:3" x14ac:dyDescent="0.2">
      <c r="A225" t="s">
        <v>1013</v>
      </c>
      <c r="B225" t="s">
        <v>3781</v>
      </c>
      <c r="C225" t="s">
        <v>3782</v>
      </c>
    </row>
    <row r="226" spans="1:3" x14ac:dyDescent="0.2">
      <c r="A226" t="s">
        <v>177</v>
      </c>
      <c r="B226" t="s">
        <v>3783</v>
      </c>
      <c r="C226" t="s">
        <v>3784</v>
      </c>
    </row>
    <row r="227" spans="1:3" x14ac:dyDescent="0.2">
      <c r="A227" t="s">
        <v>1595</v>
      </c>
      <c r="B227" t="s">
        <v>3785</v>
      </c>
      <c r="C227" t="s">
        <v>3786</v>
      </c>
    </row>
    <row r="228" spans="1:3" x14ac:dyDescent="0.2">
      <c r="A228" t="s">
        <v>1596</v>
      </c>
      <c r="B228" t="s">
        <v>3787</v>
      </c>
      <c r="C228" t="s">
        <v>3788</v>
      </c>
    </row>
    <row r="229" spans="1:3" x14ac:dyDescent="0.2">
      <c r="A229" t="s">
        <v>1136</v>
      </c>
      <c r="B229" t="s">
        <v>3789</v>
      </c>
      <c r="C229" t="s">
        <v>3790</v>
      </c>
    </row>
    <row r="230" spans="1:3" x14ac:dyDescent="0.2">
      <c r="A230" t="s">
        <v>419</v>
      </c>
      <c r="B230" t="s">
        <v>3791</v>
      </c>
      <c r="C230" t="s">
        <v>3792</v>
      </c>
    </row>
    <row r="231" spans="1:3" x14ac:dyDescent="0.2">
      <c r="A231" t="s">
        <v>1597</v>
      </c>
      <c r="B231" t="s">
        <v>3793</v>
      </c>
      <c r="C231" t="s">
        <v>3794</v>
      </c>
    </row>
    <row r="232" spans="1:3" x14ac:dyDescent="0.2">
      <c r="A232" t="s">
        <v>690</v>
      </c>
      <c r="B232" t="s">
        <v>3795</v>
      </c>
      <c r="C232" t="s">
        <v>3796</v>
      </c>
    </row>
    <row r="233" spans="1:3" x14ac:dyDescent="0.2">
      <c r="A233" t="s">
        <v>1598</v>
      </c>
      <c r="B233" t="s">
        <v>3797</v>
      </c>
      <c r="C233" t="s">
        <v>3798</v>
      </c>
    </row>
    <row r="234" spans="1:3" x14ac:dyDescent="0.2">
      <c r="A234" t="s">
        <v>1599</v>
      </c>
      <c r="B234" t="s">
        <v>3799</v>
      </c>
      <c r="C234" t="s">
        <v>3800</v>
      </c>
    </row>
    <row r="235" spans="1:3" x14ac:dyDescent="0.2">
      <c r="A235" t="s">
        <v>350</v>
      </c>
      <c r="B235" t="s">
        <v>3801</v>
      </c>
      <c r="C235" t="s">
        <v>3802</v>
      </c>
    </row>
    <row r="236" spans="1:3" x14ac:dyDescent="0.2">
      <c r="A236" t="s">
        <v>1600</v>
      </c>
      <c r="B236" t="s">
        <v>3803</v>
      </c>
      <c r="C236" t="s">
        <v>3804</v>
      </c>
    </row>
    <row r="237" spans="1:3" x14ac:dyDescent="0.2">
      <c r="A237" t="s">
        <v>1383</v>
      </c>
      <c r="B237" t="s">
        <v>3805</v>
      </c>
      <c r="C237" t="s">
        <v>1622</v>
      </c>
    </row>
    <row r="238" spans="1:3" x14ac:dyDescent="0.2">
      <c r="A238" t="s">
        <v>1601</v>
      </c>
      <c r="B238" t="s">
        <v>3806</v>
      </c>
      <c r="C238" t="s">
        <v>3807</v>
      </c>
    </row>
    <row r="239" spans="1:3" x14ac:dyDescent="0.2">
      <c r="A239" t="s">
        <v>1602</v>
      </c>
      <c r="B239" t="s">
        <v>3808</v>
      </c>
      <c r="C239" t="s">
        <v>3809</v>
      </c>
    </row>
    <row r="240" spans="1:3" x14ac:dyDescent="0.2">
      <c r="A240" t="s">
        <v>1006</v>
      </c>
      <c r="B240" t="s">
        <v>3810</v>
      </c>
      <c r="C240" t="s">
        <v>3811</v>
      </c>
    </row>
    <row r="241" spans="1:3" x14ac:dyDescent="0.2">
      <c r="A241" t="s">
        <v>164</v>
      </c>
      <c r="B241" t="s">
        <v>3812</v>
      </c>
      <c r="C241" t="s">
        <v>3813</v>
      </c>
    </row>
    <row r="242" spans="1:3" x14ac:dyDescent="0.2">
      <c r="A242" t="s">
        <v>1016</v>
      </c>
      <c r="B242" t="s">
        <v>3814</v>
      </c>
      <c r="C242" t="s">
        <v>3815</v>
      </c>
    </row>
    <row r="243" spans="1:3" x14ac:dyDescent="0.2">
      <c r="A243" t="s">
        <v>1603</v>
      </c>
      <c r="B243" t="s">
        <v>3816</v>
      </c>
      <c r="C243" t="s">
        <v>3817</v>
      </c>
    </row>
    <row r="244" spans="1:3" x14ac:dyDescent="0.2">
      <c r="A244" t="s">
        <v>379</v>
      </c>
      <c r="B244" t="s">
        <v>3818</v>
      </c>
      <c r="C244" t="s">
        <v>3819</v>
      </c>
    </row>
    <row r="245" spans="1:3" x14ac:dyDescent="0.2">
      <c r="A245" t="s">
        <v>1604</v>
      </c>
      <c r="B245" t="s">
        <v>3820</v>
      </c>
      <c r="C245" t="s">
        <v>3821</v>
      </c>
    </row>
    <row r="246" spans="1:3" x14ac:dyDescent="0.2">
      <c r="A246" t="s">
        <v>1605</v>
      </c>
      <c r="B246" t="s">
        <v>3822</v>
      </c>
      <c r="C246" t="s">
        <v>3823</v>
      </c>
    </row>
    <row r="247" spans="1:3" x14ac:dyDescent="0.2">
      <c r="A247" t="s">
        <v>1606</v>
      </c>
      <c r="B247" t="s">
        <v>3824</v>
      </c>
      <c r="C247" t="s">
        <v>3825</v>
      </c>
    </row>
    <row r="248" spans="1:3" x14ac:dyDescent="0.2">
      <c r="A248" t="s">
        <v>875</v>
      </c>
      <c r="B248" t="s">
        <v>3826</v>
      </c>
      <c r="C248" t="s">
        <v>3827</v>
      </c>
    </row>
    <row r="249" spans="1:3" x14ac:dyDescent="0.2">
      <c r="A249" t="s">
        <v>168</v>
      </c>
      <c r="B249" t="s">
        <v>3828</v>
      </c>
      <c r="C249" t="s">
        <v>3829</v>
      </c>
    </row>
    <row r="250" spans="1:3" x14ac:dyDescent="0.2">
      <c r="A250" t="s">
        <v>1065</v>
      </c>
      <c r="B250" t="s">
        <v>3830</v>
      </c>
      <c r="C250" t="s">
        <v>3831</v>
      </c>
    </row>
    <row r="251" spans="1:3" x14ac:dyDescent="0.2">
      <c r="A251" t="s">
        <v>632</v>
      </c>
      <c r="B251" t="s">
        <v>3832</v>
      </c>
      <c r="C251" t="s">
        <v>3833</v>
      </c>
    </row>
    <row r="252" spans="1:3" x14ac:dyDescent="0.2">
      <c r="A252" t="s">
        <v>717</v>
      </c>
      <c r="B252" t="s">
        <v>3834</v>
      </c>
      <c r="C252" t="s">
        <v>3835</v>
      </c>
    </row>
    <row r="253" spans="1:3" x14ac:dyDescent="0.2">
      <c r="A253" t="s">
        <v>1607</v>
      </c>
      <c r="B253" t="s">
        <v>3836</v>
      </c>
      <c r="C253" t="s">
        <v>3837</v>
      </c>
    </row>
    <row r="254" spans="1:3" x14ac:dyDescent="0.2">
      <c r="A254" t="s">
        <v>1039</v>
      </c>
      <c r="B254" t="s">
        <v>3838</v>
      </c>
      <c r="C254" t="s">
        <v>3839</v>
      </c>
    </row>
    <row r="255" spans="1:3" x14ac:dyDescent="0.2">
      <c r="A255" t="s">
        <v>1608</v>
      </c>
      <c r="B255" t="s">
        <v>3840</v>
      </c>
      <c r="C255" t="s">
        <v>3841</v>
      </c>
    </row>
    <row r="256" spans="1:3" x14ac:dyDescent="0.2">
      <c r="A256" t="s">
        <v>483</v>
      </c>
      <c r="B256" t="s">
        <v>3842</v>
      </c>
      <c r="C256" t="s">
        <v>3843</v>
      </c>
    </row>
    <row r="257" spans="1:3" x14ac:dyDescent="0.2">
      <c r="A257" t="s">
        <v>2154</v>
      </c>
      <c r="B257" t="s">
        <v>3844</v>
      </c>
      <c r="C257" t="s">
        <v>3845</v>
      </c>
    </row>
    <row r="258" spans="1:3" x14ac:dyDescent="0.2">
      <c r="A258" t="s">
        <v>2156</v>
      </c>
      <c r="B258" t="s">
        <v>3846</v>
      </c>
      <c r="C258" t="s">
        <v>3847</v>
      </c>
    </row>
    <row r="259" spans="1:3" x14ac:dyDescent="0.2">
      <c r="A259" t="s">
        <v>2159</v>
      </c>
      <c r="B259" t="s">
        <v>3848</v>
      </c>
      <c r="C259" t="s">
        <v>3849</v>
      </c>
    </row>
    <row r="260" spans="1:3" x14ac:dyDescent="0.2">
      <c r="A260" t="s">
        <v>1496</v>
      </c>
      <c r="B260" t="s">
        <v>3535</v>
      </c>
      <c r="C260" t="s">
        <v>3850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816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10</v>
      </c>
      <c r="B1" t="s">
        <v>11</v>
      </c>
      <c r="C1" t="s">
        <v>14</v>
      </c>
      <c r="D1" t="s">
        <v>15</v>
      </c>
      <c r="E1" t="s">
        <v>3851</v>
      </c>
    </row>
    <row r="2" spans="1:5" x14ac:dyDescent="0.2">
      <c r="A2" t="s">
        <v>123</v>
      </c>
      <c r="B2">
        <v>672</v>
      </c>
      <c r="C2" t="s">
        <v>2576</v>
      </c>
      <c r="E2" t="s">
        <v>3852</v>
      </c>
    </row>
    <row r="3" spans="1:5" x14ac:dyDescent="0.2">
      <c r="A3" t="s">
        <v>123</v>
      </c>
      <c r="B3">
        <v>674</v>
      </c>
      <c r="C3" t="s">
        <v>3853</v>
      </c>
      <c r="E3" t="s">
        <v>3854</v>
      </c>
    </row>
    <row r="4" spans="1:5" x14ac:dyDescent="0.2">
      <c r="A4" t="s">
        <v>3855</v>
      </c>
      <c r="B4">
        <v>606</v>
      </c>
      <c r="C4" t="s">
        <v>2238</v>
      </c>
      <c r="D4" t="s">
        <v>2238</v>
      </c>
      <c r="E4" t="s">
        <v>3856</v>
      </c>
    </row>
    <row r="5" spans="1:5" x14ac:dyDescent="0.2">
      <c r="A5" t="s">
        <v>3855</v>
      </c>
      <c r="B5">
        <v>606</v>
      </c>
      <c r="C5" t="s">
        <v>2238</v>
      </c>
      <c r="E5" t="s">
        <v>3856</v>
      </c>
    </row>
    <row r="6" spans="1:5" x14ac:dyDescent="0.2">
      <c r="A6" t="s">
        <v>3855</v>
      </c>
      <c r="B6">
        <v>676</v>
      </c>
      <c r="C6" t="s">
        <v>2671</v>
      </c>
      <c r="D6" t="s">
        <v>3199</v>
      </c>
      <c r="E6" t="s">
        <v>3857</v>
      </c>
    </row>
    <row r="7" spans="1:5" x14ac:dyDescent="0.2">
      <c r="A7" t="s">
        <v>709</v>
      </c>
      <c r="B7">
        <v>885</v>
      </c>
      <c r="C7" t="s">
        <v>2674</v>
      </c>
      <c r="D7" t="s">
        <v>3228</v>
      </c>
      <c r="E7" t="s">
        <v>3858</v>
      </c>
    </row>
    <row r="8" spans="1:5" x14ac:dyDescent="0.2">
      <c r="A8" t="s">
        <v>3855</v>
      </c>
      <c r="B8">
        <v>676</v>
      </c>
      <c r="C8" t="s">
        <v>2671</v>
      </c>
      <c r="D8" t="s">
        <v>3198</v>
      </c>
      <c r="E8" t="s">
        <v>3857</v>
      </c>
    </row>
    <row r="9" spans="1:5" x14ac:dyDescent="0.2">
      <c r="A9" t="s">
        <v>605</v>
      </c>
      <c r="B9">
        <v>854</v>
      </c>
      <c r="C9" t="s">
        <v>2356</v>
      </c>
      <c r="E9" t="s">
        <v>3859</v>
      </c>
    </row>
    <row r="10" spans="1:5" x14ac:dyDescent="0.2">
      <c r="A10" t="s">
        <v>460</v>
      </c>
      <c r="B10">
        <v>648</v>
      </c>
      <c r="C10" t="s">
        <v>1693</v>
      </c>
      <c r="D10" t="s">
        <v>3318</v>
      </c>
      <c r="E10" t="s">
        <v>3860</v>
      </c>
    </row>
    <row r="11" spans="1:5" x14ac:dyDescent="0.2">
      <c r="A11" t="s">
        <v>460</v>
      </c>
      <c r="B11">
        <v>534</v>
      </c>
      <c r="C11" t="s">
        <v>3861</v>
      </c>
      <c r="E11" t="s">
        <v>3862</v>
      </c>
    </row>
    <row r="12" spans="1:5" x14ac:dyDescent="0.2">
      <c r="A12" t="s">
        <v>3855</v>
      </c>
      <c r="B12">
        <v>657</v>
      </c>
      <c r="C12" t="s">
        <v>2507</v>
      </c>
      <c r="E12" t="s">
        <v>3863</v>
      </c>
    </row>
    <row r="13" spans="1:5" x14ac:dyDescent="0.2">
      <c r="A13" t="s">
        <v>3855</v>
      </c>
      <c r="B13">
        <v>669</v>
      </c>
      <c r="C13" t="s">
        <v>2323</v>
      </c>
      <c r="E13" t="s">
        <v>3864</v>
      </c>
    </row>
    <row r="14" spans="1:5" x14ac:dyDescent="0.2">
      <c r="A14" t="s">
        <v>378</v>
      </c>
      <c r="B14">
        <v>657</v>
      </c>
      <c r="C14" t="s">
        <v>2507</v>
      </c>
      <c r="D14" t="s">
        <v>2507</v>
      </c>
      <c r="E14" t="s">
        <v>3865</v>
      </c>
    </row>
    <row r="15" spans="1:5" x14ac:dyDescent="0.2">
      <c r="A15" t="s">
        <v>378</v>
      </c>
      <c r="B15">
        <v>541</v>
      </c>
      <c r="C15" t="s">
        <v>3866</v>
      </c>
      <c r="E15" t="s">
        <v>3867</v>
      </c>
    </row>
    <row r="16" spans="1:5" x14ac:dyDescent="0.2">
      <c r="A16" t="s">
        <v>995</v>
      </c>
      <c r="B16">
        <v>523</v>
      </c>
      <c r="C16" t="s">
        <v>2718</v>
      </c>
      <c r="E16" t="s">
        <v>3868</v>
      </c>
    </row>
    <row r="17" spans="1:5" x14ac:dyDescent="0.2">
      <c r="A17" t="s">
        <v>3869</v>
      </c>
      <c r="B17">
        <v>574</v>
      </c>
      <c r="C17" t="s">
        <v>2214</v>
      </c>
      <c r="E17" t="s">
        <v>3870</v>
      </c>
    </row>
    <row r="18" spans="1:5" x14ac:dyDescent="0.2">
      <c r="A18" t="s">
        <v>460</v>
      </c>
      <c r="B18">
        <v>539</v>
      </c>
      <c r="C18" t="s">
        <v>3871</v>
      </c>
      <c r="E18" t="s">
        <v>3872</v>
      </c>
    </row>
    <row r="19" spans="1:5" x14ac:dyDescent="0.2">
      <c r="A19" t="s">
        <v>1116</v>
      </c>
      <c r="B19">
        <v>634</v>
      </c>
      <c r="C19" t="s">
        <v>3873</v>
      </c>
      <c r="E19" t="s">
        <v>3874</v>
      </c>
    </row>
    <row r="20" spans="1:5" x14ac:dyDescent="0.2">
      <c r="A20" t="s">
        <v>3869</v>
      </c>
      <c r="B20">
        <v>555</v>
      </c>
      <c r="C20" t="s">
        <v>2195</v>
      </c>
      <c r="E20" t="s">
        <v>3875</v>
      </c>
    </row>
    <row r="21" spans="1:5" x14ac:dyDescent="0.2">
      <c r="A21" t="s">
        <v>709</v>
      </c>
      <c r="B21">
        <v>567</v>
      </c>
      <c r="C21" t="s">
        <v>2616</v>
      </c>
      <c r="E21" t="s">
        <v>3876</v>
      </c>
    </row>
    <row r="22" spans="1:5" x14ac:dyDescent="0.2">
      <c r="A22" t="s">
        <v>3869</v>
      </c>
      <c r="B22">
        <v>523</v>
      </c>
      <c r="C22" t="s">
        <v>2718</v>
      </c>
      <c r="E22" t="s">
        <v>3877</v>
      </c>
    </row>
    <row r="23" spans="1:5" x14ac:dyDescent="0.2">
      <c r="A23" t="s">
        <v>3869</v>
      </c>
      <c r="B23">
        <v>539</v>
      </c>
      <c r="C23" t="s">
        <v>3878</v>
      </c>
      <c r="E23" t="s">
        <v>3879</v>
      </c>
    </row>
    <row r="24" spans="1:5" x14ac:dyDescent="0.2">
      <c r="A24" t="s">
        <v>835</v>
      </c>
      <c r="B24">
        <v>551</v>
      </c>
      <c r="C24" t="s">
        <v>3880</v>
      </c>
      <c r="E24" t="s">
        <v>3881</v>
      </c>
    </row>
    <row r="25" spans="1:5" x14ac:dyDescent="0.2">
      <c r="A25" t="s">
        <v>835</v>
      </c>
      <c r="B25">
        <v>552</v>
      </c>
      <c r="C25" t="s">
        <v>3882</v>
      </c>
      <c r="E25" t="s">
        <v>3883</v>
      </c>
    </row>
    <row r="26" spans="1:5" x14ac:dyDescent="0.2">
      <c r="A26" t="s">
        <v>460</v>
      </c>
      <c r="B26">
        <v>505</v>
      </c>
      <c r="C26" t="s">
        <v>3884</v>
      </c>
      <c r="D26" t="s">
        <v>3885</v>
      </c>
      <c r="E26" t="s">
        <v>3886</v>
      </c>
    </row>
    <row r="27" spans="1:5" x14ac:dyDescent="0.2">
      <c r="A27" t="s">
        <v>835</v>
      </c>
      <c r="B27">
        <v>628</v>
      </c>
      <c r="C27" t="s">
        <v>2882</v>
      </c>
      <c r="E27" t="s">
        <v>3887</v>
      </c>
    </row>
    <row r="28" spans="1:5" x14ac:dyDescent="0.2">
      <c r="A28" t="s">
        <v>835</v>
      </c>
      <c r="B28">
        <v>620</v>
      </c>
      <c r="C28" t="s">
        <v>2433</v>
      </c>
      <c r="E28" t="s">
        <v>3888</v>
      </c>
    </row>
    <row r="29" spans="1:5" x14ac:dyDescent="0.2">
      <c r="A29" t="s">
        <v>378</v>
      </c>
      <c r="B29">
        <v>503</v>
      </c>
      <c r="C29" t="s">
        <v>2876</v>
      </c>
      <c r="E29" t="s">
        <v>3889</v>
      </c>
    </row>
    <row r="30" spans="1:5" x14ac:dyDescent="0.2">
      <c r="A30" t="s">
        <v>709</v>
      </c>
      <c r="B30">
        <v>567</v>
      </c>
      <c r="C30" t="s">
        <v>2616</v>
      </c>
      <c r="D30" t="s">
        <v>3027</v>
      </c>
      <c r="E30" t="s">
        <v>3876</v>
      </c>
    </row>
    <row r="31" spans="1:5" x14ac:dyDescent="0.2">
      <c r="A31" t="s">
        <v>995</v>
      </c>
      <c r="B31">
        <v>539</v>
      </c>
      <c r="C31" t="s">
        <v>3890</v>
      </c>
      <c r="E31" t="s">
        <v>3891</v>
      </c>
    </row>
    <row r="32" spans="1:5" x14ac:dyDescent="0.2">
      <c r="A32" t="s">
        <v>3855</v>
      </c>
      <c r="B32">
        <v>749</v>
      </c>
      <c r="C32" t="s">
        <v>3892</v>
      </c>
      <c r="E32" t="s">
        <v>3893</v>
      </c>
    </row>
    <row r="33" spans="1:5" x14ac:dyDescent="0.2">
      <c r="A33" t="s">
        <v>123</v>
      </c>
      <c r="B33">
        <v>505</v>
      </c>
      <c r="C33" t="s">
        <v>2561</v>
      </c>
      <c r="E33" t="s">
        <v>3894</v>
      </c>
    </row>
    <row r="34" spans="1:5" x14ac:dyDescent="0.2">
      <c r="A34" t="s">
        <v>835</v>
      </c>
      <c r="B34">
        <v>546</v>
      </c>
      <c r="C34" t="s">
        <v>2534</v>
      </c>
      <c r="E34" t="s">
        <v>3895</v>
      </c>
    </row>
    <row r="35" spans="1:5" x14ac:dyDescent="0.2">
      <c r="A35" t="s">
        <v>883</v>
      </c>
      <c r="B35">
        <v>640</v>
      </c>
      <c r="C35" t="s">
        <v>2353</v>
      </c>
      <c r="E35" t="s">
        <v>3896</v>
      </c>
    </row>
    <row r="36" spans="1:5" x14ac:dyDescent="0.2">
      <c r="A36" t="s">
        <v>883</v>
      </c>
      <c r="B36">
        <v>810</v>
      </c>
      <c r="C36" t="s">
        <v>3897</v>
      </c>
      <c r="E36" t="s">
        <v>3898</v>
      </c>
    </row>
    <row r="37" spans="1:5" x14ac:dyDescent="0.2">
      <c r="A37" t="s">
        <v>883</v>
      </c>
      <c r="B37">
        <v>615</v>
      </c>
      <c r="C37" t="s">
        <v>2397</v>
      </c>
      <c r="E37" t="s">
        <v>3899</v>
      </c>
    </row>
    <row r="38" spans="1:5" x14ac:dyDescent="0.2">
      <c r="A38" t="s">
        <v>883</v>
      </c>
      <c r="B38">
        <v>940</v>
      </c>
      <c r="C38" t="s">
        <v>2388</v>
      </c>
      <c r="E38" t="s">
        <v>3900</v>
      </c>
    </row>
    <row r="39" spans="1:5" x14ac:dyDescent="0.2">
      <c r="A39" t="s">
        <v>883</v>
      </c>
      <c r="B39">
        <v>840</v>
      </c>
      <c r="C39" t="s">
        <v>3901</v>
      </c>
      <c r="E39" t="s">
        <v>3902</v>
      </c>
    </row>
    <row r="40" spans="1:5" x14ac:dyDescent="0.2">
      <c r="A40" t="s">
        <v>883</v>
      </c>
      <c r="B40">
        <v>624</v>
      </c>
      <c r="C40" t="s">
        <v>3903</v>
      </c>
      <c r="E40" t="s">
        <v>3904</v>
      </c>
    </row>
    <row r="41" spans="1:5" x14ac:dyDescent="0.2">
      <c r="A41" t="s">
        <v>883</v>
      </c>
      <c r="B41">
        <v>805</v>
      </c>
      <c r="C41" t="s">
        <v>3905</v>
      </c>
      <c r="E41" t="s">
        <v>3906</v>
      </c>
    </row>
    <row r="42" spans="1:5" x14ac:dyDescent="0.2">
      <c r="A42" t="s">
        <v>460</v>
      </c>
      <c r="B42">
        <v>505</v>
      </c>
      <c r="C42" t="s">
        <v>3884</v>
      </c>
      <c r="D42" t="s">
        <v>3907</v>
      </c>
      <c r="E42" t="s">
        <v>3886</v>
      </c>
    </row>
    <row r="43" spans="1:5" x14ac:dyDescent="0.2">
      <c r="A43" t="s">
        <v>3855</v>
      </c>
      <c r="B43">
        <v>635</v>
      </c>
      <c r="C43" t="s">
        <v>3908</v>
      </c>
      <c r="E43" t="s">
        <v>3909</v>
      </c>
    </row>
    <row r="44" spans="1:5" x14ac:dyDescent="0.2">
      <c r="A44" t="s">
        <v>3855</v>
      </c>
      <c r="B44">
        <v>657</v>
      </c>
      <c r="C44" t="s">
        <v>2507</v>
      </c>
      <c r="D44" t="s">
        <v>2507</v>
      </c>
      <c r="E44" t="s">
        <v>3863</v>
      </c>
    </row>
    <row r="45" spans="1:5" x14ac:dyDescent="0.2">
      <c r="A45" t="s">
        <v>3869</v>
      </c>
      <c r="B45">
        <v>516</v>
      </c>
      <c r="C45" t="s">
        <v>3910</v>
      </c>
      <c r="E45" t="s">
        <v>3911</v>
      </c>
    </row>
    <row r="46" spans="1:5" x14ac:dyDescent="0.2">
      <c r="A46" t="s">
        <v>3869</v>
      </c>
      <c r="B46">
        <v>516</v>
      </c>
      <c r="C46" t="s">
        <v>3910</v>
      </c>
      <c r="D46" t="s">
        <v>3912</v>
      </c>
      <c r="E46" t="s">
        <v>3911</v>
      </c>
    </row>
    <row r="47" spans="1:5" x14ac:dyDescent="0.2">
      <c r="A47" t="s">
        <v>3855</v>
      </c>
      <c r="B47">
        <v>635</v>
      </c>
      <c r="C47" t="s">
        <v>3908</v>
      </c>
      <c r="D47" t="s">
        <v>3908</v>
      </c>
      <c r="E47" t="s">
        <v>3909</v>
      </c>
    </row>
    <row r="48" spans="1:5" x14ac:dyDescent="0.2">
      <c r="A48" t="s">
        <v>3869</v>
      </c>
      <c r="B48">
        <v>516</v>
      </c>
      <c r="C48" t="s">
        <v>3910</v>
      </c>
      <c r="D48" t="s">
        <v>3910</v>
      </c>
      <c r="E48" t="s">
        <v>3911</v>
      </c>
    </row>
    <row r="49" spans="1:5" x14ac:dyDescent="0.2">
      <c r="A49" t="s">
        <v>995</v>
      </c>
      <c r="B49">
        <v>516</v>
      </c>
      <c r="C49" t="s">
        <v>3910</v>
      </c>
      <c r="D49" t="s">
        <v>3910</v>
      </c>
      <c r="E49" t="s">
        <v>3913</v>
      </c>
    </row>
    <row r="50" spans="1:5" x14ac:dyDescent="0.2">
      <c r="A50" t="s">
        <v>378</v>
      </c>
      <c r="B50">
        <v>635</v>
      </c>
      <c r="C50" t="s">
        <v>3908</v>
      </c>
      <c r="D50" t="s">
        <v>3908</v>
      </c>
      <c r="E50" t="s">
        <v>3914</v>
      </c>
    </row>
    <row r="51" spans="1:5" x14ac:dyDescent="0.2">
      <c r="A51" t="s">
        <v>378</v>
      </c>
      <c r="B51">
        <v>657</v>
      </c>
      <c r="C51" t="s">
        <v>2507</v>
      </c>
      <c r="E51" t="s">
        <v>3865</v>
      </c>
    </row>
    <row r="52" spans="1:5" x14ac:dyDescent="0.2">
      <c r="A52" t="s">
        <v>123</v>
      </c>
      <c r="B52">
        <v>506</v>
      </c>
      <c r="C52" t="s">
        <v>3915</v>
      </c>
      <c r="E52" t="s">
        <v>3916</v>
      </c>
    </row>
    <row r="53" spans="1:5" x14ac:dyDescent="0.2">
      <c r="A53" t="s">
        <v>3855</v>
      </c>
      <c r="B53">
        <v>705</v>
      </c>
      <c r="C53" t="s">
        <v>2619</v>
      </c>
      <c r="E53" t="s">
        <v>3917</v>
      </c>
    </row>
    <row r="54" spans="1:5" x14ac:dyDescent="0.2">
      <c r="A54" t="s">
        <v>460</v>
      </c>
      <c r="B54">
        <v>790</v>
      </c>
      <c r="C54" t="s">
        <v>3918</v>
      </c>
      <c r="E54" t="s">
        <v>3919</v>
      </c>
    </row>
    <row r="55" spans="1:5" x14ac:dyDescent="0.2">
      <c r="A55" t="s">
        <v>460</v>
      </c>
      <c r="B55">
        <v>706</v>
      </c>
      <c r="C55" t="s">
        <v>2515</v>
      </c>
      <c r="E55" t="s">
        <v>3920</v>
      </c>
    </row>
    <row r="56" spans="1:5" x14ac:dyDescent="0.2">
      <c r="A56" t="s">
        <v>460</v>
      </c>
      <c r="B56">
        <v>796</v>
      </c>
      <c r="C56" t="s">
        <v>3921</v>
      </c>
      <c r="E56" t="s">
        <v>3922</v>
      </c>
    </row>
    <row r="57" spans="1:5" x14ac:dyDescent="0.2">
      <c r="A57" t="s">
        <v>460</v>
      </c>
      <c r="B57">
        <v>788</v>
      </c>
      <c r="C57" t="s">
        <v>3923</v>
      </c>
      <c r="E57" t="s">
        <v>3924</v>
      </c>
    </row>
    <row r="58" spans="1:5" x14ac:dyDescent="0.2">
      <c r="A58" t="s">
        <v>3869</v>
      </c>
      <c r="B58">
        <v>763</v>
      </c>
      <c r="C58" t="s">
        <v>3925</v>
      </c>
      <c r="E58" t="s">
        <v>3926</v>
      </c>
    </row>
    <row r="59" spans="1:5" x14ac:dyDescent="0.2">
      <c r="A59" t="s">
        <v>605</v>
      </c>
      <c r="B59">
        <v>795</v>
      </c>
      <c r="C59" t="s">
        <v>2671</v>
      </c>
      <c r="D59" t="s">
        <v>3148</v>
      </c>
      <c r="E59" t="s">
        <v>3927</v>
      </c>
    </row>
    <row r="60" spans="1:5" x14ac:dyDescent="0.2">
      <c r="A60" t="s">
        <v>460</v>
      </c>
      <c r="B60">
        <v>793</v>
      </c>
      <c r="C60" t="s">
        <v>3928</v>
      </c>
      <c r="E60" t="s">
        <v>3929</v>
      </c>
    </row>
    <row r="61" spans="1:5" x14ac:dyDescent="0.2">
      <c r="A61" t="s">
        <v>3869</v>
      </c>
      <c r="B61">
        <v>779</v>
      </c>
      <c r="C61" t="s">
        <v>3930</v>
      </c>
      <c r="E61" t="s">
        <v>3931</v>
      </c>
    </row>
    <row r="62" spans="1:5" x14ac:dyDescent="0.2">
      <c r="A62" t="s">
        <v>995</v>
      </c>
      <c r="B62">
        <v>779</v>
      </c>
      <c r="C62" t="s">
        <v>3930</v>
      </c>
      <c r="E62" t="s">
        <v>3932</v>
      </c>
    </row>
    <row r="63" spans="1:5" x14ac:dyDescent="0.2">
      <c r="A63" t="s">
        <v>1116</v>
      </c>
      <c r="B63">
        <v>695</v>
      </c>
      <c r="C63" t="s">
        <v>2671</v>
      </c>
      <c r="D63" t="s">
        <v>3195</v>
      </c>
      <c r="E63" t="s">
        <v>3933</v>
      </c>
    </row>
    <row r="64" spans="1:5" x14ac:dyDescent="0.2">
      <c r="A64" t="s">
        <v>3855</v>
      </c>
      <c r="B64">
        <v>534</v>
      </c>
      <c r="C64" t="s">
        <v>2886</v>
      </c>
      <c r="E64" t="s">
        <v>3934</v>
      </c>
    </row>
    <row r="65" spans="1:5" x14ac:dyDescent="0.2">
      <c r="A65" t="s">
        <v>3855</v>
      </c>
      <c r="B65">
        <v>503</v>
      </c>
      <c r="C65" t="s">
        <v>2876</v>
      </c>
      <c r="E65" t="s">
        <v>3935</v>
      </c>
    </row>
    <row r="66" spans="1:5" x14ac:dyDescent="0.2">
      <c r="A66" t="s">
        <v>605</v>
      </c>
      <c r="B66">
        <v>561</v>
      </c>
      <c r="C66" t="s">
        <v>3936</v>
      </c>
      <c r="E66" t="s">
        <v>3937</v>
      </c>
    </row>
    <row r="67" spans="1:5" x14ac:dyDescent="0.2">
      <c r="A67" t="s">
        <v>3869</v>
      </c>
      <c r="B67">
        <v>543</v>
      </c>
      <c r="C67" t="s">
        <v>3938</v>
      </c>
      <c r="E67" t="s">
        <v>3939</v>
      </c>
    </row>
    <row r="68" spans="1:5" x14ac:dyDescent="0.2">
      <c r="A68" t="s">
        <v>709</v>
      </c>
      <c r="B68">
        <v>537</v>
      </c>
      <c r="C68" t="s">
        <v>2318</v>
      </c>
      <c r="E68" t="s">
        <v>3940</v>
      </c>
    </row>
    <row r="69" spans="1:5" x14ac:dyDescent="0.2">
      <c r="A69" t="s">
        <v>3869</v>
      </c>
      <c r="B69">
        <v>637</v>
      </c>
      <c r="C69" t="s">
        <v>2492</v>
      </c>
      <c r="E69" t="s">
        <v>3941</v>
      </c>
    </row>
    <row r="70" spans="1:5" x14ac:dyDescent="0.2">
      <c r="A70" t="s">
        <v>835</v>
      </c>
      <c r="B70">
        <v>520</v>
      </c>
      <c r="C70" t="s">
        <v>3942</v>
      </c>
      <c r="E70" t="s">
        <v>3943</v>
      </c>
    </row>
    <row r="71" spans="1:5" x14ac:dyDescent="0.2">
      <c r="A71" t="s">
        <v>3855</v>
      </c>
      <c r="B71">
        <v>541</v>
      </c>
      <c r="C71" t="s">
        <v>3866</v>
      </c>
      <c r="E71" t="s">
        <v>3944</v>
      </c>
    </row>
    <row r="72" spans="1:5" x14ac:dyDescent="0.2">
      <c r="A72" t="s">
        <v>995</v>
      </c>
      <c r="B72">
        <v>543</v>
      </c>
      <c r="C72" t="s">
        <v>3938</v>
      </c>
      <c r="E72" t="s">
        <v>3945</v>
      </c>
    </row>
    <row r="73" spans="1:5" x14ac:dyDescent="0.2">
      <c r="A73" t="s">
        <v>605</v>
      </c>
      <c r="B73">
        <v>546</v>
      </c>
      <c r="C73" t="s">
        <v>2888</v>
      </c>
      <c r="E73" t="s">
        <v>3946</v>
      </c>
    </row>
    <row r="74" spans="1:5" x14ac:dyDescent="0.2">
      <c r="A74" t="s">
        <v>709</v>
      </c>
      <c r="B74">
        <v>535</v>
      </c>
      <c r="C74" t="s">
        <v>2543</v>
      </c>
      <c r="E74" t="s">
        <v>3947</v>
      </c>
    </row>
    <row r="75" spans="1:5" x14ac:dyDescent="0.2">
      <c r="A75" t="s">
        <v>995</v>
      </c>
      <c r="B75">
        <v>637</v>
      </c>
      <c r="C75" t="s">
        <v>2492</v>
      </c>
      <c r="E75" t="s">
        <v>3948</v>
      </c>
    </row>
    <row r="76" spans="1:5" x14ac:dyDescent="0.2">
      <c r="A76" t="s">
        <v>1116</v>
      </c>
      <c r="B76">
        <v>640</v>
      </c>
      <c r="C76" t="s">
        <v>3949</v>
      </c>
      <c r="E76" t="s">
        <v>3950</v>
      </c>
    </row>
    <row r="77" spans="1:5" x14ac:dyDescent="0.2">
      <c r="A77" t="s">
        <v>460</v>
      </c>
      <c r="B77">
        <v>530</v>
      </c>
      <c r="C77" t="s">
        <v>3951</v>
      </c>
      <c r="E77" t="s">
        <v>3952</v>
      </c>
    </row>
    <row r="78" spans="1:5" x14ac:dyDescent="0.2">
      <c r="A78" t="s">
        <v>378</v>
      </c>
      <c r="B78">
        <v>534</v>
      </c>
      <c r="C78" t="s">
        <v>2886</v>
      </c>
      <c r="E78" t="s">
        <v>3953</v>
      </c>
    </row>
    <row r="79" spans="1:5" x14ac:dyDescent="0.2">
      <c r="A79" t="s">
        <v>995</v>
      </c>
      <c r="B79">
        <v>715</v>
      </c>
      <c r="C79" t="s">
        <v>2665</v>
      </c>
      <c r="D79" t="s">
        <v>3045</v>
      </c>
      <c r="E79" t="s">
        <v>3954</v>
      </c>
    </row>
    <row r="80" spans="1:5" x14ac:dyDescent="0.2">
      <c r="A80" t="s">
        <v>709</v>
      </c>
      <c r="B80">
        <v>538</v>
      </c>
      <c r="C80" t="s">
        <v>2537</v>
      </c>
      <c r="E80" t="s">
        <v>3955</v>
      </c>
    </row>
    <row r="81" spans="1:5" x14ac:dyDescent="0.2">
      <c r="A81" t="s">
        <v>3869</v>
      </c>
      <c r="B81">
        <v>707</v>
      </c>
      <c r="C81" t="s">
        <v>3956</v>
      </c>
      <c r="E81" t="s">
        <v>3957</v>
      </c>
    </row>
    <row r="82" spans="1:5" x14ac:dyDescent="0.2">
      <c r="A82" t="s">
        <v>3869</v>
      </c>
      <c r="B82">
        <v>751</v>
      </c>
      <c r="C82" t="s">
        <v>2345</v>
      </c>
      <c r="E82" t="s">
        <v>3958</v>
      </c>
    </row>
    <row r="83" spans="1:5" x14ac:dyDescent="0.2">
      <c r="A83" t="s">
        <v>378</v>
      </c>
      <c r="B83">
        <v>705</v>
      </c>
      <c r="C83" t="s">
        <v>2619</v>
      </c>
      <c r="E83" t="s">
        <v>3959</v>
      </c>
    </row>
    <row r="84" spans="1:5" x14ac:dyDescent="0.2">
      <c r="A84" t="s">
        <v>995</v>
      </c>
      <c r="B84">
        <v>707</v>
      </c>
      <c r="C84" t="s">
        <v>3956</v>
      </c>
      <c r="E84" t="s">
        <v>3960</v>
      </c>
    </row>
    <row r="85" spans="1:5" x14ac:dyDescent="0.2">
      <c r="A85" t="s">
        <v>995</v>
      </c>
      <c r="B85">
        <v>751</v>
      </c>
      <c r="C85" t="s">
        <v>2345</v>
      </c>
      <c r="E85" t="s">
        <v>3961</v>
      </c>
    </row>
    <row r="86" spans="1:5" x14ac:dyDescent="0.2">
      <c r="A86" t="s">
        <v>3869</v>
      </c>
      <c r="B86">
        <v>606</v>
      </c>
      <c r="C86" t="s">
        <v>3962</v>
      </c>
      <c r="E86" t="s">
        <v>3963</v>
      </c>
    </row>
    <row r="87" spans="1:5" x14ac:dyDescent="0.2">
      <c r="A87" t="s">
        <v>835</v>
      </c>
      <c r="B87">
        <v>566</v>
      </c>
      <c r="C87" t="s">
        <v>2528</v>
      </c>
      <c r="E87" t="s">
        <v>3964</v>
      </c>
    </row>
    <row r="88" spans="1:5" x14ac:dyDescent="0.2">
      <c r="A88" t="s">
        <v>3869</v>
      </c>
      <c r="B88">
        <v>760</v>
      </c>
      <c r="C88" t="s">
        <v>3965</v>
      </c>
      <c r="E88" t="s">
        <v>3966</v>
      </c>
    </row>
    <row r="89" spans="1:5" x14ac:dyDescent="0.2">
      <c r="A89" t="s">
        <v>3869</v>
      </c>
      <c r="B89">
        <v>713</v>
      </c>
      <c r="C89" t="s">
        <v>2691</v>
      </c>
      <c r="E89" t="s">
        <v>3967</v>
      </c>
    </row>
    <row r="90" spans="1:5" x14ac:dyDescent="0.2">
      <c r="A90" t="s">
        <v>3869</v>
      </c>
      <c r="B90">
        <v>525</v>
      </c>
      <c r="C90" t="s">
        <v>3968</v>
      </c>
      <c r="E90" t="s">
        <v>3969</v>
      </c>
    </row>
    <row r="91" spans="1:5" x14ac:dyDescent="0.2">
      <c r="A91" t="s">
        <v>835</v>
      </c>
      <c r="B91">
        <v>556</v>
      </c>
      <c r="C91" t="s">
        <v>2326</v>
      </c>
      <c r="E91" t="s">
        <v>3970</v>
      </c>
    </row>
    <row r="92" spans="1:5" x14ac:dyDescent="0.2">
      <c r="A92" t="s">
        <v>123</v>
      </c>
      <c r="B92">
        <v>659</v>
      </c>
      <c r="C92" t="s">
        <v>2409</v>
      </c>
      <c r="E92" t="s">
        <v>3971</v>
      </c>
    </row>
    <row r="93" spans="1:5" x14ac:dyDescent="0.2">
      <c r="A93" t="s">
        <v>3869</v>
      </c>
      <c r="B93">
        <v>780</v>
      </c>
      <c r="C93" t="s">
        <v>3972</v>
      </c>
      <c r="E93" t="s">
        <v>3973</v>
      </c>
    </row>
    <row r="94" spans="1:5" x14ac:dyDescent="0.2">
      <c r="A94" t="s">
        <v>3869</v>
      </c>
      <c r="B94">
        <v>623</v>
      </c>
      <c r="C94" t="s">
        <v>3974</v>
      </c>
      <c r="E94" t="s">
        <v>3975</v>
      </c>
    </row>
    <row r="95" spans="1:5" x14ac:dyDescent="0.2">
      <c r="A95" t="s">
        <v>3869</v>
      </c>
      <c r="B95">
        <v>517</v>
      </c>
      <c r="C95" t="s">
        <v>2680</v>
      </c>
      <c r="E95" t="s">
        <v>3976</v>
      </c>
    </row>
    <row r="96" spans="1:5" x14ac:dyDescent="0.2">
      <c r="A96" t="s">
        <v>378</v>
      </c>
      <c r="B96">
        <v>610</v>
      </c>
      <c r="C96" t="s">
        <v>2578</v>
      </c>
      <c r="E96" t="s">
        <v>3977</v>
      </c>
    </row>
    <row r="97" spans="1:5" x14ac:dyDescent="0.2">
      <c r="A97" t="s">
        <v>995</v>
      </c>
      <c r="B97">
        <v>538</v>
      </c>
      <c r="C97" t="s">
        <v>3978</v>
      </c>
      <c r="E97" t="s">
        <v>3979</v>
      </c>
    </row>
    <row r="98" spans="1:5" x14ac:dyDescent="0.2">
      <c r="A98" t="s">
        <v>995</v>
      </c>
      <c r="B98">
        <v>525</v>
      </c>
      <c r="C98" t="s">
        <v>3968</v>
      </c>
      <c r="E98" t="s">
        <v>3980</v>
      </c>
    </row>
    <row r="99" spans="1:5" x14ac:dyDescent="0.2">
      <c r="A99" t="s">
        <v>605</v>
      </c>
      <c r="B99">
        <v>505</v>
      </c>
      <c r="C99" t="s">
        <v>3981</v>
      </c>
      <c r="E99" t="s">
        <v>3982</v>
      </c>
    </row>
    <row r="100" spans="1:5" x14ac:dyDescent="0.2">
      <c r="A100" t="s">
        <v>995</v>
      </c>
      <c r="B100">
        <v>753</v>
      </c>
      <c r="C100" t="s">
        <v>3983</v>
      </c>
      <c r="E100" t="s">
        <v>3984</v>
      </c>
    </row>
    <row r="101" spans="1:5" x14ac:dyDescent="0.2">
      <c r="A101" t="s">
        <v>995</v>
      </c>
      <c r="B101">
        <v>517</v>
      </c>
      <c r="C101" t="s">
        <v>2680</v>
      </c>
      <c r="E101" t="s">
        <v>3985</v>
      </c>
    </row>
    <row r="102" spans="1:5" x14ac:dyDescent="0.2">
      <c r="A102" t="s">
        <v>883</v>
      </c>
      <c r="B102">
        <v>510</v>
      </c>
      <c r="C102" t="s">
        <v>3986</v>
      </c>
      <c r="E102" t="s">
        <v>3987</v>
      </c>
    </row>
    <row r="103" spans="1:5" x14ac:dyDescent="0.2">
      <c r="A103" t="s">
        <v>995</v>
      </c>
      <c r="B103">
        <v>712</v>
      </c>
      <c r="C103" t="s">
        <v>2688</v>
      </c>
      <c r="E103" t="s">
        <v>3988</v>
      </c>
    </row>
    <row r="104" spans="1:5" x14ac:dyDescent="0.2">
      <c r="A104" t="s">
        <v>995</v>
      </c>
      <c r="B104">
        <v>747</v>
      </c>
      <c r="C104" t="s">
        <v>3989</v>
      </c>
      <c r="E104" t="s">
        <v>3990</v>
      </c>
    </row>
    <row r="105" spans="1:5" x14ac:dyDescent="0.2">
      <c r="A105" t="s">
        <v>835</v>
      </c>
      <c r="B105">
        <v>556</v>
      </c>
      <c r="C105" t="s">
        <v>2546</v>
      </c>
      <c r="E105" t="s">
        <v>3970</v>
      </c>
    </row>
    <row r="106" spans="1:5" x14ac:dyDescent="0.2">
      <c r="A106" t="s">
        <v>709</v>
      </c>
      <c r="B106">
        <v>567</v>
      </c>
      <c r="C106" t="s">
        <v>2616</v>
      </c>
      <c r="D106" t="s">
        <v>3026</v>
      </c>
      <c r="E106" t="s">
        <v>3876</v>
      </c>
    </row>
    <row r="107" spans="1:5" x14ac:dyDescent="0.2">
      <c r="A107" t="s">
        <v>460</v>
      </c>
      <c r="B107">
        <v>680</v>
      </c>
      <c r="C107" t="s">
        <v>2879</v>
      </c>
      <c r="E107" t="s">
        <v>3991</v>
      </c>
    </row>
    <row r="108" spans="1:5" x14ac:dyDescent="0.2">
      <c r="A108" t="s">
        <v>123</v>
      </c>
      <c r="B108">
        <v>574</v>
      </c>
      <c r="C108" t="s">
        <v>3992</v>
      </c>
      <c r="E108" t="s">
        <v>3993</v>
      </c>
    </row>
    <row r="109" spans="1:5" x14ac:dyDescent="0.2">
      <c r="A109" t="s">
        <v>123</v>
      </c>
      <c r="B109">
        <v>624</v>
      </c>
      <c r="C109" t="s">
        <v>2867</v>
      </c>
      <c r="E109" t="s">
        <v>3994</v>
      </c>
    </row>
    <row r="110" spans="1:5" x14ac:dyDescent="0.2">
      <c r="A110" t="s">
        <v>3869</v>
      </c>
      <c r="B110">
        <v>517</v>
      </c>
      <c r="C110" t="s">
        <v>2680</v>
      </c>
      <c r="D110" t="s">
        <v>3244</v>
      </c>
      <c r="E110" t="s">
        <v>3976</v>
      </c>
    </row>
    <row r="111" spans="1:5" x14ac:dyDescent="0.2">
      <c r="A111" t="s">
        <v>3869</v>
      </c>
      <c r="B111">
        <v>546</v>
      </c>
      <c r="C111" t="s">
        <v>3995</v>
      </c>
      <c r="E111" t="s">
        <v>3996</v>
      </c>
    </row>
    <row r="112" spans="1:5" x14ac:dyDescent="0.2">
      <c r="A112" t="s">
        <v>460</v>
      </c>
      <c r="B112">
        <v>520</v>
      </c>
      <c r="C112" t="s">
        <v>2883</v>
      </c>
      <c r="E112" t="s">
        <v>3997</v>
      </c>
    </row>
    <row r="113" spans="1:5" x14ac:dyDescent="0.2">
      <c r="A113" t="s">
        <v>123</v>
      </c>
      <c r="B113">
        <v>696</v>
      </c>
      <c r="C113" t="s">
        <v>2658</v>
      </c>
      <c r="D113" t="s">
        <v>3037</v>
      </c>
      <c r="E113" t="s">
        <v>3998</v>
      </c>
    </row>
    <row r="114" spans="1:5" x14ac:dyDescent="0.2">
      <c r="A114" t="s">
        <v>1116</v>
      </c>
      <c r="B114">
        <v>616</v>
      </c>
      <c r="C114" t="s">
        <v>3999</v>
      </c>
      <c r="E114" t="s">
        <v>4000</v>
      </c>
    </row>
    <row r="115" spans="1:5" x14ac:dyDescent="0.2">
      <c r="A115" t="s">
        <v>709</v>
      </c>
      <c r="B115">
        <v>539</v>
      </c>
      <c r="C115" t="s">
        <v>2329</v>
      </c>
      <c r="E115" t="s">
        <v>4001</v>
      </c>
    </row>
    <row r="116" spans="1:5" x14ac:dyDescent="0.2">
      <c r="A116" t="s">
        <v>605</v>
      </c>
      <c r="B116">
        <v>695</v>
      </c>
      <c r="C116" t="s">
        <v>2686</v>
      </c>
      <c r="D116" t="s">
        <v>3291</v>
      </c>
      <c r="E116" t="s">
        <v>4002</v>
      </c>
    </row>
    <row r="117" spans="1:5" x14ac:dyDescent="0.2">
      <c r="A117" t="s">
        <v>1116</v>
      </c>
      <c r="B117">
        <v>540</v>
      </c>
      <c r="C117" t="s">
        <v>3949</v>
      </c>
      <c r="E117" t="s">
        <v>4003</v>
      </c>
    </row>
    <row r="118" spans="1:5" x14ac:dyDescent="0.2">
      <c r="A118" t="s">
        <v>460</v>
      </c>
      <c r="B118">
        <v>688</v>
      </c>
      <c r="C118" t="s">
        <v>2878</v>
      </c>
      <c r="E118" t="s">
        <v>4004</v>
      </c>
    </row>
    <row r="119" spans="1:5" x14ac:dyDescent="0.2">
      <c r="A119" t="s">
        <v>3869</v>
      </c>
      <c r="B119">
        <v>526</v>
      </c>
      <c r="C119" t="s">
        <v>4005</v>
      </c>
      <c r="E119" t="s">
        <v>4006</v>
      </c>
    </row>
    <row r="120" spans="1:5" x14ac:dyDescent="0.2">
      <c r="A120" t="s">
        <v>3869</v>
      </c>
      <c r="B120">
        <v>787</v>
      </c>
      <c r="C120" t="s">
        <v>2649</v>
      </c>
      <c r="E120" t="s">
        <v>4007</v>
      </c>
    </row>
    <row r="121" spans="1:5" x14ac:dyDescent="0.2">
      <c r="A121" t="s">
        <v>3869</v>
      </c>
      <c r="B121">
        <v>714</v>
      </c>
      <c r="C121" t="s">
        <v>4008</v>
      </c>
      <c r="E121" t="s">
        <v>4009</v>
      </c>
    </row>
    <row r="122" spans="1:5" x14ac:dyDescent="0.2">
      <c r="A122" t="s">
        <v>995</v>
      </c>
      <c r="B122">
        <v>773</v>
      </c>
      <c r="C122" t="s">
        <v>4010</v>
      </c>
      <c r="E122" t="s">
        <v>4011</v>
      </c>
    </row>
    <row r="123" spans="1:5" x14ac:dyDescent="0.2">
      <c r="A123" t="s">
        <v>995</v>
      </c>
      <c r="B123">
        <v>760</v>
      </c>
      <c r="C123" t="s">
        <v>3965</v>
      </c>
      <c r="E123" t="s">
        <v>4012</v>
      </c>
    </row>
    <row r="124" spans="1:5" x14ac:dyDescent="0.2">
      <c r="A124" t="s">
        <v>995</v>
      </c>
      <c r="B124">
        <v>786</v>
      </c>
      <c r="C124" t="s">
        <v>4013</v>
      </c>
      <c r="E124" t="s">
        <v>4014</v>
      </c>
    </row>
    <row r="125" spans="1:5" x14ac:dyDescent="0.2">
      <c r="A125" t="s">
        <v>995</v>
      </c>
      <c r="B125">
        <v>780</v>
      </c>
      <c r="C125" t="s">
        <v>3972</v>
      </c>
      <c r="E125" t="s">
        <v>4015</v>
      </c>
    </row>
    <row r="126" spans="1:5" x14ac:dyDescent="0.2">
      <c r="A126" t="s">
        <v>378</v>
      </c>
      <c r="B126">
        <v>651</v>
      </c>
      <c r="C126" t="s">
        <v>4016</v>
      </c>
      <c r="E126" t="s">
        <v>4017</v>
      </c>
    </row>
    <row r="127" spans="1:5" x14ac:dyDescent="0.2">
      <c r="A127" t="s">
        <v>995</v>
      </c>
      <c r="B127">
        <v>788</v>
      </c>
      <c r="C127" t="s">
        <v>2300</v>
      </c>
      <c r="E127" t="s">
        <v>4018</v>
      </c>
    </row>
    <row r="128" spans="1:5" x14ac:dyDescent="0.2">
      <c r="A128" t="s">
        <v>995</v>
      </c>
      <c r="B128">
        <v>777</v>
      </c>
      <c r="C128" t="s">
        <v>4019</v>
      </c>
      <c r="E128" t="s">
        <v>4020</v>
      </c>
    </row>
    <row r="129" spans="1:5" x14ac:dyDescent="0.2">
      <c r="A129" t="s">
        <v>709</v>
      </c>
      <c r="B129">
        <v>551</v>
      </c>
      <c r="C129" t="s">
        <v>4021</v>
      </c>
      <c r="E129" t="s">
        <v>4022</v>
      </c>
    </row>
    <row r="130" spans="1:5" x14ac:dyDescent="0.2">
      <c r="A130" t="s">
        <v>605</v>
      </c>
      <c r="B130">
        <v>645</v>
      </c>
      <c r="C130" t="s">
        <v>4023</v>
      </c>
      <c r="E130" t="s">
        <v>4024</v>
      </c>
    </row>
    <row r="131" spans="1:5" x14ac:dyDescent="0.2">
      <c r="A131" t="s">
        <v>1116</v>
      </c>
      <c r="B131">
        <v>611</v>
      </c>
      <c r="C131" t="s">
        <v>2366</v>
      </c>
      <c r="E131" t="s">
        <v>4025</v>
      </c>
    </row>
    <row r="132" spans="1:5" x14ac:dyDescent="0.2">
      <c r="A132" t="s">
        <v>709</v>
      </c>
      <c r="B132">
        <v>552</v>
      </c>
      <c r="C132" t="s">
        <v>2863</v>
      </c>
      <c r="E132" t="s">
        <v>4026</v>
      </c>
    </row>
    <row r="133" spans="1:5" x14ac:dyDescent="0.2">
      <c r="A133" t="s">
        <v>835</v>
      </c>
      <c r="B133">
        <v>619</v>
      </c>
      <c r="C133" t="s">
        <v>2646</v>
      </c>
      <c r="E133" t="s">
        <v>4027</v>
      </c>
    </row>
    <row r="134" spans="1:5" x14ac:dyDescent="0.2">
      <c r="A134" t="s">
        <v>3855</v>
      </c>
      <c r="B134">
        <v>655</v>
      </c>
      <c r="C134" t="s">
        <v>4028</v>
      </c>
      <c r="E134" t="s">
        <v>4029</v>
      </c>
    </row>
    <row r="135" spans="1:5" x14ac:dyDescent="0.2">
      <c r="A135" t="s">
        <v>3855</v>
      </c>
      <c r="B135">
        <v>610</v>
      </c>
      <c r="C135" t="s">
        <v>2578</v>
      </c>
      <c r="E135" t="s">
        <v>4030</v>
      </c>
    </row>
    <row r="136" spans="1:5" x14ac:dyDescent="0.2">
      <c r="A136" t="s">
        <v>3855</v>
      </c>
      <c r="B136">
        <v>651</v>
      </c>
      <c r="C136" t="s">
        <v>4016</v>
      </c>
      <c r="E136" t="s">
        <v>4031</v>
      </c>
    </row>
    <row r="137" spans="1:5" x14ac:dyDescent="0.2">
      <c r="A137" t="s">
        <v>1116</v>
      </c>
      <c r="B137">
        <v>656</v>
      </c>
      <c r="C137" t="s">
        <v>2421</v>
      </c>
      <c r="E137" t="s">
        <v>4032</v>
      </c>
    </row>
    <row r="138" spans="1:5" x14ac:dyDescent="0.2">
      <c r="A138" t="s">
        <v>123</v>
      </c>
      <c r="B138">
        <v>567</v>
      </c>
      <c r="C138" t="s">
        <v>4033</v>
      </c>
      <c r="E138" t="s">
        <v>4034</v>
      </c>
    </row>
    <row r="139" spans="1:5" x14ac:dyDescent="0.2">
      <c r="A139" t="s">
        <v>3869</v>
      </c>
      <c r="B139">
        <v>539</v>
      </c>
      <c r="C139" t="s">
        <v>3878</v>
      </c>
      <c r="D139" t="s">
        <v>3890</v>
      </c>
      <c r="E139" t="s">
        <v>3879</v>
      </c>
    </row>
    <row r="140" spans="1:5" x14ac:dyDescent="0.2">
      <c r="A140" t="s">
        <v>460</v>
      </c>
      <c r="B140">
        <v>620</v>
      </c>
      <c r="C140" t="s">
        <v>2358</v>
      </c>
      <c r="E140" t="s">
        <v>4035</v>
      </c>
    </row>
    <row r="141" spans="1:5" x14ac:dyDescent="0.2">
      <c r="A141" t="s">
        <v>709</v>
      </c>
      <c r="B141">
        <v>567</v>
      </c>
      <c r="C141" t="s">
        <v>2616</v>
      </c>
      <c r="D141" t="s">
        <v>3025</v>
      </c>
      <c r="E141" t="s">
        <v>3876</v>
      </c>
    </row>
    <row r="142" spans="1:5" x14ac:dyDescent="0.2">
      <c r="A142" t="s">
        <v>995</v>
      </c>
      <c r="B142">
        <v>606</v>
      </c>
      <c r="C142" t="s">
        <v>3962</v>
      </c>
      <c r="E142" t="s">
        <v>4036</v>
      </c>
    </row>
    <row r="143" spans="1:5" x14ac:dyDescent="0.2">
      <c r="A143" t="s">
        <v>3869</v>
      </c>
      <c r="B143">
        <v>723</v>
      </c>
      <c r="C143" t="s">
        <v>2622</v>
      </c>
      <c r="E143" t="s">
        <v>4037</v>
      </c>
    </row>
    <row r="144" spans="1:5" x14ac:dyDescent="0.2">
      <c r="A144" t="s">
        <v>995</v>
      </c>
      <c r="B144">
        <v>776</v>
      </c>
      <c r="C144" t="s">
        <v>2700</v>
      </c>
      <c r="E144" t="s">
        <v>4038</v>
      </c>
    </row>
    <row r="145" spans="1:5" x14ac:dyDescent="0.2">
      <c r="A145" t="s">
        <v>995</v>
      </c>
      <c r="B145">
        <v>742</v>
      </c>
      <c r="C145" t="s">
        <v>4039</v>
      </c>
      <c r="E145" t="s">
        <v>4040</v>
      </c>
    </row>
    <row r="146" spans="1:5" x14ac:dyDescent="0.2">
      <c r="A146" t="s">
        <v>995</v>
      </c>
      <c r="B146">
        <v>754</v>
      </c>
      <c r="C146" t="s">
        <v>4041</v>
      </c>
      <c r="E146" t="s">
        <v>4042</v>
      </c>
    </row>
    <row r="147" spans="1:5" x14ac:dyDescent="0.2">
      <c r="A147" t="s">
        <v>709</v>
      </c>
      <c r="B147">
        <v>695</v>
      </c>
      <c r="C147" t="s">
        <v>2662</v>
      </c>
      <c r="D147" t="s">
        <v>3072</v>
      </c>
      <c r="E147" t="s">
        <v>4043</v>
      </c>
    </row>
    <row r="148" spans="1:5" x14ac:dyDescent="0.2">
      <c r="A148" t="s">
        <v>709</v>
      </c>
      <c r="B148">
        <v>536</v>
      </c>
      <c r="C148" t="s">
        <v>2331</v>
      </c>
      <c r="E148" t="s">
        <v>4044</v>
      </c>
    </row>
    <row r="149" spans="1:5" x14ac:dyDescent="0.2">
      <c r="A149" t="s">
        <v>1116</v>
      </c>
      <c r="B149">
        <v>627</v>
      </c>
      <c r="C149" t="s">
        <v>2377</v>
      </c>
      <c r="E149" t="s">
        <v>4045</v>
      </c>
    </row>
    <row r="150" spans="1:5" x14ac:dyDescent="0.2">
      <c r="A150" t="s">
        <v>123</v>
      </c>
      <c r="B150">
        <v>680</v>
      </c>
      <c r="C150" t="s">
        <v>4046</v>
      </c>
      <c r="E150" t="s">
        <v>4047</v>
      </c>
    </row>
    <row r="151" spans="1:5" x14ac:dyDescent="0.2">
      <c r="A151" t="s">
        <v>3869</v>
      </c>
      <c r="B151">
        <v>566</v>
      </c>
      <c r="C151" t="s">
        <v>2890</v>
      </c>
      <c r="E151" t="s">
        <v>4048</v>
      </c>
    </row>
    <row r="152" spans="1:5" x14ac:dyDescent="0.2">
      <c r="A152" t="s">
        <v>3869</v>
      </c>
      <c r="B152">
        <v>538</v>
      </c>
      <c r="C152" t="s">
        <v>3978</v>
      </c>
      <c r="E152" t="s">
        <v>4049</v>
      </c>
    </row>
    <row r="153" spans="1:5" x14ac:dyDescent="0.2">
      <c r="A153" t="s">
        <v>1116</v>
      </c>
      <c r="B153">
        <v>647</v>
      </c>
      <c r="C153" t="s">
        <v>4050</v>
      </c>
      <c r="E153" t="s">
        <v>4051</v>
      </c>
    </row>
    <row r="154" spans="1:5" x14ac:dyDescent="0.2">
      <c r="A154" t="s">
        <v>995</v>
      </c>
      <c r="B154">
        <v>656</v>
      </c>
      <c r="C154" t="s">
        <v>4052</v>
      </c>
      <c r="E154" t="s">
        <v>4053</v>
      </c>
    </row>
    <row r="155" spans="1:5" x14ac:dyDescent="0.2">
      <c r="A155" t="s">
        <v>995</v>
      </c>
      <c r="B155">
        <v>604</v>
      </c>
      <c r="C155" t="s">
        <v>2889</v>
      </c>
      <c r="E155" t="s">
        <v>4054</v>
      </c>
    </row>
    <row r="156" spans="1:5" x14ac:dyDescent="0.2">
      <c r="A156" t="s">
        <v>995</v>
      </c>
      <c r="B156">
        <v>734</v>
      </c>
      <c r="C156" t="s">
        <v>4055</v>
      </c>
      <c r="E156" t="s">
        <v>4056</v>
      </c>
    </row>
    <row r="157" spans="1:5" x14ac:dyDescent="0.2">
      <c r="A157" t="s">
        <v>995</v>
      </c>
      <c r="B157">
        <v>722</v>
      </c>
      <c r="C157" t="s">
        <v>4057</v>
      </c>
      <c r="E157" t="s">
        <v>4058</v>
      </c>
    </row>
    <row r="158" spans="1:5" x14ac:dyDescent="0.2">
      <c r="A158" t="s">
        <v>709</v>
      </c>
      <c r="B158">
        <v>536</v>
      </c>
      <c r="C158" t="s">
        <v>2549</v>
      </c>
      <c r="D158" t="s">
        <v>3019</v>
      </c>
      <c r="E158" t="s">
        <v>4044</v>
      </c>
    </row>
    <row r="159" spans="1:5" x14ac:dyDescent="0.2">
      <c r="A159" t="s">
        <v>995</v>
      </c>
      <c r="B159">
        <v>555</v>
      </c>
      <c r="C159" t="s">
        <v>2195</v>
      </c>
      <c r="E159" t="s">
        <v>4059</v>
      </c>
    </row>
    <row r="160" spans="1:5" x14ac:dyDescent="0.2">
      <c r="A160" t="s">
        <v>123</v>
      </c>
      <c r="B160">
        <v>574</v>
      </c>
      <c r="C160" t="s">
        <v>4060</v>
      </c>
      <c r="E160" t="s">
        <v>3993</v>
      </c>
    </row>
    <row r="161" spans="1:5" x14ac:dyDescent="0.2">
      <c r="A161" t="s">
        <v>3869</v>
      </c>
      <c r="B161">
        <v>656</v>
      </c>
      <c r="C161" t="s">
        <v>4052</v>
      </c>
      <c r="E161" t="s">
        <v>4061</v>
      </c>
    </row>
    <row r="162" spans="1:5" x14ac:dyDescent="0.2">
      <c r="A162" t="s">
        <v>3869</v>
      </c>
      <c r="B162">
        <v>514</v>
      </c>
      <c r="C162" t="s">
        <v>2313</v>
      </c>
      <c r="E162" t="s">
        <v>4062</v>
      </c>
    </row>
    <row r="163" spans="1:5" x14ac:dyDescent="0.2">
      <c r="A163" t="s">
        <v>709</v>
      </c>
      <c r="B163">
        <v>536</v>
      </c>
      <c r="C163" t="s">
        <v>2549</v>
      </c>
      <c r="E163" t="s">
        <v>4044</v>
      </c>
    </row>
    <row r="164" spans="1:5" x14ac:dyDescent="0.2">
      <c r="A164" t="s">
        <v>709</v>
      </c>
      <c r="B164">
        <v>567</v>
      </c>
      <c r="C164" t="s">
        <v>2616</v>
      </c>
      <c r="D164" t="s">
        <v>3028</v>
      </c>
      <c r="E164" t="s">
        <v>3876</v>
      </c>
    </row>
    <row r="165" spans="1:5" x14ac:dyDescent="0.2">
      <c r="A165" t="s">
        <v>995</v>
      </c>
      <c r="B165">
        <v>514</v>
      </c>
      <c r="C165" t="s">
        <v>2313</v>
      </c>
      <c r="E165" t="s">
        <v>4063</v>
      </c>
    </row>
    <row r="166" spans="1:5" x14ac:dyDescent="0.2">
      <c r="A166" t="s">
        <v>460</v>
      </c>
      <c r="B166">
        <v>515</v>
      </c>
      <c r="C166" t="s">
        <v>4064</v>
      </c>
      <c r="E166" t="s">
        <v>4065</v>
      </c>
    </row>
    <row r="167" spans="1:5" x14ac:dyDescent="0.2">
      <c r="A167" t="s">
        <v>460</v>
      </c>
      <c r="B167">
        <v>695</v>
      </c>
      <c r="C167" t="s">
        <v>2363</v>
      </c>
      <c r="E167" t="s">
        <v>4066</v>
      </c>
    </row>
    <row r="168" spans="1:5" x14ac:dyDescent="0.2">
      <c r="A168" t="s">
        <v>460</v>
      </c>
      <c r="B168">
        <v>697</v>
      </c>
      <c r="C168" t="s">
        <v>2654</v>
      </c>
      <c r="E168" t="s">
        <v>4067</v>
      </c>
    </row>
    <row r="169" spans="1:5" x14ac:dyDescent="0.2">
      <c r="A169" t="s">
        <v>605</v>
      </c>
      <c r="B169">
        <v>635</v>
      </c>
      <c r="C169" t="s">
        <v>4068</v>
      </c>
      <c r="E169" t="s">
        <v>4069</v>
      </c>
    </row>
    <row r="170" spans="1:5" x14ac:dyDescent="0.2">
      <c r="A170" t="s">
        <v>460</v>
      </c>
      <c r="B170">
        <v>697</v>
      </c>
      <c r="C170" t="s">
        <v>2871</v>
      </c>
      <c r="E170" t="s">
        <v>4067</v>
      </c>
    </row>
    <row r="171" spans="1:5" x14ac:dyDescent="0.2">
      <c r="A171" t="s">
        <v>605</v>
      </c>
      <c r="B171">
        <v>695</v>
      </c>
      <c r="C171" t="s">
        <v>2686</v>
      </c>
      <c r="D171" t="s">
        <v>3307</v>
      </c>
      <c r="E171" t="s">
        <v>4002</v>
      </c>
    </row>
    <row r="172" spans="1:5" x14ac:dyDescent="0.2">
      <c r="A172" t="s">
        <v>123</v>
      </c>
      <c r="B172">
        <v>628</v>
      </c>
      <c r="C172" t="s">
        <v>4070</v>
      </c>
      <c r="E172" t="s">
        <v>4071</v>
      </c>
    </row>
    <row r="173" spans="1:5" x14ac:dyDescent="0.2">
      <c r="A173" t="s">
        <v>605</v>
      </c>
      <c r="B173">
        <v>695</v>
      </c>
      <c r="C173" t="s">
        <v>2686</v>
      </c>
      <c r="D173" t="s">
        <v>3052</v>
      </c>
      <c r="E173" t="s">
        <v>4002</v>
      </c>
    </row>
    <row r="174" spans="1:5" x14ac:dyDescent="0.2">
      <c r="A174" t="s">
        <v>605</v>
      </c>
      <c r="B174">
        <v>695</v>
      </c>
      <c r="C174" t="s">
        <v>2686</v>
      </c>
      <c r="D174" t="s">
        <v>3075</v>
      </c>
      <c r="E174" t="s">
        <v>4002</v>
      </c>
    </row>
    <row r="175" spans="1:5" x14ac:dyDescent="0.2">
      <c r="A175" t="s">
        <v>709</v>
      </c>
      <c r="B175">
        <v>539</v>
      </c>
      <c r="C175" t="s">
        <v>2329</v>
      </c>
      <c r="D175" t="s">
        <v>2371</v>
      </c>
      <c r="E175" t="s">
        <v>4001</v>
      </c>
    </row>
    <row r="176" spans="1:5" x14ac:dyDescent="0.2">
      <c r="A176" t="s">
        <v>709</v>
      </c>
      <c r="B176">
        <v>684</v>
      </c>
      <c r="C176" t="s">
        <v>4072</v>
      </c>
      <c r="E176" t="s">
        <v>4073</v>
      </c>
    </row>
    <row r="177" spans="1:5" x14ac:dyDescent="0.2">
      <c r="A177" t="s">
        <v>460</v>
      </c>
      <c r="B177">
        <v>628</v>
      </c>
      <c r="C177" t="s">
        <v>4074</v>
      </c>
      <c r="E177" t="s">
        <v>4075</v>
      </c>
    </row>
    <row r="178" spans="1:5" x14ac:dyDescent="0.2">
      <c r="A178" t="s">
        <v>709</v>
      </c>
      <c r="B178">
        <v>567</v>
      </c>
      <c r="C178" t="s">
        <v>2616</v>
      </c>
      <c r="D178" t="s">
        <v>3021</v>
      </c>
      <c r="E178" t="s">
        <v>3876</v>
      </c>
    </row>
    <row r="179" spans="1:5" x14ac:dyDescent="0.2">
      <c r="A179" t="s">
        <v>1116</v>
      </c>
      <c r="B179">
        <v>619</v>
      </c>
      <c r="C179" t="s">
        <v>2295</v>
      </c>
      <c r="E179" t="s">
        <v>4076</v>
      </c>
    </row>
    <row r="180" spans="1:5" x14ac:dyDescent="0.2">
      <c r="A180" t="s">
        <v>123</v>
      </c>
      <c r="B180">
        <v>600</v>
      </c>
      <c r="C180" t="s">
        <v>2601</v>
      </c>
      <c r="E180" t="s">
        <v>4077</v>
      </c>
    </row>
    <row r="181" spans="1:5" x14ac:dyDescent="0.2">
      <c r="A181" t="s">
        <v>1116</v>
      </c>
      <c r="B181">
        <v>678</v>
      </c>
      <c r="C181" t="s">
        <v>2385</v>
      </c>
      <c r="E181" t="s">
        <v>4078</v>
      </c>
    </row>
    <row r="182" spans="1:5" x14ac:dyDescent="0.2">
      <c r="A182" t="s">
        <v>995</v>
      </c>
      <c r="B182">
        <v>541</v>
      </c>
      <c r="C182" t="s">
        <v>4079</v>
      </c>
      <c r="E182" t="s">
        <v>4080</v>
      </c>
    </row>
    <row r="183" spans="1:5" x14ac:dyDescent="0.2">
      <c r="A183" t="s">
        <v>605</v>
      </c>
      <c r="B183">
        <v>660</v>
      </c>
      <c r="C183" t="s">
        <v>2713</v>
      </c>
      <c r="E183" t="s">
        <v>4081</v>
      </c>
    </row>
    <row r="184" spans="1:5" x14ac:dyDescent="0.2">
      <c r="A184" t="s">
        <v>605</v>
      </c>
      <c r="B184">
        <v>741</v>
      </c>
      <c r="C184" t="s">
        <v>2523</v>
      </c>
      <c r="E184" t="s">
        <v>4082</v>
      </c>
    </row>
    <row r="185" spans="1:5" x14ac:dyDescent="0.2">
      <c r="A185" t="s">
        <v>605</v>
      </c>
      <c r="B185">
        <v>731</v>
      </c>
      <c r="C185" t="s">
        <v>4083</v>
      </c>
      <c r="E185" t="s">
        <v>4084</v>
      </c>
    </row>
    <row r="186" spans="1:5" x14ac:dyDescent="0.2">
      <c r="A186" t="s">
        <v>605</v>
      </c>
      <c r="B186">
        <v>618</v>
      </c>
      <c r="C186" t="s">
        <v>4085</v>
      </c>
      <c r="E186" t="s">
        <v>4086</v>
      </c>
    </row>
    <row r="187" spans="1:5" x14ac:dyDescent="0.2">
      <c r="A187" t="s">
        <v>1116</v>
      </c>
      <c r="B187">
        <v>639</v>
      </c>
      <c r="C187" t="s">
        <v>4087</v>
      </c>
      <c r="E187" t="s">
        <v>4088</v>
      </c>
    </row>
    <row r="188" spans="1:5" x14ac:dyDescent="0.2">
      <c r="A188" t="s">
        <v>605</v>
      </c>
      <c r="B188">
        <v>695</v>
      </c>
      <c r="C188" t="s">
        <v>2686</v>
      </c>
      <c r="D188" t="s">
        <v>3167</v>
      </c>
      <c r="E188" t="s">
        <v>4002</v>
      </c>
    </row>
    <row r="189" spans="1:5" x14ac:dyDescent="0.2">
      <c r="A189" t="s">
        <v>605</v>
      </c>
      <c r="B189">
        <v>695</v>
      </c>
      <c r="C189" t="s">
        <v>2686</v>
      </c>
      <c r="D189" t="s">
        <v>3296</v>
      </c>
      <c r="E189" t="s">
        <v>4002</v>
      </c>
    </row>
    <row r="190" spans="1:5" x14ac:dyDescent="0.2">
      <c r="A190" t="s">
        <v>605</v>
      </c>
      <c r="B190">
        <v>695</v>
      </c>
      <c r="C190" t="s">
        <v>2686</v>
      </c>
      <c r="D190" t="s">
        <v>3119</v>
      </c>
      <c r="E190" t="s">
        <v>4002</v>
      </c>
    </row>
    <row r="191" spans="1:5" x14ac:dyDescent="0.2">
      <c r="A191" t="s">
        <v>605</v>
      </c>
      <c r="B191">
        <v>695</v>
      </c>
      <c r="C191" t="s">
        <v>2686</v>
      </c>
      <c r="D191" t="s">
        <v>3121</v>
      </c>
      <c r="E191" t="s">
        <v>4002</v>
      </c>
    </row>
    <row r="192" spans="1:5" x14ac:dyDescent="0.2">
      <c r="A192" t="s">
        <v>123</v>
      </c>
      <c r="B192">
        <v>634</v>
      </c>
      <c r="C192" t="s">
        <v>2339</v>
      </c>
      <c r="E192" t="s">
        <v>4089</v>
      </c>
    </row>
    <row r="193" spans="1:5" x14ac:dyDescent="0.2">
      <c r="A193" t="s">
        <v>709</v>
      </c>
      <c r="B193">
        <v>537</v>
      </c>
      <c r="C193" t="s">
        <v>2318</v>
      </c>
      <c r="D193" t="s">
        <v>3011</v>
      </c>
      <c r="E193" t="s">
        <v>3940</v>
      </c>
    </row>
    <row r="194" spans="1:5" x14ac:dyDescent="0.2">
      <c r="A194" t="s">
        <v>605</v>
      </c>
      <c r="B194">
        <v>695</v>
      </c>
      <c r="C194" t="s">
        <v>2686</v>
      </c>
      <c r="D194" t="s">
        <v>3123</v>
      </c>
      <c r="E194" t="s">
        <v>4002</v>
      </c>
    </row>
    <row r="195" spans="1:5" x14ac:dyDescent="0.2">
      <c r="A195" t="s">
        <v>1116</v>
      </c>
      <c r="B195">
        <v>615</v>
      </c>
      <c r="C195" t="s">
        <v>4090</v>
      </c>
      <c r="E195" t="s">
        <v>4091</v>
      </c>
    </row>
    <row r="196" spans="1:5" x14ac:dyDescent="0.2">
      <c r="A196" t="s">
        <v>1116</v>
      </c>
      <c r="B196">
        <v>623</v>
      </c>
      <c r="C196" t="s">
        <v>4092</v>
      </c>
      <c r="E196" t="s">
        <v>4093</v>
      </c>
    </row>
    <row r="197" spans="1:5" x14ac:dyDescent="0.2">
      <c r="A197" t="s">
        <v>995</v>
      </c>
      <c r="B197">
        <v>634</v>
      </c>
      <c r="C197" t="s">
        <v>4094</v>
      </c>
      <c r="E197" t="s">
        <v>4095</v>
      </c>
    </row>
    <row r="198" spans="1:5" x14ac:dyDescent="0.2">
      <c r="A198" t="s">
        <v>835</v>
      </c>
      <c r="B198">
        <v>570</v>
      </c>
      <c r="C198" t="s">
        <v>2334</v>
      </c>
      <c r="E198" t="s">
        <v>4096</v>
      </c>
    </row>
    <row r="199" spans="1:5" x14ac:dyDescent="0.2">
      <c r="A199" t="s">
        <v>995</v>
      </c>
      <c r="B199">
        <v>607</v>
      </c>
      <c r="C199" t="s">
        <v>2280</v>
      </c>
      <c r="E199" t="s">
        <v>4097</v>
      </c>
    </row>
    <row r="200" spans="1:5" x14ac:dyDescent="0.2">
      <c r="A200" t="s">
        <v>709</v>
      </c>
      <c r="B200">
        <v>680</v>
      </c>
      <c r="C200" t="s">
        <v>4098</v>
      </c>
      <c r="E200" t="s">
        <v>4099</v>
      </c>
    </row>
    <row r="201" spans="1:5" x14ac:dyDescent="0.2">
      <c r="A201" t="s">
        <v>1116</v>
      </c>
      <c r="B201">
        <v>624</v>
      </c>
      <c r="C201" t="s">
        <v>2308</v>
      </c>
      <c r="E201" t="s">
        <v>4100</v>
      </c>
    </row>
    <row r="202" spans="1:5" x14ac:dyDescent="0.2">
      <c r="A202" t="s">
        <v>3855</v>
      </c>
      <c r="B202">
        <v>678</v>
      </c>
      <c r="C202" t="s">
        <v>2512</v>
      </c>
      <c r="E202" t="s">
        <v>4101</v>
      </c>
    </row>
    <row r="203" spans="1:5" x14ac:dyDescent="0.2">
      <c r="A203" t="s">
        <v>605</v>
      </c>
      <c r="B203">
        <v>685</v>
      </c>
      <c r="C203" t="s">
        <v>2520</v>
      </c>
      <c r="E203" t="s">
        <v>4102</v>
      </c>
    </row>
    <row r="204" spans="1:5" x14ac:dyDescent="0.2">
      <c r="A204" t="s">
        <v>3869</v>
      </c>
      <c r="B204">
        <v>607</v>
      </c>
      <c r="C204" t="s">
        <v>2280</v>
      </c>
      <c r="E204" t="s">
        <v>4103</v>
      </c>
    </row>
    <row r="205" spans="1:5" x14ac:dyDescent="0.2">
      <c r="A205" t="s">
        <v>709</v>
      </c>
      <c r="B205">
        <v>567</v>
      </c>
      <c r="C205" t="s">
        <v>2616</v>
      </c>
      <c r="D205" t="s">
        <v>3023</v>
      </c>
      <c r="E205" t="s">
        <v>3876</v>
      </c>
    </row>
    <row r="206" spans="1:5" x14ac:dyDescent="0.2">
      <c r="A206" t="s">
        <v>605</v>
      </c>
      <c r="B206">
        <v>676</v>
      </c>
      <c r="C206" t="s">
        <v>4104</v>
      </c>
      <c r="E206" t="s">
        <v>4105</v>
      </c>
    </row>
    <row r="207" spans="1:5" x14ac:dyDescent="0.2">
      <c r="A207" t="s">
        <v>1116</v>
      </c>
      <c r="B207">
        <v>600</v>
      </c>
      <c r="C207" t="s">
        <v>4106</v>
      </c>
      <c r="E207" t="s">
        <v>4107</v>
      </c>
    </row>
    <row r="208" spans="1:5" x14ac:dyDescent="0.2">
      <c r="A208" t="s">
        <v>3869</v>
      </c>
      <c r="B208">
        <v>604</v>
      </c>
      <c r="C208" t="s">
        <v>2889</v>
      </c>
      <c r="E208" t="s">
        <v>4108</v>
      </c>
    </row>
    <row r="209" spans="1:5" x14ac:dyDescent="0.2">
      <c r="A209" t="s">
        <v>1116</v>
      </c>
      <c r="B209">
        <v>630</v>
      </c>
      <c r="C209" t="s">
        <v>4109</v>
      </c>
      <c r="E209" t="s">
        <v>4110</v>
      </c>
    </row>
    <row r="210" spans="1:5" x14ac:dyDescent="0.2">
      <c r="A210" t="s">
        <v>3869</v>
      </c>
      <c r="B210">
        <v>567</v>
      </c>
      <c r="C210" t="s">
        <v>4111</v>
      </c>
      <c r="E210" t="s">
        <v>4112</v>
      </c>
    </row>
    <row r="211" spans="1:5" x14ac:dyDescent="0.2">
      <c r="A211" t="s">
        <v>3869</v>
      </c>
      <c r="B211">
        <v>508</v>
      </c>
      <c r="C211" t="s">
        <v>2656</v>
      </c>
      <c r="E211" t="s">
        <v>4113</v>
      </c>
    </row>
    <row r="212" spans="1:5" x14ac:dyDescent="0.2">
      <c r="A212" t="s">
        <v>835</v>
      </c>
      <c r="B212">
        <v>940</v>
      </c>
      <c r="C212" t="s">
        <v>2391</v>
      </c>
      <c r="E212" t="s">
        <v>4114</v>
      </c>
    </row>
    <row r="213" spans="1:5" x14ac:dyDescent="0.2">
      <c r="A213" t="s">
        <v>3869</v>
      </c>
      <c r="B213">
        <v>505</v>
      </c>
      <c r="C213" t="s">
        <v>4115</v>
      </c>
      <c r="E213" t="s">
        <v>4116</v>
      </c>
    </row>
    <row r="214" spans="1:5" x14ac:dyDescent="0.2">
      <c r="A214" t="s">
        <v>709</v>
      </c>
      <c r="B214">
        <v>678</v>
      </c>
      <c r="C214" t="s">
        <v>2415</v>
      </c>
      <c r="E214" t="s">
        <v>4117</v>
      </c>
    </row>
    <row r="215" spans="1:5" x14ac:dyDescent="0.2">
      <c r="A215" t="s">
        <v>3869</v>
      </c>
      <c r="B215">
        <v>631</v>
      </c>
      <c r="C215" t="s">
        <v>4118</v>
      </c>
      <c r="E215" t="s">
        <v>4119</v>
      </c>
    </row>
    <row r="216" spans="1:5" x14ac:dyDescent="0.2">
      <c r="A216" t="s">
        <v>835</v>
      </c>
      <c r="B216">
        <v>664</v>
      </c>
      <c r="C216" t="s">
        <v>2200</v>
      </c>
      <c r="E216" t="s">
        <v>4120</v>
      </c>
    </row>
    <row r="217" spans="1:5" x14ac:dyDescent="0.2">
      <c r="A217" t="s">
        <v>3869</v>
      </c>
      <c r="B217">
        <v>529</v>
      </c>
      <c r="C217" t="s">
        <v>4121</v>
      </c>
      <c r="E217" t="s">
        <v>4122</v>
      </c>
    </row>
    <row r="218" spans="1:5" x14ac:dyDescent="0.2">
      <c r="A218" t="s">
        <v>709</v>
      </c>
      <c r="B218">
        <v>543</v>
      </c>
      <c r="C218" t="s">
        <v>2866</v>
      </c>
      <c r="E218" t="s">
        <v>4123</v>
      </c>
    </row>
    <row r="219" spans="1:5" x14ac:dyDescent="0.2">
      <c r="A219" t="s">
        <v>3855</v>
      </c>
      <c r="B219">
        <v>630</v>
      </c>
      <c r="C219" t="s">
        <v>4124</v>
      </c>
      <c r="E219" t="s">
        <v>4125</v>
      </c>
    </row>
    <row r="220" spans="1:5" x14ac:dyDescent="0.2">
      <c r="A220" t="s">
        <v>3855</v>
      </c>
      <c r="B220">
        <v>608</v>
      </c>
      <c r="C220" t="s">
        <v>2724</v>
      </c>
      <c r="E220" t="s">
        <v>4126</v>
      </c>
    </row>
    <row r="221" spans="1:5" x14ac:dyDescent="0.2">
      <c r="A221" t="s">
        <v>3855</v>
      </c>
      <c r="B221">
        <v>564</v>
      </c>
      <c r="C221" t="s">
        <v>4127</v>
      </c>
      <c r="E221" t="s">
        <v>4128</v>
      </c>
    </row>
    <row r="222" spans="1:5" x14ac:dyDescent="0.2">
      <c r="A222" t="s">
        <v>835</v>
      </c>
      <c r="B222">
        <v>945</v>
      </c>
      <c r="C222" t="s">
        <v>2412</v>
      </c>
      <c r="E222" t="s">
        <v>4129</v>
      </c>
    </row>
    <row r="223" spans="1:5" x14ac:dyDescent="0.2">
      <c r="A223" t="s">
        <v>123</v>
      </c>
      <c r="B223">
        <v>614</v>
      </c>
      <c r="C223" t="s">
        <v>2315</v>
      </c>
      <c r="E223" t="s">
        <v>4130</v>
      </c>
    </row>
    <row r="224" spans="1:5" x14ac:dyDescent="0.2">
      <c r="A224" t="s">
        <v>3869</v>
      </c>
      <c r="B224">
        <v>632</v>
      </c>
      <c r="C224" t="s">
        <v>4131</v>
      </c>
      <c r="E224" t="s">
        <v>4132</v>
      </c>
    </row>
    <row r="225" spans="1:5" x14ac:dyDescent="0.2">
      <c r="A225" t="s">
        <v>123</v>
      </c>
      <c r="B225">
        <v>629</v>
      </c>
      <c r="C225" t="s">
        <v>4133</v>
      </c>
      <c r="E225" t="s">
        <v>4134</v>
      </c>
    </row>
    <row r="226" spans="1:5" x14ac:dyDescent="0.2">
      <c r="A226" t="s">
        <v>3869</v>
      </c>
      <c r="B226">
        <v>552</v>
      </c>
      <c r="C226" t="s">
        <v>4135</v>
      </c>
      <c r="E226" t="s">
        <v>4136</v>
      </c>
    </row>
    <row r="227" spans="1:5" x14ac:dyDescent="0.2">
      <c r="A227" t="s">
        <v>3855</v>
      </c>
      <c r="B227">
        <v>658</v>
      </c>
      <c r="C227" t="s">
        <v>4137</v>
      </c>
      <c r="E227" t="s">
        <v>4138</v>
      </c>
    </row>
    <row r="228" spans="1:5" x14ac:dyDescent="0.2">
      <c r="A228" t="s">
        <v>709</v>
      </c>
      <c r="B228">
        <v>667</v>
      </c>
      <c r="C228" t="s">
        <v>2660</v>
      </c>
      <c r="D228" t="s">
        <v>2893</v>
      </c>
      <c r="E228" t="s">
        <v>4139</v>
      </c>
    </row>
    <row r="229" spans="1:5" x14ac:dyDescent="0.2">
      <c r="A229" t="s">
        <v>709</v>
      </c>
      <c r="B229">
        <v>655</v>
      </c>
      <c r="C229" t="s">
        <v>4140</v>
      </c>
      <c r="D229" t="s">
        <v>4141</v>
      </c>
      <c r="E229" t="s">
        <v>4142</v>
      </c>
    </row>
    <row r="230" spans="1:5" x14ac:dyDescent="0.2">
      <c r="A230" t="s">
        <v>1116</v>
      </c>
      <c r="B230">
        <v>626</v>
      </c>
      <c r="C230" t="s">
        <v>4143</v>
      </c>
      <c r="E230" t="s">
        <v>4144</v>
      </c>
    </row>
    <row r="231" spans="1:5" x14ac:dyDescent="0.2">
      <c r="A231" t="s">
        <v>1116</v>
      </c>
      <c r="B231">
        <v>550</v>
      </c>
      <c r="C231" t="s">
        <v>2288</v>
      </c>
      <c r="E231" t="s">
        <v>4145</v>
      </c>
    </row>
    <row r="232" spans="1:5" x14ac:dyDescent="0.2">
      <c r="A232" t="s">
        <v>1116</v>
      </c>
      <c r="B232">
        <v>522</v>
      </c>
      <c r="C232" t="s">
        <v>4146</v>
      </c>
      <c r="E232" t="s">
        <v>4147</v>
      </c>
    </row>
    <row r="233" spans="1:5" x14ac:dyDescent="0.2">
      <c r="A233" t="s">
        <v>123</v>
      </c>
      <c r="B233">
        <v>504</v>
      </c>
      <c r="C233" t="s">
        <v>4148</v>
      </c>
      <c r="E233" t="s">
        <v>4149</v>
      </c>
    </row>
    <row r="234" spans="1:5" x14ac:dyDescent="0.2">
      <c r="A234" t="s">
        <v>1116</v>
      </c>
      <c r="B234">
        <v>510</v>
      </c>
      <c r="C234" t="s">
        <v>2697</v>
      </c>
      <c r="E234" t="s">
        <v>4150</v>
      </c>
    </row>
    <row r="235" spans="1:5" x14ac:dyDescent="0.2">
      <c r="A235" t="s">
        <v>1116</v>
      </c>
      <c r="B235">
        <v>660</v>
      </c>
      <c r="C235" t="s">
        <v>4151</v>
      </c>
      <c r="E235" t="s">
        <v>4152</v>
      </c>
    </row>
    <row r="236" spans="1:5" x14ac:dyDescent="0.2">
      <c r="A236" t="s">
        <v>3869</v>
      </c>
      <c r="B236">
        <v>587</v>
      </c>
      <c r="C236" t="s">
        <v>4153</v>
      </c>
      <c r="E236" t="s">
        <v>4154</v>
      </c>
    </row>
    <row r="237" spans="1:5" x14ac:dyDescent="0.2">
      <c r="A237" t="s">
        <v>835</v>
      </c>
      <c r="B237">
        <v>558</v>
      </c>
      <c r="C237" t="s">
        <v>2721</v>
      </c>
      <c r="E237" t="s">
        <v>4155</v>
      </c>
    </row>
    <row r="238" spans="1:5" x14ac:dyDescent="0.2">
      <c r="A238" t="s">
        <v>460</v>
      </c>
      <c r="B238">
        <v>626</v>
      </c>
      <c r="C238" t="s">
        <v>4156</v>
      </c>
      <c r="E238" t="s">
        <v>4157</v>
      </c>
    </row>
    <row r="239" spans="1:5" x14ac:dyDescent="0.2">
      <c r="A239" t="s">
        <v>835</v>
      </c>
      <c r="B239">
        <v>555</v>
      </c>
      <c r="C239" t="s">
        <v>2305</v>
      </c>
      <c r="E239" t="s">
        <v>4158</v>
      </c>
    </row>
    <row r="240" spans="1:5" x14ac:dyDescent="0.2">
      <c r="A240" t="s">
        <v>3869</v>
      </c>
      <c r="B240">
        <v>614</v>
      </c>
      <c r="C240" t="s">
        <v>2275</v>
      </c>
      <c r="D240" t="s">
        <v>2899</v>
      </c>
      <c r="E240" t="s">
        <v>4159</v>
      </c>
    </row>
    <row r="241" spans="1:5" x14ac:dyDescent="0.2">
      <c r="A241" t="s">
        <v>460</v>
      </c>
      <c r="B241">
        <v>627</v>
      </c>
      <c r="C241" t="s">
        <v>4160</v>
      </c>
      <c r="E241" t="s">
        <v>4161</v>
      </c>
    </row>
    <row r="242" spans="1:5" x14ac:dyDescent="0.2">
      <c r="A242" t="s">
        <v>3869</v>
      </c>
      <c r="B242">
        <v>553</v>
      </c>
      <c r="C242" t="s">
        <v>2595</v>
      </c>
      <c r="E242" t="s">
        <v>4162</v>
      </c>
    </row>
    <row r="243" spans="1:5" x14ac:dyDescent="0.2">
      <c r="A243" t="s">
        <v>3869</v>
      </c>
      <c r="B243">
        <v>683</v>
      </c>
      <c r="C243" t="s">
        <v>2607</v>
      </c>
      <c r="E243" t="s">
        <v>4163</v>
      </c>
    </row>
    <row r="244" spans="1:5" x14ac:dyDescent="0.2">
      <c r="A244" t="s">
        <v>123</v>
      </c>
      <c r="B244">
        <v>686</v>
      </c>
      <c r="C244" t="s">
        <v>4164</v>
      </c>
      <c r="E244" t="s">
        <v>4165</v>
      </c>
    </row>
    <row r="245" spans="1:5" x14ac:dyDescent="0.2">
      <c r="A245" t="s">
        <v>835</v>
      </c>
      <c r="B245">
        <v>639</v>
      </c>
      <c r="C245" t="s">
        <v>2540</v>
      </c>
      <c r="E245" t="s">
        <v>4166</v>
      </c>
    </row>
    <row r="246" spans="1:5" x14ac:dyDescent="0.2">
      <c r="A246" t="s">
        <v>123</v>
      </c>
      <c r="B246">
        <v>683</v>
      </c>
      <c r="C246" t="s">
        <v>2607</v>
      </c>
      <c r="E246" t="s">
        <v>4167</v>
      </c>
    </row>
    <row r="247" spans="1:5" x14ac:dyDescent="0.2">
      <c r="A247" t="s">
        <v>709</v>
      </c>
      <c r="B247">
        <v>550</v>
      </c>
      <c r="C247" t="s">
        <v>4168</v>
      </c>
      <c r="E247" t="s">
        <v>4169</v>
      </c>
    </row>
    <row r="248" spans="1:5" x14ac:dyDescent="0.2">
      <c r="A248" t="s">
        <v>883</v>
      </c>
      <c r="B248">
        <v>612</v>
      </c>
      <c r="C248" t="s">
        <v>4170</v>
      </c>
      <c r="E248" t="s">
        <v>4171</v>
      </c>
    </row>
    <row r="249" spans="1:5" x14ac:dyDescent="0.2">
      <c r="A249" t="s">
        <v>3855</v>
      </c>
      <c r="B249">
        <v>656</v>
      </c>
      <c r="C249" t="s">
        <v>4172</v>
      </c>
      <c r="E249" t="s">
        <v>4173</v>
      </c>
    </row>
    <row r="250" spans="1:5" x14ac:dyDescent="0.2">
      <c r="A250" t="s">
        <v>835</v>
      </c>
      <c r="B250">
        <v>627</v>
      </c>
      <c r="C250" t="s">
        <v>2869</v>
      </c>
      <c r="E250" t="s">
        <v>4174</v>
      </c>
    </row>
    <row r="251" spans="1:5" x14ac:dyDescent="0.2">
      <c r="A251" t="s">
        <v>3869</v>
      </c>
      <c r="B251">
        <v>536</v>
      </c>
      <c r="C251" t="s">
        <v>2208</v>
      </c>
      <c r="E251" t="s">
        <v>4175</v>
      </c>
    </row>
    <row r="252" spans="1:5" x14ac:dyDescent="0.2">
      <c r="A252" t="s">
        <v>1116</v>
      </c>
      <c r="B252">
        <v>676</v>
      </c>
      <c r="C252" t="s">
        <v>4176</v>
      </c>
      <c r="E252" t="s">
        <v>4177</v>
      </c>
    </row>
    <row r="253" spans="1:5" x14ac:dyDescent="0.2">
      <c r="A253" t="s">
        <v>460</v>
      </c>
      <c r="B253">
        <v>511</v>
      </c>
      <c r="C253" t="s">
        <v>4178</v>
      </c>
      <c r="E253" t="s">
        <v>4179</v>
      </c>
    </row>
    <row r="254" spans="1:5" x14ac:dyDescent="0.2">
      <c r="A254" t="s">
        <v>709</v>
      </c>
      <c r="B254">
        <v>920</v>
      </c>
      <c r="C254" t="s">
        <v>2424</v>
      </c>
      <c r="E254" t="s">
        <v>4180</v>
      </c>
    </row>
    <row r="255" spans="1:5" x14ac:dyDescent="0.2">
      <c r="A255" t="s">
        <v>123</v>
      </c>
      <c r="B255">
        <v>660</v>
      </c>
      <c r="C255" t="s">
        <v>4181</v>
      </c>
      <c r="E255" t="s">
        <v>4182</v>
      </c>
    </row>
    <row r="256" spans="1:5" x14ac:dyDescent="0.2">
      <c r="A256" t="s">
        <v>123</v>
      </c>
      <c r="B256">
        <v>507</v>
      </c>
      <c r="C256" t="s">
        <v>4183</v>
      </c>
      <c r="E256" t="s">
        <v>4184</v>
      </c>
    </row>
    <row r="257" spans="1:5" x14ac:dyDescent="0.2">
      <c r="A257" t="s">
        <v>709</v>
      </c>
      <c r="B257">
        <v>509</v>
      </c>
      <c r="C257" t="s">
        <v>2865</v>
      </c>
      <c r="E257" t="s">
        <v>4185</v>
      </c>
    </row>
    <row r="258" spans="1:5" x14ac:dyDescent="0.2">
      <c r="A258" t="s">
        <v>709</v>
      </c>
      <c r="B258">
        <v>515</v>
      </c>
      <c r="C258" t="s">
        <v>2891</v>
      </c>
      <c r="E258" t="s">
        <v>4186</v>
      </c>
    </row>
    <row r="259" spans="1:5" x14ac:dyDescent="0.2">
      <c r="A259" t="s">
        <v>883</v>
      </c>
      <c r="B259">
        <v>514</v>
      </c>
      <c r="C259" t="s">
        <v>4187</v>
      </c>
      <c r="E259" t="s">
        <v>4188</v>
      </c>
    </row>
    <row r="260" spans="1:5" x14ac:dyDescent="0.2">
      <c r="A260" t="s">
        <v>1116</v>
      </c>
      <c r="B260">
        <v>625</v>
      </c>
      <c r="C260" t="s">
        <v>4189</v>
      </c>
      <c r="E260" t="s">
        <v>4190</v>
      </c>
    </row>
    <row r="261" spans="1:5" x14ac:dyDescent="0.2">
      <c r="A261" t="s">
        <v>3855</v>
      </c>
      <c r="B261">
        <v>676</v>
      </c>
      <c r="C261" t="s">
        <v>2671</v>
      </c>
      <c r="D261" t="s">
        <v>3294</v>
      </c>
      <c r="E261" t="s">
        <v>3857</v>
      </c>
    </row>
    <row r="262" spans="1:5" x14ac:dyDescent="0.2">
      <c r="A262" t="s">
        <v>1116</v>
      </c>
      <c r="B262">
        <v>608</v>
      </c>
      <c r="C262" t="s">
        <v>4074</v>
      </c>
      <c r="E262" t="s">
        <v>4191</v>
      </c>
    </row>
    <row r="263" spans="1:5" x14ac:dyDescent="0.2">
      <c r="A263" t="s">
        <v>3855</v>
      </c>
      <c r="B263">
        <v>676</v>
      </c>
      <c r="C263" t="s">
        <v>2671</v>
      </c>
      <c r="D263" t="s">
        <v>3298</v>
      </c>
      <c r="E263" t="s">
        <v>3857</v>
      </c>
    </row>
    <row r="264" spans="1:5" x14ac:dyDescent="0.2">
      <c r="A264" t="s">
        <v>460</v>
      </c>
      <c r="B264">
        <v>510</v>
      </c>
      <c r="C264" t="s">
        <v>2368</v>
      </c>
      <c r="E264" t="s">
        <v>4192</v>
      </c>
    </row>
    <row r="265" spans="1:5" x14ac:dyDescent="0.2">
      <c r="A265" t="s">
        <v>709</v>
      </c>
      <c r="B265">
        <v>606</v>
      </c>
      <c r="C265" t="s">
        <v>4193</v>
      </c>
      <c r="E265" t="s">
        <v>4194</v>
      </c>
    </row>
    <row r="266" spans="1:5" x14ac:dyDescent="0.2">
      <c r="A266" t="s">
        <v>1116</v>
      </c>
      <c r="B266">
        <v>637</v>
      </c>
      <c r="C266" t="s">
        <v>4195</v>
      </c>
      <c r="E266" t="s">
        <v>4196</v>
      </c>
    </row>
    <row r="267" spans="1:5" x14ac:dyDescent="0.2">
      <c r="A267" t="s">
        <v>709</v>
      </c>
      <c r="B267">
        <v>940</v>
      </c>
      <c r="C267" t="s">
        <v>2427</v>
      </c>
      <c r="D267" t="s">
        <v>2947</v>
      </c>
      <c r="E267" t="s">
        <v>4197</v>
      </c>
    </row>
    <row r="268" spans="1:5" x14ac:dyDescent="0.2">
      <c r="A268" t="s">
        <v>709</v>
      </c>
      <c r="B268">
        <v>945</v>
      </c>
      <c r="C268" t="s">
        <v>2412</v>
      </c>
      <c r="D268" t="s">
        <v>2936</v>
      </c>
      <c r="E268" t="s">
        <v>4198</v>
      </c>
    </row>
    <row r="269" spans="1:5" x14ac:dyDescent="0.2">
      <c r="A269" t="s">
        <v>123</v>
      </c>
      <c r="B269">
        <v>940</v>
      </c>
      <c r="C269" t="s">
        <v>2481</v>
      </c>
      <c r="E269" t="s">
        <v>4199</v>
      </c>
    </row>
    <row r="270" spans="1:5" x14ac:dyDescent="0.2">
      <c r="A270" t="s">
        <v>709</v>
      </c>
      <c r="B270">
        <v>940</v>
      </c>
      <c r="C270" t="s">
        <v>2427</v>
      </c>
      <c r="D270" t="s">
        <v>2948</v>
      </c>
      <c r="E270" t="s">
        <v>4197</v>
      </c>
    </row>
    <row r="271" spans="1:5" x14ac:dyDescent="0.2">
      <c r="A271" t="s">
        <v>709</v>
      </c>
      <c r="B271">
        <v>920</v>
      </c>
      <c r="C271" t="s">
        <v>2424</v>
      </c>
      <c r="D271" t="s">
        <v>2945</v>
      </c>
      <c r="E271" t="s">
        <v>4180</v>
      </c>
    </row>
    <row r="272" spans="1:5" x14ac:dyDescent="0.2">
      <c r="A272" t="s">
        <v>835</v>
      </c>
      <c r="B272">
        <v>658</v>
      </c>
      <c r="C272" t="s">
        <v>2394</v>
      </c>
      <c r="E272" t="s">
        <v>4200</v>
      </c>
    </row>
    <row r="273" spans="1:5" x14ac:dyDescent="0.2">
      <c r="A273" t="s">
        <v>3869</v>
      </c>
      <c r="B273">
        <v>662</v>
      </c>
      <c r="C273" t="s">
        <v>4201</v>
      </c>
      <c r="E273" t="s">
        <v>4202</v>
      </c>
    </row>
    <row r="274" spans="1:5" x14ac:dyDescent="0.2">
      <c r="A274" t="s">
        <v>835</v>
      </c>
      <c r="B274">
        <v>674</v>
      </c>
      <c r="C274" t="s">
        <v>4203</v>
      </c>
      <c r="E274" t="s">
        <v>4204</v>
      </c>
    </row>
    <row r="275" spans="1:5" x14ac:dyDescent="0.2">
      <c r="A275" t="s">
        <v>3855</v>
      </c>
      <c r="B275">
        <v>679</v>
      </c>
      <c r="C275" t="s">
        <v>2193</v>
      </c>
      <c r="E275" t="s">
        <v>4205</v>
      </c>
    </row>
    <row r="276" spans="1:5" x14ac:dyDescent="0.2">
      <c r="A276" t="s">
        <v>460</v>
      </c>
      <c r="B276">
        <v>648</v>
      </c>
      <c r="C276" t="s">
        <v>1693</v>
      </c>
      <c r="D276" t="s">
        <v>3315</v>
      </c>
      <c r="E276" t="s">
        <v>3860</v>
      </c>
    </row>
    <row r="277" spans="1:5" x14ac:dyDescent="0.2">
      <c r="A277" t="s">
        <v>3869</v>
      </c>
      <c r="B277">
        <v>588</v>
      </c>
      <c r="C277" t="s">
        <v>2504</v>
      </c>
      <c r="E277" t="s">
        <v>4206</v>
      </c>
    </row>
    <row r="278" spans="1:5" x14ac:dyDescent="0.2">
      <c r="A278" t="s">
        <v>3869</v>
      </c>
      <c r="B278">
        <v>627</v>
      </c>
      <c r="C278" t="s">
        <v>4207</v>
      </c>
      <c r="E278" t="s">
        <v>4208</v>
      </c>
    </row>
    <row r="279" spans="1:5" x14ac:dyDescent="0.2">
      <c r="A279" t="s">
        <v>709</v>
      </c>
      <c r="B279">
        <v>644</v>
      </c>
      <c r="C279" t="s">
        <v>2337</v>
      </c>
      <c r="E279" t="s">
        <v>4209</v>
      </c>
    </row>
    <row r="280" spans="1:5" x14ac:dyDescent="0.2">
      <c r="A280" t="s">
        <v>1116</v>
      </c>
      <c r="B280">
        <v>629</v>
      </c>
      <c r="C280" t="s">
        <v>4210</v>
      </c>
      <c r="E280" t="s">
        <v>4211</v>
      </c>
    </row>
    <row r="281" spans="1:5" x14ac:dyDescent="0.2">
      <c r="A281" t="s">
        <v>460</v>
      </c>
      <c r="B281">
        <v>525</v>
      </c>
      <c r="C281" t="s">
        <v>2589</v>
      </c>
      <c r="E281" t="s">
        <v>4212</v>
      </c>
    </row>
    <row r="282" spans="1:5" x14ac:dyDescent="0.2">
      <c r="A282" t="s">
        <v>460</v>
      </c>
      <c r="B282">
        <v>860</v>
      </c>
      <c r="C282" t="s">
        <v>2581</v>
      </c>
      <c r="E282" t="s">
        <v>4213</v>
      </c>
    </row>
    <row r="283" spans="1:5" x14ac:dyDescent="0.2">
      <c r="A283" t="s">
        <v>3855</v>
      </c>
      <c r="B283">
        <v>626</v>
      </c>
      <c r="C283" t="s">
        <v>2885</v>
      </c>
      <c r="E283" t="s">
        <v>4214</v>
      </c>
    </row>
    <row r="284" spans="1:5" x14ac:dyDescent="0.2">
      <c r="A284" t="s">
        <v>3855</v>
      </c>
      <c r="B284">
        <v>636</v>
      </c>
      <c r="C284" t="s">
        <v>2495</v>
      </c>
      <c r="E284" t="s">
        <v>4215</v>
      </c>
    </row>
    <row r="285" spans="1:5" x14ac:dyDescent="0.2">
      <c r="A285" t="s">
        <v>3869</v>
      </c>
      <c r="B285">
        <v>614</v>
      </c>
      <c r="C285" t="s">
        <v>2275</v>
      </c>
      <c r="E285" t="s">
        <v>4159</v>
      </c>
    </row>
    <row r="286" spans="1:5" x14ac:dyDescent="0.2">
      <c r="A286" t="s">
        <v>835</v>
      </c>
      <c r="B286">
        <v>625</v>
      </c>
      <c r="C286" t="s">
        <v>4216</v>
      </c>
      <c r="E286" t="s">
        <v>4217</v>
      </c>
    </row>
    <row r="287" spans="1:5" x14ac:dyDescent="0.2">
      <c r="A287" t="s">
        <v>3869</v>
      </c>
      <c r="B287">
        <v>600</v>
      </c>
      <c r="C287" t="s">
        <v>2278</v>
      </c>
      <c r="E287" t="s">
        <v>4218</v>
      </c>
    </row>
    <row r="288" spans="1:5" x14ac:dyDescent="0.2">
      <c r="A288" t="s">
        <v>123</v>
      </c>
      <c r="B288">
        <v>665</v>
      </c>
      <c r="C288" t="s">
        <v>4219</v>
      </c>
      <c r="E288" t="s">
        <v>4220</v>
      </c>
    </row>
    <row r="289" spans="1:5" x14ac:dyDescent="0.2">
      <c r="A289" t="s">
        <v>123</v>
      </c>
      <c r="B289">
        <v>640</v>
      </c>
      <c r="C289" t="s">
        <v>2342</v>
      </c>
      <c r="E289" t="s">
        <v>4221</v>
      </c>
    </row>
    <row r="290" spans="1:5" x14ac:dyDescent="0.2">
      <c r="A290" t="s">
        <v>835</v>
      </c>
      <c r="B290">
        <v>565</v>
      </c>
      <c r="C290" t="s">
        <v>2567</v>
      </c>
      <c r="E290" t="s">
        <v>4222</v>
      </c>
    </row>
    <row r="291" spans="1:5" x14ac:dyDescent="0.2">
      <c r="A291" t="s">
        <v>709</v>
      </c>
      <c r="B291">
        <v>658</v>
      </c>
      <c r="C291" t="s">
        <v>4223</v>
      </c>
      <c r="E291" t="s">
        <v>4224</v>
      </c>
    </row>
    <row r="292" spans="1:5" x14ac:dyDescent="0.2">
      <c r="A292" t="s">
        <v>709</v>
      </c>
      <c r="B292">
        <v>647</v>
      </c>
      <c r="C292" t="s">
        <v>4225</v>
      </c>
      <c r="E292" t="s">
        <v>4226</v>
      </c>
    </row>
    <row r="293" spans="1:5" x14ac:dyDescent="0.2">
      <c r="A293" t="s">
        <v>709</v>
      </c>
      <c r="B293">
        <v>510</v>
      </c>
      <c r="C293" t="s">
        <v>4227</v>
      </c>
      <c r="E293" t="s">
        <v>4228</v>
      </c>
    </row>
    <row r="294" spans="1:5" x14ac:dyDescent="0.2">
      <c r="A294" t="s">
        <v>3869</v>
      </c>
      <c r="B294">
        <v>644</v>
      </c>
      <c r="C294" t="s">
        <v>4229</v>
      </c>
      <c r="E294" t="s">
        <v>4230</v>
      </c>
    </row>
    <row r="295" spans="1:5" x14ac:dyDescent="0.2">
      <c r="A295" t="s">
        <v>3869</v>
      </c>
      <c r="B295">
        <v>665</v>
      </c>
      <c r="C295" t="s">
        <v>4231</v>
      </c>
      <c r="E295" t="s">
        <v>4232</v>
      </c>
    </row>
    <row r="296" spans="1:5" x14ac:dyDescent="0.2">
      <c r="A296" t="s">
        <v>3869</v>
      </c>
      <c r="B296">
        <v>562</v>
      </c>
      <c r="C296" t="s">
        <v>4233</v>
      </c>
      <c r="E296" t="s">
        <v>4234</v>
      </c>
    </row>
    <row r="297" spans="1:5" x14ac:dyDescent="0.2">
      <c r="A297" t="s">
        <v>709</v>
      </c>
      <c r="B297">
        <v>940</v>
      </c>
      <c r="C297" t="s">
        <v>2427</v>
      </c>
      <c r="E297" t="s">
        <v>4197</v>
      </c>
    </row>
    <row r="298" spans="1:5" x14ac:dyDescent="0.2">
      <c r="A298" t="s">
        <v>1116</v>
      </c>
      <c r="B298">
        <v>964</v>
      </c>
      <c r="C298" t="s">
        <v>2421</v>
      </c>
      <c r="E298" t="s">
        <v>4235</v>
      </c>
    </row>
    <row r="299" spans="1:5" x14ac:dyDescent="0.2">
      <c r="A299" t="s">
        <v>3855</v>
      </c>
      <c r="B299">
        <v>605</v>
      </c>
      <c r="C299" t="s">
        <v>4236</v>
      </c>
      <c r="E299" t="s">
        <v>4237</v>
      </c>
    </row>
    <row r="300" spans="1:5" x14ac:dyDescent="0.2">
      <c r="A300" t="s">
        <v>709</v>
      </c>
      <c r="B300">
        <v>689</v>
      </c>
      <c r="C300" t="s">
        <v>2424</v>
      </c>
      <c r="D300" t="s">
        <v>2946</v>
      </c>
      <c r="E300" t="s">
        <v>4238</v>
      </c>
    </row>
    <row r="301" spans="1:5" x14ac:dyDescent="0.2">
      <c r="A301" t="s">
        <v>605</v>
      </c>
      <c r="B301">
        <v>827</v>
      </c>
      <c r="C301" t="s">
        <v>2406</v>
      </c>
      <c r="E301" t="s">
        <v>4239</v>
      </c>
    </row>
    <row r="302" spans="1:5" x14ac:dyDescent="0.2">
      <c r="A302" t="s">
        <v>709</v>
      </c>
      <c r="B302">
        <v>613</v>
      </c>
      <c r="C302" t="s">
        <v>4240</v>
      </c>
      <c r="E302" t="s">
        <v>4241</v>
      </c>
    </row>
    <row r="303" spans="1:5" x14ac:dyDescent="0.2">
      <c r="A303" t="s">
        <v>3855</v>
      </c>
      <c r="B303">
        <v>659</v>
      </c>
      <c r="C303" t="s">
        <v>4242</v>
      </c>
      <c r="E303" t="s">
        <v>4243</v>
      </c>
    </row>
    <row r="304" spans="1:5" x14ac:dyDescent="0.2">
      <c r="A304" t="s">
        <v>3869</v>
      </c>
      <c r="B304">
        <v>633</v>
      </c>
      <c r="C304" t="s">
        <v>2262</v>
      </c>
      <c r="E304" t="s">
        <v>4244</v>
      </c>
    </row>
    <row r="305" spans="1:5" x14ac:dyDescent="0.2">
      <c r="A305" t="s">
        <v>709</v>
      </c>
      <c r="B305">
        <v>668</v>
      </c>
      <c r="C305" t="s">
        <v>2892</v>
      </c>
      <c r="E305" t="s">
        <v>4245</v>
      </c>
    </row>
    <row r="306" spans="1:5" x14ac:dyDescent="0.2">
      <c r="A306" t="s">
        <v>709</v>
      </c>
      <c r="B306">
        <v>608</v>
      </c>
      <c r="C306" t="s">
        <v>4246</v>
      </c>
      <c r="E306" t="s">
        <v>4247</v>
      </c>
    </row>
    <row r="307" spans="1:5" x14ac:dyDescent="0.2">
      <c r="A307" t="s">
        <v>1116</v>
      </c>
      <c r="B307">
        <v>628</v>
      </c>
      <c r="C307" t="s">
        <v>4248</v>
      </c>
      <c r="E307" t="s">
        <v>4249</v>
      </c>
    </row>
    <row r="308" spans="1:5" x14ac:dyDescent="0.2">
      <c r="A308" t="s">
        <v>709</v>
      </c>
      <c r="B308">
        <v>615</v>
      </c>
      <c r="C308" t="s">
        <v>4250</v>
      </c>
      <c r="E308" t="s">
        <v>4251</v>
      </c>
    </row>
    <row r="309" spans="1:5" x14ac:dyDescent="0.2">
      <c r="A309" t="s">
        <v>1116</v>
      </c>
      <c r="B309">
        <v>644</v>
      </c>
      <c r="C309" t="s">
        <v>2625</v>
      </c>
      <c r="E309" t="s">
        <v>4252</v>
      </c>
    </row>
    <row r="310" spans="1:5" x14ac:dyDescent="0.2">
      <c r="A310" t="s">
        <v>460</v>
      </c>
      <c r="B310">
        <v>844</v>
      </c>
      <c r="C310" t="s">
        <v>2228</v>
      </c>
      <c r="D310" t="s">
        <v>2228</v>
      </c>
      <c r="E310" t="s">
        <v>4253</v>
      </c>
    </row>
    <row r="311" spans="1:5" x14ac:dyDescent="0.2">
      <c r="A311" t="s">
        <v>460</v>
      </c>
      <c r="B311">
        <v>880</v>
      </c>
      <c r="C311" t="s">
        <v>2283</v>
      </c>
      <c r="D311" t="s">
        <v>2283</v>
      </c>
      <c r="E311" t="s">
        <v>4254</v>
      </c>
    </row>
    <row r="312" spans="1:5" x14ac:dyDescent="0.2">
      <c r="A312" t="s">
        <v>460</v>
      </c>
      <c r="B312">
        <v>888</v>
      </c>
      <c r="C312" t="s">
        <v>4255</v>
      </c>
      <c r="D312" t="s">
        <v>4255</v>
      </c>
      <c r="E312" t="s">
        <v>4256</v>
      </c>
    </row>
    <row r="313" spans="1:5" x14ac:dyDescent="0.2">
      <c r="A313" t="s">
        <v>460</v>
      </c>
      <c r="B313">
        <v>995</v>
      </c>
      <c r="C313" t="s">
        <v>2233</v>
      </c>
      <c r="D313" t="s">
        <v>2233</v>
      </c>
      <c r="E313" t="s">
        <v>4257</v>
      </c>
    </row>
    <row r="314" spans="1:5" x14ac:dyDescent="0.2">
      <c r="A314" t="s">
        <v>709</v>
      </c>
      <c r="B314">
        <v>645</v>
      </c>
      <c r="C314" t="s">
        <v>4258</v>
      </c>
      <c r="E314" t="s">
        <v>4259</v>
      </c>
    </row>
    <row r="315" spans="1:5" x14ac:dyDescent="0.2">
      <c r="A315" t="s">
        <v>709</v>
      </c>
      <c r="B315">
        <v>667</v>
      </c>
      <c r="C315" t="s">
        <v>2660</v>
      </c>
      <c r="D315" t="s">
        <v>3047</v>
      </c>
      <c r="E315" t="s">
        <v>4139</v>
      </c>
    </row>
    <row r="316" spans="1:5" x14ac:dyDescent="0.2">
      <c r="A316" t="s">
        <v>709</v>
      </c>
      <c r="B316">
        <v>655</v>
      </c>
      <c r="C316" t="s">
        <v>4140</v>
      </c>
      <c r="D316" t="s">
        <v>4260</v>
      </c>
      <c r="E316" t="s">
        <v>4142</v>
      </c>
    </row>
    <row r="317" spans="1:5" x14ac:dyDescent="0.2">
      <c r="A317" t="s">
        <v>460</v>
      </c>
      <c r="B317">
        <v>698</v>
      </c>
      <c r="C317" t="s">
        <v>2877</v>
      </c>
      <c r="D317" t="s">
        <v>2877</v>
      </c>
      <c r="E317" t="s">
        <v>4261</v>
      </c>
    </row>
    <row r="318" spans="1:5" x14ac:dyDescent="0.2">
      <c r="A318" t="s">
        <v>1116</v>
      </c>
      <c r="B318">
        <v>940</v>
      </c>
      <c r="C318" t="s">
        <v>2445</v>
      </c>
      <c r="E318" t="s">
        <v>4262</v>
      </c>
    </row>
    <row r="319" spans="1:5" x14ac:dyDescent="0.2">
      <c r="A319" t="s">
        <v>709</v>
      </c>
      <c r="B319">
        <v>689</v>
      </c>
      <c r="C319" t="s">
        <v>2424</v>
      </c>
      <c r="E319" t="s">
        <v>4238</v>
      </c>
    </row>
    <row r="320" spans="1:5" x14ac:dyDescent="0.2">
      <c r="A320" t="s">
        <v>123</v>
      </c>
      <c r="B320">
        <v>686</v>
      </c>
      <c r="C320" t="s">
        <v>4164</v>
      </c>
      <c r="D320" t="s">
        <v>4164</v>
      </c>
      <c r="E320" t="s">
        <v>4165</v>
      </c>
    </row>
    <row r="321" spans="1:5" x14ac:dyDescent="0.2">
      <c r="A321" t="s">
        <v>709</v>
      </c>
      <c r="B321">
        <v>945</v>
      </c>
      <c r="C321" t="s">
        <v>2412</v>
      </c>
      <c r="E321" t="s">
        <v>4198</v>
      </c>
    </row>
    <row r="322" spans="1:5" x14ac:dyDescent="0.2">
      <c r="A322" t="s">
        <v>1116</v>
      </c>
      <c r="B322">
        <v>624</v>
      </c>
      <c r="C322" t="s">
        <v>2308</v>
      </c>
      <c r="D322" t="s">
        <v>2308</v>
      </c>
      <c r="E322" t="s">
        <v>4100</v>
      </c>
    </row>
    <row r="323" spans="1:5" x14ac:dyDescent="0.2">
      <c r="A323" t="s">
        <v>123</v>
      </c>
      <c r="B323">
        <v>674</v>
      </c>
      <c r="C323" t="s">
        <v>3853</v>
      </c>
      <c r="D323" t="s">
        <v>3853</v>
      </c>
      <c r="E323" t="s">
        <v>3854</v>
      </c>
    </row>
    <row r="324" spans="1:5" x14ac:dyDescent="0.2">
      <c r="A324" t="s">
        <v>3869</v>
      </c>
      <c r="B324">
        <v>536</v>
      </c>
      <c r="C324" t="s">
        <v>2208</v>
      </c>
      <c r="D324" t="s">
        <v>2208</v>
      </c>
      <c r="E324" t="s">
        <v>4175</v>
      </c>
    </row>
    <row r="325" spans="1:5" x14ac:dyDescent="0.2">
      <c r="A325" t="s">
        <v>1116</v>
      </c>
      <c r="B325">
        <v>510</v>
      </c>
      <c r="C325" t="s">
        <v>2697</v>
      </c>
      <c r="D325" t="s">
        <v>2697</v>
      </c>
      <c r="E325" t="s">
        <v>4150</v>
      </c>
    </row>
    <row r="326" spans="1:5" x14ac:dyDescent="0.2">
      <c r="A326" t="s">
        <v>1116</v>
      </c>
      <c r="B326">
        <v>540</v>
      </c>
      <c r="C326" t="s">
        <v>3949</v>
      </c>
      <c r="D326" t="s">
        <v>3949</v>
      </c>
      <c r="E326" t="s">
        <v>4003</v>
      </c>
    </row>
    <row r="327" spans="1:5" x14ac:dyDescent="0.2">
      <c r="A327" t="s">
        <v>123</v>
      </c>
      <c r="B327">
        <v>660</v>
      </c>
      <c r="C327" t="s">
        <v>4181</v>
      </c>
      <c r="D327" t="s">
        <v>4181</v>
      </c>
      <c r="E327" t="s">
        <v>4182</v>
      </c>
    </row>
    <row r="328" spans="1:5" x14ac:dyDescent="0.2">
      <c r="A328" t="s">
        <v>1116</v>
      </c>
      <c r="B328">
        <v>617</v>
      </c>
      <c r="C328" t="s">
        <v>2613</v>
      </c>
      <c r="E328" t="s">
        <v>4263</v>
      </c>
    </row>
    <row r="329" spans="1:5" x14ac:dyDescent="0.2">
      <c r="A329" t="s">
        <v>709</v>
      </c>
      <c r="B329">
        <v>667</v>
      </c>
      <c r="C329" t="s">
        <v>2660</v>
      </c>
      <c r="D329" t="s">
        <v>3048</v>
      </c>
      <c r="E329" t="s">
        <v>4139</v>
      </c>
    </row>
    <row r="330" spans="1:5" x14ac:dyDescent="0.2">
      <c r="A330" t="s">
        <v>460</v>
      </c>
      <c r="B330">
        <v>626</v>
      </c>
      <c r="C330" t="s">
        <v>4156</v>
      </c>
      <c r="D330" t="s">
        <v>4092</v>
      </c>
      <c r="E330" t="s">
        <v>4157</v>
      </c>
    </row>
    <row r="331" spans="1:5" x14ac:dyDescent="0.2">
      <c r="A331" t="s">
        <v>1116</v>
      </c>
      <c r="B331">
        <v>550</v>
      </c>
      <c r="C331" t="s">
        <v>2288</v>
      </c>
      <c r="D331" t="s">
        <v>2288</v>
      </c>
      <c r="E331" t="s">
        <v>4145</v>
      </c>
    </row>
    <row r="332" spans="1:5" x14ac:dyDescent="0.2">
      <c r="A332" t="s">
        <v>835</v>
      </c>
      <c r="B332">
        <v>686</v>
      </c>
      <c r="C332" t="s">
        <v>2872</v>
      </c>
      <c r="E332" t="s">
        <v>4264</v>
      </c>
    </row>
    <row r="333" spans="1:5" x14ac:dyDescent="0.2">
      <c r="A333" t="s">
        <v>1116</v>
      </c>
      <c r="B333">
        <v>809</v>
      </c>
      <c r="C333" t="s">
        <v>2634</v>
      </c>
      <c r="D333" t="s">
        <v>2634</v>
      </c>
      <c r="E333" t="s">
        <v>4265</v>
      </c>
    </row>
    <row r="334" spans="1:5" x14ac:dyDescent="0.2">
      <c r="A334" t="s">
        <v>3869</v>
      </c>
      <c r="B334">
        <v>505</v>
      </c>
      <c r="C334" t="s">
        <v>4115</v>
      </c>
      <c r="D334" t="s">
        <v>4115</v>
      </c>
      <c r="E334" t="s">
        <v>4116</v>
      </c>
    </row>
    <row r="335" spans="1:5" x14ac:dyDescent="0.2">
      <c r="A335" t="s">
        <v>835</v>
      </c>
      <c r="B335">
        <v>940</v>
      </c>
      <c r="C335" t="s">
        <v>2391</v>
      </c>
      <c r="D335" t="s">
        <v>2391</v>
      </c>
      <c r="E335" t="s">
        <v>4114</v>
      </c>
    </row>
    <row r="336" spans="1:5" x14ac:dyDescent="0.2">
      <c r="A336" t="s">
        <v>1116</v>
      </c>
      <c r="B336">
        <v>695</v>
      </c>
      <c r="C336" t="s">
        <v>2671</v>
      </c>
      <c r="D336" t="s">
        <v>3109</v>
      </c>
      <c r="E336" t="s">
        <v>3933</v>
      </c>
    </row>
    <row r="337" spans="1:5" x14ac:dyDescent="0.2">
      <c r="A337" t="s">
        <v>3869</v>
      </c>
      <c r="B337">
        <v>656</v>
      </c>
      <c r="C337" t="s">
        <v>4052</v>
      </c>
      <c r="D337" t="s">
        <v>4266</v>
      </c>
      <c r="E337" t="s">
        <v>4061</v>
      </c>
    </row>
    <row r="338" spans="1:5" x14ac:dyDescent="0.2">
      <c r="A338" t="s">
        <v>3869</v>
      </c>
      <c r="B338">
        <v>614</v>
      </c>
      <c r="C338" t="s">
        <v>2275</v>
      </c>
      <c r="D338" t="s">
        <v>2901</v>
      </c>
      <c r="E338" t="s">
        <v>4159</v>
      </c>
    </row>
    <row r="339" spans="1:5" x14ac:dyDescent="0.2">
      <c r="A339" t="s">
        <v>460</v>
      </c>
      <c r="B339">
        <v>854</v>
      </c>
      <c r="C339" t="s">
        <v>2231</v>
      </c>
      <c r="D339" t="s">
        <v>2231</v>
      </c>
      <c r="E339" t="s">
        <v>4267</v>
      </c>
    </row>
    <row r="340" spans="1:5" x14ac:dyDescent="0.2">
      <c r="A340" t="s">
        <v>3869</v>
      </c>
      <c r="B340">
        <v>662</v>
      </c>
      <c r="C340" t="s">
        <v>4201</v>
      </c>
      <c r="D340" t="s">
        <v>4268</v>
      </c>
      <c r="E340" t="s">
        <v>4202</v>
      </c>
    </row>
    <row r="341" spans="1:5" x14ac:dyDescent="0.2">
      <c r="A341" t="s">
        <v>3869</v>
      </c>
      <c r="B341">
        <v>627</v>
      </c>
      <c r="C341" t="s">
        <v>4207</v>
      </c>
      <c r="D341" t="s">
        <v>4207</v>
      </c>
      <c r="E341" t="s">
        <v>4208</v>
      </c>
    </row>
    <row r="342" spans="1:5" x14ac:dyDescent="0.2">
      <c r="A342" t="s">
        <v>460</v>
      </c>
      <c r="B342">
        <v>510</v>
      </c>
      <c r="C342" t="s">
        <v>2368</v>
      </c>
      <c r="D342" t="s">
        <v>2916</v>
      </c>
      <c r="E342" t="s">
        <v>4192</v>
      </c>
    </row>
    <row r="343" spans="1:5" x14ac:dyDescent="0.2">
      <c r="A343" t="s">
        <v>3869</v>
      </c>
      <c r="B343">
        <v>631</v>
      </c>
      <c r="C343" t="s">
        <v>4118</v>
      </c>
      <c r="D343" t="s">
        <v>4118</v>
      </c>
      <c r="E343" t="s">
        <v>4119</v>
      </c>
    </row>
    <row r="344" spans="1:5" x14ac:dyDescent="0.2">
      <c r="A344" t="s">
        <v>3869</v>
      </c>
      <c r="B344">
        <v>543</v>
      </c>
      <c r="C344" t="s">
        <v>3938</v>
      </c>
      <c r="D344" t="s">
        <v>3938</v>
      </c>
      <c r="E344" t="s">
        <v>3939</v>
      </c>
    </row>
    <row r="345" spans="1:5" x14ac:dyDescent="0.2">
      <c r="A345" t="s">
        <v>3855</v>
      </c>
      <c r="B345">
        <v>860</v>
      </c>
      <c r="C345" t="s">
        <v>2581</v>
      </c>
      <c r="D345" t="s">
        <v>2581</v>
      </c>
      <c r="E345" t="s">
        <v>4269</v>
      </c>
    </row>
    <row r="346" spans="1:5" x14ac:dyDescent="0.2">
      <c r="A346" t="s">
        <v>835</v>
      </c>
      <c r="B346">
        <v>620</v>
      </c>
      <c r="C346" t="s">
        <v>2433</v>
      </c>
      <c r="D346" t="s">
        <v>2433</v>
      </c>
      <c r="E346" t="s">
        <v>3888</v>
      </c>
    </row>
    <row r="347" spans="1:5" x14ac:dyDescent="0.2">
      <c r="A347" t="s">
        <v>3869</v>
      </c>
      <c r="B347">
        <v>526</v>
      </c>
      <c r="C347" t="s">
        <v>4005</v>
      </c>
      <c r="D347" t="s">
        <v>4005</v>
      </c>
      <c r="E347" t="s">
        <v>4006</v>
      </c>
    </row>
    <row r="348" spans="1:5" x14ac:dyDescent="0.2">
      <c r="A348" t="s">
        <v>3869</v>
      </c>
      <c r="B348">
        <v>600</v>
      </c>
      <c r="C348" t="s">
        <v>2278</v>
      </c>
      <c r="D348" t="s">
        <v>2278</v>
      </c>
      <c r="E348" t="s">
        <v>4218</v>
      </c>
    </row>
    <row r="349" spans="1:5" x14ac:dyDescent="0.2">
      <c r="A349" t="s">
        <v>460</v>
      </c>
      <c r="B349">
        <v>525</v>
      </c>
      <c r="C349" t="s">
        <v>2589</v>
      </c>
      <c r="D349" t="s">
        <v>2586</v>
      </c>
      <c r="E349" t="s">
        <v>4212</v>
      </c>
    </row>
    <row r="350" spans="1:5" x14ac:dyDescent="0.2">
      <c r="A350" t="s">
        <v>835</v>
      </c>
      <c r="B350">
        <v>664</v>
      </c>
      <c r="C350" t="s">
        <v>2200</v>
      </c>
      <c r="D350" t="s">
        <v>2200</v>
      </c>
      <c r="E350" t="s">
        <v>4120</v>
      </c>
    </row>
    <row r="351" spans="1:5" x14ac:dyDescent="0.2">
      <c r="A351" t="s">
        <v>709</v>
      </c>
      <c r="B351">
        <v>676</v>
      </c>
      <c r="C351" t="s">
        <v>4270</v>
      </c>
      <c r="E351" t="s">
        <v>4271</v>
      </c>
    </row>
    <row r="352" spans="1:5" x14ac:dyDescent="0.2">
      <c r="A352" t="s">
        <v>709</v>
      </c>
      <c r="B352">
        <v>628</v>
      </c>
      <c r="C352" t="s">
        <v>2604</v>
      </c>
      <c r="E352" t="s">
        <v>4272</v>
      </c>
    </row>
    <row r="353" spans="1:5" x14ac:dyDescent="0.2">
      <c r="A353" t="s">
        <v>3869</v>
      </c>
      <c r="B353">
        <v>507</v>
      </c>
      <c r="C353" t="s">
        <v>4273</v>
      </c>
      <c r="E353" t="s">
        <v>4274</v>
      </c>
    </row>
    <row r="354" spans="1:5" x14ac:dyDescent="0.2">
      <c r="A354" t="s">
        <v>3855</v>
      </c>
      <c r="B354">
        <v>507</v>
      </c>
      <c r="C354" t="s">
        <v>4273</v>
      </c>
      <c r="E354" t="s">
        <v>4275</v>
      </c>
    </row>
    <row r="355" spans="1:5" x14ac:dyDescent="0.2">
      <c r="A355" t="s">
        <v>835</v>
      </c>
      <c r="B355">
        <v>565</v>
      </c>
      <c r="C355" t="s">
        <v>2567</v>
      </c>
      <c r="D355" t="s">
        <v>2198</v>
      </c>
      <c r="E355" t="s">
        <v>4222</v>
      </c>
    </row>
    <row r="356" spans="1:5" x14ac:dyDescent="0.2">
      <c r="A356" t="s">
        <v>835</v>
      </c>
      <c r="B356">
        <v>551</v>
      </c>
      <c r="C356" t="s">
        <v>3880</v>
      </c>
      <c r="D356" t="s">
        <v>3880</v>
      </c>
      <c r="E356" t="s">
        <v>3881</v>
      </c>
    </row>
    <row r="357" spans="1:5" x14ac:dyDescent="0.2">
      <c r="A357" t="s">
        <v>709</v>
      </c>
      <c r="B357">
        <v>695</v>
      </c>
      <c r="C357" t="s">
        <v>2662</v>
      </c>
      <c r="D357" t="s">
        <v>3070</v>
      </c>
      <c r="E357" t="s">
        <v>4043</v>
      </c>
    </row>
    <row r="358" spans="1:5" x14ac:dyDescent="0.2">
      <c r="A358" t="s">
        <v>835</v>
      </c>
      <c r="B358">
        <v>552</v>
      </c>
      <c r="C358" t="s">
        <v>3882</v>
      </c>
      <c r="D358" t="s">
        <v>3882</v>
      </c>
      <c r="E358" t="s">
        <v>3883</v>
      </c>
    </row>
    <row r="359" spans="1:5" x14ac:dyDescent="0.2">
      <c r="A359" t="s">
        <v>883</v>
      </c>
      <c r="B359">
        <v>604</v>
      </c>
      <c r="C359" t="s">
        <v>4276</v>
      </c>
      <c r="E359" t="s">
        <v>4277</v>
      </c>
    </row>
    <row r="360" spans="1:5" x14ac:dyDescent="0.2">
      <c r="A360" t="s">
        <v>883</v>
      </c>
      <c r="B360">
        <v>614</v>
      </c>
      <c r="C360" t="s">
        <v>4278</v>
      </c>
      <c r="E360" t="s">
        <v>4279</v>
      </c>
    </row>
    <row r="361" spans="1:5" x14ac:dyDescent="0.2">
      <c r="A361" t="s">
        <v>709</v>
      </c>
      <c r="B361">
        <v>658</v>
      </c>
      <c r="C361" t="s">
        <v>4223</v>
      </c>
      <c r="D361" t="s">
        <v>4280</v>
      </c>
      <c r="E361" t="s">
        <v>4224</v>
      </c>
    </row>
    <row r="362" spans="1:5" x14ac:dyDescent="0.2">
      <c r="A362" t="s">
        <v>460</v>
      </c>
      <c r="B362">
        <v>648</v>
      </c>
      <c r="C362" t="s">
        <v>1693</v>
      </c>
      <c r="D362" t="s">
        <v>3317</v>
      </c>
      <c r="E362" t="s">
        <v>3860</v>
      </c>
    </row>
    <row r="363" spans="1:5" x14ac:dyDescent="0.2">
      <c r="A363" t="s">
        <v>1116</v>
      </c>
      <c r="B363">
        <v>649</v>
      </c>
      <c r="C363" t="s">
        <v>2448</v>
      </c>
      <c r="E363" t="s">
        <v>4281</v>
      </c>
    </row>
    <row r="364" spans="1:5" x14ac:dyDescent="0.2">
      <c r="A364" t="s">
        <v>1116</v>
      </c>
      <c r="B364">
        <v>521</v>
      </c>
      <c r="C364" t="s">
        <v>4282</v>
      </c>
      <c r="E364" t="s">
        <v>4283</v>
      </c>
    </row>
    <row r="365" spans="1:5" x14ac:dyDescent="0.2">
      <c r="A365" t="s">
        <v>3869</v>
      </c>
      <c r="B365">
        <v>524</v>
      </c>
      <c r="C365" t="s">
        <v>2517</v>
      </c>
      <c r="E365" t="s">
        <v>4284</v>
      </c>
    </row>
    <row r="366" spans="1:5" x14ac:dyDescent="0.2">
      <c r="A366" t="s">
        <v>709</v>
      </c>
      <c r="B366">
        <v>655</v>
      </c>
      <c r="C366" t="s">
        <v>4140</v>
      </c>
      <c r="D366" t="s">
        <v>4285</v>
      </c>
      <c r="E366" t="s">
        <v>4142</v>
      </c>
    </row>
    <row r="367" spans="1:5" x14ac:dyDescent="0.2">
      <c r="A367" t="s">
        <v>123</v>
      </c>
      <c r="B367">
        <v>650</v>
      </c>
      <c r="C367" t="s">
        <v>4286</v>
      </c>
      <c r="E367" t="s">
        <v>4287</v>
      </c>
    </row>
    <row r="368" spans="1:5" x14ac:dyDescent="0.2">
      <c r="A368" t="s">
        <v>3869</v>
      </c>
      <c r="B368">
        <v>632</v>
      </c>
      <c r="C368" t="s">
        <v>4131</v>
      </c>
      <c r="D368" t="s">
        <v>4288</v>
      </c>
      <c r="E368" t="s">
        <v>4132</v>
      </c>
    </row>
    <row r="369" spans="1:5" x14ac:dyDescent="0.2">
      <c r="A369" t="s">
        <v>460</v>
      </c>
      <c r="B369">
        <v>915</v>
      </c>
      <c r="C369" t="s">
        <v>4289</v>
      </c>
      <c r="D369" t="s">
        <v>4289</v>
      </c>
      <c r="E369" t="s">
        <v>4290</v>
      </c>
    </row>
    <row r="370" spans="1:5" x14ac:dyDescent="0.2">
      <c r="A370" t="s">
        <v>709</v>
      </c>
      <c r="B370">
        <v>940</v>
      </c>
      <c r="C370" t="s">
        <v>2427</v>
      </c>
      <c r="D370" t="s">
        <v>2989</v>
      </c>
      <c r="E370" t="s">
        <v>4197</v>
      </c>
    </row>
    <row r="371" spans="1:5" x14ac:dyDescent="0.2">
      <c r="A371" t="s">
        <v>605</v>
      </c>
      <c r="B371">
        <v>695</v>
      </c>
      <c r="C371" t="s">
        <v>2686</v>
      </c>
      <c r="D371" t="s">
        <v>3292</v>
      </c>
      <c r="E371" t="s">
        <v>4002</v>
      </c>
    </row>
    <row r="372" spans="1:5" x14ac:dyDescent="0.2">
      <c r="A372" t="s">
        <v>709</v>
      </c>
      <c r="B372">
        <v>614</v>
      </c>
      <c r="C372" t="s">
        <v>2558</v>
      </c>
      <c r="E372" t="s">
        <v>4291</v>
      </c>
    </row>
    <row r="373" spans="1:5" x14ac:dyDescent="0.2">
      <c r="A373" t="s">
        <v>709</v>
      </c>
      <c r="B373">
        <v>630</v>
      </c>
      <c r="C373" t="s">
        <v>2643</v>
      </c>
      <c r="E373" t="s">
        <v>4292</v>
      </c>
    </row>
    <row r="374" spans="1:5" x14ac:dyDescent="0.2">
      <c r="A374" t="s">
        <v>1116</v>
      </c>
      <c r="B374">
        <v>659</v>
      </c>
      <c r="C374" t="s">
        <v>2454</v>
      </c>
      <c r="E374" t="s">
        <v>4293</v>
      </c>
    </row>
    <row r="375" spans="1:5" x14ac:dyDescent="0.2">
      <c r="A375" t="s">
        <v>709</v>
      </c>
      <c r="B375">
        <v>658</v>
      </c>
      <c r="C375" t="s">
        <v>4223</v>
      </c>
      <c r="D375" t="s">
        <v>4294</v>
      </c>
      <c r="E375" t="s">
        <v>4224</v>
      </c>
    </row>
    <row r="376" spans="1:5" x14ac:dyDescent="0.2">
      <c r="A376" t="s">
        <v>3855</v>
      </c>
      <c r="B376">
        <v>669</v>
      </c>
      <c r="C376" t="s">
        <v>2323</v>
      </c>
      <c r="D376" t="s">
        <v>2323</v>
      </c>
      <c r="E376" t="s">
        <v>3864</v>
      </c>
    </row>
    <row r="377" spans="1:5" x14ac:dyDescent="0.2">
      <c r="A377" t="s">
        <v>3869</v>
      </c>
      <c r="B377">
        <v>614</v>
      </c>
      <c r="C377" t="s">
        <v>2275</v>
      </c>
      <c r="D377" t="s">
        <v>2902</v>
      </c>
      <c r="E377" t="s">
        <v>4159</v>
      </c>
    </row>
    <row r="378" spans="1:5" x14ac:dyDescent="0.2">
      <c r="A378" t="s">
        <v>1116</v>
      </c>
      <c r="B378">
        <v>656</v>
      </c>
      <c r="C378" t="s">
        <v>2421</v>
      </c>
      <c r="D378" t="s">
        <v>2976</v>
      </c>
      <c r="E378" t="s">
        <v>4032</v>
      </c>
    </row>
    <row r="379" spans="1:5" x14ac:dyDescent="0.2">
      <c r="A379" t="s">
        <v>1116</v>
      </c>
      <c r="B379">
        <v>966</v>
      </c>
      <c r="C379" t="s">
        <v>2484</v>
      </c>
      <c r="E379" t="s">
        <v>4295</v>
      </c>
    </row>
    <row r="380" spans="1:5" x14ac:dyDescent="0.2">
      <c r="A380" t="s">
        <v>123</v>
      </c>
      <c r="B380">
        <v>695</v>
      </c>
      <c r="C380" t="s">
        <v>2677</v>
      </c>
      <c r="E380" t="s">
        <v>4296</v>
      </c>
    </row>
    <row r="381" spans="1:5" x14ac:dyDescent="0.2">
      <c r="A381" t="s">
        <v>3855</v>
      </c>
      <c r="B381">
        <v>860</v>
      </c>
      <c r="C381" t="s">
        <v>2581</v>
      </c>
      <c r="E381" t="s">
        <v>4269</v>
      </c>
    </row>
    <row r="382" spans="1:5" x14ac:dyDescent="0.2">
      <c r="A382" t="s">
        <v>1116</v>
      </c>
      <c r="B382">
        <v>643</v>
      </c>
      <c r="C382" t="s">
        <v>4297</v>
      </c>
      <c r="E382" t="s">
        <v>4298</v>
      </c>
    </row>
    <row r="383" spans="1:5" x14ac:dyDescent="0.2">
      <c r="A383" t="s">
        <v>3855</v>
      </c>
      <c r="B383">
        <v>503</v>
      </c>
      <c r="C383" t="s">
        <v>2876</v>
      </c>
      <c r="D383" t="s">
        <v>2876</v>
      </c>
      <c r="E383" t="s">
        <v>3935</v>
      </c>
    </row>
    <row r="384" spans="1:5" x14ac:dyDescent="0.2">
      <c r="A384" t="s">
        <v>3855</v>
      </c>
      <c r="B384">
        <v>830</v>
      </c>
      <c r="C384" t="s">
        <v>4299</v>
      </c>
      <c r="E384" t="s">
        <v>4300</v>
      </c>
    </row>
    <row r="385" spans="1:5" x14ac:dyDescent="0.2">
      <c r="A385" t="s">
        <v>835</v>
      </c>
      <c r="B385">
        <v>680</v>
      </c>
      <c r="C385" t="s">
        <v>2451</v>
      </c>
      <c r="E385" t="s">
        <v>4301</v>
      </c>
    </row>
    <row r="386" spans="1:5" x14ac:dyDescent="0.2">
      <c r="A386" t="s">
        <v>1116</v>
      </c>
      <c r="B386">
        <v>608</v>
      </c>
      <c r="C386" t="s">
        <v>4074</v>
      </c>
      <c r="D386" t="s">
        <v>4302</v>
      </c>
      <c r="E386" t="s">
        <v>4191</v>
      </c>
    </row>
    <row r="387" spans="1:5" x14ac:dyDescent="0.2">
      <c r="A387" t="s">
        <v>1116</v>
      </c>
      <c r="B387">
        <v>619</v>
      </c>
      <c r="C387" t="s">
        <v>2295</v>
      </c>
      <c r="D387" t="s">
        <v>2295</v>
      </c>
      <c r="E387" t="s">
        <v>4076</v>
      </c>
    </row>
    <row r="388" spans="1:5" x14ac:dyDescent="0.2">
      <c r="A388" t="s">
        <v>3869</v>
      </c>
      <c r="B388">
        <v>885</v>
      </c>
      <c r="C388" t="s">
        <v>2683</v>
      </c>
      <c r="D388" t="s">
        <v>3248</v>
      </c>
      <c r="E388" t="s">
        <v>4303</v>
      </c>
    </row>
    <row r="389" spans="1:5" x14ac:dyDescent="0.2">
      <c r="A389" t="s">
        <v>3869</v>
      </c>
      <c r="B389">
        <v>614</v>
      </c>
      <c r="C389" t="s">
        <v>2275</v>
      </c>
      <c r="D389" t="s">
        <v>2900</v>
      </c>
      <c r="E389" t="s">
        <v>4159</v>
      </c>
    </row>
    <row r="390" spans="1:5" x14ac:dyDescent="0.2">
      <c r="A390" t="s">
        <v>605</v>
      </c>
      <c r="B390">
        <v>546</v>
      </c>
      <c r="C390" t="s">
        <v>2888</v>
      </c>
      <c r="D390" t="s">
        <v>2888</v>
      </c>
      <c r="E390" t="s">
        <v>3946</v>
      </c>
    </row>
    <row r="391" spans="1:5" x14ac:dyDescent="0.2">
      <c r="A391" t="s">
        <v>3869</v>
      </c>
      <c r="B391">
        <v>885</v>
      </c>
      <c r="C391" t="s">
        <v>2683</v>
      </c>
      <c r="D391" t="s">
        <v>3275</v>
      </c>
      <c r="E391" t="s">
        <v>4303</v>
      </c>
    </row>
    <row r="392" spans="1:5" x14ac:dyDescent="0.2">
      <c r="A392" t="s">
        <v>3869</v>
      </c>
      <c r="B392">
        <v>885</v>
      </c>
      <c r="C392" t="s">
        <v>2683</v>
      </c>
      <c r="D392" t="s">
        <v>3280</v>
      </c>
      <c r="E392" t="s">
        <v>4303</v>
      </c>
    </row>
    <row r="393" spans="1:5" x14ac:dyDescent="0.2">
      <c r="A393" t="s">
        <v>123</v>
      </c>
      <c r="B393">
        <v>507</v>
      </c>
      <c r="C393" t="s">
        <v>4183</v>
      </c>
      <c r="D393" t="s">
        <v>4183</v>
      </c>
      <c r="E393" t="s">
        <v>4184</v>
      </c>
    </row>
    <row r="394" spans="1:5" x14ac:dyDescent="0.2">
      <c r="A394" t="s">
        <v>123</v>
      </c>
      <c r="B394">
        <v>506</v>
      </c>
      <c r="C394" t="s">
        <v>3915</v>
      </c>
      <c r="D394" t="s">
        <v>3915</v>
      </c>
      <c r="E394" t="s">
        <v>3916</v>
      </c>
    </row>
    <row r="395" spans="1:5" x14ac:dyDescent="0.2">
      <c r="A395" t="s">
        <v>1116</v>
      </c>
      <c r="B395">
        <v>625</v>
      </c>
      <c r="C395" t="s">
        <v>4189</v>
      </c>
      <c r="D395" t="s">
        <v>4189</v>
      </c>
      <c r="E395" t="s">
        <v>4190</v>
      </c>
    </row>
    <row r="396" spans="1:5" x14ac:dyDescent="0.2">
      <c r="A396" t="s">
        <v>709</v>
      </c>
      <c r="B396">
        <v>551</v>
      </c>
      <c r="C396" t="s">
        <v>4021</v>
      </c>
      <c r="D396" t="s">
        <v>4021</v>
      </c>
      <c r="E396" t="s">
        <v>4022</v>
      </c>
    </row>
    <row r="397" spans="1:5" x14ac:dyDescent="0.2">
      <c r="A397" t="s">
        <v>1116</v>
      </c>
      <c r="B397">
        <v>656</v>
      </c>
      <c r="C397" t="s">
        <v>2421</v>
      </c>
      <c r="D397" t="s">
        <v>2933</v>
      </c>
      <c r="E397" t="s">
        <v>4032</v>
      </c>
    </row>
    <row r="398" spans="1:5" x14ac:dyDescent="0.2">
      <c r="A398" t="s">
        <v>1116</v>
      </c>
      <c r="B398">
        <v>637</v>
      </c>
      <c r="C398" t="s">
        <v>4195</v>
      </c>
      <c r="D398" t="s">
        <v>4195</v>
      </c>
      <c r="E398" t="s">
        <v>4196</v>
      </c>
    </row>
    <row r="399" spans="1:5" x14ac:dyDescent="0.2">
      <c r="A399" t="s">
        <v>460</v>
      </c>
      <c r="B399">
        <v>534</v>
      </c>
      <c r="C399" t="s">
        <v>3861</v>
      </c>
      <c r="D399" t="s">
        <v>2867</v>
      </c>
      <c r="E399" t="s">
        <v>3862</v>
      </c>
    </row>
    <row r="400" spans="1:5" x14ac:dyDescent="0.2">
      <c r="A400" t="s">
        <v>835</v>
      </c>
      <c r="B400">
        <v>674</v>
      </c>
      <c r="C400" t="s">
        <v>4203</v>
      </c>
      <c r="D400" t="s">
        <v>4203</v>
      </c>
      <c r="E400" t="s">
        <v>4204</v>
      </c>
    </row>
    <row r="401" spans="1:5" x14ac:dyDescent="0.2">
      <c r="A401" t="s">
        <v>3869</v>
      </c>
      <c r="B401">
        <v>744</v>
      </c>
      <c r="C401" t="s">
        <v>4304</v>
      </c>
      <c r="E401" t="s">
        <v>4305</v>
      </c>
    </row>
    <row r="402" spans="1:5" x14ac:dyDescent="0.2">
      <c r="A402" t="s">
        <v>883</v>
      </c>
      <c r="B402">
        <v>510</v>
      </c>
      <c r="C402" t="s">
        <v>3986</v>
      </c>
      <c r="D402" t="s">
        <v>3986</v>
      </c>
      <c r="E402" t="s">
        <v>3987</v>
      </c>
    </row>
    <row r="403" spans="1:5" x14ac:dyDescent="0.2">
      <c r="A403" t="s">
        <v>835</v>
      </c>
      <c r="B403">
        <v>628</v>
      </c>
      <c r="C403" t="s">
        <v>2882</v>
      </c>
      <c r="D403" t="s">
        <v>2882</v>
      </c>
      <c r="E403" t="s">
        <v>3887</v>
      </c>
    </row>
    <row r="404" spans="1:5" x14ac:dyDescent="0.2">
      <c r="A404" t="s">
        <v>460</v>
      </c>
      <c r="B404">
        <v>885</v>
      </c>
      <c r="C404" t="s">
        <v>2225</v>
      </c>
      <c r="E404" t="s">
        <v>4306</v>
      </c>
    </row>
    <row r="405" spans="1:5" x14ac:dyDescent="0.2">
      <c r="A405" t="s">
        <v>460</v>
      </c>
      <c r="B405">
        <v>844</v>
      </c>
      <c r="C405" t="s">
        <v>2228</v>
      </c>
      <c r="E405" t="s">
        <v>4253</v>
      </c>
    </row>
    <row r="406" spans="1:5" x14ac:dyDescent="0.2">
      <c r="A406" t="s">
        <v>460</v>
      </c>
      <c r="B406">
        <v>888</v>
      </c>
      <c r="C406" t="s">
        <v>4255</v>
      </c>
      <c r="E406" t="s">
        <v>4256</v>
      </c>
    </row>
    <row r="407" spans="1:5" x14ac:dyDescent="0.2">
      <c r="A407" t="s">
        <v>460</v>
      </c>
      <c r="B407">
        <v>995</v>
      </c>
      <c r="C407" t="s">
        <v>2233</v>
      </c>
      <c r="E407" t="s">
        <v>4257</v>
      </c>
    </row>
    <row r="408" spans="1:5" x14ac:dyDescent="0.2">
      <c r="A408" t="s">
        <v>709</v>
      </c>
      <c r="B408">
        <v>885</v>
      </c>
      <c r="C408" t="s">
        <v>2674</v>
      </c>
      <c r="D408" t="s">
        <v>3236</v>
      </c>
      <c r="E408" t="s">
        <v>3858</v>
      </c>
    </row>
    <row r="409" spans="1:5" x14ac:dyDescent="0.2">
      <c r="A409" t="s">
        <v>123</v>
      </c>
      <c r="B409">
        <v>640</v>
      </c>
      <c r="C409" t="s">
        <v>2342</v>
      </c>
      <c r="D409" t="s">
        <v>2915</v>
      </c>
      <c r="E409" t="s">
        <v>4221</v>
      </c>
    </row>
    <row r="410" spans="1:5" x14ac:dyDescent="0.2">
      <c r="A410" t="s">
        <v>1116</v>
      </c>
      <c r="B410">
        <v>964</v>
      </c>
      <c r="C410" t="s">
        <v>2421</v>
      </c>
      <c r="D410" t="s">
        <v>2933</v>
      </c>
      <c r="E410" t="s">
        <v>4235</v>
      </c>
    </row>
    <row r="411" spans="1:5" x14ac:dyDescent="0.2">
      <c r="A411" t="s">
        <v>1116</v>
      </c>
      <c r="B411">
        <v>885</v>
      </c>
      <c r="C411" t="s">
        <v>2671</v>
      </c>
      <c r="D411" t="s">
        <v>3252</v>
      </c>
      <c r="E411" t="s">
        <v>4307</v>
      </c>
    </row>
    <row r="412" spans="1:5" x14ac:dyDescent="0.2">
      <c r="A412" t="s">
        <v>460</v>
      </c>
      <c r="B412">
        <v>860</v>
      </c>
      <c r="C412" t="s">
        <v>2581</v>
      </c>
      <c r="D412" t="s">
        <v>2581</v>
      </c>
      <c r="E412" t="s">
        <v>4213</v>
      </c>
    </row>
    <row r="413" spans="1:5" x14ac:dyDescent="0.2">
      <c r="A413" t="s">
        <v>1116</v>
      </c>
      <c r="B413">
        <v>885</v>
      </c>
      <c r="C413" t="s">
        <v>2671</v>
      </c>
      <c r="D413" t="s">
        <v>3132</v>
      </c>
      <c r="E413" t="s">
        <v>4307</v>
      </c>
    </row>
    <row r="414" spans="1:5" x14ac:dyDescent="0.2">
      <c r="A414" t="s">
        <v>1116</v>
      </c>
      <c r="B414">
        <v>885</v>
      </c>
      <c r="C414" t="s">
        <v>2671</v>
      </c>
      <c r="D414" t="s">
        <v>3143</v>
      </c>
      <c r="E414" t="s">
        <v>4307</v>
      </c>
    </row>
    <row r="415" spans="1:5" x14ac:dyDescent="0.2">
      <c r="A415" t="s">
        <v>1116</v>
      </c>
      <c r="B415">
        <v>885</v>
      </c>
      <c r="C415" t="s">
        <v>2671</v>
      </c>
      <c r="D415" t="s">
        <v>3087</v>
      </c>
      <c r="E415" t="s">
        <v>4307</v>
      </c>
    </row>
    <row r="416" spans="1:5" x14ac:dyDescent="0.2">
      <c r="A416" t="s">
        <v>3869</v>
      </c>
      <c r="B416">
        <v>634</v>
      </c>
      <c r="C416" t="s">
        <v>4094</v>
      </c>
      <c r="E416" t="s">
        <v>4308</v>
      </c>
    </row>
    <row r="417" spans="1:5" x14ac:dyDescent="0.2">
      <c r="A417" t="s">
        <v>883</v>
      </c>
      <c r="B417">
        <v>615</v>
      </c>
      <c r="C417" t="s">
        <v>2397</v>
      </c>
      <c r="D417" t="s">
        <v>2397</v>
      </c>
      <c r="E417" t="s">
        <v>3899</v>
      </c>
    </row>
    <row r="418" spans="1:5" x14ac:dyDescent="0.2">
      <c r="A418" t="s">
        <v>3869</v>
      </c>
      <c r="B418">
        <v>535</v>
      </c>
      <c r="C418" t="s">
        <v>4309</v>
      </c>
      <c r="E418" t="s">
        <v>4310</v>
      </c>
    </row>
    <row r="419" spans="1:5" x14ac:dyDescent="0.2">
      <c r="A419" t="s">
        <v>709</v>
      </c>
      <c r="B419">
        <v>695</v>
      </c>
      <c r="C419" t="s">
        <v>2662</v>
      </c>
      <c r="D419" t="s">
        <v>3163</v>
      </c>
      <c r="E419" t="s">
        <v>4043</v>
      </c>
    </row>
    <row r="420" spans="1:5" x14ac:dyDescent="0.2">
      <c r="A420" t="s">
        <v>709</v>
      </c>
      <c r="B420">
        <v>885</v>
      </c>
      <c r="C420" t="s">
        <v>2674</v>
      </c>
      <c r="D420" t="s">
        <v>3162</v>
      </c>
      <c r="E420" t="s">
        <v>3858</v>
      </c>
    </row>
    <row r="421" spans="1:5" x14ac:dyDescent="0.2">
      <c r="A421" t="s">
        <v>709</v>
      </c>
      <c r="B421">
        <v>885</v>
      </c>
      <c r="C421" t="s">
        <v>2674</v>
      </c>
      <c r="D421" t="s">
        <v>3233</v>
      </c>
      <c r="E421" t="s">
        <v>3858</v>
      </c>
    </row>
    <row r="422" spans="1:5" x14ac:dyDescent="0.2">
      <c r="A422" t="s">
        <v>460</v>
      </c>
      <c r="B422">
        <v>810</v>
      </c>
      <c r="C422" t="s">
        <v>2222</v>
      </c>
      <c r="E422" t="s">
        <v>4311</v>
      </c>
    </row>
    <row r="423" spans="1:5" x14ac:dyDescent="0.2">
      <c r="A423" t="s">
        <v>3869</v>
      </c>
      <c r="B423">
        <v>614</v>
      </c>
      <c r="C423" t="s">
        <v>2275</v>
      </c>
      <c r="D423" t="s">
        <v>2898</v>
      </c>
      <c r="E423" t="s">
        <v>4159</v>
      </c>
    </row>
    <row r="424" spans="1:5" x14ac:dyDescent="0.2">
      <c r="A424" t="s">
        <v>1116</v>
      </c>
      <c r="B424">
        <v>885</v>
      </c>
      <c r="C424" t="s">
        <v>2671</v>
      </c>
      <c r="D424" t="s">
        <v>3140</v>
      </c>
      <c r="E424" t="s">
        <v>4307</v>
      </c>
    </row>
    <row r="425" spans="1:5" x14ac:dyDescent="0.2">
      <c r="A425" t="s">
        <v>123</v>
      </c>
      <c r="B425">
        <v>689</v>
      </c>
      <c r="C425" t="s">
        <v>4312</v>
      </c>
      <c r="E425" t="s">
        <v>4313</v>
      </c>
    </row>
    <row r="426" spans="1:5" x14ac:dyDescent="0.2">
      <c r="A426" t="s">
        <v>1116</v>
      </c>
      <c r="B426">
        <v>885</v>
      </c>
      <c r="C426" t="s">
        <v>2671</v>
      </c>
      <c r="D426" t="s">
        <v>2377</v>
      </c>
      <c r="E426" t="s">
        <v>4307</v>
      </c>
    </row>
    <row r="427" spans="1:5" x14ac:dyDescent="0.2">
      <c r="A427" t="s">
        <v>1116</v>
      </c>
      <c r="B427">
        <v>885</v>
      </c>
      <c r="C427" t="s">
        <v>2671</v>
      </c>
      <c r="D427" t="s">
        <v>3161</v>
      </c>
      <c r="E427" t="s">
        <v>4307</v>
      </c>
    </row>
    <row r="428" spans="1:5" x14ac:dyDescent="0.2">
      <c r="A428" t="s">
        <v>1116</v>
      </c>
      <c r="B428">
        <v>885</v>
      </c>
      <c r="C428" t="s">
        <v>2671</v>
      </c>
      <c r="D428" t="s">
        <v>3146</v>
      </c>
      <c r="E428" t="s">
        <v>4307</v>
      </c>
    </row>
    <row r="429" spans="1:5" x14ac:dyDescent="0.2">
      <c r="A429" t="s">
        <v>1116</v>
      </c>
      <c r="B429">
        <v>885</v>
      </c>
      <c r="C429" t="s">
        <v>2671</v>
      </c>
      <c r="D429" t="s">
        <v>3186</v>
      </c>
      <c r="E429" t="s">
        <v>4307</v>
      </c>
    </row>
    <row r="430" spans="1:5" x14ac:dyDescent="0.2">
      <c r="A430" t="s">
        <v>3869</v>
      </c>
      <c r="B430">
        <v>633</v>
      </c>
      <c r="C430" t="s">
        <v>2262</v>
      </c>
      <c r="D430" t="s">
        <v>2262</v>
      </c>
      <c r="E430" t="s">
        <v>4244</v>
      </c>
    </row>
    <row r="431" spans="1:5" x14ac:dyDescent="0.2">
      <c r="A431" t="s">
        <v>3855</v>
      </c>
      <c r="B431">
        <v>870</v>
      </c>
      <c r="C431" t="s">
        <v>4314</v>
      </c>
      <c r="D431" t="s">
        <v>4315</v>
      </c>
      <c r="E431" t="s">
        <v>4316</v>
      </c>
    </row>
    <row r="432" spans="1:5" x14ac:dyDescent="0.2">
      <c r="A432" t="s">
        <v>1116</v>
      </c>
      <c r="B432">
        <v>885</v>
      </c>
      <c r="C432" t="s">
        <v>2671</v>
      </c>
      <c r="D432" t="s">
        <v>3145</v>
      </c>
      <c r="E432" t="s">
        <v>4307</v>
      </c>
    </row>
    <row r="433" spans="1:5" x14ac:dyDescent="0.2">
      <c r="A433" t="s">
        <v>709</v>
      </c>
      <c r="B433">
        <v>885</v>
      </c>
      <c r="C433" t="s">
        <v>2674</v>
      </c>
      <c r="D433" t="s">
        <v>3085</v>
      </c>
      <c r="E433" t="s">
        <v>3858</v>
      </c>
    </row>
    <row r="434" spans="1:5" x14ac:dyDescent="0.2">
      <c r="A434" t="s">
        <v>709</v>
      </c>
      <c r="B434">
        <v>940</v>
      </c>
      <c r="C434" t="s">
        <v>2427</v>
      </c>
      <c r="D434" t="s">
        <v>2941</v>
      </c>
      <c r="E434" t="s">
        <v>4197</v>
      </c>
    </row>
    <row r="435" spans="1:5" x14ac:dyDescent="0.2">
      <c r="A435" t="s">
        <v>835</v>
      </c>
      <c r="B435">
        <v>680</v>
      </c>
      <c r="C435" t="s">
        <v>2451</v>
      </c>
      <c r="D435" t="s">
        <v>2451</v>
      </c>
      <c r="E435" t="s">
        <v>4301</v>
      </c>
    </row>
    <row r="436" spans="1:5" x14ac:dyDescent="0.2">
      <c r="A436" t="s">
        <v>1116</v>
      </c>
      <c r="B436">
        <v>885</v>
      </c>
      <c r="C436" t="s">
        <v>2671</v>
      </c>
      <c r="D436" t="s">
        <v>3204</v>
      </c>
      <c r="E436" t="s">
        <v>4307</v>
      </c>
    </row>
    <row r="437" spans="1:5" x14ac:dyDescent="0.2">
      <c r="A437" t="s">
        <v>123</v>
      </c>
      <c r="B437">
        <v>685</v>
      </c>
      <c r="C437" t="s">
        <v>2531</v>
      </c>
      <c r="E437" t="s">
        <v>4317</v>
      </c>
    </row>
    <row r="438" spans="1:5" x14ac:dyDescent="0.2">
      <c r="A438" t="s">
        <v>3869</v>
      </c>
      <c r="B438">
        <v>516</v>
      </c>
      <c r="C438" t="s">
        <v>3910</v>
      </c>
      <c r="D438" t="s">
        <v>4318</v>
      </c>
      <c r="E438" t="s">
        <v>3911</v>
      </c>
    </row>
    <row r="439" spans="1:5" x14ac:dyDescent="0.2">
      <c r="A439" t="s">
        <v>709</v>
      </c>
      <c r="B439">
        <v>624</v>
      </c>
      <c r="C439" t="s">
        <v>4319</v>
      </c>
      <c r="E439" t="s">
        <v>4320</v>
      </c>
    </row>
    <row r="440" spans="1:5" x14ac:dyDescent="0.2">
      <c r="A440" t="s">
        <v>1116</v>
      </c>
      <c r="B440">
        <v>885</v>
      </c>
      <c r="C440" t="s">
        <v>2671</v>
      </c>
      <c r="D440" t="s">
        <v>3183</v>
      </c>
      <c r="E440" t="s">
        <v>4307</v>
      </c>
    </row>
    <row r="441" spans="1:5" x14ac:dyDescent="0.2">
      <c r="A441" t="s">
        <v>1116</v>
      </c>
      <c r="B441">
        <v>885</v>
      </c>
      <c r="C441" t="s">
        <v>2671</v>
      </c>
      <c r="D441" t="s">
        <v>3201</v>
      </c>
      <c r="E441" t="s">
        <v>4307</v>
      </c>
    </row>
    <row r="442" spans="1:5" x14ac:dyDescent="0.2">
      <c r="A442" t="s">
        <v>3869</v>
      </c>
      <c r="B442">
        <v>629</v>
      </c>
      <c r="C442" t="s">
        <v>2380</v>
      </c>
      <c r="E442" t="s">
        <v>4321</v>
      </c>
    </row>
    <row r="443" spans="1:5" x14ac:dyDescent="0.2">
      <c r="A443" t="s">
        <v>709</v>
      </c>
      <c r="B443">
        <v>658</v>
      </c>
      <c r="C443" t="s">
        <v>4223</v>
      </c>
      <c r="D443" t="s">
        <v>4322</v>
      </c>
      <c r="E443" t="s">
        <v>4224</v>
      </c>
    </row>
    <row r="444" spans="1:5" x14ac:dyDescent="0.2">
      <c r="A444" t="s">
        <v>3855</v>
      </c>
      <c r="B444">
        <v>615</v>
      </c>
      <c r="C444" t="s">
        <v>4323</v>
      </c>
      <c r="E444" t="s">
        <v>4324</v>
      </c>
    </row>
    <row r="445" spans="1:5" x14ac:dyDescent="0.2">
      <c r="A445" t="s">
        <v>835</v>
      </c>
      <c r="B445">
        <v>555</v>
      </c>
      <c r="C445" t="s">
        <v>2305</v>
      </c>
      <c r="D445" t="s">
        <v>2305</v>
      </c>
      <c r="E445" t="s">
        <v>4158</v>
      </c>
    </row>
    <row r="446" spans="1:5" x14ac:dyDescent="0.2">
      <c r="A446" t="s">
        <v>460</v>
      </c>
      <c r="B446">
        <v>648</v>
      </c>
      <c r="C446" t="s">
        <v>1693</v>
      </c>
      <c r="E446" t="s">
        <v>3860</v>
      </c>
    </row>
    <row r="447" spans="1:5" x14ac:dyDescent="0.2">
      <c r="A447" t="s">
        <v>1116</v>
      </c>
      <c r="B447">
        <v>885</v>
      </c>
      <c r="C447" t="s">
        <v>2671</v>
      </c>
      <c r="D447" t="s">
        <v>3142</v>
      </c>
      <c r="E447" t="s">
        <v>4307</v>
      </c>
    </row>
    <row r="448" spans="1:5" x14ac:dyDescent="0.2">
      <c r="A448" t="s">
        <v>1116</v>
      </c>
      <c r="B448">
        <v>885</v>
      </c>
      <c r="C448" t="s">
        <v>2671</v>
      </c>
      <c r="D448" t="s">
        <v>3120</v>
      </c>
      <c r="E448" t="s">
        <v>4307</v>
      </c>
    </row>
    <row r="449" spans="1:5" x14ac:dyDescent="0.2">
      <c r="A449" t="s">
        <v>835</v>
      </c>
      <c r="B449">
        <v>835</v>
      </c>
      <c r="C449" t="s">
        <v>2631</v>
      </c>
      <c r="E449" t="s">
        <v>4325</v>
      </c>
    </row>
    <row r="450" spans="1:5" x14ac:dyDescent="0.2">
      <c r="A450" t="s">
        <v>3869</v>
      </c>
      <c r="B450">
        <v>748</v>
      </c>
      <c r="C450" t="s">
        <v>2268</v>
      </c>
      <c r="E450" t="s">
        <v>4326</v>
      </c>
    </row>
    <row r="451" spans="1:5" x14ac:dyDescent="0.2">
      <c r="A451" t="s">
        <v>3869</v>
      </c>
      <c r="B451">
        <v>643</v>
      </c>
      <c r="C451" t="s">
        <v>2694</v>
      </c>
      <c r="E451" t="s">
        <v>4327</v>
      </c>
    </row>
    <row r="452" spans="1:5" x14ac:dyDescent="0.2">
      <c r="A452" t="s">
        <v>3855</v>
      </c>
      <c r="B452">
        <v>850</v>
      </c>
      <c r="C452" t="s">
        <v>2628</v>
      </c>
      <c r="E452" t="s">
        <v>4328</v>
      </c>
    </row>
    <row r="453" spans="1:5" x14ac:dyDescent="0.2">
      <c r="A453" t="s">
        <v>3869</v>
      </c>
      <c r="B453">
        <v>776</v>
      </c>
      <c r="C453" t="s">
        <v>2700</v>
      </c>
      <c r="E453" t="s">
        <v>4329</v>
      </c>
    </row>
    <row r="454" spans="1:5" x14ac:dyDescent="0.2">
      <c r="A454" t="s">
        <v>3855</v>
      </c>
      <c r="B454">
        <v>747</v>
      </c>
      <c r="C454" t="s">
        <v>4330</v>
      </c>
      <c r="E454" t="s">
        <v>4331</v>
      </c>
    </row>
    <row r="455" spans="1:5" x14ac:dyDescent="0.2">
      <c r="A455" t="s">
        <v>1116</v>
      </c>
      <c r="B455">
        <v>885</v>
      </c>
      <c r="C455" t="s">
        <v>2671</v>
      </c>
      <c r="D455" t="s">
        <v>3144</v>
      </c>
      <c r="E455" t="s">
        <v>4307</v>
      </c>
    </row>
    <row r="456" spans="1:5" x14ac:dyDescent="0.2">
      <c r="A456" t="s">
        <v>1116</v>
      </c>
      <c r="B456">
        <v>940</v>
      </c>
      <c r="C456" t="s">
        <v>2445</v>
      </c>
      <c r="D456" t="s">
        <v>2956</v>
      </c>
      <c r="E456" t="s">
        <v>4262</v>
      </c>
    </row>
    <row r="457" spans="1:5" x14ac:dyDescent="0.2">
      <c r="A457" t="s">
        <v>1116</v>
      </c>
      <c r="B457">
        <v>885</v>
      </c>
      <c r="C457" t="s">
        <v>2671</v>
      </c>
      <c r="D457" t="s">
        <v>3125</v>
      </c>
      <c r="E457" t="s">
        <v>4307</v>
      </c>
    </row>
    <row r="458" spans="1:5" x14ac:dyDescent="0.2">
      <c r="A458" t="s">
        <v>460</v>
      </c>
      <c r="B458">
        <v>854</v>
      </c>
      <c r="C458" t="s">
        <v>2231</v>
      </c>
      <c r="E458" t="s">
        <v>4267</v>
      </c>
    </row>
    <row r="459" spans="1:5" x14ac:dyDescent="0.2">
      <c r="A459" t="s">
        <v>709</v>
      </c>
      <c r="B459">
        <v>885</v>
      </c>
      <c r="C459" t="s">
        <v>2674</v>
      </c>
      <c r="D459" t="s">
        <v>3092</v>
      </c>
      <c r="E459" t="s">
        <v>3858</v>
      </c>
    </row>
    <row r="460" spans="1:5" x14ac:dyDescent="0.2">
      <c r="A460" t="s">
        <v>605</v>
      </c>
      <c r="B460">
        <v>610</v>
      </c>
      <c r="C460" t="s">
        <v>2637</v>
      </c>
      <c r="E460" t="s">
        <v>4332</v>
      </c>
    </row>
    <row r="461" spans="1:5" x14ac:dyDescent="0.2">
      <c r="A461" t="s">
        <v>123</v>
      </c>
      <c r="B461">
        <v>664</v>
      </c>
      <c r="C461" t="s">
        <v>4333</v>
      </c>
      <c r="E461" t="s">
        <v>4334</v>
      </c>
    </row>
    <row r="462" spans="1:5" x14ac:dyDescent="0.2">
      <c r="A462" t="s">
        <v>709</v>
      </c>
      <c r="B462">
        <v>885</v>
      </c>
      <c r="C462" t="s">
        <v>2674</v>
      </c>
      <c r="D462" t="s">
        <v>3250</v>
      </c>
      <c r="E462" t="s">
        <v>3858</v>
      </c>
    </row>
    <row r="463" spans="1:5" x14ac:dyDescent="0.2">
      <c r="A463" t="s">
        <v>3855</v>
      </c>
      <c r="B463">
        <v>615</v>
      </c>
      <c r="C463" t="s">
        <v>4323</v>
      </c>
      <c r="D463" t="s">
        <v>4323</v>
      </c>
      <c r="E463" t="s">
        <v>4324</v>
      </c>
    </row>
    <row r="464" spans="1:5" x14ac:dyDescent="0.2">
      <c r="A464" t="s">
        <v>709</v>
      </c>
      <c r="B464">
        <v>885</v>
      </c>
      <c r="C464" t="s">
        <v>2674</v>
      </c>
      <c r="D464" t="s">
        <v>3164</v>
      </c>
      <c r="E464" t="s">
        <v>3858</v>
      </c>
    </row>
    <row r="465" spans="1:5" x14ac:dyDescent="0.2">
      <c r="A465" t="s">
        <v>3855</v>
      </c>
      <c r="B465">
        <v>655</v>
      </c>
      <c r="C465" t="s">
        <v>4028</v>
      </c>
      <c r="D465" t="s">
        <v>4028</v>
      </c>
      <c r="E465" t="s">
        <v>4029</v>
      </c>
    </row>
    <row r="466" spans="1:5" x14ac:dyDescent="0.2">
      <c r="A466" t="s">
        <v>835</v>
      </c>
      <c r="B466">
        <v>685</v>
      </c>
      <c r="C466" t="s">
        <v>2290</v>
      </c>
      <c r="E466" t="s">
        <v>4335</v>
      </c>
    </row>
    <row r="467" spans="1:5" x14ac:dyDescent="0.2">
      <c r="A467" t="s">
        <v>835</v>
      </c>
      <c r="B467">
        <v>500</v>
      </c>
      <c r="C467" t="s">
        <v>2564</v>
      </c>
      <c r="E467" t="s">
        <v>4336</v>
      </c>
    </row>
    <row r="468" spans="1:5" x14ac:dyDescent="0.2">
      <c r="A468" t="s">
        <v>835</v>
      </c>
      <c r="B468">
        <v>885</v>
      </c>
      <c r="C468" t="s">
        <v>2683</v>
      </c>
      <c r="D468" t="s">
        <v>3221</v>
      </c>
      <c r="E468" t="s">
        <v>4337</v>
      </c>
    </row>
    <row r="469" spans="1:5" x14ac:dyDescent="0.2">
      <c r="A469" t="s">
        <v>835</v>
      </c>
      <c r="B469">
        <v>614</v>
      </c>
      <c r="C469" t="s">
        <v>4278</v>
      </c>
      <c r="E469" t="s">
        <v>4338</v>
      </c>
    </row>
    <row r="470" spans="1:5" x14ac:dyDescent="0.2">
      <c r="A470" t="s">
        <v>3855</v>
      </c>
      <c r="B470">
        <v>534</v>
      </c>
      <c r="C470" t="s">
        <v>2886</v>
      </c>
      <c r="D470" t="s">
        <v>2886</v>
      </c>
      <c r="E470" t="s">
        <v>3934</v>
      </c>
    </row>
    <row r="471" spans="1:5" x14ac:dyDescent="0.2">
      <c r="A471" t="s">
        <v>605</v>
      </c>
      <c r="B471">
        <v>826</v>
      </c>
      <c r="C471" t="s">
        <v>2466</v>
      </c>
      <c r="E471" t="s">
        <v>4339</v>
      </c>
    </row>
    <row r="472" spans="1:5" x14ac:dyDescent="0.2">
      <c r="A472" t="s">
        <v>709</v>
      </c>
      <c r="B472">
        <v>885</v>
      </c>
      <c r="C472" t="s">
        <v>2674</v>
      </c>
      <c r="D472" t="s">
        <v>3202</v>
      </c>
      <c r="E472" t="s">
        <v>3858</v>
      </c>
    </row>
    <row r="473" spans="1:5" x14ac:dyDescent="0.2">
      <c r="A473" t="s">
        <v>1116</v>
      </c>
      <c r="B473">
        <v>611</v>
      </c>
      <c r="C473" t="s">
        <v>2374</v>
      </c>
      <c r="E473" t="s">
        <v>4025</v>
      </c>
    </row>
    <row r="474" spans="1:5" x14ac:dyDescent="0.2">
      <c r="A474" t="s">
        <v>835</v>
      </c>
      <c r="B474">
        <v>885</v>
      </c>
      <c r="C474" t="s">
        <v>2683</v>
      </c>
      <c r="D474" t="s">
        <v>3257</v>
      </c>
      <c r="E474" t="s">
        <v>4337</v>
      </c>
    </row>
    <row r="475" spans="1:5" x14ac:dyDescent="0.2">
      <c r="A475" t="s">
        <v>3869</v>
      </c>
      <c r="B475">
        <v>549</v>
      </c>
      <c r="C475" t="s">
        <v>2236</v>
      </c>
      <c r="E475" t="s">
        <v>4340</v>
      </c>
    </row>
    <row r="476" spans="1:5" x14ac:dyDescent="0.2">
      <c r="A476" t="s">
        <v>709</v>
      </c>
      <c r="B476">
        <v>648</v>
      </c>
      <c r="C476" t="s">
        <v>2371</v>
      </c>
      <c r="E476" t="s">
        <v>4341</v>
      </c>
    </row>
    <row r="477" spans="1:5" x14ac:dyDescent="0.2">
      <c r="A477" t="s">
        <v>1116</v>
      </c>
      <c r="B477">
        <v>605</v>
      </c>
      <c r="C477" t="s">
        <v>2288</v>
      </c>
      <c r="E477" t="s">
        <v>4342</v>
      </c>
    </row>
    <row r="478" spans="1:5" x14ac:dyDescent="0.2">
      <c r="A478" t="s">
        <v>709</v>
      </c>
      <c r="B478">
        <v>653</v>
      </c>
      <c r="C478" t="s">
        <v>4343</v>
      </c>
      <c r="E478" t="s">
        <v>4344</v>
      </c>
    </row>
    <row r="479" spans="1:5" x14ac:dyDescent="0.2">
      <c r="A479" t="s">
        <v>460</v>
      </c>
      <c r="B479">
        <v>525</v>
      </c>
      <c r="C479" t="s">
        <v>2586</v>
      </c>
      <c r="E479" t="s">
        <v>4212</v>
      </c>
    </row>
    <row r="480" spans="1:5" x14ac:dyDescent="0.2">
      <c r="A480" t="s">
        <v>835</v>
      </c>
      <c r="B480">
        <v>675</v>
      </c>
      <c r="C480" t="s">
        <v>4345</v>
      </c>
      <c r="E480" t="s">
        <v>4346</v>
      </c>
    </row>
    <row r="481" spans="1:5" x14ac:dyDescent="0.2">
      <c r="A481" t="s">
        <v>709</v>
      </c>
      <c r="B481">
        <v>695</v>
      </c>
      <c r="C481" t="s">
        <v>2662</v>
      </c>
      <c r="E481" t="s">
        <v>4043</v>
      </c>
    </row>
    <row r="482" spans="1:5" x14ac:dyDescent="0.2">
      <c r="A482" t="s">
        <v>835</v>
      </c>
      <c r="B482">
        <v>634</v>
      </c>
      <c r="C482" t="s">
        <v>4347</v>
      </c>
      <c r="E482" t="s">
        <v>4348</v>
      </c>
    </row>
    <row r="483" spans="1:5" x14ac:dyDescent="0.2">
      <c r="A483" t="s">
        <v>1116</v>
      </c>
      <c r="B483">
        <v>635</v>
      </c>
      <c r="C483" t="s">
        <v>2868</v>
      </c>
      <c r="E483" t="s">
        <v>4349</v>
      </c>
    </row>
    <row r="484" spans="1:5" x14ac:dyDescent="0.2">
      <c r="A484" t="s">
        <v>123</v>
      </c>
      <c r="B484">
        <v>664</v>
      </c>
      <c r="C484" t="s">
        <v>4333</v>
      </c>
      <c r="D484" t="s">
        <v>4333</v>
      </c>
      <c r="E484" t="s">
        <v>4334</v>
      </c>
    </row>
    <row r="485" spans="1:5" x14ac:dyDescent="0.2">
      <c r="A485" t="s">
        <v>709</v>
      </c>
      <c r="B485">
        <v>634</v>
      </c>
      <c r="C485" t="s">
        <v>2640</v>
      </c>
      <c r="E485" t="s">
        <v>4350</v>
      </c>
    </row>
    <row r="486" spans="1:5" x14ac:dyDescent="0.2">
      <c r="A486" t="s">
        <v>123</v>
      </c>
      <c r="B486">
        <v>638</v>
      </c>
      <c r="C486" t="s">
        <v>4351</v>
      </c>
      <c r="E486" t="s">
        <v>4352</v>
      </c>
    </row>
    <row r="487" spans="1:5" x14ac:dyDescent="0.2">
      <c r="A487" t="s">
        <v>1116</v>
      </c>
      <c r="B487">
        <v>649</v>
      </c>
      <c r="C487" t="s">
        <v>2448</v>
      </c>
      <c r="D487" t="s">
        <v>2956</v>
      </c>
      <c r="E487" t="s">
        <v>4281</v>
      </c>
    </row>
    <row r="488" spans="1:5" x14ac:dyDescent="0.2">
      <c r="A488" t="s">
        <v>709</v>
      </c>
      <c r="B488">
        <v>650</v>
      </c>
      <c r="C488" t="s">
        <v>4353</v>
      </c>
      <c r="E488" t="s">
        <v>4354</v>
      </c>
    </row>
    <row r="489" spans="1:5" x14ac:dyDescent="0.2">
      <c r="A489" t="s">
        <v>3855</v>
      </c>
      <c r="B489">
        <v>541</v>
      </c>
      <c r="C489" t="s">
        <v>3866</v>
      </c>
      <c r="D489" t="s">
        <v>3866</v>
      </c>
      <c r="E489" t="s">
        <v>3944</v>
      </c>
    </row>
    <row r="490" spans="1:5" x14ac:dyDescent="0.2">
      <c r="A490" t="s">
        <v>1116</v>
      </c>
      <c r="B490">
        <v>964</v>
      </c>
      <c r="C490" t="s">
        <v>2421</v>
      </c>
      <c r="D490" t="s">
        <v>2940</v>
      </c>
      <c r="E490" t="s">
        <v>4235</v>
      </c>
    </row>
    <row r="491" spans="1:5" x14ac:dyDescent="0.2">
      <c r="A491" t="s">
        <v>835</v>
      </c>
      <c r="B491">
        <v>565</v>
      </c>
      <c r="C491" t="s">
        <v>2198</v>
      </c>
      <c r="E491" t="s">
        <v>4222</v>
      </c>
    </row>
    <row r="492" spans="1:5" x14ac:dyDescent="0.2">
      <c r="A492" t="s">
        <v>709</v>
      </c>
      <c r="B492">
        <v>885</v>
      </c>
      <c r="C492" t="s">
        <v>2674</v>
      </c>
      <c r="D492" t="s">
        <v>3262</v>
      </c>
      <c r="E492" t="s">
        <v>3858</v>
      </c>
    </row>
    <row r="493" spans="1:5" x14ac:dyDescent="0.2">
      <c r="A493" t="s">
        <v>3869</v>
      </c>
      <c r="B493">
        <v>609</v>
      </c>
      <c r="C493" t="s">
        <v>2881</v>
      </c>
      <c r="E493" t="s">
        <v>4355</v>
      </c>
    </row>
    <row r="494" spans="1:5" x14ac:dyDescent="0.2">
      <c r="A494" t="s">
        <v>1116</v>
      </c>
      <c r="B494">
        <v>885</v>
      </c>
      <c r="C494" t="s">
        <v>2671</v>
      </c>
      <c r="D494" t="s">
        <v>3064</v>
      </c>
      <c r="E494" t="s">
        <v>4307</v>
      </c>
    </row>
    <row r="495" spans="1:5" x14ac:dyDescent="0.2">
      <c r="A495" t="s">
        <v>709</v>
      </c>
      <c r="B495">
        <v>885</v>
      </c>
      <c r="C495" t="s">
        <v>2674</v>
      </c>
      <c r="D495" t="s">
        <v>3105</v>
      </c>
      <c r="E495" t="s">
        <v>3858</v>
      </c>
    </row>
    <row r="496" spans="1:5" x14ac:dyDescent="0.2">
      <c r="A496" t="s">
        <v>709</v>
      </c>
      <c r="B496">
        <v>885</v>
      </c>
      <c r="C496" t="s">
        <v>2674</v>
      </c>
      <c r="D496" t="s">
        <v>3093</v>
      </c>
      <c r="E496" t="s">
        <v>3858</v>
      </c>
    </row>
    <row r="497" spans="1:5" x14ac:dyDescent="0.2">
      <c r="A497" t="s">
        <v>605</v>
      </c>
      <c r="B497">
        <v>695</v>
      </c>
      <c r="C497" t="s">
        <v>2686</v>
      </c>
      <c r="D497" t="s">
        <v>3303</v>
      </c>
      <c r="E497" t="s">
        <v>4002</v>
      </c>
    </row>
    <row r="498" spans="1:5" x14ac:dyDescent="0.2">
      <c r="A498" t="s">
        <v>709</v>
      </c>
      <c r="B498">
        <v>696</v>
      </c>
      <c r="C498" t="s">
        <v>2418</v>
      </c>
      <c r="E498" t="s">
        <v>4356</v>
      </c>
    </row>
    <row r="499" spans="1:5" x14ac:dyDescent="0.2">
      <c r="A499" t="s">
        <v>709</v>
      </c>
      <c r="B499">
        <v>885</v>
      </c>
      <c r="C499" t="s">
        <v>2674</v>
      </c>
      <c r="D499" t="s">
        <v>3261</v>
      </c>
      <c r="E499" t="s">
        <v>3858</v>
      </c>
    </row>
    <row r="500" spans="1:5" x14ac:dyDescent="0.2">
      <c r="A500" t="s">
        <v>1116</v>
      </c>
      <c r="B500">
        <v>656</v>
      </c>
      <c r="C500" t="s">
        <v>2421</v>
      </c>
      <c r="D500" t="s">
        <v>2940</v>
      </c>
      <c r="E500" t="s">
        <v>4032</v>
      </c>
    </row>
    <row r="501" spans="1:5" x14ac:dyDescent="0.2">
      <c r="A501" t="s">
        <v>1116</v>
      </c>
      <c r="B501">
        <v>885</v>
      </c>
      <c r="C501" t="s">
        <v>2671</v>
      </c>
      <c r="D501" t="s">
        <v>3169</v>
      </c>
      <c r="E501" t="s">
        <v>4307</v>
      </c>
    </row>
    <row r="502" spans="1:5" x14ac:dyDescent="0.2">
      <c r="A502" t="s">
        <v>835</v>
      </c>
      <c r="B502">
        <v>510</v>
      </c>
      <c r="C502" t="s">
        <v>3986</v>
      </c>
      <c r="E502" t="s">
        <v>4357</v>
      </c>
    </row>
    <row r="503" spans="1:5" x14ac:dyDescent="0.2">
      <c r="A503" t="s">
        <v>3869</v>
      </c>
      <c r="B503">
        <v>539</v>
      </c>
      <c r="C503" t="s">
        <v>3878</v>
      </c>
      <c r="D503" t="s">
        <v>4358</v>
      </c>
      <c r="E503" t="s">
        <v>3879</v>
      </c>
    </row>
    <row r="504" spans="1:5" x14ac:dyDescent="0.2">
      <c r="A504" t="s">
        <v>1116</v>
      </c>
      <c r="B504">
        <v>885</v>
      </c>
      <c r="C504" t="s">
        <v>2671</v>
      </c>
      <c r="D504" t="s">
        <v>3149</v>
      </c>
      <c r="E504" t="s">
        <v>4307</v>
      </c>
    </row>
    <row r="505" spans="1:5" x14ac:dyDescent="0.2">
      <c r="A505" t="s">
        <v>605</v>
      </c>
      <c r="B505">
        <v>695</v>
      </c>
      <c r="C505" t="s">
        <v>2686</v>
      </c>
      <c r="D505" t="s">
        <v>3197</v>
      </c>
      <c r="E505" t="s">
        <v>4002</v>
      </c>
    </row>
    <row r="506" spans="1:5" x14ac:dyDescent="0.2">
      <c r="A506" t="s">
        <v>460</v>
      </c>
      <c r="B506">
        <v>885</v>
      </c>
      <c r="C506" t="s">
        <v>2225</v>
      </c>
      <c r="D506" t="s">
        <v>2225</v>
      </c>
      <c r="E506" t="s">
        <v>4306</v>
      </c>
    </row>
    <row r="507" spans="1:5" x14ac:dyDescent="0.2">
      <c r="A507" t="s">
        <v>709</v>
      </c>
      <c r="B507">
        <v>885</v>
      </c>
      <c r="C507" t="s">
        <v>2674</v>
      </c>
      <c r="D507" t="s">
        <v>3293</v>
      </c>
      <c r="E507" t="s">
        <v>3858</v>
      </c>
    </row>
    <row r="508" spans="1:5" x14ac:dyDescent="0.2">
      <c r="A508" t="s">
        <v>1116</v>
      </c>
      <c r="B508">
        <v>885</v>
      </c>
      <c r="C508" t="s">
        <v>2671</v>
      </c>
      <c r="D508" t="s">
        <v>3154</v>
      </c>
      <c r="E508" t="s">
        <v>4307</v>
      </c>
    </row>
    <row r="509" spans="1:5" x14ac:dyDescent="0.2">
      <c r="A509" t="s">
        <v>709</v>
      </c>
      <c r="B509">
        <v>885</v>
      </c>
      <c r="C509" t="s">
        <v>2674</v>
      </c>
      <c r="D509" t="s">
        <v>2674</v>
      </c>
      <c r="E509" t="s">
        <v>3858</v>
      </c>
    </row>
    <row r="510" spans="1:5" x14ac:dyDescent="0.2">
      <c r="A510" t="s">
        <v>1116</v>
      </c>
      <c r="B510">
        <v>618</v>
      </c>
      <c r="C510" t="s">
        <v>2610</v>
      </c>
      <c r="E510" t="s">
        <v>4359</v>
      </c>
    </row>
    <row r="511" spans="1:5" x14ac:dyDescent="0.2">
      <c r="A511" t="s">
        <v>3869</v>
      </c>
      <c r="B511">
        <v>586</v>
      </c>
      <c r="C511" t="s">
        <v>2509</v>
      </c>
      <c r="D511" t="s">
        <v>2994</v>
      </c>
      <c r="E511" t="s">
        <v>4360</v>
      </c>
    </row>
    <row r="512" spans="1:5" x14ac:dyDescent="0.2">
      <c r="A512" t="s">
        <v>460</v>
      </c>
      <c r="B512">
        <v>505</v>
      </c>
      <c r="C512" t="s">
        <v>3884</v>
      </c>
      <c r="D512" t="s">
        <v>4361</v>
      </c>
      <c r="E512" t="s">
        <v>3886</v>
      </c>
    </row>
    <row r="513" spans="1:5" x14ac:dyDescent="0.2">
      <c r="A513" t="s">
        <v>1116</v>
      </c>
      <c r="B513">
        <v>885</v>
      </c>
      <c r="C513" t="s">
        <v>2671</v>
      </c>
      <c r="D513" t="s">
        <v>3185</v>
      </c>
      <c r="E513" t="s">
        <v>4307</v>
      </c>
    </row>
    <row r="514" spans="1:5" x14ac:dyDescent="0.2">
      <c r="A514" t="s">
        <v>1116</v>
      </c>
      <c r="B514">
        <v>885</v>
      </c>
      <c r="C514" t="s">
        <v>2671</v>
      </c>
      <c r="D514" t="s">
        <v>3114</v>
      </c>
      <c r="E514" t="s">
        <v>4307</v>
      </c>
    </row>
    <row r="515" spans="1:5" x14ac:dyDescent="0.2">
      <c r="A515" t="s">
        <v>709</v>
      </c>
      <c r="B515">
        <v>655</v>
      </c>
      <c r="C515" t="s">
        <v>4140</v>
      </c>
      <c r="D515" t="s">
        <v>4362</v>
      </c>
      <c r="E515" t="s">
        <v>4142</v>
      </c>
    </row>
    <row r="516" spans="1:5" x14ac:dyDescent="0.2">
      <c r="A516" t="s">
        <v>123</v>
      </c>
      <c r="B516">
        <v>685</v>
      </c>
      <c r="C516" t="s">
        <v>2531</v>
      </c>
      <c r="D516" t="s">
        <v>3001</v>
      </c>
      <c r="E516" t="s">
        <v>4317</v>
      </c>
    </row>
    <row r="517" spans="1:5" x14ac:dyDescent="0.2">
      <c r="A517" t="s">
        <v>3855</v>
      </c>
      <c r="B517">
        <v>564</v>
      </c>
      <c r="C517" t="s">
        <v>4127</v>
      </c>
      <c r="D517" t="s">
        <v>4127</v>
      </c>
      <c r="E517" t="s">
        <v>4128</v>
      </c>
    </row>
    <row r="518" spans="1:5" x14ac:dyDescent="0.2">
      <c r="A518" t="s">
        <v>709</v>
      </c>
      <c r="B518">
        <v>520</v>
      </c>
      <c r="C518" t="s">
        <v>4363</v>
      </c>
      <c r="E518" t="s">
        <v>4364</v>
      </c>
    </row>
    <row r="519" spans="1:5" x14ac:dyDescent="0.2">
      <c r="A519" t="s">
        <v>709</v>
      </c>
      <c r="B519">
        <v>530</v>
      </c>
      <c r="C519" t="s">
        <v>4365</v>
      </c>
      <c r="E519" t="s">
        <v>4366</v>
      </c>
    </row>
    <row r="520" spans="1:5" x14ac:dyDescent="0.2">
      <c r="A520" t="s">
        <v>123</v>
      </c>
      <c r="B520">
        <v>668</v>
      </c>
      <c r="C520" t="s">
        <v>4367</v>
      </c>
      <c r="E520" t="s">
        <v>4368</v>
      </c>
    </row>
    <row r="521" spans="1:5" x14ac:dyDescent="0.2">
      <c r="A521" t="s">
        <v>460</v>
      </c>
      <c r="B521">
        <v>505</v>
      </c>
      <c r="C521" t="s">
        <v>3884</v>
      </c>
      <c r="D521" t="s">
        <v>4369</v>
      </c>
      <c r="E521" t="s">
        <v>3886</v>
      </c>
    </row>
    <row r="522" spans="1:5" x14ac:dyDescent="0.2">
      <c r="A522" t="s">
        <v>460</v>
      </c>
      <c r="B522">
        <v>505</v>
      </c>
      <c r="C522" t="s">
        <v>3884</v>
      </c>
      <c r="D522" t="s">
        <v>4370</v>
      </c>
      <c r="E522" t="s">
        <v>3886</v>
      </c>
    </row>
    <row r="523" spans="1:5" x14ac:dyDescent="0.2">
      <c r="A523" t="s">
        <v>1116</v>
      </c>
      <c r="B523">
        <v>885</v>
      </c>
      <c r="C523" t="s">
        <v>2671</v>
      </c>
      <c r="D523" t="s">
        <v>3101</v>
      </c>
      <c r="E523" t="s">
        <v>4307</v>
      </c>
    </row>
    <row r="524" spans="1:5" x14ac:dyDescent="0.2">
      <c r="A524" t="s">
        <v>835</v>
      </c>
      <c r="B524">
        <v>885</v>
      </c>
      <c r="C524" t="s">
        <v>2683</v>
      </c>
      <c r="D524" t="s">
        <v>3311</v>
      </c>
      <c r="E524" t="s">
        <v>4337</v>
      </c>
    </row>
    <row r="525" spans="1:5" x14ac:dyDescent="0.2">
      <c r="A525" t="s">
        <v>460</v>
      </c>
      <c r="B525">
        <v>648</v>
      </c>
      <c r="C525" t="s">
        <v>1693</v>
      </c>
      <c r="D525" t="s">
        <v>3331</v>
      </c>
      <c r="E525" t="s">
        <v>3860</v>
      </c>
    </row>
    <row r="526" spans="1:5" x14ac:dyDescent="0.2">
      <c r="A526" t="s">
        <v>3869</v>
      </c>
      <c r="B526">
        <v>654</v>
      </c>
      <c r="C526" t="s">
        <v>4371</v>
      </c>
      <c r="E526" t="s">
        <v>4372</v>
      </c>
    </row>
    <row r="527" spans="1:5" x14ac:dyDescent="0.2">
      <c r="A527" t="s">
        <v>1116</v>
      </c>
      <c r="B527">
        <v>885</v>
      </c>
      <c r="C527" t="s">
        <v>2671</v>
      </c>
      <c r="D527" t="s">
        <v>3182</v>
      </c>
      <c r="E527" t="s">
        <v>4307</v>
      </c>
    </row>
    <row r="528" spans="1:5" x14ac:dyDescent="0.2">
      <c r="A528" t="s">
        <v>1116</v>
      </c>
      <c r="B528">
        <v>885</v>
      </c>
      <c r="C528" t="s">
        <v>2671</v>
      </c>
      <c r="D528" t="s">
        <v>3124</v>
      </c>
      <c r="E528" t="s">
        <v>4307</v>
      </c>
    </row>
    <row r="529" spans="1:5" x14ac:dyDescent="0.2">
      <c r="A529" t="s">
        <v>1116</v>
      </c>
      <c r="B529">
        <v>605</v>
      </c>
      <c r="C529" t="s">
        <v>2288</v>
      </c>
      <c r="D529" t="s">
        <v>2288</v>
      </c>
      <c r="E529" t="s">
        <v>4342</v>
      </c>
    </row>
    <row r="530" spans="1:5" x14ac:dyDescent="0.2">
      <c r="A530" t="s">
        <v>835</v>
      </c>
      <c r="B530">
        <v>668</v>
      </c>
      <c r="C530" t="s">
        <v>2310</v>
      </c>
      <c r="E530" t="s">
        <v>4373</v>
      </c>
    </row>
    <row r="531" spans="1:5" x14ac:dyDescent="0.2">
      <c r="A531" t="s">
        <v>709</v>
      </c>
      <c r="B531">
        <v>885</v>
      </c>
      <c r="C531" t="s">
        <v>2674</v>
      </c>
      <c r="D531" t="s">
        <v>3200</v>
      </c>
      <c r="E531" t="s">
        <v>3858</v>
      </c>
    </row>
    <row r="532" spans="1:5" x14ac:dyDescent="0.2">
      <c r="A532" t="s">
        <v>123</v>
      </c>
      <c r="B532">
        <v>688</v>
      </c>
      <c r="C532" t="s">
        <v>4374</v>
      </c>
      <c r="E532" t="s">
        <v>4375</v>
      </c>
    </row>
    <row r="533" spans="1:5" x14ac:dyDescent="0.2">
      <c r="A533" t="s">
        <v>709</v>
      </c>
      <c r="B533">
        <v>658</v>
      </c>
      <c r="C533" t="s">
        <v>4223</v>
      </c>
      <c r="D533" t="s">
        <v>4376</v>
      </c>
      <c r="E533" t="s">
        <v>4224</v>
      </c>
    </row>
    <row r="534" spans="1:5" x14ac:dyDescent="0.2">
      <c r="A534" t="s">
        <v>1116</v>
      </c>
      <c r="B534">
        <v>600</v>
      </c>
      <c r="C534" t="s">
        <v>4106</v>
      </c>
      <c r="D534" t="s">
        <v>4106</v>
      </c>
      <c r="E534" t="s">
        <v>4107</v>
      </c>
    </row>
    <row r="535" spans="1:5" x14ac:dyDescent="0.2">
      <c r="A535" t="s">
        <v>460</v>
      </c>
      <c r="B535">
        <v>915</v>
      </c>
      <c r="C535" t="s">
        <v>4289</v>
      </c>
      <c r="E535" t="s">
        <v>4290</v>
      </c>
    </row>
    <row r="536" spans="1:5" x14ac:dyDescent="0.2">
      <c r="A536" t="s">
        <v>123</v>
      </c>
      <c r="B536">
        <v>940</v>
      </c>
      <c r="C536" t="s">
        <v>2481</v>
      </c>
      <c r="D536" t="s">
        <v>2988</v>
      </c>
      <c r="E536" t="s">
        <v>4199</v>
      </c>
    </row>
    <row r="537" spans="1:5" x14ac:dyDescent="0.2">
      <c r="A537" t="s">
        <v>605</v>
      </c>
      <c r="B537">
        <v>660</v>
      </c>
      <c r="C537" t="s">
        <v>2713</v>
      </c>
      <c r="D537" t="s">
        <v>3313</v>
      </c>
      <c r="E537" t="s">
        <v>4081</v>
      </c>
    </row>
    <row r="538" spans="1:5" x14ac:dyDescent="0.2">
      <c r="A538" t="s">
        <v>1116</v>
      </c>
      <c r="B538">
        <v>814</v>
      </c>
      <c r="C538" t="s">
        <v>2442</v>
      </c>
      <c r="E538" t="s">
        <v>4377</v>
      </c>
    </row>
    <row r="539" spans="1:5" x14ac:dyDescent="0.2">
      <c r="A539" t="s">
        <v>709</v>
      </c>
      <c r="B539">
        <v>885</v>
      </c>
      <c r="C539" t="s">
        <v>2674</v>
      </c>
      <c r="D539" t="s">
        <v>3295</v>
      </c>
      <c r="E539" t="s">
        <v>3858</v>
      </c>
    </row>
    <row r="540" spans="1:5" x14ac:dyDescent="0.2">
      <c r="A540" t="s">
        <v>123</v>
      </c>
      <c r="B540">
        <v>940</v>
      </c>
      <c r="C540" t="s">
        <v>2481</v>
      </c>
      <c r="D540" t="s">
        <v>2924</v>
      </c>
      <c r="E540" t="s">
        <v>4199</v>
      </c>
    </row>
    <row r="541" spans="1:5" x14ac:dyDescent="0.2">
      <c r="A541" t="s">
        <v>835</v>
      </c>
      <c r="B541">
        <v>885</v>
      </c>
      <c r="C541" t="s">
        <v>2683</v>
      </c>
      <c r="D541" t="s">
        <v>3222</v>
      </c>
      <c r="E541" t="s">
        <v>4337</v>
      </c>
    </row>
    <row r="542" spans="1:5" x14ac:dyDescent="0.2">
      <c r="A542" t="s">
        <v>3869</v>
      </c>
      <c r="B542">
        <v>632</v>
      </c>
      <c r="C542" t="s">
        <v>4131</v>
      </c>
      <c r="D542" t="s">
        <v>4131</v>
      </c>
      <c r="E542" t="s">
        <v>4132</v>
      </c>
    </row>
    <row r="543" spans="1:5" x14ac:dyDescent="0.2">
      <c r="A543" t="s">
        <v>605</v>
      </c>
      <c r="B543">
        <v>885</v>
      </c>
      <c r="C543" t="s">
        <v>2683</v>
      </c>
      <c r="D543" t="s">
        <v>3126</v>
      </c>
      <c r="E543" t="s">
        <v>4378</v>
      </c>
    </row>
    <row r="544" spans="1:5" x14ac:dyDescent="0.2">
      <c r="A544" t="s">
        <v>835</v>
      </c>
      <c r="B544">
        <v>885</v>
      </c>
      <c r="C544" t="s">
        <v>2683</v>
      </c>
      <c r="D544" t="s">
        <v>3269</v>
      </c>
      <c r="E544" t="s">
        <v>4337</v>
      </c>
    </row>
    <row r="545" spans="1:5" x14ac:dyDescent="0.2">
      <c r="A545" t="s">
        <v>123</v>
      </c>
      <c r="B545">
        <v>695</v>
      </c>
      <c r="C545" t="s">
        <v>2677</v>
      </c>
      <c r="D545" t="s">
        <v>3035</v>
      </c>
      <c r="E545" t="s">
        <v>4296</v>
      </c>
    </row>
    <row r="546" spans="1:5" x14ac:dyDescent="0.2">
      <c r="A546" t="s">
        <v>1116</v>
      </c>
      <c r="B546">
        <v>635</v>
      </c>
      <c r="C546" t="s">
        <v>2868</v>
      </c>
      <c r="D546" t="s">
        <v>2868</v>
      </c>
      <c r="E546" t="s">
        <v>4349</v>
      </c>
    </row>
    <row r="547" spans="1:5" x14ac:dyDescent="0.2">
      <c r="A547" t="s">
        <v>835</v>
      </c>
      <c r="B547">
        <v>885</v>
      </c>
      <c r="C547" t="s">
        <v>2683</v>
      </c>
      <c r="D547" t="s">
        <v>3224</v>
      </c>
      <c r="E547" t="s">
        <v>4337</v>
      </c>
    </row>
    <row r="548" spans="1:5" x14ac:dyDescent="0.2">
      <c r="A548" t="s">
        <v>709</v>
      </c>
      <c r="B548">
        <v>885</v>
      </c>
      <c r="C548" t="s">
        <v>2674</v>
      </c>
      <c r="D548" t="s">
        <v>3299</v>
      </c>
      <c r="E548" t="s">
        <v>3858</v>
      </c>
    </row>
    <row r="549" spans="1:5" x14ac:dyDescent="0.2">
      <c r="A549" t="s">
        <v>605</v>
      </c>
      <c r="B549">
        <v>885</v>
      </c>
      <c r="C549" t="s">
        <v>2683</v>
      </c>
      <c r="D549" t="s">
        <v>3272</v>
      </c>
      <c r="E549" t="s">
        <v>4378</v>
      </c>
    </row>
    <row r="550" spans="1:5" x14ac:dyDescent="0.2">
      <c r="A550" t="s">
        <v>835</v>
      </c>
      <c r="B550">
        <v>514</v>
      </c>
      <c r="C550" t="s">
        <v>4379</v>
      </c>
      <c r="D550" t="s">
        <v>4379</v>
      </c>
      <c r="E550" t="s">
        <v>4380</v>
      </c>
    </row>
    <row r="551" spans="1:5" x14ac:dyDescent="0.2">
      <c r="A551" t="s">
        <v>835</v>
      </c>
      <c r="B551">
        <v>625</v>
      </c>
      <c r="C551" t="s">
        <v>4216</v>
      </c>
      <c r="D551" t="s">
        <v>4216</v>
      </c>
      <c r="E551" t="s">
        <v>4217</v>
      </c>
    </row>
    <row r="552" spans="1:5" x14ac:dyDescent="0.2">
      <c r="A552" t="s">
        <v>123</v>
      </c>
      <c r="B552">
        <v>570</v>
      </c>
      <c r="C552" t="s">
        <v>4381</v>
      </c>
      <c r="D552" t="s">
        <v>4381</v>
      </c>
      <c r="E552" t="s">
        <v>4382</v>
      </c>
    </row>
    <row r="553" spans="1:5" x14ac:dyDescent="0.2">
      <c r="A553" t="s">
        <v>123</v>
      </c>
      <c r="B553">
        <v>571</v>
      </c>
      <c r="C553" t="s">
        <v>2870</v>
      </c>
      <c r="D553" t="s">
        <v>2870</v>
      </c>
      <c r="E553" t="s">
        <v>4383</v>
      </c>
    </row>
    <row r="554" spans="1:5" x14ac:dyDescent="0.2">
      <c r="A554" t="s">
        <v>3869</v>
      </c>
      <c r="B554">
        <v>523</v>
      </c>
      <c r="C554" t="s">
        <v>2718</v>
      </c>
      <c r="D554" t="s">
        <v>2718</v>
      </c>
      <c r="E554" t="s">
        <v>3877</v>
      </c>
    </row>
    <row r="555" spans="1:5" x14ac:dyDescent="0.2">
      <c r="A555" t="s">
        <v>835</v>
      </c>
      <c r="B555">
        <v>885</v>
      </c>
      <c r="C555" t="s">
        <v>2683</v>
      </c>
      <c r="D555" t="s">
        <v>3225</v>
      </c>
      <c r="E555" t="s">
        <v>4337</v>
      </c>
    </row>
    <row r="556" spans="1:5" x14ac:dyDescent="0.2">
      <c r="A556" t="s">
        <v>835</v>
      </c>
      <c r="B556">
        <v>885</v>
      </c>
      <c r="C556" t="s">
        <v>2683</v>
      </c>
      <c r="D556" t="s">
        <v>3266</v>
      </c>
      <c r="E556" t="s">
        <v>4337</v>
      </c>
    </row>
    <row r="557" spans="1:5" x14ac:dyDescent="0.2">
      <c r="A557" t="s">
        <v>460</v>
      </c>
      <c r="B557">
        <v>505</v>
      </c>
      <c r="C557" t="s">
        <v>3884</v>
      </c>
      <c r="D557" t="s">
        <v>4384</v>
      </c>
      <c r="E557" t="s">
        <v>3886</v>
      </c>
    </row>
    <row r="558" spans="1:5" x14ac:dyDescent="0.2">
      <c r="A558" t="s">
        <v>1116</v>
      </c>
      <c r="B558">
        <v>616</v>
      </c>
      <c r="C558" t="s">
        <v>3999</v>
      </c>
      <c r="D558" t="s">
        <v>3999</v>
      </c>
      <c r="E558" t="s">
        <v>4000</v>
      </c>
    </row>
    <row r="559" spans="1:5" x14ac:dyDescent="0.2">
      <c r="A559" t="s">
        <v>3869</v>
      </c>
      <c r="B559">
        <v>609</v>
      </c>
      <c r="C559" t="s">
        <v>2881</v>
      </c>
      <c r="D559" t="s">
        <v>2881</v>
      </c>
      <c r="E559" t="s">
        <v>4355</v>
      </c>
    </row>
    <row r="560" spans="1:5" x14ac:dyDescent="0.2">
      <c r="A560" t="s">
        <v>1116</v>
      </c>
      <c r="B560">
        <v>885</v>
      </c>
      <c r="C560" t="s">
        <v>2671</v>
      </c>
      <c r="D560" t="s">
        <v>3126</v>
      </c>
      <c r="E560" t="s">
        <v>4307</v>
      </c>
    </row>
    <row r="561" spans="1:5" x14ac:dyDescent="0.2">
      <c r="A561" t="s">
        <v>1116</v>
      </c>
      <c r="B561">
        <v>521</v>
      </c>
      <c r="C561" t="s">
        <v>4282</v>
      </c>
      <c r="D561" t="s">
        <v>4282</v>
      </c>
      <c r="E561" t="s">
        <v>4283</v>
      </c>
    </row>
    <row r="562" spans="1:5" x14ac:dyDescent="0.2">
      <c r="A562" t="s">
        <v>709</v>
      </c>
      <c r="B562">
        <v>648</v>
      </c>
      <c r="C562" t="s">
        <v>2371</v>
      </c>
      <c r="D562" t="s">
        <v>2371</v>
      </c>
      <c r="E562" t="s">
        <v>4341</v>
      </c>
    </row>
    <row r="563" spans="1:5" x14ac:dyDescent="0.2">
      <c r="A563" t="s">
        <v>3855</v>
      </c>
      <c r="B563">
        <v>758</v>
      </c>
      <c r="C563" t="s">
        <v>4137</v>
      </c>
      <c r="E563" t="s">
        <v>4385</v>
      </c>
    </row>
    <row r="564" spans="1:5" x14ac:dyDescent="0.2">
      <c r="A564" t="s">
        <v>3869</v>
      </c>
      <c r="B564">
        <v>778</v>
      </c>
      <c r="C564" t="s">
        <v>4386</v>
      </c>
      <c r="E564" t="s">
        <v>4387</v>
      </c>
    </row>
    <row r="565" spans="1:5" x14ac:dyDescent="0.2">
      <c r="A565" t="s">
        <v>3869</v>
      </c>
      <c r="B565">
        <v>588</v>
      </c>
      <c r="C565" t="s">
        <v>2504</v>
      </c>
      <c r="D565" t="s">
        <v>2504</v>
      </c>
      <c r="E565" t="s">
        <v>4206</v>
      </c>
    </row>
    <row r="566" spans="1:5" x14ac:dyDescent="0.2">
      <c r="A566" t="s">
        <v>460</v>
      </c>
      <c r="B566">
        <v>788</v>
      </c>
      <c r="C566" t="s">
        <v>4388</v>
      </c>
      <c r="E566" t="s">
        <v>3924</v>
      </c>
    </row>
    <row r="567" spans="1:5" x14ac:dyDescent="0.2">
      <c r="A567" t="s">
        <v>3869</v>
      </c>
      <c r="B567">
        <v>634</v>
      </c>
      <c r="C567" t="s">
        <v>4094</v>
      </c>
      <c r="D567" t="s">
        <v>4094</v>
      </c>
      <c r="E567" t="s">
        <v>4308</v>
      </c>
    </row>
    <row r="568" spans="1:5" x14ac:dyDescent="0.2">
      <c r="A568" t="s">
        <v>835</v>
      </c>
      <c r="B568">
        <v>619</v>
      </c>
      <c r="C568" t="s">
        <v>2646</v>
      </c>
      <c r="D568" t="s">
        <v>2646</v>
      </c>
      <c r="E568" t="s">
        <v>4027</v>
      </c>
    </row>
    <row r="569" spans="1:5" x14ac:dyDescent="0.2">
      <c r="A569" t="s">
        <v>3869</v>
      </c>
      <c r="B569">
        <v>553</v>
      </c>
      <c r="C569" t="s">
        <v>2595</v>
      </c>
      <c r="D569" t="s">
        <v>2595</v>
      </c>
      <c r="E569" t="s">
        <v>4162</v>
      </c>
    </row>
    <row r="570" spans="1:5" x14ac:dyDescent="0.2">
      <c r="A570" t="s">
        <v>123</v>
      </c>
      <c r="B570">
        <v>612</v>
      </c>
      <c r="C570" t="s">
        <v>4389</v>
      </c>
      <c r="E570" t="s">
        <v>4390</v>
      </c>
    </row>
    <row r="571" spans="1:5" x14ac:dyDescent="0.2">
      <c r="A571" t="s">
        <v>1116</v>
      </c>
      <c r="B571">
        <v>611</v>
      </c>
      <c r="C571" t="s">
        <v>2374</v>
      </c>
      <c r="D571" t="s">
        <v>2374</v>
      </c>
      <c r="E571" t="s">
        <v>4025</v>
      </c>
    </row>
    <row r="572" spans="1:5" x14ac:dyDescent="0.2">
      <c r="A572" t="s">
        <v>1116</v>
      </c>
      <c r="B572">
        <v>640</v>
      </c>
      <c r="C572" t="s">
        <v>3949</v>
      </c>
      <c r="D572" t="s">
        <v>3949</v>
      </c>
      <c r="E572" t="s">
        <v>3950</v>
      </c>
    </row>
    <row r="573" spans="1:5" x14ac:dyDescent="0.2">
      <c r="A573" t="s">
        <v>709</v>
      </c>
      <c r="B573">
        <v>885</v>
      </c>
      <c r="C573" t="s">
        <v>2674</v>
      </c>
      <c r="D573" t="s">
        <v>3238</v>
      </c>
      <c r="E573" t="s">
        <v>3858</v>
      </c>
    </row>
    <row r="574" spans="1:5" x14ac:dyDescent="0.2">
      <c r="A574" t="s">
        <v>1116</v>
      </c>
      <c r="B574">
        <v>885</v>
      </c>
      <c r="C574" t="s">
        <v>2671</v>
      </c>
      <c r="D574" t="s">
        <v>3091</v>
      </c>
      <c r="E574" t="s">
        <v>4307</v>
      </c>
    </row>
    <row r="575" spans="1:5" x14ac:dyDescent="0.2">
      <c r="A575" t="s">
        <v>605</v>
      </c>
      <c r="B575">
        <v>695</v>
      </c>
      <c r="C575" t="s">
        <v>2686</v>
      </c>
      <c r="D575" t="s">
        <v>3176</v>
      </c>
      <c r="E575" t="s">
        <v>4002</v>
      </c>
    </row>
    <row r="576" spans="1:5" x14ac:dyDescent="0.2">
      <c r="A576" t="s">
        <v>1116</v>
      </c>
      <c r="B576">
        <v>885</v>
      </c>
      <c r="C576" t="s">
        <v>2671</v>
      </c>
      <c r="D576" t="s">
        <v>3100</v>
      </c>
      <c r="E576" t="s">
        <v>4307</v>
      </c>
    </row>
    <row r="577" spans="1:5" x14ac:dyDescent="0.2">
      <c r="A577" t="s">
        <v>1116</v>
      </c>
      <c r="B577">
        <v>885</v>
      </c>
      <c r="C577" t="s">
        <v>2671</v>
      </c>
      <c r="D577" t="s">
        <v>3049</v>
      </c>
      <c r="E577" t="s">
        <v>4307</v>
      </c>
    </row>
    <row r="578" spans="1:5" x14ac:dyDescent="0.2">
      <c r="A578" t="s">
        <v>709</v>
      </c>
      <c r="B578">
        <v>885</v>
      </c>
      <c r="C578" t="s">
        <v>2674</v>
      </c>
      <c r="E578" t="s">
        <v>3858</v>
      </c>
    </row>
    <row r="579" spans="1:5" x14ac:dyDescent="0.2">
      <c r="A579" t="s">
        <v>3855</v>
      </c>
      <c r="B579">
        <v>608</v>
      </c>
      <c r="C579" t="s">
        <v>2724</v>
      </c>
      <c r="D579" t="s">
        <v>2724</v>
      </c>
      <c r="E579" t="s">
        <v>4126</v>
      </c>
    </row>
    <row r="580" spans="1:5" x14ac:dyDescent="0.2">
      <c r="A580" t="s">
        <v>1116</v>
      </c>
      <c r="B580">
        <v>885</v>
      </c>
      <c r="C580" t="s">
        <v>2671</v>
      </c>
      <c r="D580" t="s">
        <v>3060</v>
      </c>
      <c r="E580" t="s">
        <v>4307</v>
      </c>
    </row>
    <row r="581" spans="1:5" x14ac:dyDescent="0.2">
      <c r="A581" t="s">
        <v>123</v>
      </c>
      <c r="B581">
        <v>685</v>
      </c>
      <c r="C581" t="s">
        <v>2531</v>
      </c>
      <c r="D581" t="s">
        <v>3010</v>
      </c>
      <c r="E581" t="s">
        <v>4317</v>
      </c>
    </row>
    <row r="582" spans="1:5" x14ac:dyDescent="0.2">
      <c r="A582" t="s">
        <v>1116</v>
      </c>
      <c r="B582">
        <v>885</v>
      </c>
      <c r="C582" t="s">
        <v>2671</v>
      </c>
      <c r="D582" t="s">
        <v>3192</v>
      </c>
      <c r="E582" t="s">
        <v>4307</v>
      </c>
    </row>
    <row r="583" spans="1:5" x14ac:dyDescent="0.2">
      <c r="A583" t="s">
        <v>123</v>
      </c>
      <c r="B583">
        <v>940</v>
      </c>
      <c r="C583" t="s">
        <v>2481</v>
      </c>
      <c r="D583" t="s">
        <v>2960</v>
      </c>
      <c r="E583" t="s">
        <v>4199</v>
      </c>
    </row>
    <row r="584" spans="1:5" x14ac:dyDescent="0.2">
      <c r="A584" t="s">
        <v>605</v>
      </c>
      <c r="B584">
        <v>695</v>
      </c>
      <c r="C584" t="s">
        <v>2686</v>
      </c>
      <c r="D584" t="s">
        <v>3136</v>
      </c>
      <c r="E584" t="s">
        <v>4002</v>
      </c>
    </row>
    <row r="585" spans="1:5" x14ac:dyDescent="0.2">
      <c r="A585" t="s">
        <v>835</v>
      </c>
      <c r="B585">
        <v>885</v>
      </c>
      <c r="C585" t="s">
        <v>2683</v>
      </c>
      <c r="D585" t="s">
        <v>3223</v>
      </c>
      <c r="E585" t="s">
        <v>4337</v>
      </c>
    </row>
    <row r="586" spans="1:5" x14ac:dyDescent="0.2">
      <c r="A586" t="s">
        <v>605</v>
      </c>
      <c r="B586">
        <v>885</v>
      </c>
      <c r="C586" t="s">
        <v>2683</v>
      </c>
      <c r="D586" t="s">
        <v>3196</v>
      </c>
      <c r="E586" t="s">
        <v>4378</v>
      </c>
    </row>
    <row r="587" spans="1:5" x14ac:dyDescent="0.2">
      <c r="A587" t="s">
        <v>835</v>
      </c>
      <c r="B587">
        <v>885</v>
      </c>
      <c r="C587" t="s">
        <v>2683</v>
      </c>
      <c r="D587" t="s">
        <v>3220</v>
      </c>
      <c r="E587" t="s">
        <v>4337</v>
      </c>
    </row>
    <row r="588" spans="1:5" x14ac:dyDescent="0.2">
      <c r="A588" t="s">
        <v>3855</v>
      </c>
      <c r="B588">
        <v>652</v>
      </c>
      <c r="C588" t="s">
        <v>2205</v>
      </c>
      <c r="E588" t="s">
        <v>4391</v>
      </c>
    </row>
    <row r="589" spans="1:5" x14ac:dyDescent="0.2">
      <c r="A589" t="s">
        <v>835</v>
      </c>
      <c r="B589">
        <v>610</v>
      </c>
      <c r="C589" t="s">
        <v>4392</v>
      </c>
      <c r="E589" t="s">
        <v>4393</v>
      </c>
    </row>
    <row r="590" spans="1:5" x14ac:dyDescent="0.2">
      <c r="A590" t="s">
        <v>835</v>
      </c>
      <c r="B590">
        <v>668</v>
      </c>
      <c r="C590" t="s">
        <v>2310</v>
      </c>
      <c r="D590" t="s">
        <v>2310</v>
      </c>
      <c r="E590" t="s">
        <v>4373</v>
      </c>
    </row>
    <row r="591" spans="1:5" x14ac:dyDescent="0.2">
      <c r="A591" t="s">
        <v>460</v>
      </c>
      <c r="B591">
        <v>505</v>
      </c>
      <c r="C591" t="s">
        <v>3884</v>
      </c>
      <c r="D591" t="s">
        <v>4394</v>
      </c>
      <c r="E591" t="s">
        <v>3886</v>
      </c>
    </row>
    <row r="592" spans="1:5" x14ac:dyDescent="0.2">
      <c r="A592" t="s">
        <v>3869</v>
      </c>
      <c r="B592">
        <v>557</v>
      </c>
      <c r="C592" t="s">
        <v>2253</v>
      </c>
      <c r="E592" t="s">
        <v>4395</v>
      </c>
    </row>
    <row r="593" spans="1:5" x14ac:dyDescent="0.2">
      <c r="A593" t="s">
        <v>605</v>
      </c>
      <c r="B593">
        <v>695</v>
      </c>
      <c r="C593" t="s">
        <v>2686</v>
      </c>
      <c r="D593" t="s">
        <v>3110</v>
      </c>
      <c r="E593" t="s">
        <v>4002</v>
      </c>
    </row>
    <row r="594" spans="1:5" x14ac:dyDescent="0.2">
      <c r="A594" t="s">
        <v>709</v>
      </c>
      <c r="B594">
        <v>650</v>
      </c>
      <c r="C594" t="s">
        <v>4353</v>
      </c>
      <c r="D594" t="s">
        <v>4353</v>
      </c>
      <c r="E594" t="s">
        <v>4354</v>
      </c>
    </row>
    <row r="595" spans="1:5" x14ac:dyDescent="0.2">
      <c r="A595" t="s">
        <v>3855</v>
      </c>
      <c r="B595">
        <v>709</v>
      </c>
      <c r="C595" t="s">
        <v>4396</v>
      </c>
      <c r="E595" t="s">
        <v>4397</v>
      </c>
    </row>
    <row r="596" spans="1:5" x14ac:dyDescent="0.2">
      <c r="A596" t="s">
        <v>835</v>
      </c>
      <c r="B596">
        <v>654</v>
      </c>
      <c r="C596" t="s">
        <v>4398</v>
      </c>
      <c r="E596" t="s">
        <v>4399</v>
      </c>
    </row>
    <row r="597" spans="1:5" x14ac:dyDescent="0.2">
      <c r="A597" t="s">
        <v>605</v>
      </c>
      <c r="B597">
        <v>888</v>
      </c>
      <c r="C597" t="s">
        <v>4400</v>
      </c>
      <c r="E597" t="s">
        <v>4401</v>
      </c>
    </row>
    <row r="598" spans="1:5" x14ac:dyDescent="0.2">
      <c r="A598" t="s">
        <v>123</v>
      </c>
      <c r="B598">
        <v>685</v>
      </c>
      <c r="C598" t="s">
        <v>2531</v>
      </c>
      <c r="D598" t="s">
        <v>3007</v>
      </c>
      <c r="E598" t="s">
        <v>4317</v>
      </c>
    </row>
    <row r="599" spans="1:5" x14ac:dyDescent="0.2">
      <c r="A599" t="s">
        <v>460</v>
      </c>
      <c r="B599">
        <v>530</v>
      </c>
      <c r="C599" t="s">
        <v>3951</v>
      </c>
      <c r="D599" t="s">
        <v>3951</v>
      </c>
      <c r="E599" t="s">
        <v>3952</v>
      </c>
    </row>
    <row r="600" spans="1:5" x14ac:dyDescent="0.2">
      <c r="A600" t="s">
        <v>123</v>
      </c>
      <c r="B600">
        <v>624</v>
      </c>
      <c r="C600" t="s">
        <v>2867</v>
      </c>
      <c r="D600" t="s">
        <v>2867</v>
      </c>
      <c r="E600" t="s">
        <v>3994</v>
      </c>
    </row>
    <row r="601" spans="1:5" x14ac:dyDescent="0.2">
      <c r="A601" t="s">
        <v>605</v>
      </c>
      <c r="B601">
        <v>795</v>
      </c>
      <c r="C601" t="s">
        <v>2671</v>
      </c>
      <c r="D601" t="s">
        <v>3138</v>
      </c>
      <c r="E601" t="s">
        <v>3927</v>
      </c>
    </row>
    <row r="602" spans="1:5" x14ac:dyDescent="0.2">
      <c r="A602" t="s">
        <v>3855</v>
      </c>
      <c r="B602">
        <v>870</v>
      </c>
      <c r="C602" t="s">
        <v>4314</v>
      </c>
      <c r="D602" t="s">
        <v>4402</v>
      </c>
      <c r="E602" t="s">
        <v>4316</v>
      </c>
    </row>
    <row r="603" spans="1:5" x14ac:dyDescent="0.2">
      <c r="A603" t="s">
        <v>1116</v>
      </c>
      <c r="B603">
        <v>656</v>
      </c>
      <c r="C603" t="s">
        <v>2421</v>
      </c>
      <c r="D603" t="s">
        <v>2931</v>
      </c>
      <c r="E603" t="s">
        <v>4032</v>
      </c>
    </row>
    <row r="604" spans="1:5" x14ac:dyDescent="0.2">
      <c r="A604" t="s">
        <v>605</v>
      </c>
      <c r="B604">
        <v>885</v>
      </c>
      <c r="C604" t="s">
        <v>2683</v>
      </c>
      <c r="D604" t="s">
        <v>3137</v>
      </c>
      <c r="E604" t="s">
        <v>4378</v>
      </c>
    </row>
    <row r="605" spans="1:5" x14ac:dyDescent="0.2">
      <c r="A605" t="s">
        <v>3855</v>
      </c>
      <c r="B605">
        <v>950</v>
      </c>
      <c r="C605" t="s">
        <v>2573</v>
      </c>
      <c r="E605" t="s">
        <v>4403</v>
      </c>
    </row>
    <row r="606" spans="1:5" x14ac:dyDescent="0.2">
      <c r="A606" t="s">
        <v>1116</v>
      </c>
      <c r="B606">
        <v>633</v>
      </c>
      <c r="C606" t="s">
        <v>4404</v>
      </c>
      <c r="E606" t="s">
        <v>4405</v>
      </c>
    </row>
    <row r="607" spans="1:5" x14ac:dyDescent="0.2">
      <c r="A607" t="s">
        <v>1116</v>
      </c>
      <c r="B607">
        <v>885</v>
      </c>
      <c r="C607" t="s">
        <v>2671</v>
      </c>
      <c r="D607" t="s">
        <v>3050</v>
      </c>
      <c r="E607" t="s">
        <v>4307</v>
      </c>
    </row>
    <row r="608" spans="1:5" x14ac:dyDescent="0.2">
      <c r="A608" t="s">
        <v>123</v>
      </c>
      <c r="B608">
        <v>570</v>
      </c>
      <c r="C608" t="s">
        <v>4381</v>
      </c>
      <c r="E608" t="s">
        <v>4382</v>
      </c>
    </row>
    <row r="609" spans="1:5" x14ac:dyDescent="0.2">
      <c r="A609" t="s">
        <v>123</v>
      </c>
      <c r="B609">
        <v>571</v>
      </c>
      <c r="C609" t="s">
        <v>2870</v>
      </c>
      <c r="E609" t="s">
        <v>4383</v>
      </c>
    </row>
    <row r="610" spans="1:5" x14ac:dyDescent="0.2">
      <c r="A610" t="s">
        <v>709</v>
      </c>
      <c r="B610">
        <v>668</v>
      </c>
      <c r="C610" t="s">
        <v>2892</v>
      </c>
      <c r="D610" t="s">
        <v>2892</v>
      </c>
      <c r="E610" t="s">
        <v>4245</v>
      </c>
    </row>
    <row r="611" spans="1:5" x14ac:dyDescent="0.2">
      <c r="A611" t="s">
        <v>1116</v>
      </c>
      <c r="B611">
        <v>885</v>
      </c>
      <c r="C611" t="s">
        <v>2671</v>
      </c>
      <c r="D611" t="s">
        <v>3069</v>
      </c>
      <c r="E611" t="s">
        <v>4307</v>
      </c>
    </row>
    <row r="612" spans="1:5" x14ac:dyDescent="0.2">
      <c r="A612" t="s">
        <v>709</v>
      </c>
      <c r="B612">
        <v>885</v>
      </c>
      <c r="C612" t="s">
        <v>2674</v>
      </c>
      <c r="D612" t="s">
        <v>3081</v>
      </c>
      <c r="E612" t="s">
        <v>3858</v>
      </c>
    </row>
    <row r="613" spans="1:5" x14ac:dyDescent="0.2">
      <c r="A613" t="s">
        <v>709</v>
      </c>
      <c r="B613">
        <v>885</v>
      </c>
      <c r="C613" t="s">
        <v>2674</v>
      </c>
      <c r="D613" t="s">
        <v>3151</v>
      </c>
      <c r="E613" t="s">
        <v>3858</v>
      </c>
    </row>
    <row r="614" spans="1:5" x14ac:dyDescent="0.2">
      <c r="A614" t="s">
        <v>709</v>
      </c>
      <c r="B614">
        <v>885</v>
      </c>
      <c r="C614" t="s">
        <v>2674</v>
      </c>
      <c r="D614" t="s">
        <v>3259</v>
      </c>
      <c r="E614" t="s">
        <v>3858</v>
      </c>
    </row>
    <row r="615" spans="1:5" x14ac:dyDescent="0.2">
      <c r="A615" t="s">
        <v>709</v>
      </c>
      <c r="B615">
        <v>885</v>
      </c>
      <c r="C615" t="s">
        <v>2674</v>
      </c>
      <c r="D615" t="s">
        <v>3179</v>
      </c>
      <c r="E615" t="s">
        <v>3858</v>
      </c>
    </row>
    <row r="616" spans="1:5" x14ac:dyDescent="0.2">
      <c r="A616" t="s">
        <v>709</v>
      </c>
      <c r="B616">
        <v>885</v>
      </c>
      <c r="C616" t="s">
        <v>2674</v>
      </c>
      <c r="D616" t="s">
        <v>3203</v>
      </c>
      <c r="E616" t="s">
        <v>3858</v>
      </c>
    </row>
    <row r="617" spans="1:5" x14ac:dyDescent="0.2">
      <c r="A617" t="s">
        <v>995</v>
      </c>
      <c r="B617">
        <v>588</v>
      </c>
      <c r="C617" t="s">
        <v>2504</v>
      </c>
      <c r="E617" t="s">
        <v>4406</v>
      </c>
    </row>
    <row r="618" spans="1:5" x14ac:dyDescent="0.2">
      <c r="A618" t="s">
        <v>835</v>
      </c>
      <c r="B618">
        <v>885</v>
      </c>
      <c r="C618" t="s">
        <v>2683</v>
      </c>
      <c r="D618" t="s">
        <v>3267</v>
      </c>
      <c r="E618" t="s">
        <v>4337</v>
      </c>
    </row>
    <row r="619" spans="1:5" x14ac:dyDescent="0.2">
      <c r="A619" t="s">
        <v>835</v>
      </c>
      <c r="B619">
        <v>885</v>
      </c>
      <c r="C619" t="s">
        <v>2683</v>
      </c>
      <c r="D619" t="s">
        <v>3071</v>
      </c>
      <c r="E619" t="s">
        <v>4337</v>
      </c>
    </row>
    <row r="620" spans="1:5" x14ac:dyDescent="0.2">
      <c r="A620" t="s">
        <v>605</v>
      </c>
      <c r="B620">
        <v>885</v>
      </c>
      <c r="C620" t="s">
        <v>2683</v>
      </c>
      <c r="D620" t="s">
        <v>3088</v>
      </c>
      <c r="E620" t="s">
        <v>4378</v>
      </c>
    </row>
    <row r="621" spans="1:5" x14ac:dyDescent="0.2">
      <c r="A621" t="s">
        <v>1116</v>
      </c>
      <c r="B621">
        <v>940</v>
      </c>
      <c r="C621" t="s">
        <v>2445</v>
      </c>
      <c r="D621" t="s">
        <v>2963</v>
      </c>
      <c r="E621" t="s">
        <v>4262</v>
      </c>
    </row>
    <row r="622" spans="1:5" x14ac:dyDescent="0.2">
      <c r="A622" t="s">
        <v>1116</v>
      </c>
      <c r="B622">
        <v>634</v>
      </c>
      <c r="C622" t="s">
        <v>3873</v>
      </c>
      <c r="D622" t="s">
        <v>3873</v>
      </c>
      <c r="E622" t="s">
        <v>3874</v>
      </c>
    </row>
    <row r="623" spans="1:5" x14ac:dyDescent="0.2">
      <c r="A623" t="s">
        <v>123</v>
      </c>
      <c r="B623">
        <v>940</v>
      </c>
      <c r="C623" t="s">
        <v>2481</v>
      </c>
      <c r="D623" t="s">
        <v>2937</v>
      </c>
      <c r="E623" t="s">
        <v>4199</v>
      </c>
    </row>
    <row r="624" spans="1:5" x14ac:dyDescent="0.2">
      <c r="A624" t="s">
        <v>995</v>
      </c>
      <c r="B624">
        <v>602</v>
      </c>
      <c r="C624" t="s">
        <v>4407</v>
      </c>
      <c r="E624" t="s">
        <v>4408</v>
      </c>
    </row>
    <row r="625" spans="1:5" x14ac:dyDescent="0.2">
      <c r="A625" t="s">
        <v>995</v>
      </c>
      <c r="B625">
        <v>782</v>
      </c>
      <c r="C625" t="s">
        <v>4409</v>
      </c>
      <c r="E625" t="s">
        <v>4410</v>
      </c>
    </row>
    <row r="626" spans="1:5" x14ac:dyDescent="0.2">
      <c r="A626" t="s">
        <v>378</v>
      </c>
      <c r="B626">
        <v>656</v>
      </c>
      <c r="C626" t="s">
        <v>4172</v>
      </c>
      <c r="E626" t="s">
        <v>4411</v>
      </c>
    </row>
    <row r="627" spans="1:5" x14ac:dyDescent="0.2">
      <c r="A627" t="s">
        <v>605</v>
      </c>
      <c r="B627">
        <v>695</v>
      </c>
      <c r="C627" t="s">
        <v>2686</v>
      </c>
      <c r="D627" t="s">
        <v>3166</v>
      </c>
      <c r="E627" t="s">
        <v>4002</v>
      </c>
    </row>
    <row r="628" spans="1:5" x14ac:dyDescent="0.2">
      <c r="A628" t="s">
        <v>378</v>
      </c>
      <c r="B628">
        <v>615</v>
      </c>
      <c r="C628" t="s">
        <v>4323</v>
      </c>
      <c r="D628" t="s">
        <v>4323</v>
      </c>
      <c r="E628" t="s">
        <v>4412</v>
      </c>
    </row>
    <row r="629" spans="1:5" x14ac:dyDescent="0.2">
      <c r="A629" t="s">
        <v>995</v>
      </c>
      <c r="B629">
        <v>526</v>
      </c>
      <c r="C629" t="s">
        <v>4005</v>
      </c>
      <c r="D629" t="s">
        <v>4005</v>
      </c>
      <c r="E629" t="s">
        <v>4413</v>
      </c>
    </row>
    <row r="630" spans="1:5" x14ac:dyDescent="0.2">
      <c r="A630" t="s">
        <v>460</v>
      </c>
      <c r="B630">
        <v>588</v>
      </c>
      <c r="C630" t="s">
        <v>4414</v>
      </c>
      <c r="E630" t="s">
        <v>4415</v>
      </c>
    </row>
    <row r="631" spans="1:5" x14ac:dyDescent="0.2">
      <c r="A631" t="s">
        <v>1116</v>
      </c>
      <c r="B631">
        <v>964</v>
      </c>
      <c r="C631" t="s">
        <v>2421</v>
      </c>
      <c r="D631" t="s">
        <v>2931</v>
      </c>
      <c r="E631" t="s">
        <v>4235</v>
      </c>
    </row>
    <row r="632" spans="1:5" x14ac:dyDescent="0.2">
      <c r="A632" t="s">
        <v>995</v>
      </c>
      <c r="B632">
        <v>601</v>
      </c>
      <c r="C632" t="s">
        <v>2272</v>
      </c>
      <c r="E632" t="s">
        <v>4416</v>
      </c>
    </row>
    <row r="633" spans="1:5" x14ac:dyDescent="0.2">
      <c r="A633" t="s">
        <v>835</v>
      </c>
      <c r="B633">
        <v>940</v>
      </c>
      <c r="C633" t="s">
        <v>2391</v>
      </c>
      <c r="D633" t="s">
        <v>2977</v>
      </c>
      <c r="E633" t="s">
        <v>4114</v>
      </c>
    </row>
    <row r="634" spans="1:5" x14ac:dyDescent="0.2">
      <c r="A634" t="s">
        <v>995</v>
      </c>
      <c r="B634">
        <v>557</v>
      </c>
      <c r="C634" t="s">
        <v>2250</v>
      </c>
      <c r="D634" t="s">
        <v>2253</v>
      </c>
      <c r="E634" t="s">
        <v>4417</v>
      </c>
    </row>
    <row r="635" spans="1:5" x14ac:dyDescent="0.2">
      <c r="A635" t="s">
        <v>995</v>
      </c>
      <c r="B635">
        <v>523</v>
      </c>
      <c r="C635" t="s">
        <v>2718</v>
      </c>
      <c r="D635" t="s">
        <v>2718</v>
      </c>
      <c r="E635" t="s">
        <v>3868</v>
      </c>
    </row>
    <row r="636" spans="1:5" x14ac:dyDescent="0.2">
      <c r="A636" t="s">
        <v>378</v>
      </c>
      <c r="B636">
        <v>850</v>
      </c>
      <c r="C636" t="s">
        <v>2628</v>
      </c>
      <c r="E636" t="s">
        <v>4418</v>
      </c>
    </row>
    <row r="637" spans="1:5" x14ac:dyDescent="0.2">
      <c r="A637" t="s">
        <v>995</v>
      </c>
      <c r="B637">
        <v>762</v>
      </c>
      <c r="C637" t="s">
        <v>4419</v>
      </c>
      <c r="E637" t="s">
        <v>4420</v>
      </c>
    </row>
    <row r="638" spans="1:5" x14ac:dyDescent="0.2">
      <c r="A638" t="s">
        <v>835</v>
      </c>
      <c r="B638">
        <v>885</v>
      </c>
      <c r="C638" t="s">
        <v>2683</v>
      </c>
      <c r="D638" t="s">
        <v>3188</v>
      </c>
      <c r="E638" t="s">
        <v>4337</v>
      </c>
    </row>
    <row r="639" spans="1:5" x14ac:dyDescent="0.2">
      <c r="A639" t="s">
        <v>378</v>
      </c>
      <c r="B639">
        <v>659</v>
      </c>
      <c r="C639" t="s">
        <v>4242</v>
      </c>
      <c r="E639" t="s">
        <v>4421</v>
      </c>
    </row>
    <row r="640" spans="1:5" x14ac:dyDescent="0.2">
      <c r="A640" t="s">
        <v>378</v>
      </c>
      <c r="B640">
        <v>748</v>
      </c>
      <c r="C640" t="s">
        <v>4422</v>
      </c>
      <c r="E640" t="s">
        <v>4423</v>
      </c>
    </row>
    <row r="641" spans="1:5" x14ac:dyDescent="0.2">
      <c r="A641" t="s">
        <v>995</v>
      </c>
      <c r="B641">
        <v>555</v>
      </c>
      <c r="C641" t="s">
        <v>2195</v>
      </c>
      <c r="D641" t="s">
        <v>2195</v>
      </c>
      <c r="E641" t="s">
        <v>4059</v>
      </c>
    </row>
    <row r="642" spans="1:5" x14ac:dyDescent="0.2">
      <c r="A642" t="s">
        <v>378</v>
      </c>
      <c r="B642">
        <v>615</v>
      </c>
      <c r="C642" t="s">
        <v>4323</v>
      </c>
      <c r="E642" t="s">
        <v>4412</v>
      </c>
    </row>
    <row r="643" spans="1:5" x14ac:dyDescent="0.2">
      <c r="A643" t="s">
        <v>378</v>
      </c>
      <c r="B643">
        <v>541</v>
      </c>
      <c r="C643" t="s">
        <v>3866</v>
      </c>
      <c r="D643" t="s">
        <v>3866</v>
      </c>
      <c r="E643" t="s">
        <v>3867</v>
      </c>
    </row>
    <row r="644" spans="1:5" x14ac:dyDescent="0.2">
      <c r="A644" t="s">
        <v>995</v>
      </c>
      <c r="B644">
        <v>505</v>
      </c>
      <c r="C644" t="s">
        <v>4115</v>
      </c>
      <c r="E644" t="s">
        <v>4424</v>
      </c>
    </row>
    <row r="645" spans="1:5" x14ac:dyDescent="0.2">
      <c r="A645" t="s">
        <v>995</v>
      </c>
      <c r="B645">
        <v>552</v>
      </c>
      <c r="C645" t="s">
        <v>4135</v>
      </c>
      <c r="D645" t="s">
        <v>4135</v>
      </c>
      <c r="E645" t="s">
        <v>4425</v>
      </c>
    </row>
    <row r="646" spans="1:5" x14ac:dyDescent="0.2">
      <c r="A646" t="s">
        <v>3869</v>
      </c>
      <c r="B646">
        <v>712</v>
      </c>
      <c r="C646" t="s">
        <v>2688</v>
      </c>
      <c r="E646" t="s">
        <v>4426</v>
      </c>
    </row>
    <row r="647" spans="1:5" x14ac:dyDescent="0.2">
      <c r="A647" t="s">
        <v>1116</v>
      </c>
      <c r="B647">
        <v>885</v>
      </c>
      <c r="C647" t="s">
        <v>2671</v>
      </c>
      <c r="D647" t="s">
        <v>3191</v>
      </c>
      <c r="E647" t="s">
        <v>4307</v>
      </c>
    </row>
    <row r="648" spans="1:5" x14ac:dyDescent="0.2">
      <c r="A648" t="s">
        <v>995</v>
      </c>
      <c r="B648">
        <v>553</v>
      </c>
      <c r="C648" t="s">
        <v>2595</v>
      </c>
      <c r="E648" t="s">
        <v>4427</v>
      </c>
    </row>
    <row r="649" spans="1:5" x14ac:dyDescent="0.2">
      <c r="A649" t="s">
        <v>460</v>
      </c>
      <c r="B649">
        <v>505</v>
      </c>
      <c r="C649" t="s">
        <v>3884</v>
      </c>
      <c r="D649" t="s">
        <v>4428</v>
      </c>
      <c r="E649" t="s">
        <v>3886</v>
      </c>
    </row>
    <row r="650" spans="1:5" x14ac:dyDescent="0.2">
      <c r="A650" t="s">
        <v>995</v>
      </c>
      <c r="B650">
        <v>549</v>
      </c>
      <c r="C650" t="s">
        <v>2236</v>
      </c>
      <c r="D650" t="s">
        <v>2236</v>
      </c>
      <c r="E650" t="s">
        <v>4429</v>
      </c>
    </row>
    <row r="651" spans="1:5" x14ac:dyDescent="0.2">
      <c r="A651" t="s">
        <v>835</v>
      </c>
      <c r="B651">
        <v>660</v>
      </c>
      <c r="C651" t="s">
        <v>2337</v>
      </c>
      <c r="E651" t="s">
        <v>4430</v>
      </c>
    </row>
    <row r="652" spans="1:5" x14ac:dyDescent="0.2">
      <c r="A652" t="s">
        <v>995</v>
      </c>
      <c r="B652">
        <v>507</v>
      </c>
      <c r="C652" t="s">
        <v>4273</v>
      </c>
      <c r="E652" t="s">
        <v>4431</v>
      </c>
    </row>
    <row r="653" spans="1:5" x14ac:dyDescent="0.2">
      <c r="A653" t="s">
        <v>995</v>
      </c>
      <c r="B653">
        <v>761</v>
      </c>
      <c r="C653" t="s">
        <v>2711</v>
      </c>
      <c r="E653" t="s">
        <v>4432</v>
      </c>
    </row>
    <row r="654" spans="1:5" x14ac:dyDescent="0.2">
      <c r="A654" t="s">
        <v>995</v>
      </c>
      <c r="B654">
        <v>787</v>
      </c>
      <c r="C654" t="s">
        <v>2649</v>
      </c>
      <c r="E654" t="s">
        <v>4433</v>
      </c>
    </row>
    <row r="655" spans="1:5" x14ac:dyDescent="0.2">
      <c r="A655" t="s">
        <v>460</v>
      </c>
      <c r="B655">
        <v>505</v>
      </c>
      <c r="C655" t="s">
        <v>3884</v>
      </c>
      <c r="D655" t="s">
        <v>4434</v>
      </c>
      <c r="E655" t="s">
        <v>3886</v>
      </c>
    </row>
    <row r="656" spans="1:5" x14ac:dyDescent="0.2">
      <c r="A656" t="s">
        <v>378</v>
      </c>
      <c r="B656">
        <v>503</v>
      </c>
      <c r="C656" t="s">
        <v>2876</v>
      </c>
      <c r="D656" t="s">
        <v>2876</v>
      </c>
      <c r="E656" t="s">
        <v>3889</v>
      </c>
    </row>
    <row r="657" spans="1:5" x14ac:dyDescent="0.2">
      <c r="A657" t="s">
        <v>378</v>
      </c>
      <c r="B657">
        <v>679</v>
      </c>
      <c r="C657" t="s">
        <v>2193</v>
      </c>
      <c r="E657" t="s">
        <v>4435</v>
      </c>
    </row>
    <row r="658" spans="1:5" x14ac:dyDescent="0.2">
      <c r="A658" t="s">
        <v>460</v>
      </c>
      <c r="B658">
        <v>505</v>
      </c>
      <c r="C658" t="s">
        <v>3884</v>
      </c>
      <c r="D658" t="s">
        <v>4436</v>
      </c>
      <c r="E658" t="s">
        <v>3886</v>
      </c>
    </row>
    <row r="659" spans="1:5" x14ac:dyDescent="0.2">
      <c r="A659" t="s">
        <v>460</v>
      </c>
      <c r="B659">
        <v>505</v>
      </c>
      <c r="C659" t="s">
        <v>3884</v>
      </c>
      <c r="D659" t="s">
        <v>4437</v>
      </c>
      <c r="E659" t="s">
        <v>3886</v>
      </c>
    </row>
    <row r="660" spans="1:5" x14ac:dyDescent="0.2">
      <c r="A660" t="s">
        <v>605</v>
      </c>
      <c r="B660">
        <v>805</v>
      </c>
      <c r="C660" t="s">
        <v>4438</v>
      </c>
      <c r="E660" t="s">
        <v>4439</v>
      </c>
    </row>
    <row r="661" spans="1:5" x14ac:dyDescent="0.2">
      <c r="A661" t="s">
        <v>605</v>
      </c>
      <c r="B661">
        <v>870</v>
      </c>
      <c r="C661" t="s">
        <v>4440</v>
      </c>
      <c r="E661" t="s">
        <v>4441</v>
      </c>
    </row>
    <row r="662" spans="1:5" x14ac:dyDescent="0.2">
      <c r="A662" t="s">
        <v>605</v>
      </c>
      <c r="B662">
        <v>835</v>
      </c>
      <c r="C662" t="s">
        <v>2703</v>
      </c>
      <c r="E662" t="s">
        <v>4442</v>
      </c>
    </row>
    <row r="663" spans="1:5" x14ac:dyDescent="0.2">
      <c r="A663" t="s">
        <v>709</v>
      </c>
      <c r="B663">
        <v>885</v>
      </c>
      <c r="C663" t="s">
        <v>2674</v>
      </c>
      <c r="D663" t="s">
        <v>3243</v>
      </c>
      <c r="E663" t="s">
        <v>3858</v>
      </c>
    </row>
    <row r="664" spans="1:5" x14ac:dyDescent="0.2">
      <c r="A664" t="s">
        <v>709</v>
      </c>
      <c r="B664">
        <v>885</v>
      </c>
      <c r="C664" t="s">
        <v>2674</v>
      </c>
      <c r="D664" t="s">
        <v>3237</v>
      </c>
      <c r="E664" t="s">
        <v>3858</v>
      </c>
    </row>
    <row r="665" spans="1:5" x14ac:dyDescent="0.2">
      <c r="A665" t="s">
        <v>123</v>
      </c>
      <c r="B665">
        <v>944</v>
      </c>
      <c r="C665" t="s">
        <v>2475</v>
      </c>
      <c r="D665" t="s">
        <v>2981</v>
      </c>
      <c r="E665" t="s">
        <v>4443</v>
      </c>
    </row>
    <row r="666" spans="1:5" x14ac:dyDescent="0.2">
      <c r="A666" t="s">
        <v>605</v>
      </c>
      <c r="B666">
        <v>806</v>
      </c>
      <c r="C666" t="s">
        <v>4444</v>
      </c>
      <c r="E666" t="s">
        <v>4445</v>
      </c>
    </row>
    <row r="667" spans="1:5" x14ac:dyDescent="0.2">
      <c r="A667" t="s">
        <v>605</v>
      </c>
      <c r="B667">
        <v>840</v>
      </c>
      <c r="C667" t="s">
        <v>2361</v>
      </c>
      <c r="E667" t="s">
        <v>4446</v>
      </c>
    </row>
    <row r="668" spans="1:5" x14ac:dyDescent="0.2">
      <c r="A668" t="s">
        <v>605</v>
      </c>
      <c r="B668">
        <v>837</v>
      </c>
      <c r="C668" t="s">
        <v>4447</v>
      </c>
      <c r="E668" t="s">
        <v>4448</v>
      </c>
    </row>
    <row r="669" spans="1:5" x14ac:dyDescent="0.2">
      <c r="A669" t="s">
        <v>995</v>
      </c>
      <c r="B669">
        <v>557</v>
      </c>
      <c r="C669" t="s">
        <v>2250</v>
      </c>
      <c r="E669" t="s">
        <v>4417</v>
      </c>
    </row>
    <row r="670" spans="1:5" x14ac:dyDescent="0.2">
      <c r="A670" t="s">
        <v>123</v>
      </c>
      <c r="B670">
        <v>685</v>
      </c>
      <c r="C670" t="s">
        <v>2531</v>
      </c>
      <c r="D670" t="s">
        <v>3009</v>
      </c>
      <c r="E670" t="s">
        <v>4317</v>
      </c>
    </row>
    <row r="671" spans="1:5" x14ac:dyDescent="0.2">
      <c r="A671" t="s">
        <v>835</v>
      </c>
      <c r="B671">
        <v>854</v>
      </c>
      <c r="C671" t="s">
        <v>4398</v>
      </c>
      <c r="E671" t="s">
        <v>4449</v>
      </c>
    </row>
    <row r="672" spans="1:5" x14ac:dyDescent="0.2">
      <c r="A672" t="s">
        <v>709</v>
      </c>
      <c r="B672">
        <v>885</v>
      </c>
      <c r="C672" t="s">
        <v>2674</v>
      </c>
      <c r="D672" t="s">
        <v>3178</v>
      </c>
      <c r="E672" t="s">
        <v>3858</v>
      </c>
    </row>
    <row r="673" spans="1:5" x14ac:dyDescent="0.2">
      <c r="A673" t="s">
        <v>378</v>
      </c>
      <c r="B673">
        <v>606</v>
      </c>
      <c r="C673" t="s">
        <v>2238</v>
      </c>
      <c r="E673" t="s">
        <v>4450</v>
      </c>
    </row>
    <row r="674" spans="1:5" x14ac:dyDescent="0.2">
      <c r="A674" t="s">
        <v>709</v>
      </c>
      <c r="B674">
        <v>885</v>
      </c>
      <c r="C674" t="s">
        <v>2674</v>
      </c>
      <c r="D674" t="s">
        <v>3234</v>
      </c>
      <c r="E674" t="s">
        <v>3858</v>
      </c>
    </row>
    <row r="675" spans="1:5" x14ac:dyDescent="0.2">
      <c r="A675" t="s">
        <v>709</v>
      </c>
      <c r="B675">
        <v>885</v>
      </c>
      <c r="C675" t="s">
        <v>2674</v>
      </c>
      <c r="D675" t="s">
        <v>3246</v>
      </c>
      <c r="E675" t="s">
        <v>3858</v>
      </c>
    </row>
    <row r="676" spans="1:5" x14ac:dyDescent="0.2">
      <c r="A676" t="s">
        <v>709</v>
      </c>
      <c r="B676">
        <v>885</v>
      </c>
      <c r="C676" t="s">
        <v>2674</v>
      </c>
      <c r="D676" t="s">
        <v>3235</v>
      </c>
      <c r="E676" t="s">
        <v>3858</v>
      </c>
    </row>
    <row r="677" spans="1:5" x14ac:dyDescent="0.2">
      <c r="A677" t="s">
        <v>995</v>
      </c>
      <c r="B677">
        <v>643</v>
      </c>
      <c r="C677" t="s">
        <v>2694</v>
      </c>
      <c r="E677" t="s">
        <v>4451</v>
      </c>
    </row>
    <row r="678" spans="1:5" x14ac:dyDescent="0.2">
      <c r="A678" t="s">
        <v>378</v>
      </c>
      <c r="B678">
        <v>608</v>
      </c>
      <c r="C678" t="s">
        <v>2724</v>
      </c>
      <c r="E678" t="s">
        <v>4452</v>
      </c>
    </row>
    <row r="679" spans="1:5" x14ac:dyDescent="0.2">
      <c r="A679" t="s">
        <v>709</v>
      </c>
      <c r="B679">
        <v>655</v>
      </c>
      <c r="C679" t="s">
        <v>4140</v>
      </c>
      <c r="D679" t="s">
        <v>4453</v>
      </c>
      <c r="E679" t="s">
        <v>4142</v>
      </c>
    </row>
    <row r="680" spans="1:5" x14ac:dyDescent="0.2">
      <c r="A680" t="s">
        <v>605</v>
      </c>
      <c r="B680">
        <v>835</v>
      </c>
      <c r="C680" t="s">
        <v>2703</v>
      </c>
      <c r="D680" t="s">
        <v>2703</v>
      </c>
      <c r="E680" t="s">
        <v>4442</v>
      </c>
    </row>
    <row r="681" spans="1:5" x14ac:dyDescent="0.2">
      <c r="A681" t="s">
        <v>460</v>
      </c>
      <c r="B681">
        <v>505</v>
      </c>
      <c r="C681" t="s">
        <v>3884</v>
      </c>
      <c r="D681" t="s">
        <v>4454</v>
      </c>
      <c r="E681" t="s">
        <v>3886</v>
      </c>
    </row>
    <row r="682" spans="1:5" x14ac:dyDescent="0.2">
      <c r="A682" t="s">
        <v>1116</v>
      </c>
      <c r="B682">
        <v>656</v>
      </c>
      <c r="C682" t="s">
        <v>2421</v>
      </c>
      <c r="D682" t="s">
        <v>2929</v>
      </c>
      <c r="E682" t="s">
        <v>4032</v>
      </c>
    </row>
    <row r="683" spans="1:5" x14ac:dyDescent="0.2">
      <c r="A683" t="s">
        <v>1116</v>
      </c>
      <c r="B683">
        <v>885</v>
      </c>
      <c r="C683" t="s">
        <v>2671</v>
      </c>
      <c r="D683" t="s">
        <v>3061</v>
      </c>
      <c r="E683" t="s">
        <v>4307</v>
      </c>
    </row>
    <row r="684" spans="1:5" x14ac:dyDescent="0.2">
      <c r="A684" t="s">
        <v>123</v>
      </c>
      <c r="B684">
        <v>685</v>
      </c>
      <c r="C684" t="s">
        <v>2531</v>
      </c>
      <c r="D684" t="s">
        <v>3008</v>
      </c>
      <c r="E684" t="s">
        <v>4317</v>
      </c>
    </row>
    <row r="685" spans="1:5" x14ac:dyDescent="0.2">
      <c r="A685" t="s">
        <v>378</v>
      </c>
      <c r="B685">
        <v>669</v>
      </c>
      <c r="C685" t="s">
        <v>2323</v>
      </c>
      <c r="E685" t="s">
        <v>4455</v>
      </c>
    </row>
    <row r="686" spans="1:5" x14ac:dyDescent="0.2">
      <c r="A686" t="s">
        <v>460</v>
      </c>
      <c r="B686">
        <v>505</v>
      </c>
      <c r="C686" t="s">
        <v>3884</v>
      </c>
      <c r="D686" t="s">
        <v>4456</v>
      </c>
      <c r="E686" t="s">
        <v>3886</v>
      </c>
    </row>
    <row r="687" spans="1:5" x14ac:dyDescent="0.2">
      <c r="A687" t="s">
        <v>1116</v>
      </c>
      <c r="B687">
        <v>885</v>
      </c>
      <c r="C687" t="s">
        <v>2671</v>
      </c>
      <c r="D687" t="s">
        <v>3103</v>
      </c>
      <c r="E687" t="s">
        <v>4307</v>
      </c>
    </row>
    <row r="688" spans="1:5" x14ac:dyDescent="0.2">
      <c r="A688" t="s">
        <v>995</v>
      </c>
      <c r="B688">
        <v>552</v>
      </c>
      <c r="C688" t="s">
        <v>4135</v>
      </c>
      <c r="E688" t="s">
        <v>4425</v>
      </c>
    </row>
    <row r="689" spans="1:5" x14ac:dyDescent="0.2">
      <c r="A689" t="s">
        <v>605</v>
      </c>
      <c r="B689">
        <v>885</v>
      </c>
      <c r="C689" t="s">
        <v>2683</v>
      </c>
      <c r="D689" t="s">
        <v>3273</v>
      </c>
      <c r="E689" t="s">
        <v>4378</v>
      </c>
    </row>
    <row r="690" spans="1:5" x14ac:dyDescent="0.2">
      <c r="A690" t="s">
        <v>835</v>
      </c>
      <c r="B690">
        <v>686</v>
      </c>
      <c r="C690" t="s">
        <v>2872</v>
      </c>
      <c r="D690" t="s">
        <v>2875</v>
      </c>
      <c r="E690" t="s">
        <v>4264</v>
      </c>
    </row>
    <row r="691" spans="1:5" x14ac:dyDescent="0.2">
      <c r="A691" t="s">
        <v>709</v>
      </c>
      <c r="B691">
        <v>658</v>
      </c>
      <c r="C691" t="s">
        <v>4223</v>
      </c>
      <c r="D691" t="s">
        <v>4457</v>
      </c>
      <c r="E691" t="s">
        <v>4224</v>
      </c>
    </row>
    <row r="692" spans="1:5" x14ac:dyDescent="0.2">
      <c r="A692" t="s">
        <v>835</v>
      </c>
      <c r="B692">
        <v>940</v>
      </c>
      <c r="C692" t="s">
        <v>2391</v>
      </c>
      <c r="D692" t="s">
        <v>2920</v>
      </c>
      <c r="E692" t="s">
        <v>4114</v>
      </c>
    </row>
    <row r="693" spans="1:5" x14ac:dyDescent="0.2">
      <c r="A693" t="s">
        <v>605</v>
      </c>
      <c r="B693">
        <v>695</v>
      </c>
      <c r="C693" t="s">
        <v>2686</v>
      </c>
      <c r="D693" t="s">
        <v>3152</v>
      </c>
      <c r="E693" t="s">
        <v>4002</v>
      </c>
    </row>
    <row r="694" spans="1:5" x14ac:dyDescent="0.2">
      <c r="A694" t="s">
        <v>378</v>
      </c>
      <c r="B694">
        <v>709</v>
      </c>
      <c r="C694" t="s">
        <v>4396</v>
      </c>
      <c r="E694" t="s">
        <v>4458</v>
      </c>
    </row>
    <row r="695" spans="1:5" x14ac:dyDescent="0.2">
      <c r="A695" t="s">
        <v>835</v>
      </c>
      <c r="B695">
        <v>546</v>
      </c>
      <c r="C695" t="s">
        <v>2534</v>
      </c>
      <c r="D695" t="s">
        <v>3017</v>
      </c>
      <c r="E695" t="s">
        <v>3895</v>
      </c>
    </row>
    <row r="696" spans="1:5" x14ac:dyDescent="0.2">
      <c r="A696" t="s">
        <v>460</v>
      </c>
      <c r="B696">
        <v>685</v>
      </c>
      <c r="C696" t="s">
        <v>4459</v>
      </c>
      <c r="D696" t="s">
        <v>4460</v>
      </c>
      <c r="E696" t="s">
        <v>4461</v>
      </c>
    </row>
    <row r="697" spans="1:5" x14ac:dyDescent="0.2">
      <c r="A697" t="s">
        <v>995</v>
      </c>
      <c r="B697">
        <v>783</v>
      </c>
      <c r="C697" t="s">
        <v>4462</v>
      </c>
      <c r="E697" t="s">
        <v>4463</v>
      </c>
    </row>
    <row r="698" spans="1:5" x14ac:dyDescent="0.2">
      <c r="A698" t="s">
        <v>123</v>
      </c>
      <c r="B698">
        <v>940</v>
      </c>
      <c r="C698" t="s">
        <v>2481</v>
      </c>
      <c r="D698" t="s">
        <v>2982</v>
      </c>
      <c r="E698" t="s">
        <v>4199</v>
      </c>
    </row>
    <row r="699" spans="1:5" x14ac:dyDescent="0.2">
      <c r="A699" t="s">
        <v>835</v>
      </c>
      <c r="B699">
        <v>885</v>
      </c>
      <c r="C699" t="s">
        <v>2683</v>
      </c>
      <c r="D699" t="s">
        <v>3172</v>
      </c>
      <c r="E699" t="s">
        <v>4337</v>
      </c>
    </row>
    <row r="700" spans="1:5" x14ac:dyDescent="0.2">
      <c r="A700" t="s">
        <v>123</v>
      </c>
      <c r="B700">
        <v>880</v>
      </c>
      <c r="C700" t="s">
        <v>2677</v>
      </c>
      <c r="D700" t="s">
        <v>3041</v>
      </c>
      <c r="E700" t="s">
        <v>4464</v>
      </c>
    </row>
    <row r="701" spans="1:5" x14ac:dyDescent="0.2">
      <c r="A701" t="s">
        <v>123</v>
      </c>
      <c r="B701">
        <v>885</v>
      </c>
      <c r="C701" t="s">
        <v>2674</v>
      </c>
      <c r="D701" t="s">
        <v>3285</v>
      </c>
      <c r="E701" t="s">
        <v>4465</v>
      </c>
    </row>
    <row r="702" spans="1:5" x14ac:dyDescent="0.2">
      <c r="A702" t="s">
        <v>835</v>
      </c>
      <c r="B702">
        <v>885</v>
      </c>
      <c r="C702" t="s">
        <v>2683</v>
      </c>
      <c r="D702" t="s">
        <v>3255</v>
      </c>
      <c r="E702" t="s">
        <v>4337</v>
      </c>
    </row>
    <row r="703" spans="1:5" x14ac:dyDescent="0.2">
      <c r="A703" t="s">
        <v>1116</v>
      </c>
      <c r="B703">
        <v>809</v>
      </c>
      <c r="C703" t="s">
        <v>2634</v>
      </c>
      <c r="E703" t="s">
        <v>4265</v>
      </c>
    </row>
    <row r="704" spans="1:5" x14ac:dyDescent="0.2">
      <c r="A704" t="s">
        <v>378</v>
      </c>
      <c r="B704">
        <v>677</v>
      </c>
      <c r="C704" t="s">
        <v>4466</v>
      </c>
      <c r="E704" t="s">
        <v>4467</v>
      </c>
    </row>
    <row r="705" spans="1:5" x14ac:dyDescent="0.2">
      <c r="A705" t="s">
        <v>835</v>
      </c>
      <c r="B705">
        <v>885</v>
      </c>
      <c r="C705" t="s">
        <v>2683</v>
      </c>
      <c r="D705" t="s">
        <v>3264</v>
      </c>
      <c r="E705" t="s">
        <v>4337</v>
      </c>
    </row>
    <row r="706" spans="1:5" x14ac:dyDescent="0.2">
      <c r="A706" t="s">
        <v>709</v>
      </c>
      <c r="B706">
        <v>885</v>
      </c>
      <c r="C706" t="s">
        <v>2674</v>
      </c>
      <c r="D706" t="s">
        <v>3241</v>
      </c>
      <c r="E706" t="s">
        <v>3858</v>
      </c>
    </row>
    <row r="707" spans="1:5" x14ac:dyDescent="0.2">
      <c r="A707" t="s">
        <v>835</v>
      </c>
      <c r="B707">
        <v>612</v>
      </c>
      <c r="C707" t="s">
        <v>4170</v>
      </c>
      <c r="E707" t="s">
        <v>4468</v>
      </c>
    </row>
    <row r="708" spans="1:5" x14ac:dyDescent="0.2">
      <c r="A708" t="s">
        <v>378</v>
      </c>
      <c r="B708">
        <v>655</v>
      </c>
      <c r="C708" t="s">
        <v>4028</v>
      </c>
      <c r="E708" t="s">
        <v>4469</v>
      </c>
    </row>
    <row r="709" spans="1:5" x14ac:dyDescent="0.2">
      <c r="A709" t="s">
        <v>995</v>
      </c>
      <c r="B709">
        <v>627</v>
      </c>
      <c r="C709" t="s">
        <v>4207</v>
      </c>
      <c r="E709" t="s">
        <v>4470</v>
      </c>
    </row>
    <row r="710" spans="1:5" x14ac:dyDescent="0.2">
      <c r="A710" t="s">
        <v>995</v>
      </c>
      <c r="B710">
        <v>516</v>
      </c>
      <c r="C710" t="s">
        <v>3910</v>
      </c>
      <c r="E710" t="s">
        <v>3913</v>
      </c>
    </row>
    <row r="711" spans="1:5" x14ac:dyDescent="0.2">
      <c r="A711" t="s">
        <v>835</v>
      </c>
      <c r="B711">
        <v>885</v>
      </c>
      <c r="C711" t="s">
        <v>2683</v>
      </c>
      <c r="D711" t="s">
        <v>3254</v>
      </c>
      <c r="E711" t="s">
        <v>4337</v>
      </c>
    </row>
    <row r="712" spans="1:5" x14ac:dyDescent="0.2">
      <c r="A712" t="s">
        <v>1116</v>
      </c>
      <c r="B712">
        <v>885</v>
      </c>
      <c r="C712" t="s">
        <v>2671</v>
      </c>
      <c r="D712" t="s">
        <v>3099</v>
      </c>
      <c r="E712" t="s">
        <v>4307</v>
      </c>
    </row>
    <row r="713" spans="1:5" x14ac:dyDescent="0.2">
      <c r="A713" t="s">
        <v>378</v>
      </c>
      <c r="B713">
        <v>749</v>
      </c>
      <c r="C713" t="s">
        <v>3892</v>
      </c>
      <c r="E713" t="s">
        <v>4471</v>
      </c>
    </row>
    <row r="714" spans="1:5" x14ac:dyDescent="0.2">
      <c r="A714" t="s">
        <v>995</v>
      </c>
      <c r="B714">
        <v>557</v>
      </c>
      <c r="C714" t="s">
        <v>2250</v>
      </c>
      <c r="D714" t="s">
        <v>2895</v>
      </c>
      <c r="E714" t="s">
        <v>4417</v>
      </c>
    </row>
    <row r="715" spans="1:5" x14ac:dyDescent="0.2">
      <c r="A715" t="s">
        <v>995</v>
      </c>
      <c r="B715">
        <v>774</v>
      </c>
      <c r="C715" t="s">
        <v>2598</v>
      </c>
      <c r="E715" t="s">
        <v>4472</v>
      </c>
    </row>
    <row r="716" spans="1:5" x14ac:dyDescent="0.2">
      <c r="A716" t="s">
        <v>995</v>
      </c>
      <c r="B716">
        <v>778</v>
      </c>
      <c r="C716" t="s">
        <v>4386</v>
      </c>
      <c r="E716" t="s">
        <v>4473</v>
      </c>
    </row>
    <row r="717" spans="1:5" x14ac:dyDescent="0.2">
      <c r="A717" t="s">
        <v>995</v>
      </c>
      <c r="B717">
        <v>744</v>
      </c>
      <c r="C717" t="s">
        <v>4304</v>
      </c>
      <c r="E717" t="s">
        <v>4474</v>
      </c>
    </row>
    <row r="718" spans="1:5" x14ac:dyDescent="0.2">
      <c r="A718" t="s">
        <v>460</v>
      </c>
      <c r="B718">
        <v>785</v>
      </c>
      <c r="C718" t="s">
        <v>4475</v>
      </c>
      <c r="E718" t="s">
        <v>4476</v>
      </c>
    </row>
    <row r="719" spans="1:5" x14ac:dyDescent="0.2">
      <c r="A719" t="s">
        <v>995</v>
      </c>
      <c r="B719">
        <v>739</v>
      </c>
      <c r="C719" t="s">
        <v>4477</v>
      </c>
      <c r="E719" t="s">
        <v>4478</v>
      </c>
    </row>
    <row r="720" spans="1:5" x14ac:dyDescent="0.2">
      <c r="A720" t="s">
        <v>378</v>
      </c>
      <c r="B720">
        <v>870</v>
      </c>
      <c r="C720" t="s">
        <v>4314</v>
      </c>
      <c r="D720" t="s">
        <v>4479</v>
      </c>
      <c r="E720" t="s">
        <v>4480</v>
      </c>
    </row>
    <row r="721" spans="1:5" x14ac:dyDescent="0.2">
      <c r="A721" t="s">
        <v>123</v>
      </c>
      <c r="B721">
        <v>880</v>
      </c>
      <c r="C721" t="s">
        <v>2677</v>
      </c>
      <c r="D721" t="s">
        <v>3036</v>
      </c>
      <c r="E721" t="s">
        <v>4464</v>
      </c>
    </row>
    <row r="722" spans="1:5" x14ac:dyDescent="0.2">
      <c r="A722" t="s">
        <v>605</v>
      </c>
      <c r="B722">
        <v>834</v>
      </c>
      <c r="C722" t="s">
        <v>4481</v>
      </c>
      <c r="E722" t="s">
        <v>4482</v>
      </c>
    </row>
    <row r="723" spans="1:5" x14ac:dyDescent="0.2">
      <c r="A723" t="s">
        <v>835</v>
      </c>
      <c r="B723">
        <v>810</v>
      </c>
      <c r="C723" t="s">
        <v>3897</v>
      </c>
      <c r="E723" t="s">
        <v>4483</v>
      </c>
    </row>
    <row r="724" spans="1:5" x14ac:dyDescent="0.2">
      <c r="A724" t="s">
        <v>378</v>
      </c>
      <c r="B724">
        <v>652</v>
      </c>
      <c r="C724" t="s">
        <v>2205</v>
      </c>
      <c r="E724" t="s">
        <v>4484</v>
      </c>
    </row>
    <row r="725" spans="1:5" x14ac:dyDescent="0.2">
      <c r="A725" t="s">
        <v>995</v>
      </c>
      <c r="B725">
        <v>562</v>
      </c>
      <c r="C725" t="s">
        <v>4233</v>
      </c>
      <c r="E725" t="s">
        <v>4485</v>
      </c>
    </row>
    <row r="726" spans="1:5" x14ac:dyDescent="0.2">
      <c r="A726" t="s">
        <v>995</v>
      </c>
      <c r="B726">
        <v>554</v>
      </c>
      <c r="C726" t="s">
        <v>4486</v>
      </c>
      <c r="D726" t="s">
        <v>4487</v>
      </c>
      <c r="E726" t="s">
        <v>4488</v>
      </c>
    </row>
    <row r="727" spans="1:5" x14ac:dyDescent="0.2">
      <c r="A727" t="s">
        <v>709</v>
      </c>
      <c r="B727">
        <v>808</v>
      </c>
      <c r="C727" t="s">
        <v>4246</v>
      </c>
      <c r="E727" t="s">
        <v>4489</v>
      </c>
    </row>
    <row r="728" spans="1:5" x14ac:dyDescent="0.2">
      <c r="A728" t="s">
        <v>709</v>
      </c>
      <c r="B728">
        <v>885</v>
      </c>
      <c r="C728" t="s">
        <v>2674</v>
      </c>
      <c r="D728" t="s">
        <v>3253</v>
      </c>
      <c r="E728" t="s">
        <v>3858</v>
      </c>
    </row>
    <row r="729" spans="1:5" x14ac:dyDescent="0.2">
      <c r="A729" t="s">
        <v>1116</v>
      </c>
      <c r="B729">
        <v>885</v>
      </c>
      <c r="C729" t="s">
        <v>2671</v>
      </c>
      <c r="D729" t="s">
        <v>3104</v>
      </c>
      <c r="E729" t="s">
        <v>4307</v>
      </c>
    </row>
    <row r="730" spans="1:5" x14ac:dyDescent="0.2">
      <c r="A730" t="s">
        <v>1116</v>
      </c>
      <c r="B730">
        <v>940</v>
      </c>
      <c r="C730" t="s">
        <v>2445</v>
      </c>
      <c r="D730" t="s">
        <v>2949</v>
      </c>
      <c r="E730" t="s">
        <v>4262</v>
      </c>
    </row>
    <row r="731" spans="1:5" x14ac:dyDescent="0.2">
      <c r="A731" t="s">
        <v>378</v>
      </c>
      <c r="B731">
        <v>607</v>
      </c>
      <c r="C731" t="s">
        <v>4490</v>
      </c>
      <c r="E731" t="s">
        <v>4491</v>
      </c>
    </row>
    <row r="732" spans="1:5" x14ac:dyDescent="0.2">
      <c r="A732" t="s">
        <v>835</v>
      </c>
      <c r="B732">
        <v>940</v>
      </c>
      <c r="C732" t="s">
        <v>2391</v>
      </c>
      <c r="D732" t="s">
        <v>2979</v>
      </c>
      <c r="E732" t="s">
        <v>4114</v>
      </c>
    </row>
    <row r="733" spans="1:5" x14ac:dyDescent="0.2">
      <c r="A733" t="s">
        <v>605</v>
      </c>
      <c r="B733">
        <v>625</v>
      </c>
      <c r="C733" t="s">
        <v>4492</v>
      </c>
      <c r="E733" t="s">
        <v>4493</v>
      </c>
    </row>
    <row r="734" spans="1:5" x14ac:dyDescent="0.2">
      <c r="A734" t="s">
        <v>835</v>
      </c>
      <c r="B734">
        <v>940</v>
      </c>
      <c r="C734" t="s">
        <v>2391</v>
      </c>
      <c r="D734" t="s">
        <v>2919</v>
      </c>
      <c r="E734" t="s">
        <v>4114</v>
      </c>
    </row>
    <row r="735" spans="1:5" x14ac:dyDescent="0.2">
      <c r="A735" t="s">
        <v>995</v>
      </c>
      <c r="B735">
        <v>603</v>
      </c>
      <c r="C735" t="s">
        <v>4494</v>
      </c>
      <c r="E735" t="s">
        <v>4495</v>
      </c>
    </row>
    <row r="736" spans="1:5" x14ac:dyDescent="0.2">
      <c r="A736" t="s">
        <v>995</v>
      </c>
      <c r="B736">
        <v>554</v>
      </c>
      <c r="C736" t="s">
        <v>4486</v>
      </c>
      <c r="D736" t="s">
        <v>4496</v>
      </c>
      <c r="E736" t="s">
        <v>4488</v>
      </c>
    </row>
    <row r="737" spans="1:5" x14ac:dyDescent="0.2">
      <c r="A737" t="s">
        <v>378</v>
      </c>
      <c r="B737">
        <v>564</v>
      </c>
      <c r="C737" t="s">
        <v>4497</v>
      </c>
      <c r="E737" t="s">
        <v>4498</v>
      </c>
    </row>
    <row r="738" spans="1:5" x14ac:dyDescent="0.2">
      <c r="A738" t="s">
        <v>378</v>
      </c>
      <c r="B738">
        <v>930</v>
      </c>
      <c r="C738" t="s">
        <v>2501</v>
      </c>
      <c r="D738" t="s">
        <v>2962</v>
      </c>
      <c r="E738" t="s">
        <v>4499</v>
      </c>
    </row>
    <row r="739" spans="1:5" x14ac:dyDescent="0.2">
      <c r="A739" t="s">
        <v>460</v>
      </c>
      <c r="B739">
        <v>810</v>
      </c>
      <c r="C739" t="s">
        <v>2222</v>
      </c>
      <c r="D739" t="s">
        <v>2222</v>
      </c>
      <c r="E739" t="s">
        <v>4311</v>
      </c>
    </row>
    <row r="740" spans="1:5" x14ac:dyDescent="0.2">
      <c r="A740" t="s">
        <v>995</v>
      </c>
      <c r="B740">
        <v>632</v>
      </c>
      <c r="C740" t="s">
        <v>4500</v>
      </c>
      <c r="D740" t="s">
        <v>4288</v>
      </c>
      <c r="E740" t="s">
        <v>4501</v>
      </c>
    </row>
    <row r="741" spans="1:5" x14ac:dyDescent="0.2">
      <c r="A741" t="s">
        <v>1116</v>
      </c>
      <c r="B741">
        <v>885</v>
      </c>
      <c r="C741" t="s">
        <v>2671</v>
      </c>
      <c r="D741" t="s">
        <v>3139</v>
      </c>
      <c r="E741" t="s">
        <v>4307</v>
      </c>
    </row>
    <row r="742" spans="1:5" x14ac:dyDescent="0.2">
      <c r="A742" t="s">
        <v>1116</v>
      </c>
      <c r="B742">
        <v>649</v>
      </c>
      <c r="C742" t="s">
        <v>2448</v>
      </c>
      <c r="D742" t="s">
        <v>2955</v>
      </c>
      <c r="E742" t="s">
        <v>4281</v>
      </c>
    </row>
    <row r="743" spans="1:5" x14ac:dyDescent="0.2">
      <c r="A743" t="s">
        <v>709</v>
      </c>
      <c r="B743">
        <v>885</v>
      </c>
      <c r="C743" t="s">
        <v>2674</v>
      </c>
      <c r="D743" t="s">
        <v>3068</v>
      </c>
      <c r="E743" t="s">
        <v>3858</v>
      </c>
    </row>
    <row r="744" spans="1:5" x14ac:dyDescent="0.2">
      <c r="A744" t="s">
        <v>709</v>
      </c>
      <c r="B744">
        <v>885</v>
      </c>
      <c r="C744" t="s">
        <v>2674</v>
      </c>
      <c r="D744" t="s">
        <v>3171</v>
      </c>
      <c r="E744" t="s">
        <v>3858</v>
      </c>
    </row>
    <row r="745" spans="1:5" x14ac:dyDescent="0.2">
      <c r="A745" t="s">
        <v>123</v>
      </c>
      <c r="B745">
        <v>640</v>
      </c>
      <c r="C745" t="s">
        <v>2342</v>
      </c>
      <c r="D745" t="s">
        <v>2913</v>
      </c>
      <c r="E745" t="s">
        <v>4221</v>
      </c>
    </row>
    <row r="746" spans="1:5" x14ac:dyDescent="0.2">
      <c r="A746" t="s">
        <v>460</v>
      </c>
      <c r="B746">
        <v>505</v>
      </c>
      <c r="C746" t="s">
        <v>3884</v>
      </c>
      <c r="D746" t="s">
        <v>4502</v>
      </c>
      <c r="E746" t="s">
        <v>3886</v>
      </c>
    </row>
    <row r="747" spans="1:5" x14ac:dyDescent="0.2">
      <c r="A747" t="s">
        <v>605</v>
      </c>
      <c r="B747">
        <v>632</v>
      </c>
      <c r="C747" t="s">
        <v>4503</v>
      </c>
      <c r="E747" t="s">
        <v>4504</v>
      </c>
    </row>
    <row r="748" spans="1:5" x14ac:dyDescent="0.2">
      <c r="A748" t="s">
        <v>460</v>
      </c>
      <c r="B748">
        <v>505</v>
      </c>
      <c r="C748" t="s">
        <v>3884</v>
      </c>
      <c r="D748" t="s">
        <v>4505</v>
      </c>
      <c r="E748" t="s">
        <v>3886</v>
      </c>
    </row>
    <row r="749" spans="1:5" x14ac:dyDescent="0.2">
      <c r="A749" t="s">
        <v>995</v>
      </c>
      <c r="B749">
        <v>567</v>
      </c>
      <c r="C749" t="s">
        <v>4111</v>
      </c>
      <c r="E749" t="s">
        <v>4506</v>
      </c>
    </row>
    <row r="750" spans="1:5" x14ac:dyDescent="0.2">
      <c r="A750" t="s">
        <v>995</v>
      </c>
      <c r="B750">
        <v>654</v>
      </c>
      <c r="C750" t="s">
        <v>4371</v>
      </c>
      <c r="E750" t="s">
        <v>4507</v>
      </c>
    </row>
    <row r="751" spans="1:5" x14ac:dyDescent="0.2">
      <c r="A751" t="s">
        <v>460</v>
      </c>
      <c r="B751">
        <v>505</v>
      </c>
      <c r="C751" t="s">
        <v>3884</v>
      </c>
      <c r="D751" t="s">
        <v>4508</v>
      </c>
      <c r="E751" t="s">
        <v>3886</v>
      </c>
    </row>
    <row r="752" spans="1:5" x14ac:dyDescent="0.2">
      <c r="A752" t="s">
        <v>995</v>
      </c>
      <c r="B752">
        <v>536</v>
      </c>
      <c r="C752" t="s">
        <v>2208</v>
      </c>
      <c r="E752" t="s">
        <v>4509</v>
      </c>
    </row>
    <row r="753" spans="1:5" x14ac:dyDescent="0.2">
      <c r="A753" t="s">
        <v>123</v>
      </c>
      <c r="B753">
        <v>880</v>
      </c>
      <c r="C753" t="s">
        <v>2677</v>
      </c>
      <c r="D753" t="s">
        <v>3034</v>
      </c>
      <c r="E753" t="s">
        <v>4464</v>
      </c>
    </row>
    <row r="754" spans="1:5" x14ac:dyDescent="0.2">
      <c r="A754" t="s">
        <v>995</v>
      </c>
      <c r="B754">
        <v>748</v>
      </c>
      <c r="C754" t="s">
        <v>2268</v>
      </c>
      <c r="E754" t="s">
        <v>4510</v>
      </c>
    </row>
    <row r="755" spans="1:5" x14ac:dyDescent="0.2">
      <c r="A755" t="s">
        <v>995</v>
      </c>
      <c r="B755">
        <v>609</v>
      </c>
      <c r="C755" t="s">
        <v>2881</v>
      </c>
      <c r="E755" t="s">
        <v>4511</v>
      </c>
    </row>
    <row r="756" spans="1:5" x14ac:dyDescent="0.2">
      <c r="A756" t="s">
        <v>995</v>
      </c>
      <c r="B756">
        <v>710</v>
      </c>
      <c r="C756" t="s">
        <v>4512</v>
      </c>
      <c r="E756" t="s">
        <v>4513</v>
      </c>
    </row>
    <row r="757" spans="1:5" x14ac:dyDescent="0.2">
      <c r="A757" t="s">
        <v>460</v>
      </c>
      <c r="B757">
        <v>505</v>
      </c>
      <c r="C757" t="s">
        <v>3884</v>
      </c>
      <c r="D757" t="s">
        <v>4514</v>
      </c>
      <c r="E757" t="s">
        <v>3886</v>
      </c>
    </row>
    <row r="758" spans="1:5" x14ac:dyDescent="0.2">
      <c r="A758" t="s">
        <v>1116</v>
      </c>
      <c r="B758">
        <v>885</v>
      </c>
      <c r="C758" t="s">
        <v>2671</v>
      </c>
      <c r="D758" t="s">
        <v>3058</v>
      </c>
      <c r="E758" t="s">
        <v>4307</v>
      </c>
    </row>
    <row r="759" spans="1:5" x14ac:dyDescent="0.2">
      <c r="A759" t="s">
        <v>709</v>
      </c>
      <c r="B759">
        <v>885</v>
      </c>
      <c r="C759" t="s">
        <v>2674</v>
      </c>
      <c r="D759" t="s">
        <v>3116</v>
      </c>
      <c r="E759" t="s">
        <v>3858</v>
      </c>
    </row>
    <row r="760" spans="1:5" x14ac:dyDescent="0.2">
      <c r="A760" t="s">
        <v>123</v>
      </c>
      <c r="B760">
        <v>684</v>
      </c>
      <c r="C760" t="s">
        <v>2403</v>
      </c>
      <c r="E760" t="s">
        <v>4515</v>
      </c>
    </row>
    <row r="761" spans="1:5" x14ac:dyDescent="0.2">
      <c r="A761" t="s">
        <v>123</v>
      </c>
      <c r="B761">
        <v>685</v>
      </c>
      <c r="C761" t="s">
        <v>2531</v>
      </c>
      <c r="D761" t="s">
        <v>3000</v>
      </c>
      <c r="E761" t="s">
        <v>4317</v>
      </c>
    </row>
    <row r="762" spans="1:5" x14ac:dyDescent="0.2">
      <c r="A762" t="s">
        <v>123</v>
      </c>
      <c r="B762">
        <v>695</v>
      </c>
      <c r="C762" t="s">
        <v>2677</v>
      </c>
      <c r="D762" t="s">
        <v>3038</v>
      </c>
      <c r="E762" t="s">
        <v>4296</v>
      </c>
    </row>
    <row r="763" spans="1:5" x14ac:dyDescent="0.2">
      <c r="A763" t="s">
        <v>1116</v>
      </c>
      <c r="B763">
        <v>885</v>
      </c>
      <c r="C763" t="s">
        <v>2671</v>
      </c>
      <c r="D763" t="s">
        <v>3078</v>
      </c>
      <c r="E763" t="s">
        <v>4307</v>
      </c>
    </row>
    <row r="764" spans="1:5" x14ac:dyDescent="0.2">
      <c r="A764" t="s">
        <v>883</v>
      </c>
      <c r="B764">
        <v>815</v>
      </c>
      <c r="C764" t="s">
        <v>4516</v>
      </c>
      <c r="E764" t="s">
        <v>4517</v>
      </c>
    </row>
    <row r="765" spans="1:5" x14ac:dyDescent="0.2">
      <c r="A765" t="s">
        <v>605</v>
      </c>
      <c r="B765">
        <v>655</v>
      </c>
      <c r="C765" t="s">
        <v>4518</v>
      </c>
      <c r="E765" t="s">
        <v>4519</v>
      </c>
    </row>
    <row r="766" spans="1:5" x14ac:dyDescent="0.2">
      <c r="A766" t="s">
        <v>605</v>
      </c>
      <c r="B766">
        <v>695</v>
      </c>
      <c r="C766" t="s">
        <v>2686</v>
      </c>
      <c r="D766" t="s">
        <v>3210</v>
      </c>
      <c r="E766" t="s">
        <v>4002</v>
      </c>
    </row>
    <row r="767" spans="1:5" x14ac:dyDescent="0.2">
      <c r="A767" t="s">
        <v>605</v>
      </c>
      <c r="B767">
        <v>880</v>
      </c>
      <c r="C767" t="s">
        <v>4520</v>
      </c>
      <c r="E767" t="s">
        <v>4521</v>
      </c>
    </row>
    <row r="768" spans="1:5" x14ac:dyDescent="0.2">
      <c r="A768" t="s">
        <v>605</v>
      </c>
      <c r="B768">
        <v>820</v>
      </c>
      <c r="C768" t="s">
        <v>2595</v>
      </c>
      <c r="E768" t="s">
        <v>4522</v>
      </c>
    </row>
    <row r="769" spans="1:5" x14ac:dyDescent="0.2">
      <c r="A769" t="s">
        <v>605</v>
      </c>
      <c r="B769">
        <v>829</v>
      </c>
      <c r="C769" t="s">
        <v>2436</v>
      </c>
      <c r="E769" t="s">
        <v>4523</v>
      </c>
    </row>
    <row r="770" spans="1:5" x14ac:dyDescent="0.2">
      <c r="A770" t="s">
        <v>605</v>
      </c>
      <c r="B770">
        <v>838</v>
      </c>
      <c r="C770" t="s">
        <v>4524</v>
      </c>
      <c r="E770" t="s">
        <v>4525</v>
      </c>
    </row>
    <row r="771" spans="1:5" x14ac:dyDescent="0.2">
      <c r="A771" t="s">
        <v>995</v>
      </c>
      <c r="B771">
        <v>549</v>
      </c>
      <c r="C771" t="s">
        <v>2236</v>
      </c>
      <c r="E771" t="s">
        <v>4429</v>
      </c>
    </row>
    <row r="772" spans="1:5" x14ac:dyDescent="0.2">
      <c r="A772" t="s">
        <v>378</v>
      </c>
      <c r="B772">
        <v>830</v>
      </c>
      <c r="C772" t="s">
        <v>4299</v>
      </c>
      <c r="E772" t="s">
        <v>4526</v>
      </c>
    </row>
    <row r="773" spans="1:5" x14ac:dyDescent="0.2">
      <c r="A773" t="s">
        <v>995</v>
      </c>
      <c r="B773">
        <v>781</v>
      </c>
      <c r="C773" t="s">
        <v>4527</v>
      </c>
      <c r="E773" t="s">
        <v>4528</v>
      </c>
    </row>
    <row r="774" spans="1:5" x14ac:dyDescent="0.2">
      <c r="A774" t="s">
        <v>995</v>
      </c>
      <c r="B774">
        <v>632</v>
      </c>
      <c r="C774" t="s">
        <v>4500</v>
      </c>
      <c r="D774" t="s">
        <v>4529</v>
      </c>
      <c r="E774" t="s">
        <v>4501</v>
      </c>
    </row>
    <row r="775" spans="1:5" x14ac:dyDescent="0.2">
      <c r="A775" t="s">
        <v>605</v>
      </c>
      <c r="B775">
        <v>810</v>
      </c>
      <c r="C775" t="s">
        <v>2469</v>
      </c>
      <c r="D775" t="s">
        <v>2671</v>
      </c>
      <c r="E775" t="s">
        <v>4530</v>
      </c>
    </row>
    <row r="776" spans="1:5" x14ac:dyDescent="0.2">
      <c r="A776" t="s">
        <v>995</v>
      </c>
      <c r="B776">
        <v>554</v>
      </c>
      <c r="C776" t="s">
        <v>4486</v>
      </c>
      <c r="E776" t="s">
        <v>4488</v>
      </c>
    </row>
    <row r="777" spans="1:5" x14ac:dyDescent="0.2">
      <c r="A777" t="s">
        <v>709</v>
      </c>
      <c r="B777">
        <v>885</v>
      </c>
      <c r="C777" t="s">
        <v>2674</v>
      </c>
      <c r="D777" t="s">
        <v>3245</v>
      </c>
      <c r="E777" t="s">
        <v>3858</v>
      </c>
    </row>
    <row r="778" spans="1:5" x14ac:dyDescent="0.2">
      <c r="A778" t="s">
        <v>123</v>
      </c>
      <c r="B778">
        <v>880</v>
      </c>
      <c r="C778" t="s">
        <v>2677</v>
      </c>
      <c r="D778" t="s">
        <v>3042</v>
      </c>
      <c r="E778" t="s">
        <v>4464</v>
      </c>
    </row>
    <row r="779" spans="1:5" x14ac:dyDescent="0.2">
      <c r="A779" t="s">
        <v>835</v>
      </c>
      <c r="B779">
        <v>615</v>
      </c>
      <c r="C779" t="s">
        <v>2397</v>
      </c>
      <c r="E779" t="s">
        <v>4531</v>
      </c>
    </row>
    <row r="780" spans="1:5" x14ac:dyDescent="0.2">
      <c r="A780" t="s">
        <v>835</v>
      </c>
      <c r="B780">
        <v>885</v>
      </c>
      <c r="C780" t="s">
        <v>2683</v>
      </c>
      <c r="D780" t="s">
        <v>3056</v>
      </c>
      <c r="E780" t="s">
        <v>4337</v>
      </c>
    </row>
    <row r="781" spans="1:5" x14ac:dyDescent="0.2">
      <c r="A781" t="s">
        <v>123</v>
      </c>
      <c r="B781">
        <v>885</v>
      </c>
      <c r="C781" t="s">
        <v>2674</v>
      </c>
      <c r="D781" t="s">
        <v>3168</v>
      </c>
      <c r="E781" t="s">
        <v>4465</v>
      </c>
    </row>
    <row r="782" spans="1:5" x14ac:dyDescent="0.2">
      <c r="A782" t="s">
        <v>835</v>
      </c>
      <c r="B782">
        <v>885</v>
      </c>
      <c r="C782" t="s">
        <v>2683</v>
      </c>
      <c r="D782" t="s">
        <v>3256</v>
      </c>
      <c r="E782" t="s">
        <v>4337</v>
      </c>
    </row>
    <row r="783" spans="1:5" x14ac:dyDescent="0.2">
      <c r="A783" t="s">
        <v>1116</v>
      </c>
      <c r="B783">
        <v>885</v>
      </c>
      <c r="C783" t="s">
        <v>2671</v>
      </c>
      <c r="D783" t="s">
        <v>3141</v>
      </c>
      <c r="E783" t="s">
        <v>4307</v>
      </c>
    </row>
    <row r="784" spans="1:5" x14ac:dyDescent="0.2">
      <c r="A784" t="s">
        <v>123</v>
      </c>
      <c r="B784">
        <v>885</v>
      </c>
      <c r="C784" t="s">
        <v>2674</v>
      </c>
      <c r="D784" t="s">
        <v>3231</v>
      </c>
      <c r="E784" t="s">
        <v>4465</v>
      </c>
    </row>
    <row r="785" spans="1:5" x14ac:dyDescent="0.2">
      <c r="A785" t="s">
        <v>835</v>
      </c>
      <c r="B785">
        <v>885</v>
      </c>
      <c r="C785" t="s">
        <v>2683</v>
      </c>
      <c r="D785" t="s">
        <v>3258</v>
      </c>
      <c r="E785" t="s">
        <v>4337</v>
      </c>
    </row>
    <row r="786" spans="1:5" x14ac:dyDescent="0.2">
      <c r="A786" t="s">
        <v>123</v>
      </c>
      <c r="B786">
        <v>885</v>
      </c>
      <c r="C786" t="s">
        <v>2674</v>
      </c>
      <c r="D786" t="s">
        <v>3218</v>
      </c>
      <c r="E786" t="s">
        <v>4465</v>
      </c>
    </row>
    <row r="787" spans="1:5" x14ac:dyDescent="0.2">
      <c r="A787" t="s">
        <v>835</v>
      </c>
      <c r="B787">
        <v>604</v>
      </c>
      <c r="C787" t="s">
        <v>4276</v>
      </c>
      <c r="D787" t="s">
        <v>4532</v>
      </c>
      <c r="E787" t="s">
        <v>4533</v>
      </c>
    </row>
    <row r="788" spans="1:5" x14ac:dyDescent="0.2">
      <c r="A788" t="s">
        <v>1116</v>
      </c>
      <c r="B788">
        <v>885</v>
      </c>
      <c r="C788" t="s">
        <v>2671</v>
      </c>
      <c r="D788" t="s">
        <v>3053</v>
      </c>
      <c r="E788" t="s">
        <v>4307</v>
      </c>
    </row>
    <row r="789" spans="1:5" x14ac:dyDescent="0.2">
      <c r="A789" t="s">
        <v>378</v>
      </c>
      <c r="B789">
        <v>678</v>
      </c>
      <c r="C789" t="s">
        <v>2512</v>
      </c>
      <c r="E789" t="s">
        <v>4534</v>
      </c>
    </row>
    <row r="790" spans="1:5" x14ac:dyDescent="0.2">
      <c r="A790" t="s">
        <v>835</v>
      </c>
      <c r="B790">
        <v>686</v>
      </c>
      <c r="C790" t="s">
        <v>2872</v>
      </c>
      <c r="D790" t="s">
        <v>2874</v>
      </c>
      <c r="E790" t="s">
        <v>4264</v>
      </c>
    </row>
    <row r="791" spans="1:5" x14ac:dyDescent="0.2">
      <c r="A791" t="s">
        <v>835</v>
      </c>
      <c r="B791">
        <v>940</v>
      </c>
      <c r="C791" t="s">
        <v>2391</v>
      </c>
      <c r="D791" t="s">
        <v>2917</v>
      </c>
      <c r="E791" t="s">
        <v>4114</v>
      </c>
    </row>
    <row r="792" spans="1:5" x14ac:dyDescent="0.2">
      <c r="A792" t="s">
        <v>883</v>
      </c>
      <c r="B792">
        <v>625</v>
      </c>
      <c r="C792" t="s">
        <v>4535</v>
      </c>
      <c r="E792" t="s">
        <v>4536</v>
      </c>
    </row>
    <row r="793" spans="1:5" x14ac:dyDescent="0.2">
      <c r="A793" t="s">
        <v>1116</v>
      </c>
      <c r="B793">
        <v>885</v>
      </c>
      <c r="C793" t="s">
        <v>2671</v>
      </c>
      <c r="D793" t="s">
        <v>3096</v>
      </c>
      <c r="E793" t="s">
        <v>4307</v>
      </c>
    </row>
    <row r="794" spans="1:5" x14ac:dyDescent="0.2">
      <c r="A794" t="s">
        <v>1116</v>
      </c>
      <c r="B794">
        <v>885</v>
      </c>
      <c r="C794" t="s">
        <v>2671</v>
      </c>
      <c r="D794" t="s">
        <v>3108</v>
      </c>
      <c r="E794" t="s">
        <v>4307</v>
      </c>
    </row>
    <row r="795" spans="1:5" x14ac:dyDescent="0.2">
      <c r="A795" t="s">
        <v>883</v>
      </c>
      <c r="B795">
        <v>885</v>
      </c>
      <c r="C795" t="s">
        <v>4537</v>
      </c>
      <c r="D795" t="s">
        <v>3155</v>
      </c>
      <c r="E795" t="s">
        <v>4538</v>
      </c>
    </row>
    <row r="796" spans="1:5" x14ac:dyDescent="0.2">
      <c r="A796" t="s">
        <v>883</v>
      </c>
      <c r="B796">
        <v>885</v>
      </c>
      <c r="C796" t="s">
        <v>4537</v>
      </c>
      <c r="D796" t="s">
        <v>3043</v>
      </c>
      <c r="E796" t="s">
        <v>4538</v>
      </c>
    </row>
    <row r="797" spans="1:5" x14ac:dyDescent="0.2">
      <c r="A797" t="s">
        <v>995</v>
      </c>
      <c r="B797">
        <v>633</v>
      </c>
      <c r="C797" t="s">
        <v>2265</v>
      </c>
      <c r="E797" t="s">
        <v>4539</v>
      </c>
    </row>
    <row r="798" spans="1:5" x14ac:dyDescent="0.2">
      <c r="A798" t="s">
        <v>605</v>
      </c>
      <c r="B798">
        <v>667</v>
      </c>
      <c r="C798" t="s">
        <v>2705</v>
      </c>
      <c r="E798" t="s">
        <v>4540</v>
      </c>
    </row>
    <row r="799" spans="1:5" x14ac:dyDescent="0.2">
      <c r="A799" t="s">
        <v>460</v>
      </c>
      <c r="B799">
        <v>790</v>
      </c>
      <c r="C799" t="s">
        <v>3918</v>
      </c>
      <c r="D799" t="s">
        <v>4541</v>
      </c>
      <c r="E799" t="s">
        <v>3919</v>
      </c>
    </row>
    <row r="800" spans="1:5" x14ac:dyDescent="0.2">
      <c r="A800" t="s">
        <v>835</v>
      </c>
      <c r="B800">
        <v>885</v>
      </c>
      <c r="C800" t="s">
        <v>2683</v>
      </c>
      <c r="D800" t="s">
        <v>3156</v>
      </c>
      <c r="E800" t="s">
        <v>4337</v>
      </c>
    </row>
    <row r="801" spans="1:5" x14ac:dyDescent="0.2">
      <c r="A801" t="s">
        <v>883</v>
      </c>
      <c r="B801">
        <v>604</v>
      </c>
      <c r="C801" t="s">
        <v>4276</v>
      </c>
      <c r="D801" t="s">
        <v>4532</v>
      </c>
      <c r="E801" t="s">
        <v>4277</v>
      </c>
    </row>
    <row r="802" spans="1:5" x14ac:dyDescent="0.2">
      <c r="A802" t="s">
        <v>460</v>
      </c>
      <c r="B802">
        <v>505</v>
      </c>
      <c r="C802" t="s">
        <v>3884</v>
      </c>
      <c r="D802" t="s">
        <v>4542</v>
      </c>
      <c r="E802" t="s">
        <v>3886</v>
      </c>
    </row>
    <row r="803" spans="1:5" x14ac:dyDescent="0.2">
      <c r="A803" t="s">
        <v>460</v>
      </c>
      <c r="B803">
        <v>505</v>
      </c>
      <c r="C803" t="s">
        <v>3884</v>
      </c>
      <c r="D803" t="s">
        <v>4543</v>
      </c>
      <c r="E803" t="s">
        <v>3886</v>
      </c>
    </row>
    <row r="804" spans="1:5" x14ac:dyDescent="0.2">
      <c r="A804" t="s">
        <v>378</v>
      </c>
      <c r="B804">
        <v>636</v>
      </c>
      <c r="C804" t="s">
        <v>4544</v>
      </c>
      <c r="E804" t="s">
        <v>4545</v>
      </c>
    </row>
    <row r="805" spans="1:5" x14ac:dyDescent="0.2">
      <c r="A805" t="s">
        <v>995</v>
      </c>
      <c r="B805">
        <v>632</v>
      </c>
      <c r="C805" t="s">
        <v>4500</v>
      </c>
      <c r="D805" t="s">
        <v>4546</v>
      </c>
      <c r="E805" t="s">
        <v>4501</v>
      </c>
    </row>
    <row r="806" spans="1:5" x14ac:dyDescent="0.2">
      <c r="A806" t="s">
        <v>460</v>
      </c>
      <c r="B806">
        <v>505</v>
      </c>
      <c r="C806" t="s">
        <v>3884</v>
      </c>
      <c r="D806" t="s">
        <v>4547</v>
      </c>
      <c r="E806" t="s">
        <v>3886</v>
      </c>
    </row>
    <row r="807" spans="1:5" x14ac:dyDescent="0.2">
      <c r="A807" t="s">
        <v>835</v>
      </c>
      <c r="B807">
        <v>940</v>
      </c>
      <c r="C807" t="s">
        <v>2391</v>
      </c>
      <c r="D807" t="s">
        <v>2978</v>
      </c>
      <c r="E807" t="s">
        <v>4114</v>
      </c>
    </row>
    <row r="808" spans="1:5" x14ac:dyDescent="0.2">
      <c r="A808" t="s">
        <v>123</v>
      </c>
      <c r="B808">
        <v>685</v>
      </c>
      <c r="C808" t="s">
        <v>2531</v>
      </c>
      <c r="D808" t="s">
        <v>3076</v>
      </c>
      <c r="E808" t="s">
        <v>4317</v>
      </c>
    </row>
    <row r="809" spans="1:5" x14ac:dyDescent="0.2">
      <c r="A809" t="s">
        <v>460</v>
      </c>
      <c r="B809">
        <v>505</v>
      </c>
      <c r="C809" t="s">
        <v>3884</v>
      </c>
      <c r="D809" t="s">
        <v>4548</v>
      </c>
      <c r="E809" t="s">
        <v>3886</v>
      </c>
    </row>
    <row r="810" spans="1:5" x14ac:dyDescent="0.2">
      <c r="A810" t="s">
        <v>1116</v>
      </c>
      <c r="B810">
        <v>885</v>
      </c>
      <c r="C810" t="s">
        <v>2671</v>
      </c>
      <c r="D810" t="s">
        <v>3059</v>
      </c>
      <c r="E810" t="s">
        <v>4307</v>
      </c>
    </row>
    <row r="811" spans="1:5" x14ac:dyDescent="0.2">
      <c r="A811" t="s">
        <v>123</v>
      </c>
      <c r="B811">
        <v>940</v>
      </c>
      <c r="C811" t="s">
        <v>2481</v>
      </c>
      <c r="D811" t="s">
        <v>2926</v>
      </c>
      <c r="E811" t="s">
        <v>4199</v>
      </c>
    </row>
    <row r="812" spans="1:5" x14ac:dyDescent="0.2">
      <c r="A812" t="s">
        <v>378</v>
      </c>
      <c r="B812">
        <v>950</v>
      </c>
      <c r="C812" t="s">
        <v>2570</v>
      </c>
      <c r="E812" t="s">
        <v>4549</v>
      </c>
    </row>
    <row r="813" spans="1:5" x14ac:dyDescent="0.2">
      <c r="A813" t="s">
        <v>835</v>
      </c>
      <c r="B813">
        <v>820</v>
      </c>
      <c r="C813" t="s">
        <v>2584</v>
      </c>
      <c r="E813" t="s">
        <v>4550</v>
      </c>
    </row>
    <row r="814" spans="1:5" x14ac:dyDescent="0.2">
      <c r="A814" t="s">
        <v>123</v>
      </c>
      <c r="B814">
        <v>880</v>
      </c>
      <c r="C814" t="s">
        <v>2677</v>
      </c>
      <c r="D814" t="s">
        <v>3077</v>
      </c>
      <c r="E814" t="s">
        <v>4464</v>
      </c>
    </row>
    <row r="815" spans="1:5" x14ac:dyDescent="0.2">
      <c r="A815" t="s">
        <v>995</v>
      </c>
      <c r="B815">
        <v>632</v>
      </c>
      <c r="C815" t="s">
        <v>4500</v>
      </c>
      <c r="D815" t="s">
        <v>4551</v>
      </c>
      <c r="E815" t="s">
        <v>4501</v>
      </c>
    </row>
    <row r="816" spans="1:5" x14ac:dyDescent="0.2">
      <c r="A816" t="s">
        <v>123</v>
      </c>
      <c r="B816">
        <v>685</v>
      </c>
      <c r="C816" t="s">
        <v>2531</v>
      </c>
      <c r="D816" t="s">
        <v>3002</v>
      </c>
      <c r="E816" t="s">
        <v>4317</v>
      </c>
    </row>
    <row r="817" spans="1:5" x14ac:dyDescent="0.2">
      <c r="A817" t="s">
        <v>835</v>
      </c>
      <c r="B817">
        <v>686</v>
      </c>
      <c r="C817" t="s">
        <v>2872</v>
      </c>
      <c r="D817" t="s">
        <v>2873</v>
      </c>
      <c r="E817" t="s">
        <v>4264</v>
      </c>
    </row>
    <row r="818" spans="1:5" x14ac:dyDescent="0.2">
      <c r="A818" t="s">
        <v>378</v>
      </c>
      <c r="B818">
        <v>626</v>
      </c>
      <c r="C818" t="s">
        <v>4552</v>
      </c>
      <c r="E818" t="s">
        <v>4553</v>
      </c>
    </row>
    <row r="819" spans="1:5" x14ac:dyDescent="0.2">
      <c r="A819" t="s">
        <v>460</v>
      </c>
      <c r="B819">
        <v>505</v>
      </c>
      <c r="C819" t="s">
        <v>3884</v>
      </c>
      <c r="D819" t="s">
        <v>4554</v>
      </c>
      <c r="E819" t="s">
        <v>3886</v>
      </c>
    </row>
    <row r="820" spans="1:5" x14ac:dyDescent="0.2">
      <c r="A820" t="s">
        <v>460</v>
      </c>
      <c r="B820">
        <v>505</v>
      </c>
      <c r="C820" t="s">
        <v>3884</v>
      </c>
      <c r="D820" t="s">
        <v>4555</v>
      </c>
      <c r="E820" t="s">
        <v>3886</v>
      </c>
    </row>
    <row r="821" spans="1:5" x14ac:dyDescent="0.2">
      <c r="A821" t="s">
        <v>123</v>
      </c>
      <c r="B821">
        <v>685</v>
      </c>
      <c r="C821" t="s">
        <v>2531</v>
      </c>
      <c r="D821" t="s">
        <v>3082</v>
      </c>
      <c r="E821" t="s">
        <v>4317</v>
      </c>
    </row>
    <row r="822" spans="1:5" x14ac:dyDescent="0.2">
      <c r="A822" t="s">
        <v>123</v>
      </c>
      <c r="B822">
        <v>828</v>
      </c>
      <c r="C822" t="s">
        <v>2315</v>
      </c>
      <c r="E822" t="s">
        <v>4556</v>
      </c>
    </row>
    <row r="823" spans="1:5" x14ac:dyDescent="0.2">
      <c r="A823" t="s">
        <v>460</v>
      </c>
      <c r="B823">
        <v>505</v>
      </c>
      <c r="C823" t="s">
        <v>3884</v>
      </c>
      <c r="D823" t="s">
        <v>4557</v>
      </c>
      <c r="E823" t="s">
        <v>3886</v>
      </c>
    </row>
    <row r="824" spans="1:5" x14ac:dyDescent="0.2">
      <c r="A824" t="s">
        <v>460</v>
      </c>
      <c r="B824">
        <v>505</v>
      </c>
      <c r="C824" t="s">
        <v>3884</v>
      </c>
      <c r="D824" t="s">
        <v>4558</v>
      </c>
      <c r="E824" t="s">
        <v>3886</v>
      </c>
    </row>
    <row r="825" spans="1:5" x14ac:dyDescent="0.2">
      <c r="A825" t="s">
        <v>995</v>
      </c>
      <c r="B825">
        <v>743</v>
      </c>
      <c r="C825" t="s">
        <v>2303</v>
      </c>
      <c r="E825" t="s">
        <v>4559</v>
      </c>
    </row>
    <row r="826" spans="1:5" x14ac:dyDescent="0.2">
      <c r="A826" t="s">
        <v>835</v>
      </c>
      <c r="B826">
        <v>940</v>
      </c>
      <c r="C826" t="s">
        <v>2391</v>
      </c>
      <c r="D826" t="s">
        <v>2904</v>
      </c>
      <c r="E826" t="s">
        <v>4114</v>
      </c>
    </row>
    <row r="827" spans="1:5" x14ac:dyDescent="0.2">
      <c r="A827" t="s">
        <v>709</v>
      </c>
      <c r="B827">
        <v>885</v>
      </c>
      <c r="C827" t="s">
        <v>2674</v>
      </c>
      <c r="D827" t="s">
        <v>3117</v>
      </c>
      <c r="E827" t="s">
        <v>3858</v>
      </c>
    </row>
    <row r="828" spans="1:5" x14ac:dyDescent="0.2">
      <c r="A828" t="s">
        <v>709</v>
      </c>
      <c r="B828">
        <v>885</v>
      </c>
      <c r="C828" t="s">
        <v>2674</v>
      </c>
      <c r="D828" t="s">
        <v>3251</v>
      </c>
      <c r="E828" t="s">
        <v>3858</v>
      </c>
    </row>
    <row r="829" spans="1:5" x14ac:dyDescent="0.2">
      <c r="A829" t="s">
        <v>1116</v>
      </c>
      <c r="B829">
        <v>885</v>
      </c>
      <c r="C829" t="s">
        <v>2671</v>
      </c>
      <c r="D829" t="s">
        <v>3097</v>
      </c>
      <c r="E829" t="s">
        <v>4307</v>
      </c>
    </row>
    <row r="830" spans="1:5" x14ac:dyDescent="0.2">
      <c r="A830" t="s">
        <v>123</v>
      </c>
      <c r="B830">
        <v>885</v>
      </c>
      <c r="C830" t="s">
        <v>2674</v>
      </c>
      <c r="D830" t="s">
        <v>2671</v>
      </c>
      <c r="E830" t="s">
        <v>4465</v>
      </c>
    </row>
    <row r="831" spans="1:5" x14ac:dyDescent="0.2">
      <c r="A831" t="s">
        <v>1116</v>
      </c>
      <c r="B831">
        <v>695</v>
      </c>
      <c r="C831" t="s">
        <v>2671</v>
      </c>
      <c r="D831" t="s">
        <v>3289</v>
      </c>
      <c r="E831" t="s">
        <v>3933</v>
      </c>
    </row>
    <row r="832" spans="1:5" x14ac:dyDescent="0.2">
      <c r="A832" t="s">
        <v>835</v>
      </c>
      <c r="B832">
        <v>668</v>
      </c>
      <c r="C832" t="s">
        <v>2310</v>
      </c>
      <c r="D832" t="s">
        <v>2903</v>
      </c>
      <c r="E832" t="s">
        <v>4373</v>
      </c>
    </row>
    <row r="833" spans="1:5" x14ac:dyDescent="0.2">
      <c r="A833" t="s">
        <v>460</v>
      </c>
      <c r="B833">
        <v>990</v>
      </c>
      <c r="C833" t="s">
        <v>2244</v>
      </c>
      <c r="E833" t="s">
        <v>4560</v>
      </c>
    </row>
    <row r="834" spans="1:5" x14ac:dyDescent="0.2">
      <c r="A834" t="s">
        <v>605</v>
      </c>
      <c r="B834">
        <v>695</v>
      </c>
      <c r="C834" t="s">
        <v>2686</v>
      </c>
      <c r="D834" t="s">
        <v>3153</v>
      </c>
      <c r="E834" t="s">
        <v>4002</v>
      </c>
    </row>
    <row r="835" spans="1:5" x14ac:dyDescent="0.2">
      <c r="A835" t="s">
        <v>709</v>
      </c>
      <c r="B835">
        <v>658</v>
      </c>
      <c r="C835" t="s">
        <v>4223</v>
      </c>
      <c r="D835" t="s">
        <v>4561</v>
      </c>
      <c r="E835" t="s">
        <v>4224</v>
      </c>
    </row>
    <row r="836" spans="1:5" x14ac:dyDescent="0.2">
      <c r="A836" t="s">
        <v>123</v>
      </c>
      <c r="B836">
        <v>880</v>
      </c>
      <c r="C836" t="s">
        <v>2677</v>
      </c>
      <c r="D836" t="s">
        <v>3033</v>
      </c>
      <c r="E836" t="s">
        <v>4464</v>
      </c>
    </row>
    <row r="837" spans="1:5" x14ac:dyDescent="0.2">
      <c r="A837" t="s">
        <v>883</v>
      </c>
      <c r="B837">
        <v>612</v>
      </c>
      <c r="C837" t="s">
        <v>4170</v>
      </c>
      <c r="D837" t="s">
        <v>4562</v>
      </c>
      <c r="E837" t="s">
        <v>4171</v>
      </c>
    </row>
    <row r="838" spans="1:5" x14ac:dyDescent="0.2">
      <c r="A838" t="s">
        <v>378</v>
      </c>
      <c r="B838">
        <v>860</v>
      </c>
      <c r="C838" t="s">
        <v>2581</v>
      </c>
      <c r="E838" t="s">
        <v>4563</v>
      </c>
    </row>
    <row r="839" spans="1:5" x14ac:dyDescent="0.2">
      <c r="A839" t="s">
        <v>123</v>
      </c>
      <c r="B839">
        <v>685</v>
      </c>
      <c r="C839" t="s">
        <v>2531</v>
      </c>
      <c r="D839" t="s">
        <v>3012</v>
      </c>
      <c r="E839" t="s">
        <v>4317</v>
      </c>
    </row>
    <row r="840" spans="1:5" x14ac:dyDescent="0.2">
      <c r="A840" t="s">
        <v>123</v>
      </c>
      <c r="B840">
        <v>814</v>
      </c>
      <c r="C840" t="s">
        <v>4564</v>
      </c>
      <c r="E840" t="s">
        <v>4565</v>
      </c>
    </row>
    <row r="841" spans="1:5" x14ac:dyDescent="0.2">
      <c r="A841" t="s">
        <v>835</v>
      </c>
      <c r="B841">
        <v>885</v>
      </c>
      <c r="C841" t="s">
        <v>2683</v>
      </c>
      <c r="D841" t="s">
        <v>3157</v>
      </c>
      <c r="E841" t="s">
        <v>4337</v>
      </c>
    </row>
    <row r="842" spans="1:5" x14ac:dyDescent="0.2">
      <c r="A842" t="s">
        <v>709</v>
      </c>
      <c r="B842">
        <v>885</v>
      </c>
      <c r="C842" t="s">
        <v>2674</v>
      </c>
      <c r="D842" t="s">
        <v>3274</v>
      </c>
      <c r="E842" t="s">
        <v>3858</v>
      </c>
    </row>
    <row r="843" spans="1:5" x14ac:dyDescent="0.2">
      <c r="A843" t="s">
        <v>1116</v>
      </c>
      <c r="B843">
        <v>885</v>
      </c>
      <c r="C843" t="s">
        <v>2671</v>
      </c>
      <c r="D843" t="s">
        <v>3067</v>
      </c>
      <c r="E843" t="s">
        <v>4307</v>
      </c>
    </row>
    <row r="844" spans="1:5" x14ac:dyDescent="0.2">
      <c r="A844" t="s">
        <v>835</v>
      </c>
      <c r="B844">
        <v>940</v>
      </c>
      <c r="C844" t="s">
        <v>2391</v>
      </c>
      <c r="D844" t="s">
        <v>2944</v>
      </c>
      <c r="E844" t="s">
        <v>4114</v>
      </c>
    </row>
    <row r="845" spans="1:5" x14ac:dyDescent="0.2">
      <c r="A845" t="s">
        <v>123</v>
      </c>
      <c r="B845">
        <v>685</v>
      </c>
      <c r="C845" t="s">
        <v>2531</v>
      </c>
      <c r="D845" t="s">
        <v>2930</v>
      </c>
      <c r="E845" t="s">
        <v>4317</v>
      </c>
    </row>
    <row r="846" spans="1:5" x14ac:dyDescent="0.2">
      <c r="A846" t="s">
        <v>835</v>
      </c>
      <c r="B846">
        <v>940</v>
      </c>
      <c r="C846" t="s">
        <v>2391</v>
      </c>
      <c r="D846" t="s">
        <v>2935</v>
      </c>
      <c r="E846" t="s">
        <v>4114</v>
      </c>
    </row>
    <row r="847" spans="1:5" x14ac:dyDescent="0.2">
      <c r="A847" t="s">
        <v>883</v>
      </c>
      <c r="B847">
        <v>604</v>
      </c>
      <c r="C847" t="s">
        <v>4276</v>
      </c>
      <c r="D847" t="s">
        <v>4566</v>
      </c>
      <c r="E847" t="s">
        <v>4277</v>
      </c>
    </row>
    <row r="848" spans="1:5" x14ac:dyDescent="0.2">
      <c r="A848" t="s">
        <v>709</v>
      </c>
      <c r="B848">
        <v>885</v>
      </c>
      <c r="C848" t="s">
        <v>2674</v>
      </c>
      <c r="D848" t="s">
        <v>3282</v>
      </c>
      <c r="E848" t="s">
        <v>3858</v>
      </c>
    </row>
    <row r="849" spans="1:5" x14ac:dyDescent="0.2">
      <c r="A849" t="s">
        <v>605</v>
      </c>
      <c r="B849">
        <v>695</v>
      </c>
      <c r="C849" t="s">
        <v>2686</v>
      </c>
      <c r="D849" t="s">
        <v>3089</v>
      </c>
      <c r="E849" t="s">
        <v>4002</v>
      </c>
    </row>
    <row r="850" spans="1:5" x14ac:dyDescent="0.2">
      <c r="A850" t="s">
        <v>883</v>
      </c>
      <c r="B850">
        <v>885</v>
      </c>
      <c r="C850" t="s">
        <v>4537</v>
      </c>
      <c r="D850" t="s">
        <v>3073</v>
      </c>
      <c r="E850" t="s">
        <v>4538</v>
      </c>
    </row>
    <row r="851" spans="1:5" x14ac:dyDescent="0.2">
      <c r="A851" t="s">
        <v>835</v>
      </c>
      <c r="B851">
        <v>612</v>
      </c>
      <c r="C851" t="s">
        <v>4170</v>
      </c>
      <c r="D851" t="s">
        <v>4567</v>
      </c>
      <c r="E851" t="s">
        <v>4468</v>
      </c>
    </row>
    <row r="852" spans="1:5" x14ac:dyDescent="0.2">
      <c r="A852" t="s">
        <v>1116</v>
      </c>
      <c r="B852">
        <v>885</v>
      </c>
      <c r="C852" t="s">
        <v>2671</v>
      </c>
      <c r="D852" t="s">
        <v>3079</v>
      </c>
      <c r="E852" t="s">
        <v>4307</v>
      </c>
    </row>
    <row r="853" spans="1:5" x14ac:dyDescent="0.2">
      <c r="A853" t="s">
        <v>378</v>
      </c>
      <c r="B853">
        <v>658</v>
      </c>
      <c r="C853" t="s">
        <v>4137</v>
      </c>
      <c r="E853" t="s">
        <v>4568</v>
      </c>
    </row>
    <row r="854" spans="1:5" x14ac:dyDescent="0.2">
      <c r="A854" t="s">
        <v>835</v>
      </c>
      <c r="B854">
        <v>885</v>
      </c>
      <c r="C854" t="s">
        <v>2683</v>
      </c>
      <c r="D854" t="s">
        <v>3270</v>
      </c>
      <c r="E854" t="s">
        <v>4337</v>
      </c>
    </row>
    <row r="855" spans="1:5" x14ac:dyDescent="0.2">
      <c r="A855" t="s">
        <v>123</v>
      </c>
      <c r="B855">
        <v>940</v>
      </c>
      <c r="C855" t="s">
        <v>2481</v>
      </c>
      <c r="D855" t="s">
        <v>2930</v>
      </c>
      <c r="E855" t="s">
        <v>4199</v>
      </c>
    </row>
    <row r="856" spans="1:5" x14ac:dyDescent="0.2">
      <c r="A856" t="s">
        <v>835</v>
      </c>
      <c r="B856">
        <v>890</v>
      </c>
      <c r="C856" t="s">
        <v>4569</v>
      </c>
      <c r="D856" t="s">
        <v>4570</v>
      </c>
      <c r="E856" t="s">
        <v>4571</v>
      </c>
    </row>
    <row r="857" spans="1:5" x14ac:dyDescent="0.2">
      <c r="A857" t="s">
        <v>460</v>
      </c>
      <c r="B857">
        <v>505</v>
      </c>
      <c r="C857" t="s">
        <v>3884</v>
      </c>
      <c r="D857" t="s">
        <v>4572</v>
      </c>
      <c r="E857" t="s">
        <v>3886</v>
      </c>
    </row>
    <row r="858" spans="1:5" x14ac:dyDescent="0.2">
      <c r="A858" t="s">
        <v>995</v>
      </c>
      <c r="B858">
        <v>613</v>
      </c>
      <c r="C858" t="s">
        <v>4573</v>
      </c>
      <c r="E858" t="s">
        <v>4574</v>
      </c>
    </row>
    <row r="859" spans="1:5" x14ac:dyDescent="0.2">
      <c r="A859" t="s">
        <v>460</v>
      </c>
      <c r="B859">
        <v>505</v>
      </c>
      <c r="C859" t="s">
        <v>3884</v>
      </c>
      <c r="D859" t="s">
        <v>4575</v>
      </c>
      <c r="E859" t="s">
        <v>3886</v>
      </c>
    </row>
    <row r="860" spans="1:5" x14ac:dyDescent="0.2">
      <c r="A860" t="s">
        <v>460</v>
      </c>
      <c r="B860">
        <v>505</v>
      </c>
      <c r="C860" t="s">
        <v>3884</v>
      </c>
      <c r="D860" t="s">
        <v>4576</v>
      </c>
      <c r="E860" t="s">
        <v>3886</v>
      </c>
    </row>
    <row r="861" spans="1:5" x14ac:dyDescent="0.2">
      <c r="A861" t="s">
        <v>378</v>
      </c>
      <c r="B861">
        <v>950</v>
      </c>
      <c r="C861" t="s">
        <v>2570</v>
      </c>
      <c r="D861" t="s">
        <v>3020</v>
      </c>
      <c r="E861" t="s">
        <v>4549</v>
      </c>
    </row>
    <row r="862" spans="1:5" x14ac:dyDescent="0.2">
      <c r="A862" t="s">
        <v>378</v>
      </c>
      <c r="B862">
        <v>605</v>
      </c>
      <c r="C862" t="s">
        <v>4577</v>
      </c>
      <c r="E862" t="s">
        <v>4578</v>
      </c>
    </row>
    <row r="863" spans="1:5" x14ac:dyDescent="0.2">
      <c r="A863" t="s">
        <v>460</v>
      </c>
      <c r="B863">
        <v>505</v>
      </c>
      <c r="C863" t="s">
        <v>3884</v>
      </c>
      <c r="D863" t="s">
        <v>4579</v>
      </c>
      <c r="E863" t="s">
        <v>3886</v>
      </c>
    </row>
    <row r="864" spans="1:5" x14ac:dyDescent="0.2">
      <c r="A864" t="s">
        <v>709</v>
      </c>
      <c r="B864">
        <v>679</v>
      </c>
      <c r="C864" t="s">
        <v>2430</v>
      </c>
      <c r="E864" t="s">
        <v>4580</v>
      </c>
    </row>
    <row r="865" spans="1:5" x14ac:dyDescent="0.2">
      <c r="A865" t="s">
        <v>835</v>
      </c>
      <c r="B865">
        <v>604</v>
      </c>
      <c r="C865" t="s">
        <v>4276</v>
      </c>
      <c r="D865" t="s">
        <v>4581</v>
      </c>
      <c r="E865" t="s">
        <v>4533</v>
      </c>
    </row>
    <row r="866" spans="1:5" x14ac:dyDescent="0.2">
      <c r="A866" t="s">
        <v>1116</v>
      </c>
      <c r="B866">
        <v>885</v>
      </c>
      <c r="C866" t="s">
        <v>2671</v>
      </c>
      <c r="D866" t="s">
        <v>3193</v>
      </c>
      <c r="E866" t="s">
        <v>4307</v>
      </c>
    </row>
    <row r="867" spans="1:5" x14ac:dyDescent="0.2">
      <c r="A867" t="s">
        <v>1116</v>
      </c>
      <c r="B867">
        <v>885</v>
      </c>
      <c r="C867" t="s">
        <v>2671</v>
      </c>
      <c r="D867" t="s">
        <v>3062</v>
      </c>
      <c r="E867" t="s">
        <v>4307</v>
      </c>
    </row>
    <row r="868" spans="1:5" x14ac:dyDescent="0.2">
      <c r="A868" t="s">
        <v>709</v>
      </c>
      <c r="B868">
        <v>885</v>
      </c>
      <c r="C868" t="s">
        <v>2674</v>
      </c>
      <c r="D868" t="s">
        <v>3227</v>
      </c>
      <c r="E868" t="s">
        <v>3858</v>
      </c>
    </row>
    <row r="869" spans="1:5" x14ac:dyDescent="0.2">
      <c r="A869" t="s">
        <v>605</v>
      </c>
      <c r="B869">
        <v>885</v>
      </c>
      <c r="C869" t="s">
        <v>2683</v>
      </c>
      <c r="D869" t="s">
        <v>3232</v>
      </c>
      <c r="E869" t="s">
        <v>4378</v>
      </c>
    </row>
    <row r="870" spans="1:5" x14ac:dyDescent="0.2">
      <c r="A870" t="s">
        <v>378</v>
      </c>
      <c r="B870">
        <v>664</v>
      </c>
      <c r="C870" t="s">
        <v>4582</v>
      </c>
      <c r="E870" t="s">
        <v>4583</v>
      </c>
    </row>
    <row r="871" spans="1:5" x14ac:dyDescent="0.2">
      <c r="A871" t="s">
        <v>123</v>
      </c>
      <c r="B871">
        <v>685</v>
      </c>
      <c r="C871" t="s">
        <v>2531</v>
      </c>
      <c r="D871" t="s">
        <v>2938</v>
      </c>
      <c r="E871" t="s">
        <v>4317</v>
      </c>
    </row>
    <row r="872" spans="1:5" x14ac:dyDescent="0.2">
      <c r="A872" t="s">
        <v>460</v>
      </c>
      <c r="B872">
        <v>505</v>
      </c>
      <c r="C872" t="s">
        <v>3884</v>
      </c>
      <c r="D872" t="s">
        <v>4584</v>
      </c>
      <c r="E872" t="s">
        <v>3886</v>
      </c>
    </row>
    <row r="873" spans="1:5" x14ac:dyDescent="0.2">
      <c r="A873" t="s">
        <v>995</v>
      </c>
      <c r="B873">
        <v>554</v>
      </c>
      <c r="C873" t="s">
        <v>4486</v>
      </c>
      <c r="D873" t="s">
        <v>4585</v>
      </c>
      <c r="E873" t="s">
        <v>4488</v>
      </c>
    </row>
    <row r="874" spans="1:5" x14ac:dyDescent="0.2">
      <c r="A874" t="s">
        <v>1116</v>
      </c>
      <c r="B874">
        <v>682</v>
      </c>
      <c r="C874" t="s">
        <v>4586</v>
      </c>
      <c r="E874" t="s">
        <v>4587</v>
      </c>
    </row>
    <row r="875" spans="1:5" x14ac:dyDescent="0.2">
      <c r="A875" t="s">
        <v>123</v>
      </c>
      <c r="B875">
        <v>682</v>
      </c>
      <c r="C875" t="s">
        <v>2478</v>
      </c>
      <c r="D875" t="s">
        <v>2967</v>
      </c>
      <c r="E875" t="s">
        <v>4588</v>
      </c>
    </row>
    <row r="876" spans="1:5" x14ac:dyDescent="0.2">
      <c r="A876" t="s">
        <v>123</v>
      </c>
      <c r="B876">
        <v>940</v>
      </c>
      <c r="C876" t="s">
        <v>2481</v>
      </c>
      <c r="D876" t="s">
        <v>2967</v>
      </c>
      <c r="E876" t="s">
        <v>4199</v>
      </c>
    </row>
    <row r="877" spans="1:5" x14ac:dyDescent="0.2">
      <c r="A877" t="s">
        <v>1116</v>
      </c>
      <c r="B877">
        <v>964</v>
      </c>
      <c r="C877" t="s">
        <v>2421</v>
      </c>
      <c r="D877" t="s">
        <v>2967</v>
      </c>
      <c r="E877" t="s">
        <v>4235</v>
      </c>
    </row>
    <row r="878" spans="1:5" x14ac:dyDescent="0.2">
      <c r="A878" t="s">
        <v>995</v>
      </c>
      <c r="B878">
        <v>590</v>
      </c>
      <c r="C878" t="s">
        <v>4589</v>
      </c>
      <c r="E878" t="s">
        <v>4590</v>
      </c>
    </row>
    <row r="879" spans="1:5" x14ac:dyDescent="0.2">
      <c r="A879" t="s">
        <v>835</v>
      </c>
      <c r="B879">
        <v>675</v>
      </c>
      <c r="C879" t="s">
        <v>4345</v>
      </c>
      <c r="D879" t="s">
        <v>2887</v>
      </c>
      <c r="E879" t="s">
        <v>4346</v>
      </c>
    </row>
    <row r="880" spans="1:5" x14ac:dyDescent="0.2">
      <c r="A880" t="s">
        <v>835</v>
      </c>
      <c r="B880">
        <v>666</v>
      </c>
      <c r="C880" t="s">
        <v>4591</v>
      </c>
      <c r="E880" t="s">
        <v>4592</v>
      </c>
    </row>
    <row r="881" spans="1:5" x14ac:dyDescent="0.2">
      <c r="A881" t="s">
        <v>378</v>
      </c>
      <c r="B881">
        <v>680</v>
      </c>
      <c r="C881" t="s">
        <v>4593</v>
      </c>
      <c r="E881" t="s">
        <v>4594</v>
      </c>
    </row>
    <row r="882" spans="1:5" x14ac:dyDescent="0.2">
      <c r="A882" t="s">
        <v>378</v>
      </c>
      <c r="B882">
        <v>878</v>
      </c>
      <c r="C882" t="s">
        <v>4595</v>
      </c>
      <c r="E882" t="s">
        <v>4596</v>
      </c>
    </row>
    <row r="883" spans="1:5" x14ac:dyDescent="0.2">
      <c r="A883" t="s">
        <v>460</v>
      </c>
      <c r="B883">
        <v>698</v>
      </c>
      <c r="C883" t="s">
        <v>2877</v>
      </c>
      <c r="E883" t="s">
        <v>4261</v>
      </c>
    </row>
    <row r="884" spans="1:5" x14ac:dyDescent="0.2">
      <c r="A884" t="s">
        <v>1116</v>
      </c>
      <c r="B884">
        <v>695</v>
      </c>
      <c r="C884" t="s">
        <v>2671</v>
      </c>
      <c r="E884" t="s">
        <v>3933</v>
      </c>
    </row>
    <row r="885" spans="1:5" x14ac:dyDescent="0.2">
      <c r="A885" t="s">
        <v>1116</v>
      </c>
      <c r="B885">
        <v>895</v>
      </c>
      <c r="C885" t="s">
        <v>4597</v>
      </c>
      <c r="E885" t="s">
        <v>4598</v>
      </c>
    </row>
    <row r="886" spans="1:5" x14ac:dyDescent="0.2">
      <c r="A886" t="s">
        <v>1116</v>
      </c>
      <c r="B886">
        <v>896</v>
      </c>
      <c r="C886" t="s">
        <v>4599</v>
      </c>
      <c r="E886" t="s">
        <v>4600</v>
      </c>
    </row>
    <row r="887" spans="1:5" x14ac:dyDescent="0.2">
      <c r="A887" t="s">
        <v>3869</v>
      </c>
      <c r="B887">
        <v>690</v>
      </c>
      <c r="C887" t="s">
        <v>2661</v>
      </c>
      <c r="E887" t="s">
        <v>4601</v>
      </c>
    </row>
    <row r="888" spans="1:5" x14ac:dyDescent="0.2">
      <c r="A888" t="s">
        <v>3869</v>
      </c>
      <c r="B888">
        <v>890</v>
      </c>
      <c r="C888" t="s">
        <v>4602</v>
      </c>
      <c r="E888" t="s">
        <v>4603</v>
      </c>
    </row>
    <row r="889" spans="1:5" x14ac:dyDescent="0.2">
      <c r="A889" t="s">
        <v>123</v>
      </c>
      <c r="B889">
        <v>690</v>
      </c>
      <c r="C889" t="s">
        <v>2196</v>
      </c>
      <c r="E889" t="s">
        <v>4604</v>
      </c>
    </row>
    <row r="890" spans="1:5" x14ac:dyDescent="0.2">
      <c r="A890" t="s">
        <v>3869</v>
      </c>
      <c r="B890">
        <v>660</v>
      </c>
      <c r="C890" t="s">
        <v>4605</v>
      </c>
      <c r="E890" t="s">
        <v>4606</v>
      </c>
    </row>
    <row r="891" spans="1:5" x14ac:dyDescent="0.2">
      <c r="A891" t="s">
        <v>123</v>
      </c>
      <c r="B891">
        <v>890</v>
      </c>
      <c r="C891" t="s">
        <v>4607</v>
      </c>
      <c r="E891" t="s">
        <v>4608</v>
      </c>
    </row>
    <row r="892" spans="1:5" x14ac:dyDescent="0.2">
      <c r="A892" t="s">
        <v>123</v>
      </c>
      <c r="B892">
        <v>895</v>
      </c>
      <c r="C892" t="s">
        <v>4609</v>
      </c>
      <c r="E892" t="s">
        <v>4610</v>
      </c>
    </row>
    <row r="893" spans="1:5" x14ac:dyDescent="0.2">
      <c r="A893" t="s">
        <v>1116</v>
      </c>
      <c r="B893">
        <v>690</v>
      </c>
      <c r="C893" t="s">
        <v>2196</v>
      </c>
      <c r="E893" t="s">
        <v>4611</v>
      </c>
    </row>
    <row r="894" spans="1:5" x14ac:dyDescent="0.2">
      <c r="A894" t="s">
        <v>3855</v>
      </c>
      <c r="B894">
        <v>690</v>
      </c>
      <c r="C894" t="s">
        <v>2196</v>
      </c>
      <c r="E894" t="s">
        <v>4612</v>
      </c>
    </row>
    <row r="895" spans="1:5" x14ac:dyDescent="0.2">
      <c r="A895" t="s">
        <v>835</v>
      </c>
      <c r="B895">
        <v>545</v>
      </c>
      <c r="C895" t="s">
        <v>4203</v>
      </c>
      <c r="E895" t="s">
        <v>4613</v>
      </c>
    </row>
    <row r="896" spans="1:5" x14ac:dyDescent="0.2">
      <c r="A896" t="s">
        <v>709</v>
      </c>
      <c r="B896">
        <v>690</v>
      </c>
      <c r="C896" t="s">
        <v>2196</v>
      </c>
      <c r="E896" t="s">
        <v>4614</v>
      </c>
    </row>
    <row r="897" spans="1:5" x14ac:dyDescent="0.2">
      <c r="A897" t="s">
        <v>709</v>
      </c>
      <c r="B897">
        <v>890</v>
      </c>
      <c r="C897" t="s">
        <v>4615</v>
      </c>
      <c r="E897" t="s">
        <v>4616</v>
      </c>
    </row>
    <row r="898" spans="1:5" x14ac:dyDescent="0.2">
      <c r="A898" t="s">
        <v>3855</v>
      </c>
      <c r="B898">
        <v>680</v>
      </c>
      <c r="C898" t="s">
        <v>4593</v>
      </c>
      <c r="E898" t="s">
        <v>4617</v>
      </c>
    </row>
    <row r="899" spans="1:5" x14ac:dyDescent="0.2">
      <c r="A899" t="s">
        <v>1116</v>
      </c>
      <c r="B899">
        <v>890</v>
      </c>
      <c r="C899" t="s">
        <v>4618</v>
      </c>
      <c r="E899" t="s">
        <v>4619</v>
      </c>
    </row>
    <row r="900" spans="1:5" x14ac:dyDescent="0.2">
      <c r="A900" t="s">
        <v>835</v>
      </c>
      <c r="B900">
        <v>690</v>
      </c>
      <c r="C900" t="s">
        <v>2196</v>
      </c>
      <c r="E900" t="s">
        <v>4620</v>
      </c>
    </row>
    <row r="901" spans="1:5" x14ac:dyDescent="0.2">
      <c r="A901" t="s">
        <v>835</v>
      </c>
      <c r="B901">
        <v>890</v>
      </c>
      <c r="C901" t="s">
        <v>4569</v>
      </c>
      <c r="E901" t="s">
        <v>4571</v>
      </c>
    </row>
    <row r="902" spans="1:5" x14ac:dyDescent="0.2">
      <c r="A902" t="s">
        <v>709</v>
      </c>
      <c r="B902">
        <v>550</v>
      </c>
      <c r="C902" t="s">
        <v>4168</v>
      </c>
      <c r="D902" t="s">
        <v>4621</v>
      </c>
      <c r="E902" t="s">
        <v>4169</v>
      </c>
    </row>
    <row r="903" spans="1:5" x14ac:dyDescent="0.2">
      <c r="A903" t="s">
        <v>3855</v>
      </c>
      <c r="B903">
        <v>870</v>
      </c>
      <c r="C903" t="s">
        <v>4314</v>
      </c>
      <c r="E903" t="s">
        <v>4316</v>
      </c>
    </row>
    <row r="904" spans="1:5" x14ac:dyDescent="0.2">
      <c r="A904" t="s">
        <v>883</v>
      </c>
      <c r="B904">
        <v>690</v>
      </c>
      <c r="C904" t="s">
        <v>2749</v>
      </c>
      <c r="E904" t="s">
        <v>4622</v>
      </c>
    </row>
    <row r="905" spans="1:5" x14ac:dyDescent="0.2">
      <c r="A905" t="s">
        <v>883</v>
      </c>
      <c r="B905">
        <v>890</v>
      </c>
      <c r="C905" t="s">
        <v>4623</v>
      </c>
      <c r="E905" t="s">
        <v>4624</v>
      </c>
    </row>
    <row r="906" spans="1:5" x14ac:dyDescent="0.2">
      <c r="A906" t="s">
        <v>883</v>
      </c>
      <c r="B906">
        <v>695</v>
      </c>
      <c r="C906" t="s">
        <v>4625</v>
      </c>
      <c r="E906" t="s">
        <v>4626</v>
      </c>
    </row>
    <row r="907" spans="1:5" x14ac:dyDescent="0.2">
      <c r="A907" t="s">
        <v>460</v>
      </c>
      <c r="B907">
        <v>700</v>
      </c>
      <c r="C907" t="s">
        <v>4627</v>
      </c>
      <c r="E907" t="s">
        <v>4628</v>
      </c>
    </row>
    <row r="908" spans="1:5" x14ac:dyDescent="0.2">
      <c r="A908" t="s">
        <v>1116</v>
      </c>
      <c r="B908">
        <v>695</v>
      </c>
      <c r="C908" t="s">
        <v>2671</v>
      </c>
      <c r="D908" t="s">
        <v>3300</v>
      </c>
      <c r="E908" t="s">
        <v>3933</v>
      </c>
    </row>
    <row r="909" spans="1:5" x14ac:dyDescent="0.2">
      <c r="A909" t="s">
        <v>605</v>
      </c>
      <c r="B909">
        <v>690</v>
      </c>
      <c r="C909" t="s">
        <v>2196</v>
      </c>
      <c r="E909" t="s">
        <v>4629</v>
      </c>
    </row>
    <row r="910" spans="1:5" x14ac:dyDescent="0.2">
      <c r="A910" t="s">
        <v>3855</v>
      </c>
      <c r="B910">
        <v>995</v>
      </c>
      <c r="C910" t="s">
        <v>4630</v>
      </c>
      <c r="E910" t="s">
        <v>4631</v>
      </c>
    </row>
    <row r="911" spans="1:5" x14ac:dyDescent="0.2">
      <c r="A911" t="s">
        <v>3855</v>
      </c>
      <c r="B911">
        <v>660</v>
      </c>
      <c r="C911" t="s">
        <v>4632</v>
      </c>
      <c r="E911" t="s">
        <v>4633</v>
      </c>
    </row>
    <row r="912" spans="1:5" x14ac:dyDescent="0.2">
      <c r="A912" t="s">
        <v>123</v>
      </c>
      <c r="B912">
        <v>940</v>
      </c>
      <c r="C912" t="s">
        <v>2481</v>
      </c>
      <c r="D912" t="s">
        <v>2970</v>
      </c>
      <c r="E912" t="s">
        <v>4199</v>
      </c>
    </row>
    <row r="913" spans="1:5" x14ac:dyDescent="0.2">
      <c r="A913" t="s">
        <v>3855</v>
      </c>
      <c r="B913">
        <v>878</v>
      </c>
      <c r="C913" t="s">
        <v>4595</v>
      </c>
      <c r="E913" t="s">
        <v>4634</v>
      </c>
    </row>
    <row r="914" spans="1:5" x14ac:dyDescent="0.2">
      <c r="A914" t="s">
        <v>3855</v>
      </c>
      <c r="B914">
        <v>680</v>
      </c>
      <c r="C914" t="s">
        <v>4593</v>
      </c>
      <c r="D914" t="s">
        <v>4635</v>
      </c>
      <c r="E914" t="s">
        <v>4617</v>
      </c>
    </row>
    <row r="915" spans="1:5" x14ac:dyDescent="0.2">
      <c r="A915" t="s">
        <v>605</v>
      </c>
      <c r="B915">
        <v>828</v>
      </c>
      <c r="C915" t="s">
        <v>2460</v>
      </c>
      <c r="E915" t="s">
        <v>4636</v>
      </c>
    </row>
    <row r="916" spans="1:5" x14ac:dyDescent="0.2">
      <c r="A916" t="s">
        <v>460</v>
      </c>
      <c r="B916">
        <v>880</v>
      </c>
      <c r="C916" t="s">
        <v>2283</v>
      </c>
      <c r="E916" t="s">
        <v>4254</v>
      </c>
    </row>
    <row r="917" spans="1:5" x14ac:dyDescent="0.2">
      <c r="A917" t="s">
        <v>3869</v>
      </c>
      <c r="B917">
        <v>669</v>
      </c>
      <c r="C917" t="s">
        <v>4637</v>
      </c>
      <c r="E917" t="s">
        <v>4638</v>
      </c>
    </row>
    <row r="918" spans="1:5" x14ac:dyDescent="0.2">
      <c r="A918" t="s">
        <v>1116</v>
      </c>
      <c r="B918">
        <v>935</v>
      </c>
      <c r="C918" t="s">
        <v>2457</v>
      </c>
      <c r="E918" t="s">
        <v>4639</v>
      </c>
    </row>
    <row r="919" spans="1:5" x14ac:dyDescent="0.2">
      <c r="A919" t="s">
        <v>709</v>
      </c>
      <c r="B919">
        <v>550</v>
      </c>
      <c r="C919" t="s">
        <v>4168</v>
      </c>
      <c r="D919" t="s">
        <v>4640</v>
      </c>
      <c r="E919" t="s">
        <v>4169</v>
      </c>
    </row>
    <row r="920" spans="1:5" x14ac:dyDescent="0.2">
      <c r="A920" t="s">
        <v>835</v>
      </c>
      <c r="B920">
        <v>570</v>
      </c>
      <c r="C920" t="s">
        <v>2334</v>
      </c>
      <c r="D920" t="s">
        <v>2911</v>
      </c>
      <c r="E920" t="s">
        <v>4096</v>
      </c>
    </row>
    <row r="921" spans="1:5" x14ac:dyDescent="0.2">
      <c r="A921" t="s">
        <v>709</v>
      </c>
      <c r="B921">
        <v>940</v>
      </c>
      <c r="C921" t="s">
        <v>2427</v>
      </c>
      <c r="D921" t="s">
        <v>2928</v>
      </c>
      <c r="E921" t="s">
        <v>4197</v>
      </c>
    </row>
    <row r="922" spans="1:5" x14ac:dyDescent="0.2">
      <c r="A922" t="s">
        <v>3855</v>
      </c>
      <c r="B922">
        <v>620</v>
      </c>
      <c r="C922" t="s">
        <v>2383</v>
      </c>
      <c r="E922" t="s">
        <v>4641</v>
      </c>
    </row>
    <row r="923" spans="1:5" x14ac:dyDescent="0.2">
      <c r="A923" t="s">
        <v>3855</v>
      </c>
      <c r="B923">
        <v>885</v>
      </c>
      <c r="C923" t="s">
        <v>4642</v>
      </c>
      <c r="E923" t="s">
        <v>4643</v>
      </c>
    </row>
    <row r="924" spans="1:5" x14ac:dyDescent="0.2">
      <c r="A924" t="s">
        <v>3869</v>
      </c>
      <c r="B924">
        <v>659</v>
      </c>
      <c r="C924" t="s">
        <v>2259</v>
      </c>
      <c r="E924" t="s">
        <v>4644</v>
      </c>
    </row>
    <row r="925" spans="1:5" x14ac:dyDescent="0.2">
      <c r="A925" t="s">
        <v>3869</v>
      </c>
      <c r="B925">
        <v>560</v>
      </c>
      <c r="C925" t="s">
        <v>4645</v>
      </c>
      <c r="E925" t="s">
        <v>4646</v>
      </c>
    </row>
    <row r="926" spans="1:5" x14ac:dyDescent="0.2">
      <c r="A926" t="s">
        <v>3869</v>
      </c>
      <c r="B926">
        <v>767</v>
      </c>
      <c r="C926" t="s">
        <v>4647</v>
      </c>
      <c r="E926" t="s">
        <v>4648</v>
      </c>
    </row>
    <row r="927" spans="1:5" x14ac:dyDescent="0.2">
      <c r="A927" t="s">
        <v>3869</v>
      </c>
      <c r="B927">
        <v>641</v>
      </c>
      <c r="C927" t="s">
        <v>2256</v>
      </c>
      <c r="E927" t="s">
        <v>4649</v>
      </c>
    </row>
    <row r="928" spans="1:5" x14ac:dyDescent="0.2">
      <c r="A928" t="s">
        <v>3855</v>
      </c>
      <c r="B928">
        <v>880</v>
      </c>
      <c r="C928" t="s">
        <v>2219</v>
      </c>
      <c r="E928" t="s">
        <v>4650</v>
      </c>
    </row>
    <row r="929" spans="1:5" x14ac:dyDescent="0.2">
      <c r="A929" t="s">
        <v>3869</v>
      </c>
      <c r="B929">
        <v>890</v>
      </c>
      <c r="C929" t="s">
        <v>4602</v>
      </c>
      <c r="D929" t="s">
        <v>4651</v>
      </c>
      <c r="E929" t="s">
        <v>4603</v>
      </c>
    </row>
    <row r="930" spans="1:5" x14ac:dyDescent="0.2">
      <c r="A930" t="s">
        <v>605</v>
      </c>
      <c r="B930">
        <v>890</v>
      </c>
      <c r="C930" t="s">
        <v>4652</v>
      </c>
      <c r="E930" t="s">
        <v>4653</v>
      </c>
    </row>
    <row r="931" spans="1:5" x14ac:dyDescent="0.2">
      <c r="A931" t="s">
        <v>605</v>
      </c>
      <c r="B931">
        <v>695</v>
      </c>
      <c r="C931" t="s">
        <v>2686</v>
      </c>
      <c r="E931" t="s">
        <v>4002</v>
      </c>
    </row>
    <row r="932" spans="1:5" x14ac:dyDescent="0.2">
      <c r="A932" t="s">
        <v>709</v>
      </c>
      <c r="B932">
        <v>525</v>
      </c>
      <c r="C932" t="s">
        <v>2371</v>
      </c>
      <c r="E932" t="s">
        <v>4654</v>
      </c>
    </row>
    <row r="933" spans="1:5" x14ac:dyDescent="0.2">
      <c r="A933" t="s">
        <v>460</v>
      </c>
      <c r="B933">
        <v>797</v>
      </c>
      <c r="C933" t="s">
        <v>2196</v>
      </c>
      <c r="D933" t="s">
        <v>2731</v>
      </c>
      <c r="E933" t="s">
        <v>4655</v>
      </c>
    </row>
    <row r="934" spans="1:5" x14ac:dyDescent="0.2">
      <c r="A934" t="s">
        <v>460</v>
      </c>
      <c r="B934">
        <v>648</v>
      </c>
      <c r="C934" t="s">
        <v>1693</v>
      </c>
      <c r="D934" t="s">
        <v>3334</v>
      </c>
      <c r="E934" t="s">
        <v>3860</v>
      </c>
    </row>
    <row r="935" spans="1:5" x14ac:dyDescent="0.2">
      <c r="A935" t="s">
        <v>460</v>
      </c>
      <c r="B935">
        <v>898</v>
      </c>
      <c r="C935" t="s">
        <v>2241</v>
      </c>
      <c r="E935" t="s">
        <v>4656</v>
      </c>
    </row>
    <row r="936" spans="1:5" x14ac:dyDescent="0.2">
      <c r="A936" t="s">
        <v>460</v>
      </c>
      <c r="B936">
        <v>797</v>
      </c>
      <c r="C936" t="s">
        <v>2196</v>
      </c>
      <c r="D936" t="s">
        <v>2725</v>
      </c>
      <c r="E936" t="s">
        <v>4655</v>
      </c>
    </row>
    <row r="937" spans="1:5" x14ac:dyDescent="0.2">
      <c r="A937" t="s">
        <v>460</v>
      </c>
      <c r="B937">
        <v>797</v>
      </c>
      <c r="C937" t="s">
        <v>2196</v>
      </c>
      <c r="D937" t="s">
        <v>2712</v>
      </c>
      <c r="E937" t="s">
        <v>4655</v>
      </c>
    </row>
    <row r="938" spans="1:5" x14ac:dyDescent="0.2">
      <c r="A938" t="s">
        <v>835</v>
      </c>
      <c r="B938">
        <v>515</v>
      </c>
      <c r="C938" t="s">
        <v>4657</v>
      </c>
      <c r="E938" t="s">
        <v>4658</v>
      </c>
    </row>
    <row r="939" spans="1:5" x14ac:dyDescent="0.2">
      <c r="A939" t="s">
        <v>460</v>
      </c>
      <c r="B939">
        <v>789</v>
      </c>
      <c r="C939" t="s">
        <v>4659</v>
      </c>
      <c r="E939" t="s">
        <v>4660</v>
      </c>
    </row>
    <row r="940" spans="1:5" x14ac:dyDescent="0.2">
      <c r="A940" t="s">
        <v>883</v>
      </c>
      <c r="B940">
        <v>830</v>
      </c>
      <c r="C940" t="s">
        <v>4661</v>
      </c>
      <c r="E940" t="s">
        <v>4662</v>
      </c>
    </row>
    <row r="941" spans="1:5" x14ac:dyDescent="0.2">
      <c r="A941" t="s">
        <v>3869</v>
      </c>
      <c r="B941">
        <v>586</v>
      </c>
      <c r="C941" t="s">
        <v>2509</v>
      </c>
      <c r="D941" t="s">
        <v>2993</v>
      </c>
      <c r="E941" t="s">
        <v>4360</v>
      </c>
    </row>
    <row r="942" spans="1:5" x14ac:dyDescent="0.2">
      <c r="A942" t="s">
        <v>3869</v>
      </c>
      <c r="B942">
        <v>586</v>
      </c>
      <c r="C942" t="s">
        <v>2509</v>
      </c>
      <c r="D942" t="s">
        <v>2992</v>
      </c>
      <c r="E942" t="s">
        <v>4360</v>
      </c>
    </row>
    <row r="943" spans="1:5" x14ac:dyDescent="0.2">
      <c r="A943" t="s">
        <v>3869</v>
      </c>
      <c r="B943">
        <v>774</v>
      </c>
      <c r="C943" t="s">
        <v>2598</v>
      </c>
      <c r="E943" t="s">
        <v>4663</v>
      </c>
    </row>
    <row r="944" spans="1:5" x14ac:dyDescent="0.2">
      <c r="A944" t="s">
        <v>605</v>
      </c>
      <c r="B944">
        <v>727</v>
      </c>
      <c r="C944" t="s">
        <v>4664</v>
      </c>
      <c r="E944" t="s">
        <v>4665</v>
      </c>
    </row>
    <row r="945" spans="1:5" x14ac:dyDescent="0.2">
      <c r="A945" t="s">
        <v>460</v>
      </c>
      <c r="B945">
        <v>648</v>
      </c>
      <c r="C945" t="s">
        <v>1693</v>
      </c>
      <c r="D945" t="s">
        <v>3316</v>
      </c>
      <c r="E945" t="s">
        <v>3860</v>
      </c>
    </row>
    <row r="946" spans="1:5" x14ac:dyDescent="0.2">
      <c r="A946" t="s">
        <v>3869</v>
      </c>
      <c r="B946">
        <v>575</v>
      </c>
      <c r="C946" t="s">
        <v>2293</v>
      </c>
      <c r="E946" t="s">
        <v>4666</v>
      </c>
    </row>
    <row r="947" spans="1:5" x14ac:dyDescent="0.2">
      <c r="A947" t="s">
        <v>460</v>
      </c>
      <c r="B947">
        <v>648</v>
      </c>
      <c r="C947" t="s">
        <v>1693</v>
      </c>
      <c r="D947" t="s">
        <v>3322</v>
      </c>
      <c r="E947" t="s">
        <v>3860</v>
      </c>
    </row>
    <row r="948" spans="1:5" x14ac:dyDescent="0.2">
      <c r="A948" t="s">
        <v>460</v>
      </c>
      <c r="B948">
        <v>648</v>
      </c>
      <c r="C948" t="s">
        <v>1693</v>
      </c>
      <c r="D948" t="s">
        <v>3327</v>
      </c>
      <c r="E948" t="s">
        <v>3860</v>
      </c>
    </row>
    <row r="949" spans="1:5" x14ac:dyDescent="0.2">
      <c r="A949" t="s">
        <v>3855</v>
      </c>
      <c r="B949">
        <v>707</v>
      </c>
      <c r="C949" t="s">
        <v>2203</v>
      </c>
      <c r="E949" t="s">
        <v>4667</v>
      </c>
    </row>
    <row r="950" spans="1:5" x14ac:dyDescent="0.2">
      <c r="A950" t="s">
        <v>883</v>
      </c>
      <c r="B950">
        <v>630</v>
      </c>
      <c r="C950" t="s">
        <v>4668</v>
      </c>
      <c r="E950" t="s">
        <v>4669</v>
      </c>
    </row>
    <row r="951" spans="1:5" x14ac:dyDescent="0.2">
      <c r="A951" t="s">
        <v>709</v>
      </c>
      <c r="B951">
        <v>695</v>
      </c>
      <c r="C951" t="s">
        <v>2662</v>
      </c>
      <c r="D951" t="s">
        <v>3150</v>
      </c>
      <c r="E951" t="s">
        <v>4043</v>
      </c>
    </row>
    <row r="952" spans="1:5" x14ac:dyDescent="0.2">
      <c r="A952" t="s">
        <v>3855</v>
      </c>
      <c r="B952">
        <v>664</v>
      </c>
      <c r="C952" t="s">
        <v>4582</v>
      </c>
      <c r="E952" t="s">
        <v>4670</v>
      </c>
    </row>
    <row r="953" spans="1:5" x14ac:dyDescent="0.2">
      <c r="A953" t="s">
        <v>460</v>
      </c>
      <c r="B953">
        <v>678</v>
      </c>
      <c r="C953" t="s">
        <v>4671</v>
      </c>
      <c r="E953" t="s">
        <v>4672</v>
      </c>
    </row>
    <row r="954" spans="1:5" x14ac:dyDescent="0.2">
      <c r="A954" t="s">
        <v>123</v>
      </c>
      <c r="B954">
        <v>690</v>
      </c>
      <c r="C954" t="s">
        <v>2196</v>
      </c>
      <c r="D954" t="s">
        <v>2617</v>
      </c>
      <c r="E954" t="s">
        <v>4604</v>
      </c>
    </row>
    <row r="955" spans="1:5" x14ac:dyDescent="0.2">
      <c r="A955" t="s">
        <v>123</v>
      </c>
      <c r="B955">
        <v>690</v>
      </c>
      <c r="C955" t="s">
        <v>2196</v>
      </c>
      <c r="D955" t="s">
        <v>2446</v>
      </c>
      <c r="E955" t="s">
        <v>4604</v>
      </c>
    </row>
    <row r="956" spans="1:5" x14ac:dyDescent="0.2">
      <c r="A956" t="s">
        <v>3869</v>
      </c>
      <c r="B956">
        <v>586</v>
      </c>
      <c r="C956" t="s">
        <v>2509</v>
      </c>
      <c r="E956" t="s">
        <v>4360</v>
      </c>
    </row>
    <row r="957" spans="1:5" x14ac:dyDescent="0.2">
      <c r="A957" t="s">
        <v>835</v>
      </c>
      <c r="B957">
        <v>695</v>
      </c>
      <c r="C957" t="s">
        <v>4673</v>
      </c>
      <c r="E957" t="s">
        <v>4674</v>
      </c>
    </row>
    <row r="958" spans="1:5" x14ac:dyDescent="0.2">
      <c r="A958" t="s">
        <v>3869</v>
      </c>
      <c r="B958">
        <v>540</v>
      </c>
      <c r="C958" t="s">
        <v>4675</v>
      </c>
      <c r="E958" t="s">
        <v>4676</v>
      </c>
    </row>
    <row r="959" spans="1:5" x14ac:dyDescent="0.2">
      <c r="A959" t="s">
        <v>123</v>
      </c>
      <c r="B959">
        <v>690</v>
      </c>
      <c r="C959" t="s">
        <v>2196</v>
      </c>
      <c r="D959" t="s">
        <v>2407</v>
      </c>
      <c r="E959" t="s">
        <v>4604</v>
      </c>
    </row>
    <row r="960" spans="1:5" x14ac:dyDescent="0.2">
      <c r="A960" t="s">
        <v>605</v>
      </c>
      <c r="B960">
        <v>706</v>
      </c>
      <c r="C960" t="s">
        <v>4677</v>
      </c>
      <c r="E960" t="s">
        <v>4678</v>
      </c>
    </row>
    <row r="961" spans="1:5" x14ac:dyDescent="0.2">
      <c r="A961" t="s">
        <v>835</v>
      </c>
      <c r="B961">
        <v>556</v>
      </c>
      <c r="C961" t="s">
        <v>2546</v>
      </c>
      <c r="D961" t="s">
        <v>2907</v>
      </c>
      <c r="E961" t="s">
        <v>3970</v>
      </c>
    </row>
    <row r="962" spans="1:5" x14ac:dyDescent="0.2">
      <c r="A962" t="s">
        <v>3869</v>
      </c>
      <c r="B962">
        <v>638</v>
      </c>
      <c r="C962" t="s">
        <v>2490</v>
      </c>
      <c r="E962" t="s">
        <v>4679</v>
      </c>
    </row>
    <row r="963" spans="1:5" x14ac:dyDescent="0.2">
      <c r="A963" t="s">
        <v>460</v>
      </c>
      <c r="B963">
        <v>797</v>
      </c>
      <c r="C963" t="s">
        <v>2196</v>
      </c>
      <c r="D963" t="s">
        <v>2491</v>
      </c>
      <c r="E963" t="s">
        <v>4655</v>
      </c>
    </row>
    <row r="964" spans="1:5" x14ac:dyDescent="0.2">
      <c r="A964" t="s">
        <v>3869</v>
      </c>
      <c r="B964">
        <v>743</v>
      </c>
      <c r="C964" t="s">
        <v>2303</v>
      </c>
      <c r="E964" t="s">
        <v>4680</v>
      </c>
    </row>
    <row r="965" spans="1:5" x14ac:dyDescent="0.2">
      <c r="A965" t="s">
        <v>460</v>
      </c>
      <c r="B965">
        <v>648</v>
      </c>
      <c r="C965" t="s">
        <v>1693</v>
      </c>
      <c r="D965" t="s">
        <v>3332</v>
      </c>
      <c r="E965" t="s">
        <v>3860</v>
      </c>
    </row>
    <row r="966" spans="1:5" x14ac:dyDescent="0.2">
      <c r="A966" t="s">
        <v>835</v>
      </c>
      <c r="B966">
        <v>570</v>
      </c>
      <c r="C966" t="s">
        <v>2334</v>
      </c>
      <c r="D966" t="s">
        <v>2908</v>
      </c>
      <c r="E966" t="s">
        <v>4096</v>
      </c>
    </row>
    <row r="967" spans="1:5" x14ac:dyDescent="0.2">
      <c r="A967" t="s">
        <v>709</v>
      </c>
      <c r="B967">
        <v>678</v>
      </c>
      <c r="C967" t="s">
        <v>2415</v>
      </c>
      <c r="D967" t="s">
        <v>2939</v>
      </c>
      <c r="E967" t="s">
        <v>4117</v>
      </c>
    </row>
    <row r="968" spans="1:5" x14ac:dyDescent="0.2">
      <c r="A968" t="s">
        <v>123</v>
      </c>
      <c r="B968">
        <v>690</v>
      </c>
      <c r="C968" t="s">
        <v>2196</v>
      </c>
      <c r="D968" t="s">
        <v>2727</v>
      </c>
      <c r="E968" t="s">
        <v>4604</v>
      </c>
    </row>
    <row r="969" spans="1:5" x14ac:dyDescent="0.2">
      <c r="A969" t="s">
        <v>3855</v>
      </c>
      <c r="B969">
        <v>887</v>
      </c>
      <c r="C969" t="s">
        <v>4681</v>
      </c>
      <c r="E969" t="s">
        <v>4682</v>
      </c>
    </row>
    <row r="970" spans="1:5" x14ac:dyDescent="0.2">
      <c r="A970" t="s">
        <v>3855</v>
      </c>
      <c r="B970">
        <v>765</v>
      </c>
      <c r="C970" t="s">
        <v>4683</v>
      </c>
      <c r="E970" t="s">
        <v>4684</v>
      </c>
    </row>
    <row r="971" spans="1:5" x14ac:dyDescent="0.2">
      <c r="A971" t="s">
        <v>709</v>
      </c>
      <c r="B971">
        <v>567</v>
      </c>
      <c r="C971" t="s">
        <v>2616</v>
      </c>
      <c r="D971" t="s">
        <v>3024</v>
      </c>
      <c r="E971" t="s">
        <v>3876</v>
      </c>
    </row>
    <row r="972" spans="1:5" x14ac:dyDescent="0.2">
      <c r="A972" t="s">
        <v>460</v>
      </c>
      <c r="B972">
        <v>797</v>
      </c>
      <c r="C972" t="s">
        <v>2196</v>
      </c>
      <c r="D972" t="s">
        <v>2807</v>
      </c>
      <c r="E972" t="s">
        <v>4655</v>
      </c>
    </row>
    <row r="973" spans="1:5" x14ac:dyDescent="0.2">
      <c r="A973" t="s">
        <v>835</v>
      </c>
      <c r="B973">
        <v>570</v>
      </c>
      <c r="C973" t="s">
        <v>2334</v>
      </c>
      <c r="D973" t="s">
        <v>2905</v>
      </c>
      <c r="E973" t="s">
        <v>4096</v>
      </c>
    </row>
    <row r="974" spans="1:5" x14ac:dyDescent="0.2">
      <c r="A974" t="s">
        <v>605</v>
      </c>
      <c r="B974">
        <v>660</v>
      </c>
      <c r="C974" t="s">
        <v>2713</v>
      </c>
      <c r="D974" t="s">
        <v>3314</v>
      </c>
      <c r="E974" t="s">
        <v>4081</v>
      </c>
    </row>
    <row r="975" spans="1:5" x14ac:dyDescent="0.2">
      <c r="A975" t="s">
        <v>460</v>
      </c>
      <c r="B975">
        <v>670</v>
      </c>
      <c r="C975" t="s">
        <v>4685</v>
      </c>
      <c r="E975" t="s">
        <v>4686</v>
      </c>
    </row>
    <row r="976" spans="1:5" x14ac:dyDescent="0.2">
      <c r="A976" t="s">
        <v>460</v>
      </c>
      <c r="B976">
        <v>797</v>
      </c>
      <c r="C976" t="s">
        <v>2196</v>
      </c>
      <c r="E976" t="s">
        <v>4655</v>
      </c>
    </row>
    <row r="977" spans="1:5" x14ac:dyDescent="0.2">
      <c r="A977" t="s">
        <v>460</v>
      </c>
      <c r="B977">
        <v>797</v>
      </c>
      <c r="C977" t="s">
        <v>2196</v>
      </c>
      <c r="D977" t="s">
        <v>2819</v>
      </c>
      <c r="E977" t="s">
        <v>4655</v>
      </c>
    </row>
    <row r="978" spans="1:5" x14ac:dyDescent="0.2">
      <c r="A978" t="s">
        <v>123</v>
      </c>
      <c r="B978">
        <v>690</v>
      </c>
      <c r="C978" t="s">
        <v>2196</v>
      </c>
      <c r="D978" t="s">
        <v>2422</v>
      </c>
      <c r="E978" t="s">
        <v>4604</v>
      </c>
    </row>
    <row r="979" spans="1:5" x14ac:dyDescent="0.2">
      <c r="A979" t="s">
        <v>123</v>
      </c>
      <c r="B979">
        <v>690</v>
      </c>
      <c r="C979" t="s">
        <v>2196</v>
      </c>
      <c r="D979" t="s">
        <v>2196</v>
      </c>
      <c r="E979" t="s">
        <v>4604</v>
      </c>
    </row>
    <row r="980" spans="1:5" x14ac:dyDescent="0.2">
      <c r="A980" t="s">
        <v>123</v>
      </c>
      <c r="B980">
        <v>695</v>
      </c>
      <c r="C980" t="s">
        <v>2677</v>
      </c>
      <c r="D980" t="s">
        <v>2677</v>
      </c>
      <c r="E980" t="s">
        <v>4296</v>
      </c>
    </row>
    <row r="981" spans="1:5" x14ac:dyDescent="0.2">
      <c r="A981" t="s">
        <v>123</v>
      </c>
      <c r="B981">
        <v>890</v>
      </c>
      <c r="C981" t="s">
        <v>4607</v>
      </c>
      <c r="D981" t="s">
        <v>4607</v>
      </c>
      <c r="E981" t="s">
        <v>4608</v>
      </c>
    </row>
    <row r="982" spans="1:5" x14ac:dyDescent="0.2">
      <c r="A982" t="s">
        <v>123</v>
      </c>
      <c r="B982">
        <v>895</v>
      </c>
      <c r="C982" t="s">
        <v>4609</v>
      </c>
      <c r="D982" t="s">
        <v>4609</v>
      </c>
      <c r="E982" t="s">
        <v>4610</v>
      </c>
    </row>
    <row r="983" spans="1:5" x14ac:dyDescent="0.2">
      <c r="A983" t="s">
        <v>3869</v>
      </c>
      <c r="B983">
        <v>660</v>
      </c>
      <c r="C983" t="s">
        <v>4605</v>
      </c>
      <c r="D983" t="s">
        <v>4605</v>
      </c>
      <c r="E983" t="s">
        <v>4606</v>
      </c>
    </row>
    <row r="984" spans="1:5" x14ac:dyDescent="0.2">
      <c r="A984" t="s">
        <v>3855</v>
      </c>
      <c r="B984">
        <v>620</v>
      </c>
      <c r="C984" t="s">
        <v>2383</v>
      </c>
      <c r="D984" t="s">
        <v>2383</v>
      </c>
      <c r="E984" t="s">
        <v>4641</v>
      </c>
    </row>
    <row r="985" spans="1:5" x14ac:dyDescent="0.2">
      <c r="A985" t="s">
        <v>3855</v>
      </c>
      <c r="B985">
        <v>878</v>
      </c>
      <c r="C985" t="s">
        <v>4595</v>
      </c>
      <c r="D985" t="s">
        <v>4595</v>
      </c>
      <c r="E985" t="s">
        <v>4634</v>
      </c>
    </row>
    <row r="986" spans="1:5" x14ac:dyDescent="0.2">
      <c r="A986" t="s">
        <v>3855</v>
      </c>
      <c r="B986">
        <v>885</v>
      </c>
      <c r="C986" t="s">
        <v>4642</v>
      </c>
      <c r="D986" t="s">
        <v>4642</v>
      </c>
      <c r="E986" t="s">
        <v>4643</v>
      </c>
    </row>
    <row r="987" spans="1:5" x14ac:dyDescent="0.2">
      <c r="A987" t="s">
        <v>709</v>
      </c>
      <c r="B987">
        <v>690</v>
      </c>
      <c r="C987" t="s">
        <v>2196</v>
      </c>
      <c r="D987" t="s">
        <v>2196</v>
      </c>
      <c r="E987" t="s">
        <v>4614</v>
      </c>
    </row>
    <row r="988" spans="1:5" x14ac:dyDescent="0.2">
      <c r="A988" t="s">
        <v>709</v>
      </c>
      <c r="B988">
        <v>890</v>
      </c>
      <c r="C988" t="s">
        <v>4615</v>
      </c>
      <c r="D988" t="s">
        <v>4615</v>
      </c>
      <c r="E988" t="s">
        <v>4616</v>
      </c>
    </row>
    <row r="989" spans="1:5" x14ac:dyDescent="0.2">
      <c r="A989" t="s">
        <v>835</v>
      </c>
      <c r="B989">
        <v>570</v>
      </c>
      <c r="C989" t="s">
        <v>2334</v>
      </c>
      <c r="D989" t="s">
        <v>2334</v>
      </c>
      <c r="E989" t="s">
        <v>4096</v>
      </c>
    </row>
    <row r="990" spans="1:5" x14ac:dyDescent="0.2">
      <c r="A990" t="s">
        <v>460</v>
      </c>
      <c r="B990">
        <v>797</v>
      </c>
      <c r="C990" t="s">
        <v>2196</v>
      </c>
      <c r="D990" t="s">
        <v>2440</v>
      </c>
      <c r="E990" t="s">
        <v>4655</v>
      </c>
    </row>
    <row r="991" spans="1:5" x14ac:dyDescent="0.2">
      <c r="A991" t="s">
        <v>3855</v>
      </c>
      <c r="B991">
        <v>708</v>
      </c>
      <c r="C991" t="s">
        <v>4687</v>
      </c>
      <c r="E991" t="s">
        <v>4688</v>
      </c>
    </row>
    <row r="992" spans="1:5" x14ac:dyDescent="0.2">
      <c r="A992" t="s">
        <v>835</v>
      </c>
      <c r="B992">
        <v>890</v>
      </c>
      <c r="C992" t="s">
        <v>4569</v>
      </c>
      <c r="D992" t="s">
        <v>4689</v>
      </c>
      <c r="E992" t="s">
        <v>4571</v>
      </c>
    </row>
    <row r="993" spans="1:5" x14ac:dyDescent="0.2">
      <c r="A993" t="s">
        <v>883</v>
      </c>
      <c r="B993">
        <v>690</v>
      </c>
      <c r="C993" t="s">
        <v>2749</v>
      </c>
      <c r="D993" t="s">
        <v>2749</v>
      </c>
      <c r="E993" t="s">
        <v>4622</v>
      </c>
    </row>
    <row r="994" spans="1:5" x14ac:dyDescent="0.2">
      <c r="A994" t="s">
        <v>883</v>
      </c>
      <c r="B994">
        <v>890</v>
      </c>
      <c r="C994" t="s">
        <v>4623</v>
      </c>
      <c r="D994" t="s">
        <v>4623</v>
      </c>
      <c r="E994" t="s">
        <v>4624</v>
      </c>
    </row>
    <row r="995" spans="1:5" x14ac:dyDescent="0.2">
      <c r="A995" t="s">
        <v>3869</v>
      </c>
      <c r="B995">
        <v>690</v>
      </c>
      <c r="C995" t="s">
        <v>2661</v>
      </c>
      <c r="D995" t="s">
        <v>2749</v>
      </c>
      <c r="E995" t="s">
        <v>4601</v>
      </c>
    </row>
    <row r="996" spans="1:5" x14ac:dyDescent="0.2">
      <c r="A996" t="s">
        <v>3869</v>
      </c>
      <c r="B996">
        <v>890</v>
      </c>
      <c r="C996" t="s">
        <v>4602</v>
      </c>
      <c r="D996" t="s">
        <v>4602</v>
      </c>
      <c r="E996" t="s">
        <v>4603</v>
      </c>
    </row>
    <row r="997" spans="1:5" x14ac:dyDescent="0.2">
      <c r="A997" t="s">
        <v>3855</v>
      </c>
      <c r="B997">
        <v>690</v>
      </c>
      <c r="C997" t="s">
        <v>2196</v>
      </c>
      <c r="D997" t="s">
        <v>2196</v>
      </c>
      <c r="E997" t="s">
        <v>4612</v>
      </c>
    </row>
    <row r="998" spans="1:5" x14ac:dyDescent="0.2">
      <c r="A998" t="s">
        <v>3855</v>
      </c>
      <c r="B998">
        <v>887</v>
      </c>
      <c r="C998" t="s">
        <v>4681</v>
      </c>
      <c r="D998" t="s">
        <v>4681</v>
      </c>
      <c r="E998" t="s">
        <v>4682</v>
      </c>
    </row>
    <row r="999" spans="1:5" x14ac:dyDescent="0.2">
      <c r="A999" t="s">
        <v>835</v>
      </c>
      <c r="B999">
        <v>690</v>
      </c>
      <c r="C999" t="s">
        <v>2196</v>
      </c>
      <c r="D999" t="s">
        <v>2196</v>
      </c>
      <c r="E999" t="s">
        <v>4620</v>
      </c>
    </row>
    <row r="1000" spans="1:5" x14ac:dyDescent="0.2">
      <c r="A1000" t="s">
        <v>123</v>
      </c>
      <c r="B1000">
        <v>940</v>
      </c>
      <c r="C1000" t="s">
        <v>2481</v>
      </c>
      <c r="D1000" t="s">
        <v>1685</v>
      </c>
      <c r="E1000" t="s">
        <v>4199</v>
      </c>
    </row>
    <row r="1001" spans="1:5" x14ac:dyDescent="0.2">
      <c r="A1001" t="s">
        <v>3855</v>
      </c>
      <c r="B1001">
        <v>870</v>
      </c>
      <c r="C1001" t="s">
        <v>4314</v>
      </c>
      <c r="D1001" t="s">
        <v>4314</v>
      </c>
      <c r="E1001" t="s">
        <v>4316</v>
      </c>
    </row>
    <row r="1002" spans="1:5" x14ac:dyDescent="0.2">
      <c r="A1002" t="s">
        <v>3855</v>
      </c>
      <c r="B1002">
        <v>880</v>
      </c>
      <c r="C1002" t="s">
        <v>2219</v>
      </c>
      <c r="D1002" t="s">
        <v>2219</v>
      </c>
      <c r="E1002" t="s">
        <v>4650</v>
      </c>
    </row>
    <row r="1003" spans="1:5" x14ac:dyDescent="0.2">
      <c r="A1003" t="s">
        <v>3869</v>
      </c>
      <c r="B1003">
        <v>747</v>
      </c>
      <c r="C1003" t="s">
        <v>3989</v>
      </c>
      <c r="E1003" t="s">
        <v>4690</v>
      </c>
    </row>
    <row r="1004" spans="1:5" x14ac:dyDescent="0.2">
      <c r="A1004" t="s">
        <v>3855</v>
      </c>
      <c r="B1004">
        <v>676</v>
      </c>
      <c r="C1004" t="s">
        <v>2671</v>
      </c>
      <c r="E1004" t="s">
        <v>3857</v>
      </c>
    </row>
    <row r="1005" spans="1:5" x14ac:dyDescent="0.2">
      <c r="A1005" t="s">
        <v>3855</v>
      </c>
      <c r="B1005">
        <v>676</v>
      </c>
      <c r="C1005" t="s">
        <v>2671</v>
      </c>
      <c r="D1005" t="s">
        <v>3180</v>
      </c>
      <c r="E1005" t="s">
        <v>3857</v>
      </c>
    </row>
    <row r="1006" spans="1:5" x14ac:dyDescent="0.2">
      <c r="A1006" t="s">
        <v>709</v>
      </c>
      <c r="B1006">
        <v>535</v>
      </c>
      <c r="C1006" t="s">
        <v>2543</v>
      </c>
      <c r="D1006" t="s">
        <v>2906</v>
      </c>
      <c r="E1006" t="s">
        <v>3947</v>
      </c>
    </row>
    <row r="1007" spans="1:5" x14ac:dyDescent="0.2">
      <c r="A1007" t="s">
        <v>709</v>
      </c>
      <c r="B1007">
        <v>525</v>
      </c>
      <c r="C1007" t="s">
        <v>2371</v>
      </c>
      <c r="D1007" t="s">
        <v>2371</v>
      </c>
      <c r="E1007" t="s">
        <v>4654</v>
      </c>
    </row>
    <row r="1008" spans="1:5" x14ac:dyDescent="0.2">
      <c r="A1008" t="s">
        <v>835</v>
      </c>
      <c r="B1008">
        <v>545</v>
      </c>
      <c r="C1008" t="s">
        <v>4203</v>
      </c>
      <c r="D1008" t="s">
        <v>4203</v>
      </c>
      <c r="E1008" t="s">
        <v>4613</v>
      </c>
    </row>
    <row r="1009" spans="1:5" x14ac:dyDescent="0.2">
      <c r="A1009" t="s">
        <v>460</v>
      </c>
      <c r="B1009">
        <v>648</v>
      </c>
      <c r="C1009" t="s">
        <v>1693</v>
      </c>
      <c r="D1009" t="s">
        <v>3328</v>
      </c>
      <c r="E1009" t="s">
        <v>3860</v>
      </c>
    </row>
    <row r="1010" spans="1:5" x14ac:dyDescent="0.2">
      <c r="A1010" t="s">
        <v>3855</v>
      </c>
      <c r="B1010">
        <v>619</v>
      </c>
      <c r="C1010" t="s">
        <v>2351</v>
      </c>
      <c r="E1010" t="s">
        <v>4691</v>
      </c>
    </row>
    <row r="1011" spans="1:5" x14ac:dyDescent="0.2">
      <c r="A1011" t="s">
        <v>3869</v>
      </c>
      <c r="B1011">
        <v>786</v>
      </c>
      <c r="C1011" t="s">
        <v>4013</v>
      </c>
      <c r="E1011" t="s">
        <v>4692</v>
      </c>
    </row>
    <row r="1012" spans="1:5" x14ac:dyDescent="0.2">
      <c r="A1012" t="s">
        <v>460</v>
      </c>
      <c r="B1012">
        <v>797</v>
      </c>
      <c r="C1012" t="s">
        <v>2196</v>
      </c>
      <c r="D1012" t="s">
        <v>2602</v>
      </c>
      <c r="E1012" t="s">
        <v>4655</v>
      </c>
    </row>
    <row r="1013" spans="1:5" x14ac:dyDescent="0.2">
      <c r="A1013" t="s">
        <v>709</v>
      </c>
      <c r="B1013">
        <v>690</v>
      </c>
      <c r="C1013" t="s">
        <v>2196</v>
      </c>
      <c r="D1013" t="s">
        <v>2571</v>
      </c>
      <c r="E1013" t="s">
        <v>4614</v>
      </c>
    </row>
    <row r="1014" spans="1:5" x14ac:dyDescent="0.2">
      <c r="A1014" t="s">
        <v>605</v>
      </c>
      <c r="B1014">
        <v>828</v>
      </c>
      <c r="C1014" t="s">
        <v>2460</v>
      </c>
      <c r="D1014" t="s">
        <v>2460</v>
      </c>
      <c r="E1014" t="s">
        <v>4636</v>
      </c>
    </row>
    <row r="1015" spans="1:5" x14ac:dyDescent="0.2">
      <c r="A1015" t="s">
        <v>3869</v>
      </c>
      <c r="B1015">
        <v>704</v>
      </c>
      <c r="C1015" t="s">
        <v>4693</v>
      </c>
      <c r="E1015" t="s">
        <v>4694</v>
      </c>
    </row>
    <row r="1016" spans="1:5" x14ac:dyDescent="0.2">
      <c r="A1016" t="s">
        <v>123</v>
      </c>
      <c r="B1016">
        <v>690</v>
      </c>
      <c r="C1016" t="s">
        <v>2196</v>
      </c>
      <c r="D1016" t="s">
        <v>2455</v>
      </c>
      <c r="E1016" t="s">
        <v>4604</v>
      </c>
    </row>
    <row r="1017" spans="1:5" x14ac:dyDescent="0.2">
      <c r="A1017" t="s">
        <v>3869</v>
      </c>
      <c r="B1017">
        <v>560</v>
      </c>
      <c r="C1017" t="s">
        <v>4645</v>
      </c>
      <c r="D1017" t="s">
        <v>3030</v>
      </c>
      <c r="E1017" t="s">
        <v>4646</v>
      </c>
    </row>
    <row r="1018" spans="1:5" x14ac:dyDescent="0.2">
      <c r="A1018" t="s">
        <v>460</v>
      </c>
      <c r="B1018">
        <v>648</v>
      </c>
      <c r="C1018" t="s">
        <v>1693</v>
      </c>
      <c r="D1018" t="s">
        <v>3319</v>
      </c>
      <c r="E1018" t="s">
        <v>3860</v>
      </c>
    </row>
    <row r="1019" spans="1:5" x14ac:dyDescent="0.2">
      <c r="A1019" t="s">
        <v>835</v>
      </c>
      <c r="B1019">
        <v>659</v>
      </c>
      <c r="C1019" t="s">
        <v>2552</v>
      </c>
      <c r="E1019" t="s">
        <v>4695</v>
      </c>
    </row>
    <row r="1020" spans="1:5" x14ac:dyDescent="0.2">
      <c r="A1020" t="s">
        <v>605</v>
      </c>
      <c r="B1020">
        <v>728</v>
      </c>
      <c r="C1020" t="s">
        <v>4524</v>
      </c>
      <c r="E1020" t="s">
        <v>4696</v>
      </c>
    </row>
    <row r="1021" spans="1:5" x14ac:dyDescent="0.2">
      <c r="A1021" t="s">
        <v>605</v>
      </c>
      <c r="B1021">
        <v>795</v>
      </c>
      <c r="C1021" t="s">
        <v>2671</v>
      </c>
      <c r="D1021" t="s">
        <v>3212</v>
      </c>
      <c r="E1021" t="s">
        <v>3927</v>
      </c>
    </row>
    <row r="1022" spans="1:5" x14ac:dyDescent="0.2">
      <c r="A1022" t="s">
        <v>883</v>
      </c>
      <c r="B1022">
        <v>613</v>
      </c>
      <c r="C1022" t="s">
        <v>4697</v>
      </c>
      <c r="E1022" t="s">
        <v>4698</v>
      </c>
    </row>
    <row r="1023" spans="1:5" x14ac:dyDescent="0.2">
      <c r="A1023" t="s">
        <v>605</v>
      </c>
      <c r="B1023">
        <v>525</v>
      </c>
      <c r="C1023" t="s">
        <v>4699</v>
      </c>
      <c r="E1023" t="s">
        <v>4700</v>
      </c>
    </row>
    <row r="1024" spans="1:5" x14ac:dyDescent="0.2">
      <c r="A1024" t="s">
        <v>460</v>
      </c>
      <c r="B1024">
        <v>797</v>
      </c>
      <c r="C1024" t="s">
        <v>2196</v>
      </c>
      <c r="D1024" t="s">
        <v>2611</v>
      </c>
      <c r="E1024" t="s">
        <v>4655</v>
      </c>
    </row>
    <row r="1025" spans="1:5" x14ac:dyDescent="0.2">
      <c r="A1025" t="s">
        <v>3855</v>
      </c>
      <c r="B1025">
        <v>680</v>
      </c>
      <c r="C1025" t="s">
        <v>4593</v>
      </c>
      <c r="D1025" t="s">
        <v>4701</v>
      </c>
      <c r="E1025" t="s">
        <v>4617</v>
      </c>
    </row>
    <row r="1026" spans="1:5" x14ac:dyDescent="0.2">
      <c r="A1026" t="s">
        <v>460</v>
      </c>
      <c r="B1026">
        <v>648</v>
      </c>
      <c r="C1026" t="s">
        <v>1693</v>
      </c>
      <c r="D1026" t="s">
        <v>3321</v>
      </c>
      <c r="E1026" t="s">
        <v>3860</v>
      </c>
    </row>
    <row r="1027" spans="1:5" x14ac:dyDescent="0.2">
      <c r="A1027" t="s">
        <v>3855</v>
      </c>
      <c r="B1027">
        <v>748</v>
      </c>
      <c r="C1027" t="s">
        <v>4422</v>
      </c>
      <c r="E1027" t="s">
        <v>4702</v>
      </c>
    </row>
    <row r="1028" spans="1:5" x14ac:dyDescent="0.2">
      <c r="A1028" t="s">
        <v>835</v>
      </c>
      <c r="B1028">
        <v>570</v>
      </c>
      <c r="C1028" t="s">
        <v>2334</v>
      </c>
      <c r="D1028" t="s">
        <v>2910</v>
      </c>
      <c r="E1028" t="s">
        <v>4096</v>
      </c>
    </row>
    <row r="1029" spans="1:5" x14ac:dyDescent="0.2">
      <c r="A1029" t="s">
        <v>3855</v>
      </c>
      <c r="B1029">
        <v>546</v>
      </c>
      <c r="C1029" t="s">
        <v>4703</v>
      </c>
      <c r="E1029" t="s">
        <v>4704</v>
      </c>
    </row>
    <row r="1030" spans="1:5" x14ac:dyDescent="0.2">
      <c r="A1030" t="s">
        <v>3855</v>
      </c>
      <c r="B1030">
        <v>995</v>
      </c>
      <c r="C1030" t="s">
        <v>4630</v>
      </c>
      <c r="D1030" t="s">
        <v>4630</v>
      </c>
      <c r="E1030" t="s">
        <v>4631</v>
      </c>
    </row>
    <row r="1031" spans="1:5" x14ac:dyDescent="0.2">
      <c r="A1031" t="s">
        <v>123</v>
      </c>
      <c r="B1031">
        <v>600</v>
      </c>
      <c r="C1031" t="s">
        <v>2601</v>
      </c>
      <c r="D1031" t="s">
        <v>2601</v>
      </c>
      <c r="E1031" t="s">
        <v>4077</v>
      </c>
    </row>
    <row r="1032" spans="1:5" x14ac:dyDescent="0.2">
      <c r="A1032" t="s">
        <v>3869</v>
      </c>
      <c r="B1032">
        <v>630</v>
      </c>
      <c r="C1032" t="s">
        <v>4705</v>
      </c>
      <c r="E1032" t="s">
        <v>4706</v>
      </c>
    </row>
    <row r="1033" spans="1:5" x14ac:dyDescent="0.2">
      <c r="A1033" t="s">
        <v>3869</v>
      </c>
      <c r="B1033">
        <v>548</v>
      </c>
      <c r="C1033" t="s">
        <v>2348</v>
      </c>
      <c r="E1033" t="s">
        <v>4707</v>
      </c>
    </row>
    <row r="1034" spans="1:5" x14ac:dyDescent="0.2">
      <c r="A1034" t="s">
        <v>460</v>
      </c>
      <c r="B1034">
        <v>648</v>
      </c>
      <c r="C1034" t="s">
        <v>1693</v>
      </c>
      <c r="D1034" t="s">
        <v>3333</v>
      </c>
      <c r="E1034" t="s">
        <v>3860</v>
      </c>
    </row>
    <row r="1035" spans="1:5" x14ac:dyDescent="0.2">
      <c r="A1035" t="s">
        <v>1116</v>
      </c>
      <c r="B1035">
        <v>695</v>
      </c>
      <c r="C1035" t="s">
        <v>2671</v>
      </c>
      <c r="D1035" t="s">
        <v>3205</v>
      </c>
      <c r="E1035" t="s">
        <v>3933</v>
      </c>
    </row>
    <row r="1036" spans="1:5" x14ac:dyDescent="0.2">
      <c r="A1036" t="s">
        <v>605</v>
      </c>
      <c r="B1036">
        <v>826</v>
      </c>
      <c r="C1036" t="s">
        <v>2466</v>
      </c>
      <c r="D1036" t="s">
        <v>2466</v>
      </c>
      <c r="E1036" t="s">
        <v>4339</v>
      </c>
    </row>
    <row r="1037" spans="1:5" x14ac:dyDescent="0.2">
      <c r="A1037" t="s">
        <v>3869</v>
      </c>
      <c r="B1037">
        <v>640</v>
      </c>
      <c r="C1037" t="s">
        <v>2439</v>
      </c>
      <c r="E1037" t="s">
        <v>4708</v>
      </c>
    </row>
    <row r="1038" spans="1:5" x14ac:dyDescent="0.2">
      <c r="A1038" t="s">
        <v>1116</v>
      </c>
      <c r="B1038">
        <v>690</v>
      </c>
      <c r="C1038" t="s">
        <v>2196</v>
      </c>
      <c r="D1038" t="s">
        <v>2425</v>
      </c>
      <c r="E1038" t="s">
        <v>4611</v>
      </c>
    </row>
    <row r="1039" spans="1:5" x14ac:dyDescent="0.2">
      <c r="A1039" t="s">
        <v>3855</v>
      </c>
      <c r="B1039">
        <v>626</v>
      </c>
      <c r="C1039" t="s">
        <v>2885</v>
      </c>
      <c r="D1039" t="s">
        <v>2885</v>
      </c>
      <c r="E1039" t="s">
        <v>4214</v>
      </c>
    </row>
    <row r="1040" spans="1:5" x14ac:dyDescent="0.2">
      <c r="A1040" t="s">
        <v>1116</v>
      </c>
      <c r="B1040">
        <v>649</v>
      </c>
      <c r="C1040" t="s">
        <v>2448</v>
      </c>
      <c r="D1040" t="s">
        <v>2987</v>
      </c>
      <c r="E1040" t="s">
        <v>4281</v>
      </c>
    </row>
    <row r="1041" spans="1:5" x14ac:dyDescent="0.2">
      <c r="A1041" t="s">
        <v>3869</v>
      </c>
      <c r="B1041">
        <v>585</v>
      </c>
      <c r="C1041" t="s">
        <v>4709</v>
      </c>
      <c r="E1041" t="s">
        <v>4710</v>
      </c>
    </row>
    <row r="1042" spans="1:5" x14ac:dyDescent="0.2">
      <c r="A1042" t="s">
        <v>1116</v>
      </c>
      <c r="B1042">
        <v>940</v>
      </c>
      <c r="C1042" t="s">
        <v>2445</v>
      </c>
      <c r="D1042" t="s">
        <v>2943</v>
      </c>
      <c r="E1042" t="s">
        <v>4262</v>
      </c>
    </row>
    <row r="1043" spans="1:5" x14ac:dyDescent="0.2">
      <c r="A1043" t="s">
        <v>709</v>
      </c>
      <c r="B1043">
        <v>678</v>
      </c>
      <c r="C1043" t="s">
        <v>2415</v>
      </c>
      <c r="D1043" t="s">
        <v>2990</v>
      </c>
      <c r="E1043" t="s">
        <v>4117</v>
      </c>
    </row>
    <row r="1044" spans="1:5" x14ac:dyDescent="0.2">
      <c r="A1044" t="s">
        <v>3869</v>
      </c>
      <c r="B1044">
        <v>539</v>
      </c>
      <c r="C1044" t="s">
        <v>3878</v>
      </c>
      <c r="D1044" t="s">
        <v>3878</v>
      </c>
      <c r="E1044" t="s">
        <v>3879</v>
      </c>
    </row>
    <row r="1045" spans="1:5" x14ac:dyDescent="0.2">
      <c r="A1045" t="s">
        <v>1116</v>
      </c>
      <c r="B1045">
        <v>667</v>
      </c>
      <c r="C1045" t="s">
        <v>2247</v>
      </c>
      <c r="E1045" t="s">
        <v>4711</v>
      </c>
    </row>
    <row r="1046" spans="1:5" x14ac:dyDescent="0.2">
      <c r="A1046" t="s">
        <v>3855</v>
      </c>
      <c r="B1046">
        <v>660</v>
      </c>
      <c r="C1046" t="s">
        <v>4632</v>
      </c>
      <c r="D1046" t="s">
        <v>4632</v>
      </c>
      <c r="E1046" t="s">
        <v>4633</v>
      </c>
    </row>
    <row r="1047" spans="1:5" x14ac:dyDescent="0.2">
      <c r="A1047" t="s">
        <v>3869</v>
      </c>
      <c r="B1047">
        <v>566</v>
      </c>
      <c r="C1047" t="s">
        <v>2890</v>
      </c>
      <c r="D1047" t="s">
        <v>2890</v>
      </c>
      <c r="E1047" t="s">
        <v>4048</v>
      </c>
    </row>
    <row r="1048" spans="1:5" x14ac:dyDescent="0.2">
      <c r="A1048" t="s">
        <v>605</v>
      </c>
      <c r="B1048">
        <v>695</v>
      </c>
      <c r="C1048" t="s">
        <v>2686</v>
      </c>
      <c r="D1048" t="s">
        <v>3304</v>
      </c>
      <c r="E1048" t="s">
        <v>4002</v>
      </c>
    </row>
    <row r="1049" spans="1:5" x14ac:dyDescent="0.2">
      <c r="A1049" t="s">
        <v>709</v>
      </c>
      <c r="B1049">
        <v>567</v>
      </c>
      <c r="C1049" t="s">
        <v>2616</v>
      </c>
      <c r="D1049" t="s">
        <v>3022</v>
      </c>
      <c r="E1049" t="s">
        <v>3876</v>
      </c>
    </row>
    <row r="1050" spans="1:5" x14ac:dyDescent="0.2">
      <c r="A1050" t="s">
        <v>460</v>
      </c>
      <c r="B1050">
        <v>675</v>
      </c>
      <c r="C1050" t="s">
        <v>2555</v>
      </c>
      <c r="E1050" t="s">
        <v>4712</v>
      </c>
    </row>
    <row r="1051" spans="1:5" x14ac:dyDescent="0.2">
      <c r="A1051" t="s">
        <v>709</v>
      </c>
      <c r="B1051">
        <v>567</v>
      </c>
      <c r="C1051" t="s">
        <v>2616</v>
      </c>
      <c r="D1051" t="s">
        <v>3029</v>
      </c>
      <c r="E1051" t="s">
        <v>3876</v>
      </c>
    </row>
    <row r="1052" spans="1:5" x14ac:dyDescent="0.2">
      <c r="A1052" t="s">
        <v>3869</v>
      </c>
      <c r="B1052">
        <v>586</v>
      </c>
      <c r="C1052" t="s">
        <v>2509</v>
      </c>
      <c r="D1052" t="s">
        <v>2996</v>
      </c>
      <c r="E1052" t="s">
        <v>4360</v>
      </c>
    </row>
    <row r="1053" spans="1:5" x14ac:dyDescent="0.2">
      <c r="A1053" t="s">
        <v>3869</v>
      </c>
      <c r="B1053">
        <v>669</v>
      </c>
      <c r="C1053" t="s">
        <v>4637</v>
      </c>
      <c r="D1053" t="s">
        <v>4637</v>
      </c>
      <c r="E1053" t="s">
        <v>4638</v>
      </c>
    </row>
    <row r="1054" spans="1:5" x14ac:dyDescent="0.2">
      <c r="A1054" t="s">
        <v>1116</v>
      </c>
      <c r="B1054">
        <v>964</v>
      </c>
      <c r="C1054" t="s">
        <v>2421</v>
      </c>
      <c r="D1054" t="s">
        <v>2932</v>
      </c>
      <c r="E1054" t="s">
        <v>4235</v>
      </c>
    </row>
    <row r="1055" spans="1:5" x14ac:dyDescent="0.2">
      <c r="A1055" t="s">
        <v>709</v>
      </c>
      <c r="B1055">
        <v>515</v>
      </c>
      <c r="C1055" t="s">
        <v>2891</v>
      </c>
      <c r="D1055" t="s">
        <v>2891</v>
      </c>
      <c r="E1055" t="s">
        <v>4186</v>
      </c>
    </row>
    <row r="1056" spans="1:5" x14ac:dyDescent="0.2">
      <c r="A1056" t="s">
        <v>1116</v>
      </c>
      <c r="B1056">
        <v>639</v>
      </c>
      <c r="C1056" t="s">
        <v>4087</v>
      </c>
      <c r="D1056" t="s">
        <v>4087</v>
      </c>
      <c r="E1056" t="s">
        <v>4088</v>
      </c>
    </row>
    <row r="1057" spans="1:5" x14ac:dyDescent="0.2">
      <c r="A1057" t="s">
        <v>709</v>
      </c>
      <c r="B1057">
        <v>940</v>
      </c>
      <c r="C1057" t="s">
        <v>2427</v>
      </c>
      <c r="D1057" t="s">
        <v>2983</v>
      </c>
      <c r="E1057" t="s">
        <v>4197</v>
      </c>
    </row>
    <row r="1058" spans="1:5" x14ac:dyDescent="0.2">
      <c r="A1058" t="s">
        <v>709</v>
      </c>
      <c r="B1058">
        <v>945</v>
      </c>
      <c r="C1058" t="s">
        <v>2412</v>
      </c>
      <c r="D1058" t="s">
        <v>2412</v>
      </c>
      <c r="E1058" t="s">
        <v>4198</v>
      </c>
    </row>
    <row r="1059" spans="1:5" x14ac:dyDescent="0.2">
      <c r="A1059" t="s">
        <v>709</v>
      </c>
      <c r="B1059">
        <v>509</v>
      </c>
      <c r="C1059" t="s">
        <v>2865</v>
      </c>
      <c r="D1059" t="s">
        <v>2865</v>
      </c>
      <c r="E1059" t="s">
        <v>4185</v>
      </c>
    </row>
    <row r="1060" spans="1:5" x14ac:dyDescent="0.2">
      <c r="A1060" t="s">
        <v>709</v>
      </c>
      <c r="B1060">
        <v>543</v>
      </c>
      <c r="C1060" t="s">
        <v>2866</v>
      </c>
      <c r="D1060" t="s">
        <v>2866</v>
      </c>
      <c r="E1060" t="s">
        <v>4123</v>
      </c>
    </row>
    <row r="1061" spans="1:5" x14ac:dyDescent="0.2">
      <c r="A1061" t="s">
        <v>605</v>
      </c>
      <c r="B1061">
        <v>695</v>
      </c>
      <c r="C1061" t="s">
        <v>2686</v>
      </c>
      <c r="D1061" t="s">
        <v>3286</v>
      </c>
      <c r="E1061" t="s">
        <v>4002</v>
      </c>
    </row>
    <row r="1062" spans="1:5" x14ac:dyDescent="0.2">
      <c r="A1062" t="s">
        <v>605</v>
      </c>
      <c r="B1062">
        <v>695</v>
      </c>
      <c r="C1062" t="s">
        <v>2686</v>
      </c>
      <c r="D1062" t="s">
        <v>3302</v>
      </c>
      <c r="E1062" t="s">
        <v>4002</v>
      </c>
    </row>
    <row r="1063" spans="1:5" x14ac:dyDescent="0.2">
      <c r="A1063" t="s">
        <v>709</v>
      </c>
      <c r="B1063">
        <v>920</v>
      </c>
      <c r="C1063" t="s">
        <v>2424</v>
      </c>
      <c r="D1063" t="s">
        <v>2986</v>
      </c>
      <c r="E1063" t="s">
        <v>4180</v>
      </c>
    </row>
    <row r="1064" spans="1:5" x14ac:dyDescent="0.2">
      <c r="A1064" t="s">
        <v>605</v>
      </c>
      <c r="B1064">
        <v>830</v>
      </c>
      <c r="C1064" t="s">
        <v>2463</v>
      </c>
      <c r="E1064" t="s">
        <v>4713</v>
      </c>
    </row>
    <row r="1065" spans="1:5" x14ac:dyDescent="0.2">
      <c r="A1065" t="s">
        <v>460</v>
      </c>
      <c r="B1065">
        <v>648</v>
      </c>
      <c r="C1065" t="s">
        <v>1693</v>
      </c>
      <c r="D1065" t="s">
        <v>3324</v>
      </c>
      <c r="E1065" t="s">
        <v>3860</v>
      </c>
    </row>
    <row r="1066" spans="1:5" x14ac:dyDescent="0.2">
      <c r="A1066" t="s">
        <v>3855</v>
      </c>
      <c r="B1066">
        <v>680</v>
      </c>
      <c r="C1066" t="s">
        <v>4593</v>
      </c>
      <c r="D1066" t="s">
        <v>4714</v>
      </c>
      <c r="E1066" t="s">
        <v>4617</v>
      </c>
    </row>
    <row r="1067" spans="1:5" x14ac:dyDescent="0.2">
      <c r="A1067" t="s">
        <v>605</v>
      </c>
      <c r="B1067">
        <v>690</v>
      </c>
      <c r="C1067" t="s">
        <v>2196</v>
      </c>
      <c r="D1067" t="s">
        <v>2196</v>
      </c>
      <c r="E1067" t="s">
        <v>4629</v>
      </c>
    </row>
    <row r="1068" spans="1:5" x14ac:dyDescent="0.2">
      <c r="A1068" t="s">
        <v>605</v>
      </c>
      <c r="B1068">
        <v>890</v>
      </c>
      <c r="C1068" t="s">
        <v>4652</v>
      </c>
      <c r="D1068" t="s">
        <v>4652</v>
      </c>
      <c r="E1068" t="s">
        <v>4653</v>
      </c>
    </row>
    <row r="1069" spans="1:5" x14ac:dyDescent="0.2">
      <c r="A1069" t="s">
        <v>1116</v>
      </c>
      <c r="B1069">
        <v>690</v>
      </c>
      <c r="C1069" t="s">
        <v>2196</v>
      </c>
      <c r="D1069" t="s">
        <v>2196</v>
      </c>
      <c r="E1069" t="s">
        <v>4611</v>
      </c>
    </row>
    <row r="1070" spans="1:5" x14ac:dyDescent="0.2">
      <c r="A1070" t="s">
        <v>605</v>
      </c>
      <c r="B1070">
        <v>695</v>
      </c>
      <c r="C1070" t="s">
        <v>2686</v>
      </c>
      <c r="D1070" t="s">
        <v>3297</v>
      </c>
      <c r="E1070" t="s">
        <v>4002</v>
      </c>
    </row>
    <row r="1071" spans="1:5" x14ac:dyDescent="0.2">
      <c r="A1071" t="s">
        <v>605</v>
      </c>
      <c r="B1071">
        <v>695</v>
      </c>
      <c r="C1071" t="s">
        <v>2686</v>
      </c>
      <c r="D1071" t="s">
        <v>3288</v>
      </c>
      <c r="E1071" t="s">
        <v>4002</v>
      </c>
    </row>
    <row r="1072" spans="1:5" x14ac:dyDescent="0.2">
      <c r="A1072" t="s">
        <v>605</v>
      </c>
      <c r="B1072">
        <v>690</v>
      </c>
      <c r="C1072" t="s">
        <v>2196</v>
      </c>
      <c r="D1072" t="s">
        <v>2330</v>
      </c>
      <c r="E1072" t="s">
        <v>4629</v>
      </c>
    </row>
    <row r="1073" spans="1:5" x14ac:dyDescent="0.2">
      <c r="A1073" t="s">
        <v>605</v>
      </c>
      <c r="B1073">
        <v>690</v>
      </c>
      <c r="C1073" t="s">
        <v>2196</v>
      </c>
      <c r="D1073" t="s">
        <v>2655</v>
      </c>
      <c r="E1073" t="s">
        <v>4629</v>
      </c>
    </row>
    <row r="1074" spans="1:5" x14ac:dyDescent="0.2">
      <c r="A1074" t="s">
        <v>460</v>
      </c>
      <c r="B1074">
        <v>797</v>
      </c>
      <c r="C1074" t="s">
        <v>2196</v>
      </c>
      <c r="D1074" t="s">
        <v>2650</v>
      </c>
      <c r="E1074" t="s">
        <v>4655</v>
      </c>
    </row>
    <row r="1075" spans="1:5" x14ac:dyDescent="0.2">
      <c r="A1075" t="s">
        <v>3855</v>
      </c>
      <c r="B1075">
        <v>721</v>
      </c>
      <c r="C1075" t="s">
        <v>2211</v>
      </c>
      <c r="E1075" t="s">
        <v>4715</v>
      </c>
    </row>
    <row r="1076" spans="1:5" x14ac:dyDescent="0.2">
      <c r="A1076" t="s">
        <v>460</v>
      </c>
      <c r="B1076">
        <v>648</v>
      </c>
      <c r="C1076" t="s">
        <v>1693</v>
      </c>
      <c r="D1076" t="s">
        <v>3325</v>
      </c>
      <c r="E1076" t="s">
        <v>3860</v>
      </c>
    </row>
    <row r="1077" spans="1:5" x14ac:dyDescent="0.2">
      <c r="A1077" t="s">
        <v>709</v>
      </c>
      <c r="B1077">
        <v>678</v>
      </c>
      <c r="C1077" t="s">
        <v>2415</v>
      </c>
      <c r="D1077" t="s">
        <v>2984</v>
      </c>
      <c r="E1077" t="s">
        <v>4117</v>
      </c>
    </row>
    <row r="1078" spans="1:5" x14ac:dyDescent="0.2">
      <c r="A1078" t="s">
        <v>709</v>
      </c>
      <c r="B1078">
        <v>695</v>
      </c>
      <c r="C1078" t="s">
        <v>2662</v>
      </c>
      <c r="D1078" t="s">
        <v>3170</v>
      </c>
      <c r="E1078" t="s">
        <v>4043</v>
      </c>
    </row>
    <row r="1079" spans="1:5" x14ac:dyDescent="0.2">
      <c r="A1079" t="s">
        <v>709</v>
      </c>
      <c r="B1079">
        <v>634</v>
      </c>
      <c r="C1079" t="s">
        <v>2640</v>
      </c>
      <c r="D1079" t="s">
        <v>2640</v>
      </c>
      <c r="E1079" t="s">
        <v>4350</v>
      </c>
    </row>
    <row r="1080" spans="1:5" x14ac:dyDescent="0.2">
      <c r="A1080" t="s">
        <v>3869</v>
      </c>
      <c r="B1080">
        <v>648</v>
      </c>
      <c r="C1080" t="s">
        <v>4716</v>
      </c>
      <c r="E1080" t="s">
        <v>4717</v>
      </c>
    </row>
    <row r="1081" spans="1:5" x14ac:dyDescent="0.2">
      <c r="A1081" t="s">
        <v>123</v>
      </c>
      <c r="B1081">
        <v>690</v>
      </c>
      <c r="C1081" t="s">
        <v>2196</v>
      </c>
      <c r="D1081" t="s">
        <v>2532</v>
      </c>
      <c r="E1081" t="s">
        <v>4604</v>
      </c>
    </row>
    <row r="1082" spans="1:5" x14ac:dyDescent="0.2">
      <c r="A1082" t="s">
        <v>835</v>
      </c>
      <c r="B1082">
        <v>640</v>
      </c>
      <c r="C1082" t="s">
        <v>4718</v>
      </c>
      <c r="E1082" t="s">
        <v>4719</v>
      </c>
    </row>
    <row r="1083" spans="1:5" x14ac:dyDescent="0.2">
      <c r="A1083" t="s">
        <v>460</v>
      </c>
      <c r="B1083">
        <v>539</v>
      </c>
      <c r="C1083" t="s">
        <v>3871</v>
      </c>
      <c r="D1083" t="s">
        <v>2868</v>
      </c>
      <c r="E1083" t="s">
        <v>3872</v>
      </c>
    </row>
    <row r="1084" spans="1:5" x14ac:dyDescent="0.2">
      <c r="A1084" t="s">
        <v>605</v>
      </c>
      <c r="B1084">
        <v>770</v>
      </c>
      <c r="C1084" t="s">
        <v>4720</v>
      </c>
      <c r="E1084" t="s">
        <v>4721</v>
      </c>
    </row>
    <row r="1085" spans="1:5" x14ac:dyDescent="0.2">
      <c r="A1085" t="s">
        <v>605</v>
      </c>
      <c r="B1085">
        <v>795</v>
      </c>
      <c r="C1085" t="s">
        <v>2671</v>
      </c>
      <c r="D1085" t="s">
        <v>3094</v>
      </c>
      <c r="E1085" t="s">
        <v>3927</v>
      </c>
    </row>
    <row r="1086" spans="1:5" x14ac:dyDescent="0.2">
      <c r="A1086" t="s">
        <v>3869</v>
      </c>
      <c r="B1086">
        <v>641</v>
      </c>
      <c r="C1086" t="s">
        <v>2256</v>
      </c>
      <c r="D1086" t="s">
        <v>2897</v>
      </c>
      <c r="E1086" t="s">
        <v>4649</v>
      </c>
    </row>
    <row r="1087" spans="1:5" x14ac:dyDescent="0.2">
      <c r="A1087" t="s">
        <v>605</v>
      </c>
      <c r="B1087">
        <v>795</v>
      </c>
      <c r="C1087" t="s">
        <v>2671</v>
      </c>
      <c r="D1087" t="s">
        <v>3112</v>
      </c>
      <c r="E1087" t="s">
        <v>3927</v>
      </c>
    </row>
    <row r="1088" spans="1:5" x14ac:dyDescent="0.2">
      <c r="A1088" t="s">
        <v>3869</v>
      </c>
      <c r="B1088">
        <v>586</v>
      </c>
      <c r="C1088" t="s">
        <v>2509</v>
      </c>
      <c r="D1088" t="s">
        <v>2998</v>
      </c>
      <c r="E1088" t="s">
        <v>4360</v>
      </c>
    </row>
    <row r="1089" spans="1:5" x14ac:dyDescent="0.2">
      <c r="A1089" t="s">
        <v>3855</v>
      </c>
      <c r="B1089">
        <v>870</v>
      </c>
      <c r="C1089" t="s">
        <v>4314</v>
      </c>
      <c r="D1089" t="s">
        <v>4722</v>
      </c>
      <c r="E1089" t="s">
        <v>4316</v>
      </c>
    </row>
    <row r="1090" spans="1:5" x14ac:dyDescent="0.2">
      <c r="A1090" t="s">
        <v>3869</v>
      </c>
      <c r="B1090">
        <v>586</v>
      </c>
      <c r="C1090" t="s">
        <v>2509</v>
      </c>
      <c r="D1090" t="s">
        <v>2997</v>
      </c>
      <c r="E1090" t="s">
        <v>4360</v>
      </c>
    </row>
    <row r="1091" spans="1:5" x14ac:dyDescent="0.2">
      <c r="A1091" t="s">
        <v>460</v>
      </c>
      <c r="B1091">
        <v>511</v>
      </c>
      <c r="C1091" t="s">
        <v>4178</v>
      </c>
      <c r="D1091" t="s">
        <v>4178</v>
      </c>
      <c r="E1091" t="s">
        <v>4179</v>
      </c>
    </row>
    <row r="1092" spans="1:5" x14ac:dyDescent="0.2">
      <c r="A1092" t="s">
        <v>3869</v>
      </c>
      <c r="B1092">
        <v>885</v>
      </c>
      <c r="C1092" t="s">
        <v>2683</v>
      </c>
      <c r="D1092" t="s">
        <v>3242</v>
      </c>
      <c r="E1092" t="s">
        <v>4303</v>
      </c>
    </row>
    <row r="1093" spans="1:5" x14ac:dyDescent="0.2">
      <c r="A1093" t="s">
        <v>605</v>
      </c>
      <c r="B1093">
        <v>695</v>
      </c>
      <c r="C1093" t="s">
        <v>2686</v>
      </c>
      <c r="D1093" t="s">
        <v>3301</v>
      </c>
      <c r="E1093" t="s">
        <v>4002</v>
      </c>
    </row>
    <row r="1094" spans="1:5" x14ac:dyDescent="0.2">
      <c r="A1094" t="s">
        <v>605</v>
      </c>
      <c r="B1094">
        <v>827</v>
      </c>
      <c r="C1094" t="s">
        <v>2406</v>
      </c>
      <c r="D1094" t="s">
        <v>2406</v>
      </c>
      <c r="E1094" t="s">
        <v>4239</v>
      </c>
    </row>
    <row r="1095" spans="1:5" x14ac:dyDescent="0.2">
      <c r="A1095" t="s">
        <v>3869</v>
      </c>
      <c r="B1095">
        <v>557</v>
      </c>
      <c r="C1095" t="s">
        <v>2253</v>
      </c>
      <c r="D1095" t="s">
        <v>2253</v>
      </c>
      <c r="E1095" t="s">
        <v>4395</v>
      </c>
    </row>
    <row r="1096" spans="1:5" x14ac:dyDescent="0.2">
      <c r="A1096" t="s">
        <v>460</v>
      </c>
      <c r="B1096">
        <v>797</v>
      </c>
      <c r="C1096" t="s">
        <v>2196</v>
      </c>
      <c r="D1096" t="s">
        <v>2729</v>
      </c>
      <c r="E1096" t="s">
        <v>4655</v>
      </c>
    </row>
    <row r="1097" spans="1:5" x14ac:dyDescent="0.2">
      <c r="A1097" t="s">
        <v>123</v>
      </c>
      <c r="B1097">
        <v>690</v>
      </c>
      <c r="C1097" t="s">
        <v>2196</v>
      </c>
      <c r="D1097" t="s">
        <v>2635</v>
      </c>
      <c r="E1097" t="s">
        <v>4604</v>
      </c>
    </row>
    <row r="1098" spans="1:5" x14ac:dyDescent="0.2">
      <c r="A1098" t="s">
        <v>605</v>
      </c>
      <c r="B1098">
        <v>695</v>
      </c>
      <c r="C1098" t="s">
        <v>2686</v>
      </c>
      <c r="D1098" t="s">
        <v>3306</v>
      </c>
      <c r="E1098" t="s">
        <v>4002</v>
      </c>
    </row>
    <row r="1099" spans="1:5" x14ac:dyDescent="0.2">
      <c r="A1099" t="s">
        <v>605</v>
      </c>
      <c r="B1099">
        <v>829</v>
      </c>
      <c r="C1099" t="s">
        <v>2436</v>
      </c>
      <c r="D1099" t="s">
        <v>2436</v>
      </c>
      <c r="E1099" t="s">
        <v>4523</v>
      </c>
    </row>
    <row r="1100" spans="1:5" x14ac:dyDescent="0.2">
      <c r="A1100" t="s">
        <v>460</v>
      </c>
      <c r="B1100">
        <v>648</v>
      </c>
      <c r="C1100" t="s">
        <v>1693</v>
      </c>
      <c r="D1100" t="s">
        <v>3330</v>
      </c>
      <c r="E1100" t="s">
        <v>3860</v>
      </c>
    </row>
    <row r="1101" spans="1:5" x14ac:dyDescent="0.2">
      <c r="A1101" t="s">
        <v>123</v>
      </c>
      <c r="B1101">
        <v>880</v>
      </c>
      <c r="C1101" t="s">
        <v>2677</v>
      </c>
      <c r="E1101" t="s">
        <v>4464</v>
      </c>
    </row>
    <row r="1102" spans="1:5" x14ac:dyDescent="0.2">
      <c r="A1102" t="s">
        <v>123</v>
      </c>
      <c r="B1102">
        <v>885</v>
      </c>
      <c r="C1102" t="s">
        <v>2674</v>
      </c>
      <c r="D1102" t="s">
        <v>3230</v>
      </c>
      <c r="E1102" t="s">
        <v>4465</v>
      </c>
    </row>
    <row r="1103" spans="1:5" x14ac:dyDescent="0.2">
      <c r="A1103" t="s">
        <v>123</v>
      </c>
      <c r="B1103">
        <v>891</v>
      </c>
      <c r="C1103" t="s">
        <v>2196</v>
      </c>
      <c r="D1103" t="s">
        <v>2449</v>
      </c>
      <c r="E1103" t="s">
        <v>4723</v>
      </c>
    </row>
    <row r="1104" spans="1:5" x14ac:dyDescent="0.2">
      <c r="A1104" t="s">
        <v>123</v>
      </c>
      <c r="B1104">
        <v>892</v>
      </c>
      <c r="C1104" t="s">
        <v>2196</v>
      </c>
      <c r="D1104" t="s">
        <v>2757</v>
      </c>
      <c r="E1104" t="s">
        <v>4724</v>
      </c>
    </row>
    <row r="1105" spans="1:5" x14ac:dyDescent="0.2">
      <c r="A1105" t="s">
        <v>123</v>
      </c>
      <c r="B1105">
        <v>974</v>
      </c>
      <c r="C1105" t="s">
        <v>2400</v>
      </c>
      <c r="E1105" t="s">
        <v>4725</v>
      </c>
    </row>
    <row r="1106" spans="1:5" x14ac:dyDescent="0.2">
      <c r="A1106" t="s">
        <v>3869</v>
      </c>
      <c r="B1106">
        <v>897</v>
      </c>
      <c r="C1106" t="s">
        <v>2196</v>
      </c>
      <c r="E1106" t="s">
        <v>4726</v>
      </c>
    </row>
    <row r="1107" spans="1:5" x14ac:dyDescent="0.2">
      <c r="A1107" t="s">
        <v>3869</v>
      </c>
      <c r="B1107">
        <v>905</v>
      </c>
      <c r="C1107" t="s">
        <v>2498</v>
      </c>
      <c r="E1107" t="s">
        <v>4727</v>
      </c>
    </row>
    <row r="1108" spans="1:5" x14ac:dyDescent="0.2">
      <c r="A1108" t="s">
        <v>3869</v>
      </c>
      <c r="B1108">
        <v>940</v>
      </c>
      <c r="C1108" t="s">
        <v>2469</v>
      </c>
      <c r="E1108" t="s">
        <v>4728</v>
      </c>
    </row>
    <row r="1109" spans="1:5" x14ac:dyDescent="0.2">
      <c r="A1109" t="s">
        <v>123</v>
      </c>
      <c r="B1109">
        <v>944</v>
      </c>
      <c r="C1109" t="s">
        <v>2475</v>
      </c>
      <c r="E1109" t="s">
        <v>4443</v>
      </c>
    </row>
    <row r="1110" spans="1:5" x14ac:dyDescent="0.2">
      <c r="A1110" t="s">
        <v>3855</v>
      </c>
      <c r="B1110">
        <v>676</v>
      </c>
      <c r="C1110" t="s">
        <v>2671</v>
      </c>
      <c r="D1110" t="s">
        <v>3213</v>
      </c>
      <c r="E1110" t="s">
        <v>3857</v>
      </c>
    </row>
    <row r="1111" spans="1:5" x14ac:dyDescent="0.2">
      <c r="A1111" t="s">
        <v>709</v>
      </c>
      <c r="B1111">
        <v>897</v>
      </c>
      <c r="C1111" t="s">
        <v>2735</v>
      </c>
      <c r="D1111" t="s">
        <v>2745</v>
      </c>
      <c r="E1111" t="s">
        <v>4729</v>
      </c>
    </row>
    <row r="1112" spans="1:5" x14ac:dyDescent="0.2">
      <c r="A1112" t="s">
        <v>709</v>
      </c>
      <c r="B1112">
        <v>636</v>
      </c>
      <c r="C1112" t="s">
        <v>4730</v>
      </c>
      <c r="E1112" t="s">
        <v>4731</v>
      </c>
    </row>
    <row r="1113" spans="1:5" x14ac:dyDescent="0.2">
      <c r="A1113" t="s">
        <v>709</v>
      </c>
      <c r="B1113">
        <v>667</v>
      </c>
      <c r="C1113" t="s">
        <v>2660</v>
      </c>
      <c r="E1113" t="s">
        <v>4139</v>
      </c>
    </row>
    <row r="1114" spans="1:5" x14ac:dyDescent="0.2">
      <c r="A1114" t="s">
        <v>1116</v>
      </c>
      <c r="B1114">
        <v>890</v>
      </c>
      <c r="C1114" t="s">
        <v>4732</v>
      </c>
      <c r="E1114" t="s">
        <v>4619</v>
      </c>
    </row>
    <row r="1115" spans="1:5" x14ac:dyDescent="0.2">
      <c r="A1115" t="s">
        <v>3869</v>
      </c>
      <c r="B1115">
        <v>586</v>
      </c>
      <c r="C1115" t="s">
        <v>2509</v>
      </c>
      <c r="D1115" t="s">
        <v>2995</v>
      </c>
      <c r="E1115" t="s">
        <v>4360</v>
      </c>
    </row>
    <row r="1116" spans="1:5" x14ac:dyDescent="0.2">
      <c r="A1116" t="s">
        <v>709</v>
      </c>
      <c r="B1116">
        <v>665</v>
      </c>
      <c r="C1116" t="s">
        <v>4733</v>
      </c>
      <c r="E1116" t="s">
        <v>4734</v>
      </c>
    </row>
    <row r="1117" spans="1:5" x14ac:dyDescent="0.2">
      <c r="A1117" t="s">
        <v>1116</v>
      </c>
      <c r="B1117">
        <v>890</v>
      </c>
      <c r="C1117" t="s">
        <v>4732</v>
      </c>
      <c r="D1117" t="s">
        <v>4732</v>
      </c>
      <c r="E1117" t="s">
        <v>4619</v>
      </c>
    </row>
    <row r="1118" spans="1:5" x14ac:dyDescent="0.2">
      <c r="A1118" t="s">
        <v>1116</v>
      </c>
      <c r="B1118">
        <v>895</v>
      </c>
      <c r="C1118" t="s">
        <v>4597</v>
      </c>
      <c r="D1118" t="s">
        <v>4597</v>
      </c>
      <c r="E1118" t="s">
        <v>4598</v>
      </c>
    </row>
    <row r="1119" spans="1:5" x14ac:dyDescent="0.2">
      <c r="A1119" t="s">
        <v>3855</v>
      </c>
      <c r="B1119">
        <v>870</v>
      </c>
      <c r="C1119" t="s">
        <v>4314</v>
      </c>
      <c r="D1119" t="s">
        <v>4735</v>
      </c>
      <c r="E1119" t="s">
        <v>4316</v>
      </c>
    </row>
    <row r="1120" spans="1:5" x14ac:dyDescent="0.2">
      <c r="A1120" t="s">
        <v>3855</v>
      </c>
      <c r="B1120">
        <v>870</v>
      </c>
      <c r="C1120" t="s">
        <v>4314</v>
      </c>
      <c r="D1120" t="s">
        <v>4736</v>
      </c>
      <c r="E1120" t="s">
        <v>4316</v>
      </c>
    </row>
    <row r="1121" spans="1:5" x14ac:dyDescent="0.2">
      <c r="A1121" t="s">
        <v>835</v>
      </c>
      <c r="B1121">
        <v>546</v>
      </c>
      <c r="C1121" t="s">
        <v>2534</v>
      </c>
      <c r="D1121" t="s">
        <v>2909</v>
      </c>
      <c r="E1121" t="s">
        <v>3895</v>
      </c>
    </row>
    <row r="1122" spans="1:5" x14ac:dyDescent="0.2">
      <c r="A1122" t="s">
        <v>605</v>
      </c>
      <c r="B1122">
        <v>885</v>
      </c>
      <c r="C1122" t="s">
        <v>2683</v>
      </c>
      <c r="D1122" t="s">
        <v>3284</v>
      </c>
      <c r="E1122" t="s">
        <v>4378</v>
      </c>
    </row>
    <row r="1123" spans="1:5" x14ac:dyDescent="0.2">
      <c r="A1123" t="s">
        <v>605</v>
      </c>
      <c r="B1123">
        <v>897</v>
      </c>
      <c r="C1123" t="s">
        <v>2196</v>
      </c>
      <c r="D1123" t="s">
        <v>2599</v>
      </c>
      <c r="E1123" t="s">
        <v>4737</v>
      </c>
    </row>
    <row r="1124" spans="1:5" x14ac:dyDescent="0.2">
      <c r="A1124" t="s">
        <v>605</v>
      </c>
      <c r="B1124">
        <v>897</v>
      </c>
      <c r="C1124" t="s">
        <v>2196</v>
      </c>
      <c r="D1124" t="s">
        <v>2437</v>
      </c>
      <c r="E1124" t="s">
        <v>4737</v>
      </c>
    </row>
    <row r="1125" spans="1:5" x14ac:dyDescent="0.2">
      <c r="A1125" t="s">
        <v>605</v>
      </c>
      <c r="B1125">
        <v>690</v>
      </c>
      <c r="C1125" t="s">
        <v>2196</v>
      </c>
      <c r="D1125" t="s">
        <v>2657</v>
      </c>
      <c r="E1125" t="s">
        <v>4629</v>
      </c>
    </row>
    <row r="1126" spans="1:5" x14ac:dyDescent="0.2">
      <c r="A1126" t="s">
        <v>123</v>
      </c>
      <c r="B1126">
        <v>695</v>
      </c>
      <c r="C1126" t="s">
        <v>2677</v>
      </c>
      <c r="D1126" t="s">
        <v>3013</v>
      </c>
      <c r="E1126" t="s">
        <v>4296</v>
      </c>
    </row>
    <row r="1127" spans="1:5" x14ac:dyDescent="0.2">
      <c r="A1127" t="s">
        <v>605</v>
      </c>
      <c r="B1127">
        <v>695</v>
      </c>
      <c r="C1127" t="s">
        <v>2686</v>
      </c>
      <c r="D1127" t="s">
        <v>3308</v>
      </c>
      <c r="E1127" t="s">
        <v>4002</v>
      </c>
    </row>
    <row r="1128" spans="1:5" x14ac:dyDescent="0.2">
      <c r="A1128" t="s">
        <v>709</v>
      </c>
      <c r="B1128">
        <v>897</v>
      </c>
      <c r="C1128" t="s">
        <v>2735</v>
      </c>
      <c r="E1128" t="s">
        <v>4729</v>
      </c>
    </row>
    <row r="1129" spans="1:5" x14ac:dyDescent="0.2">
      <c r="A1129" t="s">
        <v>605</v>
      </c>
      <c r="B1129">
        <v>690</v>
      </c>
      <c r="C1129" t="s">
        <v>2196</v>
      </c>
      <c r="D1129" t="s">
        <v>2434</v>
      </c>
      <c r="E1129" t="s">
        <v>4629</v>
      </c>
    </row>
    <row r="1130" spans="1:5" x14ac:dyDescent="0.2">
      <c r="A1130" t="s">
        <v>1116</v>
      </c>
      <c r="B1130">
        <v>885</v>
      </c>
      <c r="C1130" t="s">
        <v>2671</v>
      </c>
      <c r="D1130" t="s">
        <v>3211</v>
      </c>
      <c r="E1130" t="s">
        <v>4307</v>
      </c>
    </row>
    <row r="1131" spans="1:5" x14ac:dyDescent="0.2">
      <c r="A1131" t="s">
        <v>3855</v>
      </c>
      <c r="B1131">
        <v>680</v>
      </c>
      <c r="C1131" t="s">
        <v>4593</v>
      </c>
      <c r="D1131" t="s">
        <v>4593</v>
      </c>
      <c r="E1131" t="s">
        <v>4617</v>
      </c>
    </row>
    <row r="1132" spans="1:5" x14ac:dyDescent="0.2">
      <c r="A1132" t="s">
        <v>709</v>
      </c>
      <c r="B1132">
        <v>645</v>
      </c>
      <c r="C1132" t="s">
        <v>4258</v>
      </c>
      <c r="D1132" t="s">
        <v>4258</v>
      </c>
      <c r="E1132" t="s">
        <v>4259</v>
      </c>
    </row>
    <row r="1133" spans="1:5" x14ac:dyDescent="0.2">
      <c r="A1133" t="s">
        <v>3869</v>
      </c>
      <c r="B1133">
        <v>568</v>
      </c>
      <c r="C1133" t="s">
        <v>4738</v>
      </c>
      <c r="E1133" t="s">
        <v>4739</v>
      </c>
    </row>
    <row r="1134" spans="1:5" x14ac:dyDescent="0.2">
      <c r="A1134" t="s">
        <v>1116</v>
      </c>
      <c r="B1134">
        <v>896</v>
      </c>
      <c r="C1134" t="s">
        <v>4599</v>
      </c>
      <c r="D1134" t="s">
        <v>2894</v>
      </c>
      <c r="E1134" t="s">
        <v>4600</v>
      </c>
    </row>
    <row r="1135" spans="1:5" x14ac:dyDescent="0.2">
      <c r="A1135" t="s">
        <v>3869</v>
      </c>
      <c r="B1135">
        <v>639</v>
      </c>
      <c r="C1135" t="s">
        <v>2487</v>
      </c>
      <c r="E1135" t="s">
        <v>4740</v>
      </c>
    </row>
    <row r="1136" spans="1:5" x14ac:dyDescent="0.2">
      <c r="A1136" t="s">
        <v>605</v>
      </c>
      <c r="B1136">
        <v>810</v>
      </c>
      <c r="C1136" t="s">
        <v>2469</v>
      </c>
      <c r="D1136" t="s">
        <v>2973</v>
      </c>
      <c r="E1136" t="s">
        <v>4530</v>
      </c>
    </row>
    <row r="1137" spans="1:5" x14ac:dyDescent="0.2">
      <c r="A1137" t="s">
        <v>605</v>
      </c>
      <c r="B1137">
        <v>885</v>
      </c>
      <c r="C1137" t="s">
        <v>2683</v>
      </c>
      <c r="D1137" t="s">
        <v>3276</v>
      </c>
      <c r="E1137" t="s">
        <v>4378</v>
      </c>
    </row>
    <row r="1138" spans="1:5" x14ac:dyDescent="0.2">
      <c r="A1138" t="s">
        <v>709</v>
      </c>
      <c r="B1138">
        <v>539</v>
      </c>
      <c r="C1138" t="s">
        <v>2329</v>
      </c>
      <c r="D1138" t="s">
        <v>2329</v>
      </c>
      <c r="E1138" t="s">
        <v>4001</v>
      </c>
    </row>
    <row r="1139" spans="1:5" x14ac:dyDescent="0.2">
      <c r="A1139" t="s">
        <v>3855</v>
      </c>
      <c r="B1139">
        <v>690</v>
      </c>
      <c r="C1139" t="s">
        <v>2196</v>
      </c>
      <c r="D1139" t="s">
        <v>2458</v>
      </c>
      <c r="E1139" t="s">
        <v>4612</v>
      </c>
    </row>
    <row r="1140" spans="1:5" x14ac:dyDescent="0.2">
      <c r="A1140" t="s">
        <v>709</v>
      </c>
      <c r="B1140">
        <v>897</v>
      </c>
      <c r="C1140" t="s">
        <v>2735</v>
      </c>
      <c r="D1140" t="s">
        <v>2739</v>
      </c>
      <c r="E1140" t="s">
        <v>4729</v>
      </c>
    </row>
    <row r="1141" spans="1:5" x14ac:dyDescent="0.2">
      <c r="A1141" t="s">
        <v>1116</v>
      </c>
      <c r="B1141">
        <v>897</v>
      </c>
      <c r="C1141" t="s">
        <v>2196</v>
      </c>
      <c r="D1141" t="s">
        <v>2416</v>
      </c>
      <c r="E1141" t="s">
        <v>4741</v>
      </c>
    </row>
    <row r="1142" spans="1:5" x14ac:dyDescent="0.2">
      <c r="A1142" t="s">
        <v>605</v>
      </c>
      <c r="B1142">
        <v>780</v>
      </c>
      <c r="C1142" t="s">
        <v>4520</v>
      </c>
      <c r="E1142" t="s">
        <v>4742</v>
      </c>
    </row>
    <row r="1143" spans="1:5" x14ac:dyDescent="0.2">
      <c r="A1143" t="s">
        <v>605</v>
      </c>
      <c r="B1143">
        <v>810</v>
      </c>
      <c r="C1143" t="s">
        <v>2469</v>
      </c>
      <c r="D1143" t="s">
        <v>2972</v>
      </c>
      <c r="E1143" t="s">
        <v>4530</v>
      </c>
    </row>
    <row r="1144" spans="1:5" x14ac:dyDescent="0.2">
      <c r="A1144" t="s">
        <v>605</v>
      </c>
      <c r="B1144">
        <v>810</v>
      </c>
      <c r="C1144" t="s">
        <v>2469</v>
      </c>
      <c r="D1144" t="s">
        <v>2958</v>
      </c>
      <c r="E1144" t="s">
        <v>4530</v>
      </c>
    </row>
    <row r="1145" spans="1:5" x14ac:dyDescent="0.2">
      <c r="A1145" t="s">
        <v>709</v>
      </c>
      <c r="B1145">
        <v>890</v>
      </c>
      <c r="C1145" t="s">
        <v>4615</v>
      </c>
      <c r="D1145" t="s">
        <v>4743</v>
      </c>
      <c r="E1145" t="s">
        <v>4616</v>
      </c>
    </row>
    <row r="1146" spans="1:5" x14ac:dyDescent="0.2">
      <c r="A1146" t="s">
        <v>3855</v>
      </c>
      <c r="B1146">
        <v>664</v>
      </c>
      <c r="C1146" t="s">
        <v>4582</v>
      </c>
      <c r="D1146" t="s">
        <v>4582</v>
      </c>
      <c r="E1146" t="s">
        <v>4670</v>
      </c>
    </row>
    <row r="1147" spans="1:5" x14ac:dyDescent="0.2">
      <c r="A1147" t="s">
        <v>605</v>
      </c>
      <c r="B1147">
        <v>690</v>
      </c>
      <c r="C1147" t="s">
        <v>2196</v>
      </c>
      <c r="D1147" t="s">
        <v>2431</v>
      </c>
      <c r="E1147" t="s">
        <v>4629</v>
      </c>
    </row>
    <row r="1148" spans="1:5" x14ac:dyDescent="0.2">
      <c r="A1148" t="s">
        <v>3855</v>
      </c>
      <c r="B1148">
        <v>690</v>
      </c>
      <c r="C1148" t="s">
        <v>2196</v>
      </c>
      <c r="D1148" t="s">
        <v>2518</v>
      </c>
      <c r="E1148" t="s">
        <v>4612</v>
      </c>
    </row>
    <row r="1149" spans="1:5" x14ac:dyDescent="0.2">
      <c r="A1149" t="s">
        <v>3855</v>
      </c>
      <c r="B1149">
        <v>690</v>
      </c>
      <c r="C1149" t="s">
        <v>2196</v>
      </c>
      <c r="D1149" t="s">
        <v>2638</v>
      </c>
      <c r="E1149" t="s">
        <v>4612</v>
      </c>
    </row>
    <row r="1150" spans="1:5" x14ac:dyDescent="0.2">
      <c r="A1150" t="s">
        <v>123</v>
      </c>
      <c r="B1150">
        <v>690</v>
      </c>
      <c r="C1150" t="s">
        <v>2196</v>
      </c>
      <c r="D1150" t="s">
        <v>2544</v>
      </c>
      <c r="E1150" t="s">
        <v>4604</v>
      </c>
    </row>
    <row r="1151" spans="1:5" x14ac:dyDescent="0.2">
      <c r="A1151" t="s">
        <v>123</v>
      </c>
      <c r="B1151">
        <v>690</v>
      </c>
      <c r="C1151" t="s">
        <v>2196</v>
      </c>
      <c r="D1151" t="s">
        <v>2541</v>
      </c>
      <c r="E1151" t="s">
        <v>4604</v>
      </c>
    </row>
    <row r="1152" spans="1:5" x14ac:dyDescent="0.2">
      <c r="A1152" t="s">
        <v>3855</v>
      </c>
      <c r="B1152">
        <v>676</v>
      </c>
      <c r="C1152" t="s">
        <v>2671</v>
      </c>
      <c r="D1152" t="s">
        <v>3181</v>
      </c>
      <c r="E1152" t="s">
        <v>3857</v>
      </c>
    </row>
    <row r="1153" spans="1:5" x14ac:dyDescent="0.2">
      <c r="A1153" t="s">
        <v>709</v>
      </c>
      <c r="B1153">
        <v>890</v>
      </c>
      <c r="C1153" t="s">
        <v>4615</v>
      </c>
      <c r="D1153" t="s">
        <v>4744</v>
      </c>
      <c r="E1153" t="s">
        <v>4616</v>
      </c>
    </row>
    <row r="1154" spans="1:5" x14ac:dyDescent="0.2">
      <c r="A1154" t="s">
        <v>3855</v>
      </c>
      <c r="B1154">
        <v>690</v>
      </c>
      <c r="C1154" t="s">
        <v>2196</v>
      </c>
      <c r="D1154" t="s">
        <v>2237</v>
      </c>
      <c r="E1154" t="s">
        <v>4612</v>
      </c>
    </row>
    <row r="1155" spans="1:5" x14ac:dyDescent="0.2">
      <c r="A1155" t="s">
        <v>3855</v>
      </c>
      <c r="B1155">
        <v>676</v>
      </c>
      <c r="C1155" t="s">
        <v>2671</v>
      </c>
      <c r="D1155" t="s">
        <v>3173</v>
      </c>
      <c r="E1155" t="s">
        <v>3857</v>
      </c>
    </row>
    <row r="1156" spans="1:5" x14ac:dyDescent="0.2">
      <c r="A1156" t="s">
        <v>3855</v>
      </c>
      <c r="B1156">
        <v>870</v>
      </c>
      <c r="C1156" t="s">
        <v>4314</v>
      </c>
      <c r="D1156" t="s">
        <v>4745</v>
      </c>
      <c r="E1156" t="s">
        <v>4316</v>
      </c>
    </row>
    <row r="1157" spans="1:5" x14ac:dyDescent="0.2">
      <c r="A1157" t="s">
        <v>3869</v>
      </c>
      <c r="B1157">
        <v>562</v>
      </c>
      <c r="C1157" t="s">
        <v>4233</v>
      </c>
      <c r="D1157" t="s">
        <v>4233</v>
      </c>
      <c r="E1157" t="s">
        <v>4234</v>
      </c>
    </row>
    <row r="1158" spans="1:5" x14ac:dyDescent="0.2">
      <c r="A1158" t="s">
        <v>3869</v>
      </c>
      <c r="B1158">
        <v>586</v>
      </c>
      <c r="C1158" t="s">
        <v>2509</v>
      </c>
      <c r="D1158" t="s">
        <v>4746</v>
      </c>
      <c r="E1158" t="s">
        <v>4360</v>
      </c>
    </row>
    <row r="1159" spans="1:5" x14ac:dyDescent="0.2">
      <c r="A1159" t="s">
        <v>123</v>
      </c>
      <c r="B1159">
        <v>690</v>
      </c>
      <c r="C1159" t="s">
        <v>2196</v>
      </c>
      <c r="D1159" t="s">
        <v>2632</v>
      </c>
      <c r="E1159" t="s">
        <v>4604</v>
      </c>
    </row>
    <row r="1160" spans="1:5" x14ac:dyDescent="0.2">
      <c r="A1160" t="s">
        <v>123</v>
      </c>
      <c r="B1160">
        <v>690</v>
      </c>
      <c r="C1160" t="s">
        <v>2196</v>
      </c>
      <c r="D1160" t="s">
        <v>2535</v>
      </c>
      <c r="E1160" t="s">
        <v>4604</v>
      </c>
    </row>
    <row r="1161" spans="1:5" x14ac:dyDescent="0.2">
      <c r="A1161" t="s">
        <v>835</v>
      </c>
      <c r="B1161">
        <v>690</v>
      </c>
      <c r="C1161" t="s">
        <v>2196</v>
      </c>
      <c r="D1161" t="s">
        <v>2316</v>
      </c>
      <c r="E1161" t="s">
        <v>4620</v>
      </c>
    </row>
    <row r="1162" spans="1:5" x14ac:dyDescent="0.2">
      <c r="A1162" t="s">
        <v>123</v>
      </c>
      <c r="B1162">
        <v>690</v>
      </c>
      <c r="C1162" t="s">
        <v>2196</v>
      </c>
      <c r="D1162" t="s">
        <v>2232</v>
      </c>
      <c r="E1162" t="s">
        <v>4604</v>
      </c>
    </row>
    <row r="1163" spans="1:5" x14ac:dyDescent="0.2">
      <c r="A1163" t="s">
        <v>123</v>
      </c>
      <c r="B1163">
        <v>892</v>
      </c>
      <c r="C1163" t="s">
        <v>2751</v>
      </c>
      <c r="E1163" t="s">
        <v>4724</v>
      </c>
    </row>
    <row r="1164" spans="1:5" x14ac:dyDescent="0.2">
      <c r="A1164" t="s">
        <v>605</v>
      </c>
      <c r="B1164">
        <v>885</v>
      </c>
      <c r="C1164" t="s">
        <v>2683</v>
      </c>
      <c r="D1164" t="s">
        <v>3268</v>
      </c>
      <c r="E1164" t="s">
        <v>4378</v>
      </c>
    </row>
    <row r="1165" spans="1:5" x14ac:dyDescent="0.2">
      <c r="A1165" t="s">
        <v>3855</v>
      </c>
      <c r="B1165">
        <v>676</v>
      </c>
      <c r="C1165" t="s">
        <v>2671</v>
      </c>
      <c r="D1165" t="s">
        <v>3131</v>
      </c>
      <c r="E1165" t="s">
        <v>3857</v>
      </c>
    </row>
    <row r="1166" spans="1:5" x14ac:dyDescent="0.2">
      <c r="A1166" t="s">
        <v>3855</v>
      </c>
      <c r="B1166">
        <v>870</v>
      </c>
      <c r="C1166" t="s">
        <v>4314</v>
      </c>
      <c r="D1166" t="s">
        <v>4747</v>
      </c>
      <c r="E1166" t="s">
        <v>4316</v>
      </c>
    </row>
    <row r="1167" spans="1:5" x14ac:dyDescent="0.2">
      <c r="A1167" t="s">
        <v>835</v>
      </c>
      <c r="B1167">
        <v>885</v>
      </c>
      <c r="C1167" t="s">
        <v>2683</v>
      </c>
      <c r="D1167" t="s">
        <v>3055</v>
      </c>
      <c r="E1167" t="s">
        <v>4337</v>
      </c>
    </row>
    <row r="1168" spans="1:5" x14ac:dyDescent="0.2">
      <c r="A1168" t="s">
        <v>1116</v>
      </c>
      <c r="B1168">
        <v>659</v>
      </c>
      <c r="C1168" t="s">
        <v>2454</v>
      </c>
      <c r="D1168" t="s">
        <v>2957</v>
      </c>
      <c r="E1168" t="s">
        <v>4293</v>
      </c>
    </row>
    <row r="1169" spans="1:5" x14ac:dyDescent="0.2">
      <c r="A1169" t="s">
        <v>3869</v>
      </c>
      <c r="B1169">
        <v>617</v>
      </c>
      <c r="C1169" t="s">
        <v>4748</v>
      </c>
      <c r="E1169" t="s">
        <v>4749</v>
      </c>
    </row>
    <row r="1170" spans="1:5" x14ac:dyDescent="0.2">
      <c r="A1170" t="s">
        <v>460</v>
      </c>
      <c r="B1170">
        <v>505</v>
      </c>
      <c r="C1170" t="s">
        <v>3884</v>
      </c>
      <c r="D1170" t="s">
        <v>4750</v>
      </c>
      <c r="E1170" t="s">
        <v>3886</v>
      </c>
    </row>
    <row r="1171" spans="1:5" x14ac:dyDescent="0.2">
      <c r="A1171" t="s">
        <v>3855</v>
      </c>
      <c r="B1171">
        <v>870</v>
      </c>
      <c r="C1171" t="s">
        <v>4314</v>
      </c>
      <c r="D1171" t="s">
        <v>4751</v>
      </c>
      <c r="E1171" t="s">
        <v>4316</v>
      </c>
    </row>
    <row r="1172" spans="1:5" x14ac:dyDescent="0.2">
      <c r="A1172" t="s">
        <v>709</v>
      </c>
      <c r="B1172">
        <v>890</v>
      </c>
      <c r="C1172" t="s">
        <v>4615</v>
      </c>
      <c r="D1172" t="s">
        <v>4752</v>
      </c>
      <c r="E1172" t="s">
        <v>4616</v>
      </c>
    </row>
    <row r="1173" spans="1:5" x14ac:dyDescent="0.2">
      <c r="A1173" t="s">
        <v>1116</v>
      </c>
      <c r="B1173">
        <v>966</v>
      </c>
      <c r="C1173" t="s">
        <v>2484</v>
      </c>
      <c r="D1173" t="s">
        <v>2927</v>
      </c>
      <c r="E1173" t="s">
        <v>4295</v>
      </c>
    </row>
    <row r="1174" spans="1:5" x14ac:dyDescent="0.2">
      <c r="A1174" t="s">
        <v>605</v>
      </c>
      <c r="B1174">
        <v>690</v>
      </c>
      <c r="C1174" t="s">
        <v>2196</v>
      </c>
      <c r="D1174" t="s">
        <v>2470</v>
      </c>
      <c r="E1174" t="s">
        <v>4629</v>
      </c>
    </row>
    <row r="1175" spans="1:5" x14ac:dyDescent="0.2">
      <c r="A1175" t="s">
        <v>460</v>
      </c>
      <c r="B1175">
        <v>505</v>
      </c>
      <c r="C1175" t="s">
        <v>3884</v>
      </c>
      <c r="D1175" t="s">
        <v>4753</v>
      </c>
      <c r="E1175" t="s">
        <v>3886</v>
      </c>
    </row>
    <row r="1176" spans="1:5" x14ac:dyDescent="0.2">
      <c r="A1176" t="s">
        <v>460</v>
      </c>
      <c r="B1176">
        <v>505</v>
      </c>
      <c r="C1176" t="s">
        <v>3884</v>
      </c>
      <c r="D1176" t="s">
        <v>4754</v>
      </c>
      <c r="E1176" t="s">
        <v>3886</v>
      </c>
    </row>
    <row r="1177" spans="1:5" x14ac:dyDescent="0.2">
      <c r="A1177" t="s">
        <v>460</v>
      </c>
      <c r="B1177">
        <v>505</v>
      </c>
      <c r="C1177" t="s">
        <v>3884</v>
      </c>
      <c r="D1177" t="s">
        <v>4755</v>
      </c>
      <c r="E1177" t="s">
        <v>3886</v>
      </c>
    </row>
    <row r="1178" spans="1:5" x14ac:dyDescent="0.2">
      <c r="A1178" t="s">
        <v>605</v>
      </c>
      <c r="B1178">
        <v>690</v>
      </c>
      <c r="C1178" t="s">
        <v>2196</v>
      </c>
      <c r="D1178" t="s">
        <v>4756</v>
      </c>
      <c r="E1178" t="s">
        <v>4629</v>
      </c>
    </row>
    <row r="1179" spans="1:5" x14ac:dyDescent="0.2">
      <c r="A1179" t="s">
        <v>709</v>
      </c>
      <c r="B1179">
        <v>897</v>
      </c>
      <c r="C1179" t="s">
        <v>2735</v>
      </c>
      <c r="D1179" t="s">
        <v>2684</v>
      </c>
      <c r="E1179" t="s">
        <v>4729</v>
      </c>
    </row>
    <row r="1180" spans="1:5" x14ac:dyDescent="0.2">
      <c r="A1180" t="s">
        <v>709</v>
      </c>
      <c r="B1180">
        <v>897</v>
      </c>
      <c r="C1180" t="s">
        <v>2735</v>
      </c>
      <c r="D1180" t="s">
        <v>2737</v>
      </c>
      <c r="E1180" t="s">
        <v>4729</v>
      </c>
    </row>
    <row r="1181" spans="1:5" x14ac:dyDescent="0.2">
      <c r="A1181" t="s">
        <v>460</v>
      </c>
      <c r="B1181">
        <v>505</v>
      </c>
      <c r="C1181" t="s">
        <v>3884</v>
      </c>
      <c r="D1181" t="s">
        <v>4757</v>
      </c>
      <c r="E1181" t="s">
        <v>3886</v>
      </c>
    </row>
    <row r="1182" spans="1:5" x14ac:dyDescent="0.2">
      <c r="A1182" t="s">
        <v>123</v>
      </c>
      <c r="B1182">
        <v>690</v>
      </c>
      <c r="C1182" t="s">
        <v>2196</v>
      </c>
      <c r="D1182" t="s">
        <v>2493</v>
      </c>
      <c r="E1182" t="s">
        <v>4604</v>
      </c>
    </row>
    <row r="1183" spans="1:5" x14ac:dyDescent="0.2">
      <c r="A1183" t="s">
        <v>835</v>
      </c>
      <c r="B1183">
        <v>885</v>
      </c>
      <c r="C1183" t="s">
        <v>2683</v>
      </c>
      <c r="D1183" t="s">
        <v>3219</v>
      </c>
      <c r="E1183" t="s">
        <v>4337</v>
      </c>
    </row>
    <row r="1184" spans="1:5" x14ac:dyDescent="0.2">
      <c r="A1184" t="s">
        <v>835</v>
      </c>
      <c r="B1184">
        <v>556</v>
      </c>
      <c r="C1184" t="s">
        <v>2326</v>
      </c>
      <c r="D1184" t="s">
        <v>2326</v>
      </c>
      <c r="E1184" t="s">
        <v>3970</v>
      </c>
    </row>
    <row r="1185" spans="1:5" x14ac:dyDescent="0.2">
      <c r="A1185" t="s">
        <v>1116</v>
      </c>
      <c r="B1185">
        <v>940</v>
      </c>
      <c r="C1185" t="s">
        <v>2445</v>
      </c>
      <c r="D1185" t="s">
        <v>2954</v>
      </c>
      <c r="E1185" t="s">
        <v>4262</v>
      </c>
    </row>
    <row r="1186" spans="1:5" x14ac:dyDescent="0.2">
      <c r="A1186" t="s">
        <v>460</v>
      </c>
      <c r="B1186">
        <v>648</v>
      </c>
      <c r="C1186" t="s">
        <v>1693</v>
      </c>
      <c r="D1186" t="s">
        <v>3329</v>
      </c>
      <c r="E1186" t="s">
        <v>3860</v>
      </c>
    </row>
    <row r="1187" spans="1:5" x14ac:dyDescent="0.2">
      <c r="A1187" t="s">
        <v>3869</v>
      </c>
      <c r="B1187">
        <v>890</v>
      </c>
      <c r="C1187" t="s">
        <v>4602</v>
      </c>
      <c r="D1187" t="s">
        <v>4758</v>
      </c>
      <c r="E1187" t="s">
        <v>4603</v>
      </c>
    </row>
    <row r="1188" spans="1:5" x14ac:dyDescent="0.2">
      <c r="A1188" t="s">
        <v>1116</v>
      </c>
      <c r="B1188">
        <v>695</v>
      </c>
      <c r="C1188" t="s">
        <v>2671</v>
      </c>
      <c r="D1188" t="s">
        <v>3128</v>
      </c>
      <c r="E1188" t="s">
        <v>3933</v>
      </c>
    </row>
    <row r="1189" spans="1:5" x14ac:dyDescent="0.2">
      <c r="A1189" t="s">
        <v>835</v>
      </c>
      <c r="B1189">
        <v>890</v>
      </c>
      <c r="C1189" t="s">
        <v>4569</v>
      </c>
      <c r="D1189" t="s">
        <v>4759</v>
      </c>
      <c r="E1189" t="s">
        <v>4571</v>
      </c>
    </row>
    <row r="1190" spans="1:5" x14ac:dyDescent="0.2">
      <c r="A1190" t="s">
        <v>605</v>
      </c>
      <c r="B1190">
        <v>690</v>
      </c>
      <c r="C1190" t="s">
        <v>2196</v>
      </c>
      <c r="D1190" t="s">
        <v>2324</v>
      </c>
      <c r="E1190" t="s">
        <v>4629</v>
      </c>
    </row>
    <row r="1191" spans="1:5" x14ac:dyDescent="0.2">
      <c r="A1191" t="s">
        <v>605</v>
      </c>
      <c r="B1191">
        <v>690</v>
      </c>
      <c r="C1191" t="s">
        <v>2196</v>
      </c>
      <c r="D1191" t="s">
        <v>2620</v>
      </c>
      <c r="E1191" t="s">
        <v>4629</v>
      </c>
    </row>
    <row r="1192" spans="1:5" x14ac:dyDescent="0.2">
      <c r="A1192" t="s">
        <v>605</v>
      </c>
      <c r="B1192">
        <v>897</v>
      </c>
      <c r="C1192" t="s">
        <v>2196</v>
      </c>
      <c r="D1192" t="s">
        <v>2327</v>
      </c>
      <c r="E1192" t="s">
        <v>4737</v>
      </c>
    </row>
    <row r="1193" spans="1:5" x14ac:dyDescent="0.2">
      <c r="A1193" t="s">
        <v>1116</v>
      </c>
      <c r="B1193">
        <v>897</v>
      </c>
      <c r="C1193" t="s">
        <v>2196</v>
      </c>
      <c r="E1193" t="s">
        <v>4741</v>
      </c>
    </row>
    <row r="1194" spans="1:5" x14ac:dyDescent="0.2">
      <c r="A1194" t="s">
        <v>605</v>
      </c>
      <c r="B1194">
        <v>690</v>
      </c>
      <c r="C1194" t="s">
        <v>2196</v>
      </c>
      <c r="D1194" t="s">
        <v>2623</v>
      </c>
      <c r="E1194" t="s">
        <v>4629</v>
      </c>
    </row>
    <row r="1195" spans="1:5" x14ac:dyDescent="0.2">
      <c r="A1195" t="s">
        <v>1116</v>
      </c>
      <c r="B1195">
        <v>897</v>
      </c>
      <c r="C1195" t="s">
        <v>2196</v>
      </c>
      <c r="D1195" t="s">
        <v>2653</v>
      </c>
      <c r="E1195" t="s">
        <v>4741</v>
      </c>
    </row>
    <row r="1196" spans="1:5" x14ac:dyDescent="0.2">
      <c r="A1196" t="s">
        <v>835</v>
      </c>
      <c r="B1196">
        <v>895</v>
      </c>
      <c r="C1196" t="s">
        <v>2751</v>
      </c>
      <c r="E1196" t="s">
        <v>4760</v>
      </c>
    </row>
    <row r="1197" spans="1:5" x14ac:dyDescent="0.2">
      <c r="A1197" t="s">
        <v>709</v>
      </c>
      <c r="B1197">
        <v>536</v>
      </c>
      <c r="C1197" t="s">
        <v>2331</v>
      </c>
      <c r="D1197" t="s">
        <v>2331</v>
      </c>
      <c r="E1197" t="s">
        <v>4044</v>
      </c>
    </row>
    <row r="1198" spans="1:5" x14ac:dyDescent="0.2">
      <c r="A1198" t="s">
        <v>605</v>
      </c>
      <c r="B1198">
        <v>885</v>
      </c>
      <c r="C1198" t="s">
        <v>2683</v>
      </c>
      <c r="D1198" t="s">
        <v>3283</v>
      </c>
      <c r="E1198" t="s">
        <v>4378</v>
      </c>
    </row>
    <row r="1199" spans="1:5" x14ac:dyDescent="0.2">
      <c r="A1199" t="s">
        <v>1116</v>
      </c>
      <c r="B1199">
        <v>649</v>
      </c>
      <c r="C1199" t="s">
        <v>2448</v>
      </c>
      <c r="D1199" t="s">
        <v>2991</v>
      </c>
      <c r="E1199" t="s">
        <v>4281</v>
      </c>
    </row>
    <row r="1200" spans="1:5" x14ac:dyDescent="0.2">
      <c r="A1200" t="s">
        <v>3869</v>
      </c>
      <c r="B1200">
        <v>773</v>
      </c>
      <c r="C1200" t="s">
        <v>4010</v>
      </c>
      <c r="E1200" t="s">
        <v>4761</v>
      </c>
    </row>
    <row r="1201" spans="1:5" x14ac:dyDescent="0.2">
      <c r="A1201" t="s">
        <v>3855</v>
      </c>
      <c r="B1201">
        <v>870</v>
      </c>
      <c r="C1201" t="s">
        <v>4314</v>
      </c>
      <c r="D1201" t="s">
        <v>4762</v>
      </c>
      <c r="E1201" t="s">
        <v>4316</v>
      </c>
    </row>
    <row r="1202" spans="1:5" x14ac:dyDescent="0.2">
      <c r="A1202" t="s">
        <v>1116</v>
      </c>
      <c r="B1202">
        <v>897</v>
      </c>
      <c r="C1202" t="s">
        <v>2196</v>
      </c>
      <c r="D1202" t="s">
        <v>2314</v>
      </c>
      <c r="E1202" t="s">
        <v>4741</v>
      </c>
    </row>
    <row r="1203" spans="1:5" x14ac:dyDescent="0.2">
      <c r="A1203" t="s">
        <v>835</v>
      </c>
      <c r="B1203">
        <v>690</v>
      </c>
      <c r="C1203" t="s">
        <v>2196</v>
      </c>
      <c r="D1203" t="s">
        <v>2286</v>
      </c>
      <c r="E1203" t="s">
        <v>4620</v>
      </c>
    </row>
    <row r="1204" spans="1:5" x14ac:dyDescent="0.2">
      <c r="A1204" t="s">
        <v>709</v>
      </c>
      <c r="B1204">
        <v>885</v>
      </c>
      <c r="C1204" t="s">
        <v>2674</v>
      </c>
      <c r="D1204" t="s">
        <v>3066</v>
      </c>
      <c r="E1204" t="s">
        <v>3858</v>
      </c>
    </row>
    <row r="1205" spans="1:5" x14ac:dyDescent="0.2">
      <c r="A1205" t="s">
        <v>605</v>
      </c>
      <c r="B1205">
        <v>695</v>
      </c>
      <c r="C1205" t="s">
        <v>2686</v>
      </c>
      <c r="D1205" t="s">
        <v>3305</v>
      </c>
      <c r="E1205" t="s">
        <v>4002</v>
      </c>
    </row>
    <row r="1206" spans="1:5" x14ac:dyDescent="0.2">
      <c r="A1206" t="s">
        <v>3869</v>
      </c>
      <c r="B1206">
        <v>517</v>
      </c>
      <c r="C1206" t="s">
        <v>2680</v>
      </c>
      <c r="D1206" t="s">
        <v>3312</v>
      </c>
      <c r="E1206" t="s">
        <v>3976</v>
      </c>
    </row>
    <row r="1207" spans="1:5" x14ac:dyDescent="0.2">
      <c r="A1207" t="s">
        <v>3869</v>
      </c>
      <c r="B1207">
        <v>752</v>
      </c>
      <c r="C1207" t="s">
        <v>4763</v>
      </c>
      <c r="E1207" t="s">
        <v>4764</v>
      </c>
    </row>
    <row r="1208" spans="1:5" x14ac:dyDescent="0.2">
      <c r="A1208" t="s">
        <v>3869</v>
      </c>
      <c r="B1208">
        <v>690</v>
      </c>
      <c r="C1208" t="s">
        <v>2661</v>
      </c>
      <c r="D1208" t="s">
        <v>2661</v>
      </c>
      <c r="E1208" t="s">
        <v>4601</v>
      </c>
    </row>
    <row r="1209" spans="1:5" x14ac:dyDescent="0.2">
      <c r="A1209" t="s">
        <v>709</v>
      </c>
      <c r="B1209">
        <v>897</v>
      </c>
      <c r="C1209" t="s">
        <v>2735</v>
      </c>
      <c r="D1209" t="s">
        <v>2735</v>
      </c>
      <c r="E1209" t="s">
        <v>4729</v>
      </c>
    </row>
    <row r="1210" spans="1:5" x14ac:dyDescent="0.2">
      <c r="A1210" t="s">
        <v>605</v>
      </c>
      <c r="B1210">
        <v>810</v>
      </c>
      <c r="C1210" t="s">
        <v>2469</v>
      </c>
      <c r="D1210" t="s">
        <v>2966</v>
      </c>
      <c r="E1210" t="s">
        <v>4530</v>
      </c>
    </row>
    <row r="1211" spans="1:5" x14ac:dyDescent="0.2">
      <c r="A1211" t="s">
        <v>460</v>
      </c>
      <c r="B1211">
        <v>505</v>
      </c>
      <c r="C1211" t="s">
        <v>3884</v>
      </c>
      <c r="D1211" t="s">
        <v>4765</v>
      </c>
      <c r="E1211" t="s">
        <v>3886</v>
      </c>
    </row>
    <row r="1212" spans="1:5" x14ac:dyDescent="0.2">
      <c r="A1212" t="s">
        <v>460</v>
      </c>
      <c r="B1212">
        <v>505</v>
      </c>
      <c r="C1212" t="s">
        <v>3884</v>
      </c>
      <c r="D1212" t="s">
        <v>4766</v>
      </c>
      <c r="E1212" t="s">
        <v>3886</v>
      </c>
    </row>
    <row r="1213" spans="1:5" x14ac:dyDescent="0.2">
      <c r="A1213" t="s">
        <v>605</v>
      </c>
      <c r="B1213">
        <v>690</v>
      </c>
      <c r="C1213" t="s">
        <v>2196</v>
      </c>
      <c r="D1213" t="s">
        <v>2473</v>
      </c>
      <c r="E1213" t="s">
        <v>4629</v>
      </c>
    </row>
    <row r="1214" spans="1:5" x14ac:dyDescent="0.2">
      <c r="A1214" t="s">
        <v>460</v>
      </c>
      <c r="B1214">
        <v>505</v>
      </c>
      <c r="C1214" t="s">
        <v>3884</v>
      </c>
      <c r="D1214" t="s">
        <v>4767</v>
      </c>
      <c r="E1214" t="s">
        <v>3886</v>
      </c>
    </row>
    <row r="1215" spans="1:5" x14ac:dyDescent="0.2">
      <c r="A1215" t="s">
        <v>709</v>
      </c>
      <c r="B1215">
        <v>552</v>
      </c>
      <c r="C1215" t="s">
        <v>2863</v>
      </c>
      <c r="D1215" t="s">
        <v>2863</v>
      </c>
      <c r="E1215" t="s">
        <v>4026</v>
      </c>
    </row>
    <row r="1216" spans="1:5" x14ac:dyDescent="0.2">
      <c r="A1216" t="s">
        <v>1116</v>
      </c>
      <c r="B1216">
        <v>623</v>
      </c>
      <c r="C1216" t="s">
        <v>4092</v>
      </c>
      <c r="D1216" t="s">
        <v>4092</v>
      </c>
      <c r="E1216" t="s">
        <v>4093</v>
      </c>
    </row>
    <row r="1217" spans="1:5" x14ac:dyDescent="0.2">
      <c r="A1217" t="s">
        <v>835</v>
      </c>
      <c r="B1217">
        <v>510</v>
      </c>
      <c r="C1217" t="s">
        <v>3986</v>
      </c>
      <c r="D1217" t="s">
        <v>3986</v>
      </c>
      <c r="E1217" t="s">
        <v>4357</v>
      </c>
    </row>
    <row r="1218" spans="1:5" x14ac:dyDescent="0.2">
      <c r="A1218" t="s">
        <v>460</v>
      </c>
      <c r="B1218">
        <v>588</v>
      </c>
      <c r="C1218" t="s">
        <v>4414</v>
      </c>
      <c r="D1218" t="s">
        <v>4414</v>
      </c>
      <c r="E1218" t="s">
        <v>4415</v>
      </c>
    </row>
    <row r="1219" spans="1:5" x14ac:dyDescent="0.2">
      <c r="A1219" t="s">
        <v>3855</v>
      </c>
      <c r="B1219">
        <v>680</v>
      </c>
      <c r="C1219" t="s">
        <v>4593</v>
      </c>
      <c r="D1219" t="s">
        <v>4768</v>
      </c>
      <c r="E1219" t="s">
        <v>4617</v>
      </c>
    </row>
    <row r="1220" spans="1:5" x14ac:dyDescent="0.2">
      <c r="A1220" t="s">
        <v>1116</v>
      </c>
      <c r="B1220">
        <v>627</v>
      </c>
      <c r="C1220" t="s">
        <v>2377</v>
      </c>
      <c r="D1220" t="s">
        <v>2377</v>
      </c>
      <c r="E1220" t="s">
        <v>4045</v>
      </c>
    </row>
    <row r="1221" spans="1:5" x14ac:dyDescent="0.2">
      <c r="A1221" t="s">
        <v>835</v>
      </c>
      <c r="B1221">
        <v>627</v>
      </c>
      <c r="C1221" t="s">
        <v>2869</v>
      </c>
      <c r="D1221" t="s">
        <v>2869</v>
      </c>
      <c r="E1221" t="s">
        <v>4174</v>
      </c>
    </row>
    <row r="1222" spans="1:5" x14ac:dyDescent="0.2">
      <c r="A1222" t="s">
        <v>123</v>
      </c>
      <c r="B1222">
        <v>690</v>
      </c>
      <c r="C1222" t="s">
        <v>2196</v>
      </c>
      <c r="D1222" t="s">
        <v>2452</v>
      </c>
      <c r="E1222" t="s">
        <v>4604</v>
      </c>
    </row>
    <row r="1223" spans="1:5" x14ac:dyDescent="0.2">
      <c r="A1223" t="s">
        <v>123</v>
      </c>
      <c r="B1223">
        <v>690</v>
      </c>
      <c r="C1223" t="s">
        <v>2196</v>
      </c>
      <c r="D1223" t="s">
        <v>2538</v>
      </c>
      <c r="E1223" t="s">
        <v>4604</v>
      </c>
    </row>
    <row r="1224" spans="1:5" x14ac:dyDescent="0.2">
      <c r="A1224" t="s">
        <v>123</v>
      </c>
      <c r="B1224">
        <v>690</v>
      </c>
      <c r="C1224" t="s">
        <v>2196</v>
      </c>
      <c r="D1224" t="s">
        <v>2626</v>
      </c>
      <c r="E1224" t="s">
        <v>4604</v>
      </c>
    </row>
    <row r="1225" spans="1:5" x14ac:dyDescent="0.2">
      <c r="A1225" t="s">
        <v>605</v>
      </c>
      <c r="B1225">
        <v>810</v>
      </c>
      <c r="C1225" t="s">
        <v>2469</v>
      </c>
      <c r="D1225" t="s">
        <v>2961</v>
      </c>
      <c r="E1225" t="s">
        <v>4530</v>
      </c>
    </row>
    <row r="1226" spans="1:5" x14ac:dyDescent="0.2">
      <c r="A1226" t="s">
        <v>460</v>
      </c>
      <c r="B1226">
        <v>505</v>
      </c>
      <c r="C1226" t="s">
        <v>3884</v>
      </c>
      <c r="D1226" t="s">
        <v>4769</v>
      </c>
      <c r="E1226" t="s">
        <v>3886</v>
      </c>
    </row>
    <row r="1227" spans="1:5" x14ac:dyDescent="0.2">
      <c r="A1227" t="s">
        <v>123</v>
      </c>
      <c r="B1227">
        <v>690</v>
      </c>
      <c r="C1227" t="s">
        <v>2196</v>
      </c>
      <c r="D1227" t="s">
        <v>2204</v>
      </c>
      <c r="E1227" t="s">
        <v>4604</v>
      </c>
    </row>
    <row r="1228" spans="1:5" x14ac:dyDescent="0.2">
      <c r="A1228" t="s">
        <v>605</v>
      </c>
      <c r="B1228">
        <v>899</v>
      </c>
      <c r="C1228" t="s">
        <v>4770</v>
      </c>
      <c r="E1228" t="s">
        <v>4771</v>
      </c>
    </row>
    <row r="1229" spans="1:5" x14ac:dyDescent="0.2">
      <c r="A1229" t="s">
        <v>605</v>
      </c>
      <c r="B1229">
        <v>695</v>
      </c>
      <c r="C1229" t="s">
        <v>2686</v>
      </c>
      <c r="D1229" t="s">
        <v>3174</v>
      </c>
      <c r="E1229" t="s">
        <v>4002</v>
      </c>
    </row>
    <row r="1230" spans="1:5" x14ac:dyDescent="0.2">
      <c r="A1230" t="s">
        <v>3869</v>
      </c>
      <c r="B1230">
        <v>556</v>
      </c>
      <c r="C1230" t="s">
        <v>2298</v>
      </c>
      <c r="E1230" t="s">
        <v>4772</v>
      </c>
    </row>
    <row r="1231" spans="1:5" x14ac:dyDescent="0.2">
      <c r="A1231" t="s">
        <v>460</v>
      </c>
      <c r="B1231">
        <v>648</v>
      </c>
      <c r="C1231" t="s">
        <v>1693</v>
      </c>
      <c r="D1231" t="s">
        <v>3323</v>
      </c>
      <c r="E1231" t="s">
        <v>3860</v>
      </c>
    </row>
    <row r="1232" spans="1:5" x14ac:dyDescent="0.2">
      <c r="A1232" t="s">
        <v>460</v>
      </c>
      <c r="B1232">
        <v>505</v>
      </c>
      <c r="C1232" t="s">
        <v>3884</v>
      </c>
      <c r="D1232" t="s">
        <v>4773</v>
      </c>
      <c r="E1232" t="s">
        <v>3886</v>
      </c>
    </row>
    <row r="1233" spans="1:5" x14ac:dyDescent="0.2">
      <c r="A1233" t="s">
        <v>3855</v>
      </c>
      <c r="B1233">
        <v>870</v>
      </c>
      <c r="C1233" t="s">
        <v>4314</v>
      </c>
      <c r="D1233" t="s">
        <v>4774</v>
      </c>
      <c r="E1233" t="s">
        <v>4316</v>
      </c>
    </row>
    <row r="1234" spans="1:5" x14ac:dyDescent="0.2">
      <c r="A1234" t="s">
        <v>3855</v>
      </c>
      <c r="B1234">
        <v>616</v>
      </c>
      <c r="C1234" t="s">
        <v>4775</v>
      </c>
      <c r="E1234" t="s">
        <v>4776</v>
      </c>
    </row>
    <row r="1235" spans="1:5" x14ac:dyDescent="0.2">
      <c r="A1235" t="s">
        <v>3855</v>
      </c>
      <c r="B1235">
        <v>690</v>
      </c>
      <c r="C1235" t="s">
        <v>2196</v>
      </c>
      <c r="D1235" t="s">
        <v>2659</v>
      </c>
      <c r="E1235" t="s">
        <v>4612</v>
      </c>
    </row>
    <row r="1236" spans="1:5" x14ac:dyDescent="0.2">
      <c r="A1236" t="s">
        <v>3855</v>
      </c>
      <c r="B1236">
        <v>690</v>
      </c>
      <c r="C1236" t="s">
        <v>2196</v>
      </c>
      <c r="D1236" t="s">
        <v>2559</v>
      </c>
      <c r="E1236" t="s">
        <v>4612</v>
      </c>
    </row>
    <row r="1237" spans="1:5" x14ac:dyDescent="0.2">
      <c r="A1237" t="s">
        <v>3855</v>
      </c>
      <c r="B1237">
        <v>885</v>
      </c>
      <c r="C1237" t="s">
        <v>4642</v>
      </c>
      <c r="D1237" t="s">
        <v>4777</v>
      </c>
      <c r="E1237" t="s">
        <v>4643</v>
      </c>
    </row>
    <row r="1238" spans="1:5" x14ac:dyDescent="0.2">
      <c r="A1238" t="s">
        <v>1116</v>
      </c>
      <c r="B1238">
        <v>885</v>
      </c>
      <c r="C1238" t="s">
        <v>2671</v>
      </c>
      <c r="D1238" t="s">
        <v>3054</v>
      </c>
      <c r="E1238" t="s">
        <v>4307</v>
      </c>
    </row>
    <row r="1239" spans="1:5" x14ac:dyDescent="0.2">
      <c r="A1239" t="s">
        <v>460</v>
      </c>
      <c r="B1239">
        <v>505</v>
      </c>
      <c r="C1239" t="s">
        <v>3884</v>
      </c>
      <c r="D1239" t="s">
        <v>4778</v>
      </c>
      <c r="E1239" t="s">
        <v>3886</v>
      </c>
    </row>
    <row r="1240" spans="1:5" x14ac:dyDescent="0.2">
      <c r="A1240" t="s">
        <v>1116</v>
      </c>
      <c r="B1240">
        <v>885</v>
      </c>
      <c r="C1240" t="s">
        <v>2671</v>
      </c>
      <c r="D1240" t="s">
        <v>3080</v>
      </c>
      <c r="E1240" t="s">
        <v>4307</v>
      </c>
    </row>
    <row r="1241" spans="1:5" x14ac:dyDescent="0.2">
      <c r="A1241" t="s">
        <v>3855</v>
      </c>
      <c r="B1241">
        <v>870</v>
      </c>
      <c r="C1241" t="s">
        <v>4314</v>
      </c>
      <c r="D1241" t="s">
        <v>4779</v>
      </c>
      <c r="E1241" t="s">
        <v>4316</v>
      </c>
    </row>
    <row r="1242" spans="1:5" x14ac:dyDescent="0.2">
      <c r="A1242" t="s">
        <v>3855</v>
      </c>
      <c r="B1242">
        <v>870</v>
      </c>
      <c r="C1242" t="s">
        <v>4314</v>
      </c>
      <c r="D1242" t="s">
        <v>4780</v>
      </c>
      <c r="E1242" t="s">
        <v>4316</v>
      </c>
    </row>
    <row r="1243" spans="1:5" x14ac:dyDescent="0.2">
      <c r="A1243" t="s">
        <v>605</v>
      </c>
      <c r="B1243">
        <v>897</v>
      </c>
      <c r="C1243" t="s">
        <v>2196</v>
      </c>
      <c r="D1243" t="s">
        <v>2299</v>
      </c>
      <c r="E1243" t="s">
        <v>4737</v>
      </c>
    </row>
    <row r="1244" spans="1:5" x14ac:dyDescent="0.2">
      <c r="A1244" t="s">
        <v>3869</v>
      </c>
      <c r="B1244">
        <v>632</v>
      </c>
      <c r="C1244" t="s">
        <v>4131</v>
      </c>
      <c r="D1244" t="s">
        <v>4781</v>
      </c>
      <c r="E1244" t="s">
        <v>4132</v>
      </c>
    </row>
    <row r="1245" spans="1:5" x14ac:dyDescent="0.2">
      <c r="A1245" t="s">
        <v>1116</v>
      </c>
      <c r="B1245">
        <v>940</v>
      </c>
      <c r="C1245" t="s">
        <v>2445</v>
      </c>
      <c r="D1245" t="s">
        <v>2445</v>
      </c>
      <c r="E1245" t="s">
        <v>4262</v>
      </c>
    </row>
    <row r="1246" spans="1:5" x14ac:dyDescent="0.2">
      <c r="A1246" t="s">
        <v>709</v>
      </c>
      <c r="B1246">
        <v>885</v>
      </c>
      <c r="C1246" t="s">
        <v>2674</v>
      </c>
      <c r="D1246" t="s">
        <v>3187</v>
      </c>
      <c r="E1246" t="s">
        <v>3858</v>
      </c>
    </row>
    <row r="1247" spans="1:5" x14ac:dyDescent="0.2">
      <c r="A1247" t="s">
        <v>3855</v>
      </c>
      <c r="B1247">
        <v>690</v>
      </c>
      <c r="C1247" t="s">
        <v>2196</v>
      </c>
      <c r="D1247" t="s">
        <v>2217</v>
      </c>
      <c r="E1247" t="s">
        <v>4612</v>
      </c>
    </row>
    <row r="1248" spans="1:5" x14ac:dyDescent="0.2">
      <c r="A1248" t="s">
        <v>3855</v>
      </c>
      <c r="B1248">
        <v>870</v>
      </c>
      <c r="C1248" t="s">
        <v>4314</v>
      </c>
      <c r="D1248" t="s">
        <v>4782</v>
      </c>
      <c r="E1248" t="s">
        <v>4316</v>
      </c>
    </row>
    <row r="1249" spans="1:5" x14ac:dyDescent="0.2">
      <c r="A1249" t="s">
        <v>835</v>
      </c>
      <c r="B1249">
        <v>566</v>
      </c>
      <c r="C1249" t="s">
        <v>2528</v>
      </c>
      <c r="D1249" t="s">
        <v>2528</v>
      </c>
      <c r="E1249" t="s">
        <v>3964</v>
      </c>
    </row>
    <row r="1250" spans="1:5" x14ac:dyDescent="0.2">
      <c r="A1250" t="s">
        <v>605</v>
      </c>
      <c r="B1250">
        <v>690</v>
      </c>
      <c r="C1250" t="s">
        <v>2196</v>
      </c>
      <c r="D1250" t="s">
        <v>2428</v>
      </c>
      <c r="E1250" t="s">
        <v>4629</v>
      </c>
    </row>
    <row r="1251" spans="1:5" x14ac:dyDescent="0.2">
      <c r="A1251" t="s">
        <v>460</v>
      </c>
      <c r="B1251">
        <v>678</v>
      </c>
      <c r="C1251" t="s">
        <v>4671</v>
      </c>
      <c r="D1251" t="s">
        <v>4671</v>
      </c>
      <c r="E1251" t="s">
        <v>4672</v>
      </c>
    </row>
    <row r="1252" spans="1:5" x14ac:dyDescent="0.2">
      <c r="A1252" t="s">
        <v>1116</v>
      </c>
      <c r="B1252">
        <v>649</v>
      </c>
      <c r="C1252" t="s">
        <v>2448</v>
      </c>
      <c r="D1252" t="s">
        <v>2448</v>
      </c>
      <c r="E1252" t="s">
        <v>4281</v>
      </c>
    </row>
    <row r="1253" spans="1:5" x14ac:dyDescent="0.2">
      <c r="A1253" t="s">
        <v>123</v>
      </c>
      <c r="B1253">
        <v>940</v>
      </c>
      <c r="C1253" t="s">
        <v>2481</v>
      </c>
      <c r="D1253" t="s">
        <v>3009</v>
      </c>
      <c r="E1253" t="s">
        <v>4199</v>
      </c>
    </row>
    <row r="1254" spans="1:5" x14ac:dyDescent="0.2">
      <c r="A1254" t="s">
        <v>460</v>
      </c>
      <c r="B1254">
        <v>505</v>
      </c>
      <c r="C1254" t="s">
        <v>3884</v>
      </c>
      <c r="D1254" t="s">
        <v>4783</v>
      </c>
      <c r="E1254" t="s">
        <v>3886</v>
      </c>
    </row>
    <row r="1255" spans="1:5" x14ac:dyDescent="0.2">
      <c r="A1255" t="s">
        <v>605</v>
      </c>
      <c r="B1255">
        <v>690</v>
      </c>
      <c r="C1255" t="s">
        <v>2196</v>
      </c>
      <c r="D1255" t="s">
        <v>2577</v>
      </c>
      <c r="E1255" t="s">
        <v>4629</v>
      </c>
    </row>
    <row r="1256" spans="1:5" x14ac:dyDescent="0.2">
      <c r="A1256" t="s">
        <v>835</v>
      </c>
      <c r="B1256">
        <v>690</v>
      </c>
      <c r="C1256" t="s">
        <v>2196</v>
      </c>
      <c r="D1256" t="s">
        <v>2321</v>
      </c>
      <c r="E1256" t="s">
        <v>4620</v>
      </c>
    </row>
    <row r="1257" spans="1:5" x14ac:dyDescent="0.2">
      <c r="A1257" t="s">
        <v>605</v>
      </c>
      <c r="B1257">
        <v>897</v>
      </c>
      <c r="C1257" t="s">
        <v>2196</v>
      </c>
      <c r="D1257" t="s">
        <v>2516</v>
      </c>
      <c r="E1257" t="s">
        <v>4737</v>
      </c>
    </row>
    <row r="1258" spans="1:5" x14ac:dyDescent="0.2">
      <c r="A1258" t="s">
        <v>460</v>
      </c>
      <c r="B1258">
        <v>505</v>
      </c>
      <c r="C1258" t="s">
        <v>3884</v>
      </c>
      <c r="D1258" t="s">
        <v>4784</v>
      </c>
      <c r="E1258" t="s">
        <v>3886</v>
      </c>
    </row>
    <row r="1259" spans="1:5" x14ac:dyDescent="0.2">
      <c r="A1259" t="s">
        <v>3869</v>
      </c>
      <c r="B1259">
        <v>541</v>
      </c>
      <c r="C1259" t="s">
        <v>4079</v>
      </c>
      <c r="E1259" t="s">
        <v>4785</v>
      </c>
    </row>
    <row r="1260" spans="1:5" x14ac:dyDescent="0.2">
      <c r="A1260" t="s">
        <v>123</v>
      </c>
      <c r="B1260">
        <v>690</v>
      </c>
      <c r="C1260" t="s">
        <v>2196</v>
      </c>
      <c r="D1260" t="s">
        <v>2413</v>
      </c>
      <c r="E1260" t="s">
        <v>4604</v>
      </c>
    </row>
    <row r="1261" spans="1:5" x14ac:dyDescent="0.2">
      <c r="A1261" t="s">
        <v>460</v>
      </c>
      <c r="B1261">
        <v>505</v>
      </c>
      <c r="C1261" t="s">
        <v>3884</v>
      </c>
      <c r="D1261" t="s">
        <v>4786</v>
      </c>
      <c r="E1261" t="s">
        <v>3886</v>
      </c>
    </row>
    <row r="1262" spans="1:5" x14ac:dyDescent="0.2">
      <c r="A1262" t="s">
        <v>3869</v>
      </c>
      <c r="B1262">
        <v>567</v>
      </c>
      <c r="C1262" t="s">
        <v>4111</v>
      </c>
      <c r="D1262" t="s">
        <v>4111</v>
      </c>
      <c r="E1262" t="s">
        <v>4112</v>
      </c>
    </row>
    <row r="1263" spans="1:5" x14ac:dyDescent="0.2">
      <c r="A1263" t="s">
        <v>460</v>
      </c>
      <c r="B1263">
        <v>501</v>
      </c>
      <c r="C1263" t="s">
        <v>4787</v>
      </c>
      <c r="E1263" t="s">
        <v>4788</v>
      </c>
    </row>
    <row r="1264" spans="1:5" x14ac:dyDescent="0.2">
      <c r="A1264" t="s">
        <v>1116</v>
      </c>
      <c r="B1264">
        <v>897</v>
      </c>
      <c r="C1264" t="s">
        <v>2196</v>
      </c>
      <c r="D1264" t="s">
        <v>2593</v>
      </c>
      <c r="E1264" t="s">
        <v>4741</v>
      </c>
    </row>
    <row r="1265" spans="1:5" x14ac:dyDescent="0.2">
      <c r="A1265" t="s">
        <v>1116</v>
      </c>
      <c r="B1265">
        <v>897</v>
      </c>
      <c r="C1265" t="s">
        <v>2196</v>
      </c>
      <c r="D1265" t="s">
        <v>2419</v>
      </c>
      <c r="E1265" t="s">
        <v>4741</v>
      </c>
    </row>
    <row r="1266" spans="1:5" x14ac:dyDescent="0.2">
      <c r="A1266" t="s">
        <v>1116</v>
      </c>
      <c r="B1266">
        <v>622</v>
      </c>
      <c r="C1266" t="s">
        <v>4789</v>
      </c>
      <c r="E1266" t="s">
        <v>4790</v>
      </c>
    </row>
    <row r="1267" spans="1:5" x14ac:dyDescent="0.2">
      <c r="A1267" t="s">
        <v>3855</v>
      </c>
      <c r="B1267">
        <v>543</v>
      </c>
      <c r="C1267" t="s">
        <v>4791</v>
      </c>
      <c r="E1267" t="s">
        <v>4792</v>
      </c>
    </row>
    <row r="1268" spans="1:5" x14ac:dyDescent="0.2">
      <c r="A1268" t="s">
        <v>3869</v>
      </c>
      <c r="B1268">
        <v>641</v>
      </c>
      <c r="C1268" t="s">
        <v>2256</v>
      </c>
      <c r="D1268" t="s">
        <v>2256</v>
      </c>
      <c r="E1268" t="s">
        <v>4649</v>
      </c>
    </row>
    <row r="1269" spans="1:5" x14ac:dyDescent="0.2">
      <c r="A1269" t="s">
        <v>460</v>
      </c>
      <c r="B1269">
        <v>505</v>
      </c>
      <c r="C1269" t="s">
        <v>3884</v>
      </c>
      <c r="D1269" t="s">
        <v>4793</v>
      </c>
      <c r="E1269" t="s">
        <v>3886</v>
      </c>
    </row>
    <row r="1270" spans="1:5" x14ac:dyDescent="0.2">
      <c r="A1270" t="s">
        <v>835</v>
      </c>
      <c r="B1270">
        <v>546</v>
      </c>
      <c r="C1270" t="s">
        <v>2534</v>
      </c>
      <c r="D1270" t="s">
        <v>2534</v>
      </c>
      <c r="E1270" t="s">
        <v>3895</v>
      </c>
    </row>
    <row r="1271" spans="1:5" x14ac:dyDescent="0.2">
      <c r="A1271" t="s">
        <v>3855</v>
      </c>
      <c r="B1271">
        <v>870</v>
      </c>
      <c r="C1271" t="s">
        <v>4314</v>
      </c>
      <c r="D1271" t="s">
        <v>4794</v>
      </c>
      <c r="E1271" t="s">
        <v>4316</v>
      </c>
    </row>
    <row r="1272" spans="1:5" x14ac:dyDescent="0.2">
      <c r="A1272" t="s">
        <v>835</v>
      </c>
      <c r="B1272">
        <v>885</v>
      </c>
      <c r="C1272" t="s">
        <v>2683</v>
      </c>
      <c r="D1272" t="s">
        <v>3111</v>
      </c>
      <c r="E1272" t="s">
        <v>4337</v>
      </c>
    </row>
    <row r="1273" spans="1:5" x14ac:dyDescent="0.2">
      <c r="A1273" t="s">
        <v>3855</v>
      </c>
      <c r="B1273">
        <v>870</v>
      </c>
      <c r="C1273" t="s">
        <v>4314</v>
      </c>
      <c r="D1273" t="s">
        <v>4795</v>
      </c>
      <c r="E1273" t="s">
        <v>4316</v>
      </c>
    </row>
    <row r="1274" spans="1:5" x14ac:dyDescent="0.2">
      <c r="A1274" t="s">
        <v>123</v>
      </c>
      <c r="B1274">
        <v>690</v>
      </c>
      <c r="C1274" t="s">
        <v>2196</v>
      </c>
      <c r="D1274" t="s">
        <v>2364</v>
      </c>
      <c r="E1274" t="s">
        <v>4604</v>
      </c>
    </row>
    <row r="1275" spans="1:5" x14ac:dyDescent="0.2">
      <c r="A1275" t="s">
        <v>835</v>
      </c>
      <c r="B1275">
        <v>556</v>
      </c>
      <c r="C1275" t="s">
        <v>2326</v>
      </c>
      <c r="D1275" t="s">
        <v>2546</v>
      </c>
      <c r="E1275" t="s">
        <v>3970</v>
      </c>
    </row>
    <row r="1276" spans="1:5" x14ac:dyDescent="0.2">
      <c r="A1276" t="s">
        <v>605</v>
      </c>
      <c r="B1276">
        <v>690</v>
      </c>
      <c r="C1276" t="s">
        <v>2196</v>
      </c>
      <c r="D1276" t="s">
        <v>2587</v>
      </c>
      <c r="E1276" t="s">
        <v>4629</v>
      </c>
    </row>
    <row r="1277" spans="1:5" x14ac:dyDescent="0.2">
      <c r="A1277" t="s">
        <v>3855</v>
      </c>
      <c r="B1277">
        <v>676</v>
      </c>
      <c r="C1277" t="s">
        <v>2671</v>
      </c>
      <c r="D1277" t="s">
        <v>3130</v>
      </c>
      <c r="E1277" t="s">
        <v>3857</v>
      </c>
    </row>
    <row r="1278" spans="1:5" x14ac:dyDescent="0.2">
      <c r="A1278" t="s">
        <v>835</v>
      </c>
      <c r="B1278">
        <v>690</v>
      </c>
      <c r="C1278" t="s">
        <v>2196</v>
      </c>
      <c r="D1278" t="s">
        <v>2346</v>
      </c>
      <c r="E1278" t="s">
        <v>4620</v>
      </c>
    </row>
    <row r="1279" spans="1:5" x14ac:dyDescent="0.2">
      <c r="A1279" t="s">
        <v>3869</v>
      </c>
      <c r="B1279">
        <v>541</v>
      </c>
      <c r="C1279" t="s">
        <v>4079</v>
      </c>
      <c r="D1279" t="s">
        <v>4079</v>
      </c>
      <c r="E1279" t="s">
        <v>4785</v>
      </c>
    </row>
    <row r="1280" spans="1:5" x14ac:dyDescent="0.2">
      <c r="A1280" t="s">
        <v>3855</v>
      </c>
      <c r="B1280">
        <v>616</v>
      </c>
      <c r="C1280" t="s">
        <v>4775</v>
      </c>
      <c r="D1280" t="s">
        <v>4775</v>
      </c>
      <c r="E1280" t="s">
        <v>4776</v>
      </c>
    </row>
    <row r="1281" spans="1:5" x14ac:dyDescent="0.2">
      <c r="A1281" t="s">
        <v>123</v>
      </c>
      <c r="B1281">
        <v>628</v>
      </c>
      <c r="C1281" t="s">
        <v>4070</v>
      </c>
      <c r="D1281" t="s">
        <v>4070</v>
      </c>
      <c r="E1281" t="s">
        <v>4071</v>
      </c>
    </row>
    <row r="1282" spans="1:5" x14ac:dyDescent="0.2">
      <c r="A1282" t="s">
        <v>3869</v>
      </c>
      <c r="B1282">
        <v>601</v>
      </c>
      <c r="C1282" t="s">
        <v>2272</v>
      </c>
      <c r="E1282" t="s">
        <v>4796</v>
      </c>
    </row>
    <row r="1283" spans="1:5" x14ac:dyDescent="0.2">
      <c r="A1283" t="s">
        <v>3855</v>
      </c>
      <c r="B1283">
        <v>605</v>
      </c>
      <c r="C1283" t="s">
        <v>4236</v>
      </c>
      <c r="D1283" t="s">
        <v>3249</v>
      </c>
      <c r="E1283" t="s">
        <v>4237</v>
      </c>
    </row>
    <row r="1284" spans="1:5" x14ac:dyDescent="0.2">
      <c r="A1284" t="s">
        <v>1116</v>
      </c>
      <c r="B1284">
        <v>649</v>
      </c>
      <c r="C1284" t="s">
        <v>2448</v>
      </c>
      <c r="D1284" t="s">
        <v>2943</v>
      </c>
      <c r="E1284" t="s">
        <v>4281</v>
      </c>
    </row>
    <row r="1285" spans="1:5" x14ac:dyDescent="0.2">
      <c r="A1285" t="s">
        <v>709</v>
      </c>
      <c r="B1285">
        <v>536</v>
      </c>
      <c r="C1285" t="s">
        <v>2549</v>
      </c>
      <c r="D1285" t="s">
        <v>2549</v>
      </c>
      <c r="E1285" t="s">
        <v>4044</v>
      </c>
    </row>
    <row r="1286" spans="1:5" x14ac:dyDescent="0.2">
      <c r="A1286" t="s">
        <v>605</v>
      </c>
      <c r="B1286">
        <v>885</v>
      </c>
      <c r="C1286" t="s">
        <v>2683</v>
      </c>
      <c r="D1286" t="s">
        <v>3136</v>
      </c>
      <c r="E1286" t="s">
        <v>4378</v>
      </c>
    </row>
    <row r="1287" spans="1:5" x14ac:dyDescent="0.2">
      <c r="A1287" t="s">
        <v>3855</v>
      </c>
      <c r="B1287">
        <v>870</v>
      </c>
      <c r="C1287" t="s">
        <v>4314</v>
      </c>
      <c r="D1287" t="s">
        <v>4797</v>
      </c>
      <c r="E1287" t="s">
        <v>4316</v>
      </c>
    </row>
    <row r="1288" spans="1:5" x14ac:dyDescent="0.2">
      <c r="A1288" t="s">
        <v>3855</v>
      </c>
      <c r="B1288">
        <v>870</v>
      </c>
      <c r="C1288" t="s">
        <v>4314</v>
      </c>
      <c r="D1288" t="s">
        <v>4798</v>
      </c>
      <c r="E1288" t="s">
        <v>4316</v>
      </c>
    </row>
    <row r="1289" spans="1:5" x14ac:dyDescent="0.2">
      <c r="A1289" t="s">
        <v>123</v>
      </c>
      <c r="B1289">
        <v>574</v>
      </c>
      <c r="C1289" t="s">
        <v>3992</v>
      </c>
      <c r="D1289" t="s">
        <v>3992</v>
      </c>
      <c r="E1289" t="s">
        <v>3993</v>
      </c>
    </row>
    <row r="1290" spans="1:5" x14ac:dyDescent="0.2">
      <c r="A1290" t="s">
        <v>1116</v>
      </c>
      <c r="B1290">
        <v>649</v>
      </c>
      <c r="C1290" t="s">
        <v>2448</v>
      </c>
      <c r="D1290" t="s">
        <v>2949</v>
      </c>
      <c r="E1290" t="s">
        <v>4281</v>
      </c>
    </row>
    <row r="1291" spans="1:5" x14ac:dyDescent="0.2">
      <c r="A1291" t="s">
        <v>835</v>
      </c>
      <c r="B1291">
        <v>556</v>
      </c>
      <c r="C1291" t="s">
        <v>2546</v>
      </c>
      <c r="D1291" t="s">
        <v>2546</v>
      </c>
      <c r="E1291" t="s">
        <v>3970</v>
      </c>
    </row>
    <row r="1292" spans="1:5" x14ac:dyDescent="0.2">
      <c r="A1292" t="s">
        <v>1116</v>
      </c>
      <c r="B1292">
        <v>940</v>
      </c>
      <c r="C1292" t="s">
        <v>2445</v>
      </c>
      <c r="D1292" t="s">
        <v>2951</v>
      </c>
      <c r="E1292" t="s">
        <v>4262</v>
      </c>
    </row>
    <row r="1293" spans="1:5" x14ac:dyDescent="0.2">
      <c r="A1293" t="s">
        <v>1116</v>
      </c>
      <c r="B1293">
        <v>940</v>
      </c>
      <c r="C1293" t="s">
        <v>2445</v>
      </c>
      <c r="D1293" t="s">
        <v>2950</v>
      </c>
      <c r="E1293" t="s">
        <v>4262</v>
      </c>
    </row>
    <row r="1294" spans="1:5" x14ac:dyDescent="0.2">
      <c r="A1294" t="s">
        <v>3855</v>
      </c>
      <c r="B1294">
        <v>870</v>
      </c>
      <c r="C1294" t="s">
        <v>4314</v>
      </c>
      <c r="D1294" t="s">
        <v>4799</v>
      </c>
      <c r="E1294" t="s">
        <v>4316</v>
      </c>
    </row>
    <row r="1295" spans="1:5" x14ac:dyDescent="0.2">
      <c r="A1295" t="s">
        <v>3869</v>
      </c>
      <c r="B1295">
        <v>632</v>
      </c>
      <c r="C1295" t="s">
        <v>4131</v>
      </c>
      <c r="D1295" t="s">
        <v>4800</v>
      </c>
      <c r="E1295" t="s">
        <v>4132</v>
      </c>
    </row>
    <row r="1296" spans="1:5" x14ac:dyDescent="0.2">
      <c r="A1296" t="s">
        <v>3855</v>
      </c>
      <c r="B1296">
        <v>870</v>
      </c>
      <c r="C1296" t="s">
        <v>4314</v>
      </c>
      <c r="D1296" t="s">
        <v>4801</v>
      </c>
      <c r="E1296" t="s">
        <v>4316</v>
      </c>
    </row>
    <row r="1297" spans="1:5" x14ac:dyDescent="0.2">
      <c r="A1297" t="s">
        <v>3869</v>
      </c>
      <c r="B1297">
        <v>690</v>
      </c>
      <c r="C1297" t="s">
        <v>2661</v>
      </c>
      <c r="D1297" t="s">
        <v>2309</v>
      </c>
      <c r="E1297" t="s">
        <v>4601</v>
      </c>
    </row>
    <row r="1298" spans="1:5" x14ac:dyDescent="0.2">
      <c r="A1298" t="s">
        <v>3855</v>
      </c>
      <c r="B1298">
        <v>690</v>
      </c>
      <c r="C1298" t="s">
        <v>2196</v>
      </c>
      <c r="D1298" t="s">
        <v>2641</v>
      </c>
      <c r="E1298" t="s">
        <v>4612</v>
      </c>
    </row>
    <row r="1299" spans="1:5" x14ac:dyDescent="0.2">
      <c r="A1299" t="s">
        <v>460</v>
      </c>
      <c r="B1299">
        <v>520</v>
      </c>
      <c r="C1299" t="s">
        <v>2883</v>
      </c>
      <c r="D1299" t="s">
        <v>2883</v>
      </c>
      <c r="E1299" t="s">
        <v>3997</v>
      </c>
    </row>
    <row r="1300" spans="1:5" x14ac:dyDescent="0.2">
      <c r="A1300" t="s">
        <v>3855</v>
      </c>
      <c r="B1300">
        <v>994</v>
      </c>
      <c r="C1300" t="s">
        <v>4802</v>
      </c>
      <c r="E1300" t="s">
        <v>4803</v>
      </c>
    </row>
    <row r="1301" spans="1:5" x14ac:dyDescent="0.2">
      <c r="A1301" t="s">
        <v>3869</v>
      </c>
      <c r="B1301">
        <v>690</v>
      </c>
      <c r="C1301" t="s">
        <v>2661</v>
      </c>
      <c r="D1301" t="s">
        <v>2678</v>
      </c>
      <c r="E1301" t="s">
        <v>4601</v>
      </c>
    </row>
    <row r="1302" spans="1:5" x14ac:dyDescent="0.2">
      <c r="A1302" t="s">
        <v>883</v>
      </c>
      <c r="B1302">
        <v>895</v>
      </c>
      <c r="C1302" t="s">
        <v>2196</v>
      </c>
      <c r="E1302" t="s">
        <v>4804</v>
      </c>
    </row>
    <row r="1303" spans="1:5" x14ac:dyDescent="0.2">
      <c r="A1303" t="s">
        <v>1116</v>
      </c>
      <c r="B1303">
        <v>611</v>
      </c>
      <c r="C1303" t="s">
        <v>2366</v>
      </c>
      <c r="D1303" t="s">
        <v>2374</v>
      </c>
      <c r="E1303" t="s">
        <v>4025</v>
      </c>
    </row>
    <row r="1304" spans="1:5" x14ac:dyDescent="0.2">
      <c r="A1304" t="s">
        <v>3855</v>
      </c>
      <c r="B1304">
        <v>690</v>
      </c>
      <c r="C1304" t="s">
        <v>2196</v>
      </c>
      <c r="D1304" t="s">
        <v>2644</v>
      </c>
      <c r="E1304" t="s">
        <v>4612</v>
      </c>
    </row>
    <row r="1305" spans="1:5" x14ac:dyDescent="0.2">
      <c r="A1305" t="s">
        <v>460</v>
      </c>
      <c r="B1305">
        <v>898</v>
      </c>
      <c r="C1305" t="s">
        <v>2241</v>
      </c>
      <c r="D1305" t="s">
        <v>2241</v>
      </c>
      <c r="E1305" t="s">
        <v>4656</v>
      </c>
    </row>
    <row r="1306" spans="1:5" x14ac:dyDescent="0.2">
      <c r="A1306" t="s">
        <v>460</v>
      </c>
      <c r="B1306">
        <v>990</v>
      </c>
      <c r="C1306" t="s">
        <v>2244</v>
      </c>
      <c r="D1306" t="s">
        <v>2244</v>
      </c>
      <c r="E1306" t="s">
        <v>4560</v>
      </c>
    </row>
    <row r="1307" spans="1:5" x14ac:dyDescent="0.2">
      <c r="A1307" t="s">
        <v>123</v>
      </c>
      <c r="B1307">
        <v>892</v>
      </c>
      <c r="C1307" t="s">
        <v>4805</v>
      </c>
      <c r="E1307" t="s">
        <v>4724</v>
      </c>
    </row>
    <row r="1308" spans="1:5" x14ac:dyDescent="0.2">
      <c r="A1308" t="s">
        <v>3869</v>
      </c>
      <c r="B1308">
        <v>602</v>
      </c>
      <c r="C1308" t="s">
        <v>4407</v>
      </c>
      <c r="E1308" t="s">
        <v>4806</v>
      </c>
    </row>
    <row r="1309" spans="1:5" x14ac:dyDescent="0.2">
      <c r="A1309" t="s">
        <v>3869</v>
      </c>
      <c r="B1309">
        <v>690</v>
      </c>
      <c r="C1309" t="s">
        <v>2661</v>
      </c>
      <c r="D1309" t="s">
        <v>2666</v>
      </c>
      <c r="E1309" t="s">
        <v>4601</v>
      </c>
    </row>
    <row r="1310" spans="1:5" x14ac:dyDescent="0.2">
      <c r="A1310" t="s">
        <v>3869</v>
      </c>
      <c r="B1310">
        <v>613</v>
      </c>
      <c r="C1310" t="s">
        <v>4573</v>
      </c>
      <c r="E1310" t="s">
        <v>4807</v>
      </c>
    </row>
    <row r="1311" spans="1:5" x14ac:dyDescent="0.2">
      <c r="A1311" t="s">
        <v>605</v>
      </c>
      <c r="B1311">
        <v>899</v>
      </c>
      <c r="C1311" t="s">
        <v>4808</v>
      </c>
      <c r="E1311" t="s">
        <v>4771</v>
      </c>
    </row>
    <row r="1312" spans="1:5" x14ac:dyDescent="0.2">
      <c r="A1312" t="s">
        <v>460</v>
      </c>
      <c r="B1312">
        <v>505</v>
      </c>
      <c r="C1312" t="s">
        <v>3884</v>
      </c>
      <c r="D1312" t="s">
        <v>4809</v>
      </c>
      <c r="E1312" t="s">
        <v>3886</v>
      </c>
    </row>
    <row r="1313" spans="1:5" x14ac:dyDescent="0.2">
      <c r="A1313" t="s">
        <v>460</v>
      </c>
      <c r="B1313">
        <v>695</v>
      </c>
      <c r="C1313" t="s">
        <v>2363</v>
      </c>
      <c r="D1313" t="s">
        <v>2363</v>
      </c>
      <c r="E1313" t="s">
        <v>4066</v>
      </c>
    </row>
    <row r="1314" spans="1:5" x14ac:dyDescent="0.2">
      <c r="A1314" t="s">
        <v>460</v>
      </c>
      <c r="B1314">
        <v>505</v>
      </c>
      <c r="C1314" t="s">
        <v>3884</v>
      </c>
      <c r="D1314" t="s">
        <v>4810</v>
      </c>
      <c r="E1314" t="s">
        <v>3886</v>
      </c>
    </row>
    <row r="1315" spans="1:5" x14ac:dyDescent="0.2">
      <c r="A1315" t="s">
        <v>460</v>
      </c>
      <c r="B1315">
        <v>505</v>
      </c>
      <c r="C1315" t="s">
        <v>3884</v>
      </c>
      <c r="D1315" t="s">
        <v>4811</v>
      </c>
      <c r="E1315" t="s">
        <v>3886</v>
      </c>
    </row>
    <row r="1316" spans="1:5" x14ac:dyDescent="0.2">
      <c r="A1316" t="s">
        <v>3855</v>
      </c>
      <c r="B1316">
        <v>690</v>
      </c>
      <c r="C1316" t="s">
        <v>2196</v>
      </c>
      <c r="D1316" t="s">
        <v>2401</v>
      </c>
      <c r="E1316" t="s">
        <v>4612</v>
      </c>
    </row>
    <row r="1317" spans="1:5" x14ac:dyDescent="0.2">
      <c r="A1317" t="s">
        <v>3869</v>
      </c>
      <c r="B1317">
        <v>603</v>
      </c>
      <c r="C1317" t="s">
        <v>4494</v>
      </c>
      <c r="E1317" t="s">
        <v>4812</v>
      </c>
    </row>
    <row r="1318" spans="1:5" x14ac:dyDescent="0.2">
      <c r="A1318" t="s">
        <v>460</v>
      </c>
      <c r="B1318">
        <v>505</v>
      </c>
      <c r="C1318" t="s">
        <v>3884</v>
      </c>
      <c r="D1318" t="s">
        <v>4813</v>
      </c>
      <c r="E1318" t="s">
        <v>3886</v>
      </c>
    </row>
    <row r="1319" spans="1:5" x14ac:dyDescent="0.2">
      <c r="A1319" t="s">
        <v>709</v>
      </c>
      <c r="B1319">
        <v>695</v>
      </c>
      <c r="C1319" t="s">
        <v>2662</v>
      </c>
      <c r="D1319" t="s">
        <v>3207</v>
      </c>
      <c r="E1319" t="s">
        <v>4043</v>
      </c>
    </row>
    <row r="1320" spans="1:5" x14ac:dyDescent="0.2">
      <c r="A1320" t="s">
        <v>995</v>
      </c>
      <c r="B1320">
        <v>541</v>
      </c>
      <c r="C1320" t="s">
        <v>4079</v>
      </c>
      <c r="D1320" t="s">
        <v>4079</v>
      </c>
      <c r="E1320" t="s">
        <v>4080</v>
      </c>
    </row>
    <row r="1321" spans="1:5" x14ac:dyDescent="0.2">
      <c r="A1321" t="s">
        <v>995</v>
      </c>
      <c r="B1321">
        <v>690</v>
      </c>
      <c r="C1321" t="s">
        <v>2661</v>
      </c>
      <c r="D1321" t="s">
        <v>2661</v>
      </c>
      <c r="E1321" t="s">
        <v>4814</v>
      </c>
    </row>
    <row r="1322" spans="1:5" x14ac:dyDescent="0.2">
      <c r="A1322" t="s">
        <v>995</v>
      </c>
      <c r="B1322">
        <v>890</v>
      </c>
      <c r="C1322" t="s">
        <v>4602</v>
      </c>
      <c r="D1322" t="s">
        <v>4602</v>
      </c>
      <c r="E1322" t="s">
        <v>4815</v>
      </c>
    </row>
    <row r="1323" spans="1:5" x14ac:dyDescent="0.2">
      <c r="A1323" t="s">
        <v>605</v>
      </c>
      <c r="B1323">
        <v>899</v>
      </c>
      <c r="C1323" t="s">
        <v>4808</v>
      </c>
      <c r="D1323" t="s">
        <v>4770</v>
      </c>
      <c r="E1323" t="s">
        <v>4771</v>
      </c>
    </row>
    <row r="1324" spans="1:5" x14ac:dyDescent="0.2">
      <c r="A1324" t="s">
        <v>378</v>
      </c>
      <c r="B1324">
        <v>690</v>
      </c>
      <c r="C1324" t="s">
        <v>2196</v>
      </c>
      <c r="D1324" t="s">
        <v>2332</v>
      </c>
      <c r="E1324" t="s">
        <v>4816</v>
      </c>
    </row>
    <row r="1325" spans="1:5" x14ac:dyDescent="0.2">
      <c r="A1325" t="s">
        <v>995</v>
      </c>
      <c r="B1325">
        <v>890</v>
      </c>
      <c r="C1325" t="s">
        <v>4602</v>
      </c>
      <c r="E1325" t="s">
        <v>4815</v>
      </c>
    </row>
    <row r="1326" spans="1:5" x14ac:dyDescent="0.2">
      <c r="A1326" t="s">
        <v>460</v>
      </c>
      <c r="B1326">
        <v>505</v>
      </c>
      <c r="C1326" t="s">
        <v>3884</v>
      </c>
      <c r="D1326" t="s">
        <v>4817</v>
      </c>
      <c r="E1326" t="s">
        <v>3886</v>
      </c>
    </row>
    <row r="1327" spans="1:5" x14ac:dyDescent="0.2">
      <c r="A1327" t="s">
        <v>995</v>
      </c>
      <c r="B1327">
        <v>660</v>
      </c>
      <c r="C1327" t="s">
        <v>4642</v>
      </c>
      <c r="E1327" t="s">
        <v>4818</v>
      </c>
    </row>
    <row r="1328" spans="1:5" x14ac:dyDescent="0.2">
      <c r="A1328" t="s">
        <v>995</v>
      </c>
      <c r="B1328">
        <v>641</v>
      </c>
      <c r="C1328" t="s">
        <v>2256</v>
      </c>
      <c r="E1328" t="s">
        <v>4819</v>
      </c>
    </row>
    <row r="1329" spans="1:5" x14ac:dyDescent="0.2">
      <c r="A1329" t="s">
        <v>995</v>
      </c>
      <c r="B1329">
        <v>556</v>
      </c>
      <c r="C1329" t="s">
        <v>2298</v>
      </c>
      <c r="E1329" t="s">
        <v>4820</v>
      </c>
    </row>
    <row r="1330" spans="1:5" x14ac:dyDescent="0.2">
      <c r="A1330" t="s">
        <v>460</v>
      </c>
      <c r="B1330">
        <v>505</v>
      </c>
      <c r="C1330" t="s">
        <v>3884</v>
      </c>
      <c r="D1330" t="s">
        <v>4821</v>
      </c>
      <c r="E1330" t="s">
        <v>3886</v>
      </c>
    </row>
    <row r="1331" spans="1:5" x14ac:dyDescent="0.2">
      <c r="A1331" t="s">
        <v>460</v>
      </c>
      <c r="B1331">
        <v>505</v>
      </c>
      <c r="C1331" t="s">
        <v>3884</v>
      </c>
      <c r="D1331" t="s">
        <v>4822</v>
      </c>
      <c r="E1331" t="s">
        <v>3886</v>
      </c>
    </row>
    <row r="1332" spans="1:5" x14ac:dyDescent="0.2">
      <c r="A1332" t="s">
        <v>709</v>
      </c>
      <c r="B1332">
        <v>655</v>
      </c>
      <c r="C1332" t="s">
        <v>4140</v>
      </c>
      <c r="D1332" t="s">
        <v>4823</v>
      </c>
      <c r="E1332" t="s">
        <v>4142</v>
      </c>
    </row>
    <row r="1333" spans="1:5" x14ac:dyDescent="0.2">
      <c r="A1333" t="s">
        <v>460</v>
      </c>
      <c r="B1333">
        <v>505</v>
      </c>
      <c r="C1333" t="s">
        <v>3884</v>
      </c>
      <c r="D1333" t="s">
        <v>4824</v>
      </c>
      <c r="E1333" t="s">
        <v>3886</v>
      </c>
    </row>
    <row r="1334" spans="1:5" x14ac:dyDescent="0.2">
      <c r="A1334" t="s">
        <v>460</v>
      </c>
      <c r="B1334">
        <v>697</v>
      </c>
      <c r="C1334" t="s">
        <v>2654</v>
      </c>
      <c r="D1334" t="s">
        <v>2871</v>
      </c>
      <c r="E1334" t="s">
        <v>4067</v>
      </c>
    </row>
    <row r="1335" spans="1:5" x14ac:dyDescent="0.2">
      <c r="A1335" t="s">
        <v>835</v>
      </c>
      <c r="B1335">
        <v>690</v>
      </c>
      <c r="C1335" t="s">
        <v>2196</v>
      </c>
      <c r="D1335" t="s">
        <v>2242</v>
      </c>
      <c r="E1335" t="s">
        <v>4620</v>
      </c>
    </row>
    <row r="1336" spans="1:5" x14ac:dyDescent="0.2">
      <c r="A1336" t="s">
        <v>3869</v>
      </c>
      <c r="B1336">
        <v>885</v>
      </c>
      <c r="C1336" t="s">
        <v>2683</v>
      </c>
      <c r="D1336" t="s">
        <v>3147</v>
      </c>
      <c r="E1336" t="s">
        <v>4303</v>
      </c>
    </row>
    <row r="1337" spans="1:5" x14ac:dyDescent="0.2">
      <c r="A1337" t="s">
        <v>3855</v>
      </c>
      <c r="B1337">
        <v>605</v>
      </c>
      <c r="C1337" t="s">
        <v>4236</v>
      </c>
      <c r="D1337" t="s">
        <v>4236</v>
      </c>
      <c r="E1337" t="s">
        <v>4237</v>
      </c>
    </row>
    <row r="1338" spans="1:5" x14ac:dyDescent="0.2">
      <c r="A1338" t="s">
        <v>605</v>
      </c>
      <c r="B1338">
        <v>885</v>
      </c>
      <c r="C1338" t="s">
        <v>2683</v>
      </c>
      <c r="D1338" t="s">
        <v>3209</v>
      </c>
      <c r="E1338" t="s">
        <v>4378</v>
      </c>
    </row>
    <row r="1339" spans="1:5" x14ac:dyDescent="0.2">
      <c r="A1339" t="s">
        <v>3855</v>
      </c>
      <c r="B1339">
        <v>680</v>
      </c>
      <c r="C1339" t="s">
        <v>4593</v>
      </c>
      <c r="D1339" t="s">
        <v>4825</v>
      </c>
      <c r="E1339" t="s">
        <v>4617</v>
      </c>
    </row>
    <row r="1340" spans="1:5" x14ac:dyDescent="0.2">
      <c r="A1340" t="s">
        <v>605</v>
      </c>
      <c r="B1340">
        <v>885</v>
      </c>
      <c r="C1340" t="s">
        <v>2683</v>
      </c>
      <c r="D1340" t="s">
        <v>3194</v>
      </c>
      <c r="E1340" t="s">
        <v>4378</v>
      </c>
    </row>
    <row r="1341" spans="1:5" x14ac:dyDescent="0.2">
      <c r="A1341" t="s">
        <v>460</v>
      </c>
      <c r="B1341">
        <v>688</v>
      </c>
      <c r="C1341" t="s">
        <v>2878</v>
      </c>
      <c r="D1341" t="s">
        <v>2878</v>
      </c>
      <c r="E1341" t="s">
        <v>4004</v>
      </c>
    </row>
    <row r="1342" spans="1:5" x14ac:dyDescent="0.2">
      <c r="A1342" t="s">
        <v>605</v>
      </c>
      <c r="B1342">
        <v>885</v>
      </c>
      <c r="C1342" t="s">
        <v>2683</v>
      </c>
      <c r="D1342" t="s">
        <v>3206</v>
      </c>
      <c r="E1342" t="s">
        <v>4378</v>
      </c>
    </row>
    <row r="1343" spans="1:5" x14ac:dyDescent="0.2">
      <c r="A1343" t="s">
        <v>605</v>
      </c>
      <c r="B1343">
        <v>885</v>
      </c>
      <c r="C1343" t="s">
        <v>2683</v>
      </c>
      <c r="D1343" t="s">
        <v>3063</v>
      </c>
      <c r="E1343" t="s">
        <v>4378</v>
      </c>
    </row>
    <row r="1344" spans="1:5" x14ac:dyDescent="0.2">
      <c r="A1344" t="s">
        <v>709</v>
      </c>
      <c r="B1344">
        <v>539</v>
      </c>
      <c r="C1344" t="s">
        <v>2329</v>
      </c>
      <c r="D1344" t="s">
        <v>3018</v>
      </c>
      <c r="E1344" t="s">
        <v>4001</v>
      </c>
    </row>
    <row r="1345" spans="1:5" x14ac:dyDescent="0.2">
      <c r="A1345" t="s">
        <v>1116</v>
      </c>
      <c r="B1345">
        <v>690</v>
      </c>
      <c r="C1345" t="s">
        <v>2196</v>
      </c>
      <c r="D1345" t="s">
        <v>2260</v>
      </c>
      <c r="E1345" t="s">
        <v>4611</v>
      </c>
    </row>
    <row r="1346" spans="1:5" x14ac:dyDescent="0.2">
      <c r="A1346" t="s">
        <v>123</v>
      </c>
      <c r="B1346">
        <v>690</v>
      </c>
      <c r="C1346" t="s">
        <v>2196</v>
      </c>
      <c r="D1346" t="s">
        <v>2550</v>
      </c>
      <c r="E1346" t="s">
        <v>4604</v>
      </c>
    </row>
    <row r="1347" spans="1:5" x14ac:dyDescent="0.2">
      <c r="A1347" t="s">
        <v>1116</v>
      </c>
      <c r="B1347">
        <v>885</v>
      </c>
      <c r="C1347" t="s">
        <v>2671</v>
      </c>
      <c r="E1347" t="s">
        <v>4307</v>
      </c>
    </row>
    <row r="1348" spans="1:5" x14ac:dyDescent="0.2">
      <c r="A1348" t="s">
        <v>605</v>
      </c>
      <c r="B1348">
        <v>630</v>
      </c>
      <c r="C1348" t="s">
        <v>4826</v>
      </c>
      <c r="E1348" t="s">
        <v>4827</v>
      </c>
    </row>
    <row r="1349" spans="1:5" x14ac:dyDescent="0.2">
      <c r="A1349" t="s">
        <v>123</v>
      </c>
      <c r="B1349">
        <v>690</v>
      </c>
      <c r="C1349" t="s">
        <v>2196</v>
      </c>
      <c r="D1349" t="s">
        <v>2263</v>
      </c>
      <c r="E1349" t="s">
        <v>4604</v>
      </c>
    </row>
    <row r="1350" spans="1:5" x14ac:dyDescent="0.2">
      <c r="A1350" t="s">
        <v>835</v>
      </c>
      <c r="B1350">
        <v>500</v>
      </c>
      <c r="C1350" t="s">
        <v>2564</v>
      </c>
      <c r="D1350" t="s">
        <v>2564</v>
      </c>
      <c r="E1350" t="s">
        <v>4336</v>
      </c>
    </row>
    <row r="1351" spans="1:5" x14ac:dyDescent="0.2">
      <c r="A1351" t="s">
        <v>3855</v>
      </c>
      <c r="B1351">
        <v>690</v>
      </c>
      <c r="C1351" t="s">
        <v>2196</v>
      </c>
      <c r="D1351" t="s">
        <v>2556</v>
      </c>
      <c r="E1351" t="s">
        <v>4612</v>
      </c>
    </row>
    <row r="1352" spans="1:5" x14ac:dyDescent="0.2">
      <c r="A1352" t="s">
        <v>3869</v>
      </c>
      <c r="B1352">
        <v>690</v>
      </c>
      <c r="C1352" t="s">
        <v>2661</v>
      </c>
      <c r="D1352" t="s">
        <v>2574</v>
      </c>
      <c r="E1352" t="s">
        <v>4601</v>
      </c>
    </row>
    <row r="1353" spans="1:5" x14ac:dyDescent="0.2">
      <c r="A1353" t="s">
        <v>460</v>
      </c>
      <c r="B1353">
        <v>505</v>
      </c>
      <c r="C1353" t="s">
        <v>3884</v>
      </c>
      <c r="D1353" t="s">
        <v>4828</v>
      </c>
      <c r="E1353" t="s">
        <v>3886</v>
      </c>
    </row>
    <row r="1354" spans="1:5" x14ac:dyDescent="0.2">
      <c r="A1354" t="s">
        <v>709</v>
      </c>
      <c r="B1354">
        <v>635</v>
      </c>
      <c r="C1354" t="s">
        <v>4347</v>
      </c>
      <c r="E1354" t="s">
        <v>4829</v>
      </c>
    </row>
    <row r="1355" spans="1:5" x14ac:dyDescent="0.2">
      <c r="A1355" t="s">
        <v>709</v>
      </c>
      <c r="B1355">
        <v>658</v>
      </c>
      <c r="C1355" t="s">
        <v>4223</v>
      </c>
      <c r="D1355" t="s">
        <v>4830</v>
      </c>
      <c r="E1355" t="s">
        <v>4224</v>
      </c>
    </row>
    <row r="1356" spans="1:5" x14ac:dyDescent="0.2">
      <c r="A1356" t="s">
        <v>123</v>
      </c>
      <c r="B1356">
        <v>690</v>
      </c>
      <c r="C1356" t="s">
        <v>2196</v>
      </c>
      <c r="D1356" t="s">
        <v>2248</v>
      </c>
      <c r="E1356" t="s">
        <v>4604</v>
      </c>
    </row>
    <row r="1357" spans="1:5" x14ac:dyDescent="0.2">
      <c r="A1357" t="s">
        <v>835</v>
      </c>
      <c r="B1357">
        <v>686</v>
      </c>
      <c r="C1357" t="s">
        <v>2872</v>
      </c>
      <c r="D1357" t="s">
        <v>2872</v>
      </c>
      <c r="E1357" t="s">
        <v>4264</v>
      </c>
    </row>
    <row r="1358" spans="1:5" x14ac:dyDescent="0.2">
      <c r="A1358" t="s">
        <v>709</v>
      </c>
      <c r="B1358">
        <v>885</v>
      </c>
      <c r="C1358" t="s">
        <v>2674</v>
      </c>
      <c r="D1358" t="s">
        <v>3115</v>
      </c>
      <c r="E1358" t="s">
        <v>3858</v>
      </c>
    </row>
    <row r="1359" spans="1:5" x14ac:dyDescent="0.2">
      <c r="A1359" t="s">
        <v>709</v>
      </c>
      <c r="B1359">
        <v>885</v>
      </c>
      <c r="C1359" t="s">
        <v>2674</v>
      </c>
      <c r="D1359" t="s">
        <v>3240</v>
      </c>
      <c r="E1359" t="s">
        <v>3858</v>
      </c>
    </row>
    <row r="1360" spans="1:5" x14ac:dyDescent="0.2">
      <c r="A1360" t="s">
        <v>709</v>
      </c>
      <c r="B1360">
        <v>885</v>
      </c>
      <c r="C1360" t="s">
        <v>2674</v>
      </c>
      <c r="D1360" t="s">
        <v>3247</v>
      </c>
      <c r="E1360" t="s">
        <v>3858</v>
      </c>
    </row>
    <row r="1361" spans="1:5" x14ac:dyDescent="0.2">
      <c r="A1361" t="s">
        <v>835</v>
      </c>
      <c r="B1361">
        <v>890</v>
      </c>
      <c r="C1361" t="s">
        <v>4569</v>
      </c>
      <c r="D1361" t="s">
        <v>4831</v>
      </c>
      <c r="E1361" t="s">
        <v>4571</v>
      </c>
    </row>
    <row r="1362" spans="1:5" x14ac:dyDescent="0.2">
      <c r="A1362" t="s">
        <v>835</v>
      </c>
      <c r="B1362">
        <v>890</v>
      </c>
      <c r="C1362" t="s">
        <v>4569</v>
      </c>
      <c r="D1362" t="s">
        <v>4832</v>
      </c>
      <c r="E1362" t="s">
        <v>4571</v>
      </c>
    </row>
    <row r="1363" spans="1:5" x14ac:dyDescent="0.2">
      <c r="A1363" t="s">
        <v>605</v>
      </c>
      <c r="B1363">
        <v>897</v>
      </c>
      <c r="C1363" t="s">
        <v>2196</v>
      </c>
      <c r="D1363" t="s">
        <v>2234</v>
      </c>
      <c r="E1363" t="s">
        <v>4737</v>
      </c>
    </row>
    <row r="1364" spans="1:5" x14ac:dyDescent="0.2">
      <c r="A1364" t="s">
        <v>378</v>
      </c>
      <c r="B1364">
        <v>680</v>
      </c>
      <c r="C1364" t="s">
        <v>4642</v>
      </c>
      <c r="D1364" t="s">
        <v>4825</v>
      </c>
      <c r="E1364" t="s">
        <v>4594</v>
      </c>
    </row>
    <row r="1365" spans="1:5" x14ac:dyDescent="0.2">
      <c r="A1365" t="s">
        <v>835</v>
      </c>
      <c r="B1365">
        <v>895</v>
      </c>
      <c r="C1365" t="s">
        <v>2751</v>
      </c>
      <c r="D1365" t="s">
        <v>2843</v>
      </c>
      <c r="E1365" t="s">
        <v>4760</v>
      </c>
    </row>
    <row r="1366" spans="1:5" x14ac:dyDescent="0.2">
      <c r="A1366" t="s">
        <v>378</v>
      </c>
      <c r="B1366">
        <v>660</v>
      </c>
      <c r="C1366" t="s">
        <v>4833</v>
      </c>
      <c r="D1366" t="s">
        <v>4632</v>
      </c>
      <c r="E1366" t="s">
        <v>4834</v>
      </c>
    </row>
    <row r="1367" spans="1:5" x14ac:dyDescent="0.2">
      <c r="A1367" t="s">
        <v>605</v>
      </c>
      <c r="B1367">
        <v>885</v>
      </c>
      <c r="C1367" t="s">
        <v>2683</v>
      </c>
      <c r="D1367" t="s">
        <v>3214</v>
      </c>
      <c r="E1367" t="s">
        <v>4378</v>
      </c>
    </row>
    <row r="1368" spans="1:5" x14ac:dyDescent="0.2">
      <c r="A1368" t="s">
        <v>995</v>
      </c>
      <c r="B1368">
        <v>539</v>
      </c>
      <c r="C1368" t="s">
        <v>3890</v>
      </c>
      <c r="D1368" t="s">
        <v>3878</v>
      </c>
      <c r="E1368" t="s">
        <v>3891</v>
      </c>
    </row>
    <row r="1369" spans="1:5" x14ac:dyDescent="0.2">
      <c r="A1369" t="s">
        <v>605</v>
      </c>
      <c r="B1369">
        <v>695</v>
      </c>
      <c r="C1369" t="s">
        <v>2686</v>
      </c>
      <c r="D1369" t="s">
        <v>3287</v>
      </c>
      <c r="E1369" t="s">
        <v>4002</v>
      </c>
    </row>
    <row r="1370" spans="1:5" x14ac:dyDescent="0.2">
      <c r="A1370" t="s">
        <v>709</v>
      </c>
      <c r="B1370">
        <v>885</v>
      </c>
      <c r="C1370" t="s">
        <v>2674</v>
      </c>
      <c r="D1370" t="s">
        <v>3188</v>
      </c>
      <c r="E1370" t="s">
        <v>3858</v>
      </c>
    </row>
    <row r="1371" spans="1:5" x14ac:dyDescent="0.2">
      <c r="A1371" t="s">
        <v>378</v>
      </c>
      <c r="B1371">
        <v>626</v>
      </c>
      <c r="C1371" t="s">
        <v>2885</v>
      </c>
      <c r="D1371" t="s">
        <v>2885</v>
      </c>
      <c r="E1371" t="s">
        <v>4553</v>
      </c>
    </row>
    <row r="1372" spans="1:5" x14ac:dyDescent="0.2">
      <c r="A1372" t="s">
        <v>378</v>
      </c>
      <c r="B1372">
        <v>605</v>
      </c>
      <c r="C1372" t="s">
        <v>4577</v>
      </c>
      <c r="D1372" t="s">
        <v>4835</v>
      </c>
      <c r="E1372" t="s">
        <v>4578</v>
      </c>
    </row>
    <row r="1373" spans="1:5" x14ac:dyDescent="0.2">
      <c r="A1373" t="s">
        <v>1116</v>
      </c>
      <c r="B1373">
        <v>885</v>
      </c>
      <c r="C1373" t="s">
        <v>2671</v>
      </c>
      <c r="D1373" t="s">
        <v>3084</v>
      </c>
      <c r="E1373" t="s">
        <v>4307</v>
      </c>
    </row>
    <row r="1374" spans="1:5" x14ac:dyDescent="0.2">
      <c r="A1374" t="s">
        <v>709</v>
      </c>
      <c r="B1374">
        <v>885</v>
      </c>
      <c r="C1374" t="s">
        <v>2674</v>
      </c>
      <c r="D1374" t="s">
        <v>3098</v>
      </c>
      <c r="E1374" t="s">
        <v>3858</v>
      </c>
    </row>
    <row r="1375" spans="1:5" x14ac:dyDescent="0.2">
      <c r="A1375" t="s">
        <v>995</v>
      </c>
      <c r="B1375">
        <v>632</v>
      </c>
      <c r="C1375" t="s">
        <v>4500</v>
      </c>
      <c r="E1375" t="s">
        <v>4501</v>
      </c>
    </row>
    <row r="1376" spans="1:5" x14ac:dyDescent="0.2">
      <c r="A1376" t="s">
        <v>378</v>
      </c>
      <c r="B1376">
        <v>616</v>
      </c>
      <c r="C1376" t="s">
        <v>4775</v>
      </c>
      <c r="D1376" t="s">
        <v>4775</v>
      </c>
      <c r="E1376" t="s">
        <v>4836</v>
      </c>
    </row>
    <row r="1377" spans="1:5" x14ac:dyDescent="0.2">
      <c r="A1377" t="s">
        <v>709</v>
      </c>
      <c r="B1377">
        <v>690</v>
      </c>
      <c r="C1377" t="s">
        <v>2196</v>
      </c>
      <c r="D1377" t="s">
        <v>2338</v>
      </c>
      <c r="E1377" t="s">
        <v>4614</v>
      </c>
    </row>
    <row r="1378" spans="1:5" x14ac:dyDescent="0.2">
      <c r="A1378" t="s">
        <v>709</v>
      </c>
      <c r="B1378">
        <v>690</v>
      </c>
      <c r="C1378" t="s">
        <v>2196</v>
      </c>
      <c r="D1378" t="s">
        <v>2565</v>
      </c>
      <c r="E1378" t="s">
        <v>4614</v>
      </c>
    </row>
    <row r="1379" spans="1:5" x14ac:dyDescent="0.2">
      <c r="A1379" t="s">
        <v>709</v>
      </c>
      <c r="B1379">
        <v>897</v>
      </c>
      <c r="C1379" t="s">
        <v>2735</v>
      </c>
      <c r="D1379" t="s">
        <v>2741</v>
      </c>
      <c r="E1379" t="s">
        <v>4729</v>
      </c>
    </row>
    <row r="1380" spans="1:5" x14ac:dyDescent="0.2">
      <c r="A1380" t="s">
        <v>1116</v>
      </c>
      <c r="B1380">
        <v>896</v>
      </c>
      <c r="C1380" t="s">
        <v>4599</v>
      </c>
      <c r="D1380" t="s">
        <v>4837</v>
      </c>
      <c r="E1380" t="s">
        <v>4600</v>
      </c>
    </row>
    <row r="1381" spans="1:5" x14ac:dyDescent="0.2">
      <c r="A1381" t="s">
        <v>378</v>
      </c>
      <c r="B1381">
        <v>636</v>
      </c>
      <c r="C1381" t="s">
        <v>2495</v>
      </c>
      <c r="E1381" t="s">
        <v>4545</v>
      </c>
    </row>
    <row r="1382" spans="1:5" x14ac:dyDescent="0.2">
      <c r="A1382" t="s">
        <v>1116</v>
      </c>
      <c r="B1382">
        <v>690</v>
      </c>
      <c r="C1382" t="s">
        <v>2196</v>
      </c>
      <c r="D1382" t="s">
        <v>2354</v>
      </c>
      <c r="E1382" t="s">
        <v>4611</v>
      </c>
    </row>
    <row r="1383" spans="1:5" x14ac:dyDescent="0.2">
      <c r="A1383" t="s">
        <v>709</v>
      </c>
      <c r="B1383">
        <v>690</v>
      </c>
      <c r="C1383" t="s">
        <v>2196</v>
      </c>
      <c r="D1383" t="s">
        <v>2289</v>
      </c>
      <c r="E1383" t="s">
        <v>4614</v>
      </c>
    </row>
    <row r="1384" spans="1:5" x14ac:dyDescent="0.2">
      <c r="A1384" t="s">
        <v>995</v>
      </c>
      <c r="B1384">
        <v>526</v>
      </c>
      <c r="C1384" t="s">
        <v>4005</v>
      </c>
      <c r="E1384" t="s">
        <v>4413</v>
      </c>
    </row>
    <row r="1385" spans="1:5" x14ac:dyDescent="0.2">
      <c r="A1385" t="s">
        <v>378</v>
      </c>
      <c r="B1385">
        <v>690</v>
      </c>
      <c r="C1385" t="s">
        <v>2196</v>
      </c>
      <c r="D1385" t="s">
        <v>2629</v>
      </c>
      <c r="E1385" t="s">
        <v>4816</v>
      </c>
    </row>
    <row r="1386" spans="1:5" x14ac:dyDescent="0.2">
      <c r="A1386" t="s">
        <v>460</v>
      </c>
      <c r="B1386">
        <v>797</v>
      </c>
      <c r="C1386" t="s">
        <v>2196</v>
      </c>
      <c r="D1386" t="s">
        <v>2485</v>
      </c>
      <c r="E1386" t="s">
        <v>4655</v>
      </c>
    </row>
    <row r="1387" spans="1:5" x14ac:dyDescent="0.2">
      <c r="A1387" t="s">
        <v>460</v>
      </c>
      <c r="B1387">
        <v>797</v>
      </c>
      <c r="C1387" t="s">
        <v>2196</v>
      </c>
      <c r="D1387" t="s">
        <v>2605</v>
      </c>
      <c r="E1387" t="s">
        <v>4655</v>
      </c>
    </row>
    <row r="1388" spans="1:5" x14ac:dyDescent="0.2">
      <c r="A1388" t="s">
        <v>378</v>
      </c>
      <c r="B1388">
        <v>690</v>
      </c>
      <c r="C1388" t="s">
        <v>2196</v>
      </c>
      <c r="D1388" t="s">
        <v>2582</v>
      </c>
      <c r="E1388" t="s">
        <v>4816</v>
      </c>
    </row>
    <row r="1389" spans="1:5" x14ac:dyDescent="0.2">
      <c r="A1389" t="s">
        <v>460</v>
      </c>
      <c r="B1389">
        <v>797</v>
      </c>
      <c r="C1389" t="s">
        <v>2196</v>
      </c>
      <c r="D1389" t="s">
        <v>2502</v>
      </c>
      <c r="E1389" t="s">
        <v>4655</v>
      </c>
    </row>
    <row r="1390" spans="1:5" x14ac:dyDescent="0.2">
      <c r="A1390" t="s">
        <v>1116</v>
      </c>
      <c r="B1390">
        <v>885</v>
      </c>
      <c r="C1390" t="s">
        <v>2671</v>
      </c>
      <c r="D1390" t="s">
        <v>3175</v>
      </c>
      <c r="E1390" t="s">
        <v>4307</v>
      </c>
    </row>
    <row r="1391" spans="1:5" x14ac:dyDescent="0.2">
      <c r="A1391" t="s">
        <v>835</v>
      </c>
      <c r="B1391">
        <v>690</v>
      </c>
      <c r="C1391" t="s">
        <v>2196</v>
      </c>
      <c r="D1391" t="s">
        <v>2375</v>
      </c>
      <c r="E1391" t="s">
        <v>4620</v>
      </c>
    </row>
    <row r="1392" spans="1:5" x14ac:dyDescent="0.2">
      <c r="A1392" t="s">
        <v>378</v>
      </c>
      <c r="B1392">
        <v>620</v>
      </c>
      <c r="C1392" t="s">
        <v>2383</v>
      </c>
      <c r="E1392" t="s">
        <v>4838</v>
      </c>
    </row>
    <row r="1393" spans="1:5" x14ac:dyDescent="0.2">
      <c r="A1393" t="s">
        <v>1116</v>
      </c>
      <c r="B1393">
        <v>897</v>
      </c>
      <c r="C1393" t="s">
        <v>2196</v>
      </c>
      <c r="D1393" t="s">
        <v>2461</v>
      </c>
      <c r="E1393" t="s">
        <v>4741</v>
      </c>
    </row>
    <row r="1394" spans="1:5" x14ac:dyDescent="0.2">
      <c r="A1394" t="s">
        <v>1116</v>
      </c>
      <c r="B1394">
        <v>897</v>
      </c>
      <c r="C1394" t="s">
        <v>2196</v>
      </c>
      <c r="D1394" t="s">
        <v>2508</v>
      </c>
      <c r="E1394" t="s">
        <v>4741</v>
      </c>
    </row>
    <row r="1395" spans="1:5" x14ac:dyDescent="0.2">
      <c r="A1395" t="s">
        <v>995</v>
      </c>
      <c r="B1395">
        <v>690</v>
      </c>
      <c r="C1395" t="s">
        <v>2661</v>
      </c>
      <c r="E1395" t="s">
        <v>4814</v>
      </c>
    </row>
    <row r="1396" spans="1:5" x14ac:dyDescent="0.2">
      <c r="A1396" t="s">
        <v>1116</v>
      </c>
      <c r="B1396">
        <v>885</v>
      </c>
      <c r="C1396" t="s">
        <v>2671</v>
      </c>
      <c r="D1396" t="s">
        <v>3190</v>
      </c>
      <c r="E1396" t="s">
        <v>4307</v>
      </c>
    </row>
    <row r="1397" spans="1:5" x14ac:dyDescent="0.2">
      <c r="A1397" t="s">
        <v>605</v>
      </c>
      <c r="B1397">
        <v>885</v>
      </c>
      <c r="C1397" t="s">
        <v>2683</v>
      </c>
      <c r="D1397" t="s">
        <v>3113</v>
      </c>
      <c r="E1397" t="s">
        <v>4378</v>
      </c>
    </row>
    <row r="1398" spans="1:5" x14ac:dyDescent="0.2">
      <c r="A1398" t="s">
        <v>460</v>
      </c>
      <c r="B1398">
        <v>505</v>
      </c>
      <c r="C1398" t="s">
        <v>3884</v>
      </c>
      <c r="D1398" t="s">
        <v>4839</v>
      </c>
      <c r="E1398" t="s">
        <v>3886</v>
      </c>
    </row>
    <row r="1399" spans="1:5" x14ac:dyDescent="0.2">
      <c r="A1399" t="s">
        <v>995</v>
      </c>
      <c r="B1399">
        <v>709</v>
      </c>
      <c r="C1399" t="s">
        <v>2592</v>
      </c>
      <c r="E1399" t="s">
        <v>4840</v>
      </c>
    </row>
    <row r="1400" spans="1:5" x14ac:dyDescent="0.2">
      <c r="A1400" t="s">
        <v>995</v>
      </c>
      <c r="B1400">
        <v>604</v>
      </c>
      <c r="C1400" t="s">
        <v>2889</v>
      </c>
      <c r="D1400" t="s">
        <v>2889</v>
      </c>
      <c r="E1400" t="s">
        <v>4054</v>
      </c>
    </row>
    <row r="1401" spans="1:5" x14ac:dyDescent="0.2">
      <c r="A1401" t="s">
        <v>995</v>
      </c>
      <c r="B1401">
        <v>560</v>
      </c>
      <c r="C1401" t="s">
        <v>4645</v>
      </c>
      <c r="E1401" t="s">
        <v>4841</v>
      </c>
    </row>
    <row r="1402" spans="1:5" x14ac:dyDescent="0.2">
      <c r="A1402" t="s">
        <v>835</v>
      </c>
      <c r="B1402">
        <v>895</v>
      </c>
      <c r="C1402" t="s">
        <v>2751</v>
      </c>
      <c r="D1402" t="s">
        <v>2751</v>
      </c>
      <c r="E1402" t="s">
        <v>4760</v>
      </c>
    </row>
    <row r="1403" spans="1:5" x14ac:dyDescent="0.2">
      <c r="A1403" t="s">
        <v>378</v>
      </c>
      <c r="B1403">
        <v>690</v>
      </c>
      <c r="C1403" t="s">
        <v>2196</v>
      </c>
      <c r="D1403" t="s">
        <v>2817</v>
      </c>
      <c r="E1403" t="s">
        <v>4816</v>
      </c>
    </row>
    <row r="1404" spans="1:5" x14ac:dyDescent="0.2">
      <c r="A1404" t="s">
        <v>460</v>
      </c>
      <c r="B1404">
        <v>505</v>
      </c>
      <c r="C1404" t="s">
        <v>3884</v>
      </c>
      <c r="D1404" t="s">
        <v>4842</v>
      </c>
      <c r="E1404" t="s">
        <v>3886</v>
      </c>
    </row>
    <row r="1405" spans="1:5" x14ac:dyDescent="0.2">
      <c r="A1405" t="s">
        <v>123</v>
      </c>
      <c r="B1405">
        <v>690</v>
      </c>
      <c r="C1405" t="s">
        <v>2196</v>
      </c>
      <c r="D1405" t="s">
        <v>2496</v>
      </c>
      <c r="E1405" t="s">
        <v>4604</v>
      </c>
    </row>
    <row r="1406" spans="1:5" x14ac:dyDescent="0.2">
      <c r="A1406" t="s">
        <v>123</v>
      </c>
      <c r="B1406">
        <v>891</v>
      </c>
      <c r="C1406" t="s">
        <v>2196</v>
      </c>
      <c r="D1406" t="s">
        <v>2499</v>
      </c>
      <c r="E1406" t="s">
        <v>4723</v>
      </c>
    </row>
    <row r="1407" spans="1:5" x14ac:dyDescent="0.2">
      <c r="A1407" t="s">
        <v>709</v>
      </c>
      <c r="B1407">
        <v>897</v>
      </c>
      <c r="C1407" t="s">
        <v>2735</v>
      </c>
      <c r="D1407" t="s">
        <v>2335</v>
      </c>
      <c r="E1407" t="s">
        <v>4729</v>
      </c>
    </row>
    <row r="1408" spans="1:5" x14ac:dyDescent="0.2">
      <c r="A1408" t="s">
        <v>378</v>
      </c>
      <c r="B1408">
        <v>616</v>
      </c>
      <c r="C1408" t="s">
        <v>4775</v>
      </c>
      <c r="E1408" t="s">
        <v>4836</v>
      </c>
    </row>
    <row r="1409" spans="1:5" x14ac:dyDescent="0.2">
      <c r="A1409" t="s">
        <v>123</v>
      </c>
      <c r="B1409">
        <v>690</v>
      </c>
      <c r="C1409" t="s">
        <v>2196</v>
      </c>
      <c r="D1409" t="s">
        <v>2220</v>
      </c>
      <c r="E1409" t="s">
        <v>4604</v>
      </c>
    </row>
    <row r="1410" spans="1:5" x14ac:dyDescent="0.2">
      <c r="A1410" t="s">
        <v>123</v>
      </c>
      <c r="B1410">
        <v>891</v>
      </c>
      <c r="C1410" t="s">
        <v>2196</v>
      </c>
      <c r="D1410" t="s">
        <v>2801</v>
      </c>
      <c r="E1410" t="s">
        <v>4723</v>
      </c>
    </row>
    <row r="1411" spans="1:5" x14ac:dyDescent="0.2">
      <c r="A1411" t="s">
        <v>378</v>
      </c>
      <c r="B1411">
        <v>994</v>
      </c>
      <c r="C1411" t="s">
        <v>4802</v>
      </c>
      <c r="E1411" t="s">
        <v>4843</v>
      </c>
    </row>
    <row r="1412" spans="1:5" x14ac:dyDescent="0.2">
      <c r="A1412" t="s">
        <v>835</v>
      </c>
      <c r="B1412">
        <v>895</v>
      </c>
      <c r="C1412" t="s">
        <v>2751</v>
      </c>
      <c r="D1412" t="s">
        <v>2753</v>
      </c>
      <c r="E1412" t="s">
        <v>4760</v>
      </c>
    </row>
    <row r="1413" spans="1:5" x14ac:dyDescent="0.2">
      <c r="A1413" t="s">
        <v>1116</v>
      </c>
      <c r="B1413">
        <v>940</v>
      </c>
      <c r="C1413" t="s">
        <v>2445</v>
      </c>
      <c r="D1413" t="s">
        <v>2953</v>
      </c>
      <c r="E1413" t="s">
        <v>4262</v>
      </c>
    </row>
    <row r="1414" spans="1:5" x14ac:dyDescent="0.2">
      <c r="A1414" t="s">
        <v>709</v>
      </c>
      <c r="B1414">
        <v>885</v>
      </c>
      <c r="C1414" t="s">
        <v>2674</v>
      </c>
      <c r="D1414" t="s">
        <v>3310</v>
      </c>
      <c r="E1414" t="s">
        <v>3858</v>
      </c>
    </row>
    <row r="1415" spans="1:5" x14ac:dyDescent="0.2">
      <c r="A1415" t="s">
        <v>709</v>
      </c>
      <c r="B1415">
        <v>690</v>
      </c>
      <c r="C1415" t="s">
        <v>2196</v>
      </c>
      <c r="D1415" t="s">
        <v>2269</v>
      </c>
      <c r="E1415" t="s">
        <v>4614</v>
      </c>
    </row>
    <row r="1416" spans="1:5" x14ac:dyDescent="0.2">
      <c r="A1416" t="s">
        <v>605</v>
      </c>
      <c r="B1416">
        <v>897</v>
      </c>
      <c r="C1416" t="s">
        <v>2196</v>
      </c>
      <c r="D1416" t="s">
        <v>2199</v>
      </c>
      <c r="E1416" t="s">
        <v>4737</v>
      </c>
    </row>
    <row r="1417" spans="1:5" x14ac:dyDescent="0.2">
      <c r="A1417" t="s">
        <v>709</v>
      </c>
      <c r="B1417">
        <v>690</v>
      </c>
      <c r="C1417" t="s">
        <v>2196</v>
      </c>
      <c r="D1417" t="s">
        <v>2335</v>
      </c>
      <c r="E1417" t="s">
        <v>4614</v>
      </c>
    </row>
    <row r="1418" spans="1:5" x14ac:dyDescent="0.2">
      <c r="A1418" t="s">
        <v>378</v>
      </c>
      <c r="B1418">
        <v>660</v>
      </c>
      <c r="C1418" t="s">
        <v>4833</v>
      </c>
      <c r="E1418" t="s">
        <v>4834</v>
      </c>
    </row>
    <row r="1419" spans="1:5" x14ac:dyDescent="0.2">
      <c r="A1419" t="s">
        <v>1116</v>
      </c>
      <c r="B1419">
        <v>897</v>
      </c>
      <c r="C1419" t="s">
        <v>2196</v>
      </c>
      <c r="D1419" t="s">
        <v>2769</v>
      </c>
      <c r="E1419" t="s">
        <v>4741</v>
      </c>
    </row>
    <row r="1420" spans="1:5" x14ac:dyDescent="0.2">
      <c r="A1420" t="s">
        <v>123</v>
      </c>
      <c r="B1420">
        <v>695</v>
      </c>
      <c r="C1420" t="s">
        <v>2677</v>
      </c>
      <c r="D1420" t="s">
        <v>3041</v>
      </c>
      <c r="E1420" t="s">
        <v>4296</v>
      </c>
    </row>
    <row r="1421" spans="1:5" x14ac:dyDescent="0.2">
      <c r="A1421" t="s">
        <v>995</v>
      </c>
      <c r="B1421">
        <v>690</v>
      </c>
      <c r="C1421" t="s">
        <v>2661</v>
      </c>
      <c r="D1421" t="s">
        <v>2759</v>
      </c>
      <c r="E1421" t="s">
        <v>4814</v>
      </c>
    </row>
    <row r="1422" spans="1:5" x14ac:dyDescent="0.2">
      <c r="A1422" t="s">
        <v>709</v>
      </c>
      <c r="B1422">
        <v>690</v>
      </c>
      <c r="C1422" t="s">
        <v>2196</v>
      </c>
      <c r="D1422" t="s">
        <v>2281</v>
      </c>
      <c r="E1422" t="s">
        <v>4614</v>
      </c>
    </row>
    <row r="1423" spans="1:5" x14ac:dyDescent="0.2">
      <c r="A1423" t="s">
        <v>123</v>
      </c>
      <c r="B1423">
        <v>892</v>
      </c>
      <c r="C1423" t="s">
        <v>4805</v>
      </c>
      <c r="D1423" t="s">
        <v>2851</v>
      </c>
      <c r="E1423" t="s">
        <v>4724</v>
      </c>
    </row>
    <row r="1424" spans="1:5" x14ac:dyDescent="0.2">
      <c r="A1424" t="s">
        <v>378</v>
      </c>
      <c r="B1424">
        <v>690</v>
      </c>
      <c r="C1424" t="s">
        <v>2196</v>
      </c>
      <c r="D1424" t="s">
        <v>2369</v>
      </c>
      <c r="E1424" t="s">
        <v>4816</v>
      </c>
    </row>
    <row r="1425" spans="1:5" x14ac:dyDescent="0.2">
      <c r="A1425" t="s">
        <v>605</v>
      </c>
      <c r="B1425">
        <v>897</v>
      </c>
      <c r="C1425" t="s">
        <v>2196</v>
      </c>
      <c r="D1425" t="s">
        <v>2780</v>
      </c>
      <c r="E1425" t="s">
        <v>4737</v>
      </c>
    </row>
    <row r="1426" spans="1:5" x14ac:dyDescent="0.2">
      <c r="A1426" t="s">
        <v>378</v>
      </c>
      <c r="B1426">
        <v>885</v>
      </c>
      <c r="C1426" t="s">
        <v>4642</v>
      </c>
      <c r="D1426" t="s">
        <v>4844</v>
      </c>
      <c r="E1426" t="s">
        <v>4845</v>
      </c>
    </row>
    <row r="1427" spans="1:5" x14ac:dyDescent="0.2">
      <c r="A1427" t="s">
        <v>378</v>
      </c>
      <c r="B1427">
        <v>887</v>
      </c>
      <c r="C1427" t="s">
        <v>4681</v>
      </c>
      <c r="E1427" t="s">
        <v>4846</v>
      </c>
    </row>
    <row r="1428" spans="1:5" x14ac:dyDescent="0.2">
      <c r="A1428" t="s">
        <v>378</v>
      </c>
      <c r="B1428">
        <v>564</v>
      </c>
      <c r="C1428" t="s">
        <v>4127</v>
      </c>
      <c r="E1428" t="s">
        <v>4498</v>
      </c>
    </row>
    <row r="1429" spans="1:5" x14ac:dyDescent="0.2">
      <c r="A1429" t="s">
        <v>605</v>
      </c>
      <c r="B1429">
        <v>685</v>
      </c>
      <c r="C1429" t="s">
        <v>2520</v>
      </c>
      <c r="D1429" t="s">
        <v>3014</v>
      </c>
      <c r="E1429" t="s">
        <v>4102</v>
      </c>
    </row>
    <row r="1430" spans="1:5" x14ac:dyDescent="0.2">
      <c r="A1430" t="s">
        <v>835</v>
      </c>
      <c r="B1430">
        <v>690</v>
      </c>
      <c r="C1430" t="s">
        <v>2196</v>
      </c>
      <c r="D1430" t="s">
        <v>2795</v>
      </c>
      <c r="E1430" t="s">
        <v>4620</v>
      </c>
    </row>
    <row r="1431" spans="1:5" x14ac:dyDescent="0.2">
      <c r="A1431" t="s">
        <v>1116</v>
      </c>
      <c r="B1431">
        <v>890</v>
      </c>
      <c r="C1431" t="s">
        <v>4732</v>
      </c>
      <c r="D1431" t="s">
        <v>4847</v>
      </c>
      <c r="E1431" t="s">
        <v>4619</v>
      </c>
    </row>
    <row r="1432" spans="1:5" x14ac:dyDescent="0.2">
      <c r="A1432" t="s">
        <v>1116</v>
      </c>
      <c r="B1432">
        <v>940</v>
      </c>
      <c r="C1432" t="s">
        <v>2445</v>
      </c>
      <c r="D1432" t="s">
        <v>2952</v>
      </c>
      <c r="E1432" t="s">
        <v>4262</v>
      </c>
    </row>
    <row r="1433" spans="1:5" x14ac:dyDescent="0.2">
      <c r="A1433" t="s">
        <v>1116</v>
      </c>
      <c r="B1433">
        <v>890</v>
      </c>
      <c r="C1433" t="s">
        <v>4732</v>
      </c>
      <c r="D1433" t="s">
        <v>4848</v>
      </c>
      <c r="E1433" t="s">
        <v>4619</v>
      </c>
    </row>
    <row r="1434" spans="1:5" x14ac:dyDescent="0.2">
      <c r="A1434" t="s">
        <v>883</v>
      </c>
      <c r="B1434">
        <v>690</v>
      </c>
      <c r="C1434" t="s">
        <v>2749</v>
      </c>
      <c r="D1434" t="s">
        <v>2704</v>
      </c>
      <c r="E1434" t="s">
        <v>4622</v>
      </c>
    </row>
    <row r="1435" spans="1:5" x14ac:dyDescent="0.2">
      <c r="A1435" t="s">
        <v>835</v>
      </c>
      <c r="B1435">
        <v>690</v>
      </c>
      <c r="C1435" t="s">
        <v>2196</v>
      </c>
      <c r="D1435" t="s">
        <v>2239</v>
      </c>
      <c r="E1435" t="s">
        <v>4620</v>
      </c>
    </row>
    <row r="1436" spans="1:5" x14ac:dyDescent="0.2">
      <c r="A1436" t="s">
        <v>378</v>
      </c>
      <c r="B1436">
        <v>995</v>
      </c>
      <c r="C1436" t="s">
        <v>4630</v>
      </c>
      <c r="E1436" t="s">
        <v>4849</v>
      </c>
    </row>
    <row r="1437" spans="1:5" x14ac:dyDescent="0.2">
      <c r="A1437" t="s">
        <v>995</v>
      </c>
      <c r="B1437">
        <v>690</v>
      </c>
      <c r="C1437" t="s">
        <v>2661</v>
      </c>
      <c r="D1437" t="s">
        <v>2845</v>
      </c>
      <c r="E1437" t="s">
        <v>4814</v>
      </c>
    </row>
    <row r="1438" spans="1:5" x14ac:dyDescent="0.2">
      <c r="A1438" t="s">
        <v>1116</v>
      </c>
      <c r="B1438">
        <v>649</v>
      </c>
      <c r="C1438" t="s">
        <v>2448</v>
      </c>
      <c r="D1438" t="s">
        <v>2953</v>
      </c>
      <c r="E1438" t="s">
        <v>4281</v>
      </c>
    </row>
    <row r="1439" spans="1:5" x14ac:dyDescent="0.2">
      <c r="A1439" t="s">
        <v>605</v>
      </c>
      <c r="B1439">
        <v>695</v>
      </c>
      <c r="C1439" t="s">
        <v>2686</v>
      </c>
      <c r="D1439" t="s">
        <v>3113</v>
      </c>
      <c r="E1439" t="s">
        <v>4002</v>
      </c>
    </row>
    <row r="1440" spans="1:5" x14ac:dyDescent="0.2">
      <c r="A1440" t="s">
        <v>378</v>
      </c>
      <c r="B1440">
        <v>620</v>
      </c>
      <c r="C1440" t="s">
        <v>2383</v>
      </c>
      <c r="D1440" t="s">
        <v>2383</v>
      </c>
      <c r="E1440" t="s">
        <v>4838</v>
      </c>
    </row>
    <row r="1441" spans="1:5" x14ac:dyDescent="0.2">
      <c r="A1441" t="s">
        <v>378</v>
      </c>
      <c r="B1441">
        <v>680</v>
      </c>
      <c r="C1441" t="s">
        <v>4642</v>
      </c>
      <c r="D1441" t="s">
        <v>4593</v>
      </c>
      <c r="E1441" t="s">
        <v>4594</v>
      </c>
    </row>
    <row r="1442" spans="1:5" x14ac:dyDescent="0.2">
      <c r="A1442" t="s">
        <v>378</v>
      </c>
      <c r="B1442">
        <v>878</v>
      </c>
      <c r="C1442" t="s">
        <v>4595</v>
      </c>
      <c r="D1442" t="s">
        <v>4595</v>
      </c>
      <c r="E1442" t="s">
        <v>4596</v>
      </c>
    </row>
    <row r="1443" spans="1:5" x14ac:dyDescent="0.2">
      <c r="A1443" t="s">
        <v>378</v>
      </c>
      <c r="B1443">
        <v>880</v>
      </c>
      <c r="C1443" t="s">
        <v>2216</v>
      </c>
      <c r="D1443" t="s">
        <v>2219</v>
      </c>
      <c r="E1443" t="s">
        <v>4850</v>
      </c>
    </row>
    <row r="1444" spans="1:5" x14ac:dyDescent="0.2">
      <c r="A1444" t="s">
        <v>378</v>
      </c>
      <c r="B1444">
        <v>885</v>
      </c>
      <c r="C1444" t="s">
        <v>4642</v>
      </c>
      <c r="D1444" t="s">
        <v>4642</v>
      </c>
      <c r="E1444" t="s">
        <v>4845</v>
      </c>
    </row>
    <row r="1445" spans="1:5" x14ac:dyDescent="0.2">
      <c r="A1445" t="s">
        <v>378</v>
      </c>
      <c r="B1445">
        <v>887</v>
      </c>
      <c r="C1445" t="s">
        <v>4681</v>
      </c>
      <c r="D1445" t="s">
        <v>4681</v>
      </c>
      <c r="E1445" t="s">
        <v>4846</v>
      </c>
    </row>
    <row r="1446" spans="1:5" x14ac:dyDescent="0.2">
      <c r="A1446" t="s">
        <v>605</v>
      </c>
      <c r="B1446">
        <v>690</v>
      </c>
      <c r="C1446" t="s">
        <v>2196</v>
      </c>
      <c r="D1446" t="s">
        <v>2395</v>
      </c>
      <c r="E1446" t="s">
        <v>4629</v>
      </c>
    </row>
    <row r="1447" spans="1:5" x14ac:dyDescent="0.2">
      <c r="A1447" t="s">
        <v>378</v>
      </c>
      <c r="B1447">
        <v>870</v>
      </c>
      <c r="C1447" t="s">
        <v>4314</v>
      </c>
      <c r="E1447" t="s">
        <v>4480</v>
      </c>
    </row>
    <row r="1448" spans="1:5" x14ac:dyDescent="0.2">
      <c r="A1448" t="s">
        <v>709</v>
      </c>
      <c r="B1448">
        <v>690</v>
      </c>
      <c r="C1448" t="s">
        <v>2196</v>
      </c>
      <c r="D1448" t="s">
        <v>2367</v>
      </c>
      <c r="E1448" t="s">
        <v>4614</v>
      </c>
    </row>
    <row r="1449" spans="1:5" x14ac:dyDescent="0.2">
      <c r="A1449" t="s">
        <v>995</v>
      </c>
      <c r="B1449">
        <v>690</v>
      </c>
      <c r="C1449" t="s">
        <v>2661</v>
      </c>
      <c r="D1449" t="s">
        <v>2672</v>
      </c>
      <c r="E1449" t="s">
        <v>4814</v>
      </c>
    </row>
    <row r="1450" spans="1:5" x14ac:dyDescent="0.2">
      <c r="A1450" t="s">
        <v>460</v>
      </c>
      <c r="B1450">
        <v>680</v>
      </c>
      <c r="C1450" t="s">
        <v>2879</v>
      </c>
      <c r="D1450" t="s">
        <v>2879</v>
      </c>
      <c r="E1450" t="s">
        <v>3991</v>
      </c>
    </row>
    <row r="1451" spans="1:5" x14ac:dyDescent="0.2">
      <c r="A1451" t="s">
        <v>378</v>
      </c>
      <c r="B1451">
        <v>880</v>
      </c>
      <c r="C1451" t="s">
        <v>2216</v>
      </c>
      <c r="D1451" t="s">
        <v>2216</v>
      </c>
      <c r="E1451" t="s">
        <v>4850</v>
      </c>
    </row>
    <row r="1452" spans="1:5" x14ac:dyDescent="0.2">
      <c r="A1452" t="s">
        <v>378</v>
      </c>
      <c r="B1452">
        <v>994</v>
      </c>
      <c r="C1452" t="s">
        <v>4802</v>
      </c>
      <c r="D1452" t="s">
        <v>4802</v>
      </c>
      <c r="E1452" t="s">
        <v>4843</v>
      </c>
    </row>
    <row r="1453" spans="1:5" x14ac:dyDescent="0.2">
      <c r="A1453" t="s">
        <v>378</v>
      </c>
      <c r="B1453">
        <v>699</v>
      </c>
      <c r="C1453" t="s">
        <v>2652</v>
      </c>
      <c r="E1453" t="s">
        <v>4851</v>
      </c>
    </row>
    <row r="1454" spans="1:5" x14ac:dyDescent="0.2">
      <c r="A1454" t="s">
        <v>709</v>
      </c>
      <c r="B1454">
        <v>690</v>
      </c>
      <c r="C1454" t="s">
        <v>2196</v>
      </c>
      <c r="D1454" t="s">
        <v>2714</v>
      </c>
      <c r="E1454" t="s">
        <v>4614</v>
      </c>
    </row>
    <row r="1455" spans="1:5" x14ac:dyDescent="0.2">
      <c r="A1455" t="s">
        <v>709</v>
      </c>
      <c r="B1455">
        <v>690</v>
      </c>
      <c r="C1455" t="s">
        <v>2196</v>
      </c>
      <c r="D1455" t="s">
        <v>2709</v>
      </c>
      <c r="E1455" t="s">
        <v>4614</v>
      </c>
    </row>
    <row r="1456" spans="1:5" x14ac:dyDescent="0.2">
      <c r="A1456" t="s">
        <v>995</v>
      </c>
      <c r="B1456">
        <v>690</v>
      </c>
      <c r="C1456" t="s">
        <v>2661</v>
      </c>
      <c r="D1456" t="s">
        <v>2663</v>
      </c>
      <c r="E1456" t="s">
        <v>4814</v>
      </c>
    </row>
    <row r="1457" spans="1:5" x14ac:dyDescent="0.2">
      <c r="A1457" t="s">
        <v>378</v>
      </c>
      <c r="B1457">
        <v>681</v>
      </c>
      <c r="C1457" t="s">
        <v>4852</v>
      </c>
      <c r="E1457" t="s">
        <v>4853</v>
      </c>
    </row>
    <row r="1458" spans="1:5" x14ac:dyDescent="0.2">
      <c r="A1458" t="s">
        <v>460</v>
      </c>
      <c r="B1458">
        <v>505</v>
      </c>
      <c r="C1458" t="s">
        <v>3884</v>
      </c>
      <c r="D1458" t="s">
        <v>4854</v>
      </c>
      <c r="E1458" t="s">
        <v>3886</v>
      </c>
    </row>
    <row r="1459" spans="1:5" x14ac:dyDescent="0.2">
      <c r="A1459" t="s">
        <v>378</v>
      </c>
      <c r="B1459">
        <v>690</v>
      </c>
      <c r="C1459" t="s">
        <v>2196</v>
      </c>
      <c r="D1459" t="s">
        <v>2518</v>
      </c>
      <c r="E1459" t="s">
        <v>4816</v>
      </c>
    </row>
    <row r="1460" spans="1:5" x14ac:dyDescent="0.2">
      <c r="A1460" t="s">
        <v>378</v>
      </c>
      <c r="B1460">
        <v>635</v>
      </c>
      <c r="C1460" t="s">
        <v>3908</v>
      </c>
      <c r="E1460" t="s">
        <v>3914</v>
      </c>
    </row>
    <row r="1461" spans="1:5" x14ac:dyDescent="0.2">
      <c r="A1461" t="s">
        <v>123</v>
      </c>
      <c r="B1461">
        <v>892</v>
      </c>
      <c r="C1461" t="s">
        <v>4805</v>
      </c>
      <c r="D1461" t="s">
        <v>2857</v>
      </c>
      <c r="E1461" t="s">
        <v>4724</v>
      </c>
    </row>
    <row r="1462" spans="1:5" x14ac:dyDescent="0.2">
      <c r="A1462" t="s">
        <v>378</v>
      </c>
      <c r="B1462">
        <v>690</v>
      </c>
      <c r="C1462" t="s">
        <v>2196</v>
      </c>
      <c r="D1462" t="s">
        <v>2809</v>
      </c>
      <c r="E1462" t="s">
        <v>4816</v>
      </c>
    </row>
    <row r="1463" spans="1:5" x14ac:dyDescent="0.2">
      <c r="A1463" t="s">
        <v>1116</v>
      </c>
      <c r="B1463">
        <v>649</v>
      </c>
      <c r="C1463" t="s">
        <v>2448</v>
      </c>
      <c r="D1463" t="s">
        <v>2952</v>
      </c>
      <c r="E1463" t="s">
        <v>4281</v>
      </c>
    </row>
    <row r="1464" spans="1:5" x14ac:dyDescent="0.2">
      <c r="A1464" t="s">
        <v>460</v>
      </c>
      <c r="B1464">
        <v>797</v>
      </c>
      <c r="C1464" t="s">
        <v>2196</v>
      </c>
      <c r="D1464" t="s">
        <v>2783</v>
      </c>
      <c r="E1464" t="s">
        <v>4655</v>
      </c>
    </row>
    <row r="1465" spans="1:5" x14ac:dyDescent="0.2">
      <c r="A1465" t="s">
        <v>995</v>
      </c>
      <c r="B1465">
        <v>660</v>
      </c>
      <c r="C1465" t="s">
        <v>4642</v>
      </c>
      <c r="D1465" t="s">
        <v>4855</v>
      </c>
      <c r="E1465" t="s">
        <v>4818</v>
      </c>
    </row>
    <row r="1466" spans="1:5" x14ac:dyDescent="0.2">
      <c r="A1466" t="s">
        <v>1116</v>
      </c>
      <c r="B1466">
        <v>897</v>
      </c>
      <c r="C1466" t="s">
        <v>2196</v>
      </c>
      <c r="D1466" t="s">
        <v>2257</v>
      </c>
      <c r="E1466" t="s">
        <v>4741</v>
      </c>
    </row>
    <row r="1467" spans="1:5" x14ac:dyDescent="0.2">
      <c r="A1467" t="s">
        <v>123</v>
      </c>
      <c r="B1467">
        <v>885</v>
      </c>
      <c r="C1467" t="s">
        <v>2674</v>
      </c>
      <c r="D1467" t="s">
        <v>3229</v>
      </c>
      <c r="E1467" t="s">
        <v>4465</v>
      </c>
    </row>
    <row r="1468" spans="1:5" x14ac:dyDescent="0.2">
      <c r="A1468" t="s">
        <v>995</v>
      </c>
      <c r="B1468">
        <v>690</v>
      </c>
      <c r="C1468" t="s">
        <v>2661</v>
      </c>
      <c r="D1468" t="s">
        <v>2763</v>
      </c>
      <c r="E1468" t="s">
        <v>4814</v>
      </c>
    </row>
    <row r="1469" spans="1:5" x14ac:dyDescent="0.2">
      <c r="A1469" t="s">
        <v>123</v>
      </c>
      <c r="B1469">
        <v>690</v>
      </c>
      <c r="C1469" t="s">
        <v>2196</v>
      </c>
      <c r="D1469" t="s">
        <v>3005</v>
      </c>
      <c r="E1469" t="s">
        <v>4604</v>
      </c>
    </row>
    <row r="1470" spans="1:5" x14ac:dyDescent="0.2">
      <c r="A1470" t="s">
        <v>123</v>
      </c>
      <c r="B1470">
        <v>690</v>
      </c>
      <c r="C1470" t="s">
        <v>2196</v>
      </c>
      <c r="D1470" t="s">
        <v>2823</v>
      </c>
      <c r="E1470" t="s">
        <v>4604</v>
      </c>
    </row>
    <row r="1471" spans="1:5" x14ac:dyDescent="0.2">
      <c r="A1471" t="s">
        <v>123</v>
      </c>
      <c r="B1471">
        <v>690</v>
      </c>
      <c r="C1471" t="s">
        <v>2196</v>
      </c>
      <c r="D1471" t="s">
        <v>2304</v>
      </c>
      <c r="E1471" t="s">
        <v>4604</v>
      </c>
    </row>
    <row r="1472" spans="1:5" x14ac:dyDescent="0.2">
      <c r="A1472" t="s">
        <v>605</v>
      </c>
      <c r="B1472">
        <v>897</v>
      </c>
      <c r="C1472" t="s">
        <v>2196</v>
      </c>
      <c r="D1472" t="s">
        <v>2482</v>
      </c>
      <c r="E1472" t="s">
        <v>4737</v>
      </c>
    </row>
    <row r="1473" spans="1:5" x14ac:dyDescent="0.2">
      <c r="A1473" t="s">
        <v>378</v>
      </c>
      <c r="B1473">
        <v>626</v>
      </c>
      <c r="C1473" t="s">
        <v>2885</v>
      </c>
      <c r="E1473" t="s">
        <v>4553</v>
      </c>
    </row>
    <row r="1474" spans="1:5" x14ac:dyDescent="0.2">
      <c r="A1474" t="s">
        <v>1116</v>
      </c>
      <c r="B1474">
        <v>690</v>
      </c>
      <c r="C1474" t="s">
        <v>2196</v>
      </c>
      <c r="D1474" t="s">
        <v>2389</v>
      </c>
      <c r="E1474" t="s">
        <v>4611</v>
      </c>
    </row>
    <row r="1475" spans="1:5" x14ac:dyDescent="0.2">
      <c r="A1475" t="s">
        <v>1116</v>
      </c>
      <c r="B1475">
        <v>690</v>
      </c>
      <c r="C1475" t="s">
        <v>2196</v>
      </c>
      <c r="D1475" t="s">
        <v>2811</v>
      </c>
      <c r="E1475" t="s">
        <v>4611</v>
      </c>
    </row>
    <row r="1476" spans="1:5" x14ac:dyDescent="0.2">
      <c r="A1476" t="s">
        <v>460</v>
      </c>
      <c r="B1476">
        <v>648</v>
      </c>
      <c r="C1476" t="s">
        <v>1693</v>
      </c>
      <c r="D1476" t="s">
        <v>3335</v>
      </c>
      <c r="E1476" t="s">
        <v>3860</v>
      </c>
    </row>
    <row r="1477" spans="1:5" x14ac:dyDescent="0.2">
      <c r="A1477" t="s">
        <v>709</v>
      </c>
      <c r="B1477">
        <v>690</v>
      </c>
      <c r="C1477" t="s">
        <v>2196</v>
      </c>
      <c r="D1477" t="s">
        <v>2835</v>
      </c>
      <c r="E1477" t="s">
        <v>4614</v>
      </c>
    </row>
    <row r="1478" spans="1:5" x14ac:dyDescent="0.2">
      <c r="A1478" t="s">
        <v>123</v>
      </c>
      <c r="B1478">
        <v>690</v>
      </c>
      <c r="C1478" t="s">
        <v>2196</v>
      </c>
      <c r="D1478" t="s">
        <v>2294</v>
      </c>
      <c r="E1478" t="s">
        <v>4604</v>
      </c>
    </row>
    <row r="1479" spans="1:5" x14ac:dyDescent="0.2">
      <c r="A1479" t="s">
        <v>378</v>
      </c>
      <c r="B1479">
        <v>661</v>
      </c>
      <c r="C1479" t="s">
        <v>2708</v>
      </c>
      <c r="E1479" t="s">
        <v>4856</v>
      </c>
    </row>
    <row r="1480" spans="1:5" x14ac:dyDescent="0.2">
      <c r="A1480" t="s">
        <v>460</v>
      </c>
      <c r="B1480">
        <v>505</v>
      </c>
      <c r="C1480" t="s">
        <v>3884</v>
      </c>
      <c r="D1480" t="s">
        <v>4857</v>
      </c>
      <c r="E1480" t="s">
        <v>3886</v>
      </c>
    </row>
    <row r="1481" spans="1:5" x14ac:dyDescent="0.2">
      <c r="A1481" t="s">
        <v>378</v>
      </c>
      <c r="B1481">
        <v>885</v>
      </c>
      <c r="C1481" t="s">
        <v>4642</v>
      </c>
      <c r="E1481" t="s">
        <v>4845</v>
      </c>
    </row>
    <row r="1482" spans="1:5" x14ac:dyDescent="0.2">
      <c r="A1482" t="s">
        <v>378</v>
      </c>
      <c r="B1482">
        <v>680</v>
      </c>
      <c r="C1482" t="s">
        <v>4642</v>
      </c>
      <c r="D1482" t="s">
        <v>4858</v>
      </c>
      <c r="E1482" t="s">
        <v>4594</v>
      </c>
    </row>
    <row r="1483" spans="1:5" x14ac:dyDescent="0.2">
      <c r="A1483" t="s">
        <v>883</v>
      </c>
      <c r="B1483">
        <v>895</v>
      </c>
      <c r="C1483" t="s">
        <v>2196</v>
      </c>
      <c r="D1483" t="s">
        <v>2404</v>
      </c>
      <c r="E1483" t="s">
        <v>4804</v>
      </c>
    </row>
    <row r="1484" spans="1:5" x14ac:dyDescent="0.2">
      <c r="A1484" t="s">
        <v>378</v>
      </c>
      <c r="B1484">
        <v>690</v>
      </c>
      <c r="C1484" t="s">
        <v>2196</v>
      </c>
      <c r="D1484" t="s">
        <v>2821</v>
      </c>
      <c r="E1484" t="s">
        <v>4816</v>
      </c>
    </row>
    <row r="1485" spans="1:5" x14ac:dyDescent="0.2">
      <c r="A1485" t="s">
        <v>460</v>
      </c>
      <c r="B1485">
        <v>505</v>
      </c>
      <c r="C1485" t="s">
        <v>3884</v>
      </c>
      <c r="D1485" t="s">
        <v>4859</v>
      </c>
      <c r="E1485" t="s">
        <v>3886</v>
      </c>
    </row>
    <row r="1486" spans="1:5" x14ac:dyDescent="0.2">
      <c r="A1486" t="s">
        <v>835</v>
      </c>
      <c r="B1486">
        <v>690</v>
      </c>
      <c r="C1486" t="s">
        <v>2196</v>
      </c>
      <c r="D1486" t="s">
        <v>2793</v>
      </c>
      <c r="E1486" t="s">
        <v>4620</v>
      </c>
    </row>
    <row r="1487" spans="1:5" x14ac:dyDescent="0.2">
      <c r="A1487" t="s">
        <v>835</v>
      </c>
      <c r="B1487">
        <v>895</v>
      </c>
      <c r="C1487" t="s">
        <v>2751</v>
      </c>
      <c r="D1487" t="s">
        <v>2701</v>
      </c>
      <c r="E1487" t="s">
        <v>4760</v>
      </c>
    </row>
    <row r="1488" spans="1:5" x14ac:dyDescent="0.2">
      <c r="A1488" t="s">
        <v>1116</v>
      </c>
      <c r="B1488">
        <v>885</v>
      </c>
      <c r="C1488" t="s">
        <v>2671</v>
      </c>
      <c r="D1488" t="s">
        <v>3095</v>
      </c>
      <c r="E1488" t="s">
        <v>4307</v>
      </c>
    </row>
    <row r="1489" spans="1:5" x14ac:dyDescent="0.2">
      <c r="A1489" t="s">
        <v>1116</v>
      </c>
      <c r="B1489">
        <v>964</v>
      </c>
      <c r="C1489" t="s">
        <v>2421</v>
      </c>
      <c r="D1489" t="s">
        <v>2975</v>
      </c>
      <c r="E1489" t="s">
        <v>4235</v>
      </c>
    </row>
    <row r="1490" spans="1:5" x14ac:dyDescent="0.2">
      <c r="A1490" t="s">
        <v>123</v>
      </c>
      <c r="B1490">
        <v>940</v>
      </c>
      <c r="C1490" t="s">
        <v>2481</v>
      </c>
      <c r="D1490" t="s">
        <v>2975</v>
      </c>
      <c r="E1490" t="s">
        <v>4199</v>
      </c>
    </row>
    <row r="1491" spans="1:5" x14ac:dyDescent="0.2">
      <c r="A1491" t="s">
        <v>709</v>
      </c>
      <c r="B1491">
        <v>885</v>
      </c>
      <c r="C1491" t="s">
        <v>2674</v>
      </c>
      <c r="D1491" t="s">
        <v>3106</v>
      </c>
      <c r="E1491" t="s">
        <v>3858</v>
      </c>
    </row>
    <row r="1492" spans="1:5" x14ac:dyDescent="0.2">
      <c r="A1492" t="s">
        <v>378</v>
      </c>
      <c r="B1492">
        <v>690</v>
      </c>
      <c r="C1492" t="s">
        <v>2196</v>
      </c>
      <c r="D1492" t="s">
        <v>2319</v>
      </c>
      <c r="E1492" t="s">
        <v>4816</v>
      </c>
    </row>
    <row r="1493" spans="1:5" x14ac:dyDescent="0.2">
      <c r="A1493" t="s">
        <v>378</v>
      </c>
      <c r="B1493">
        <v>890</v>
      </c>
      <c r="C1493" t="s">
        <v>4860</v>
      </c>
      <c r="D1493" t="s">
        <v>4861</v>
      </c>
      <c r="E1493" t="s">
        <v>4862</v>
      </c>
    </row>
    <row r="1494" spans="1:5" x14ac:dyDescent="0.2">
      <c r="A1494" t="s">
        <v>378</v>
      </c>
      <c r="B1494">
        <v>870</v>
      </c>
      <c r="C1494" t="s">
        <v>4314</v>
      </c>
      <c r="D1494" t="s">
        <v>4863</v>
      </c>
      <c r="E1494" t="s">
        <v>4480</v>
      </c>
    </row>
    <row r="1495" spans="1:5" x14ac:dyDescent="0.2">
      <c r="A1495" t="s">
        <v>378</v>
      </c>
      <c r="B1495">
        <v>690</v>
      </c>
      <c r="C1495" t="s">
        <v>2196</v>
      </c>
      <c r="D1495" t="s">
        <v>2815</v>
      </c>
      <c r="E1495" t="s">
        <v>4816</v>
      </c>
    </row>
    <row r="1496" spans="1:5" x14ac:dyDescent="0.2">
      <c r="A1496" t="s">
        <v>460</v>
      </c>
      <c r="B1496">
        <v>505</v>
      </c>
      <c r="C1496" t="s">
        <v>3884</v>
      </c>
      <c r="D1496" t="s">
        <v>4864</v>
      </c>
      <c r="E1496" t="s">
        <v>3886</v>
      </c>
    </row>
    <row r="1497" spans="1:5" x14ac:dyDescent="0.2">
      <c r="A1497" t="s">
        <v>378</v>
      </c>
      <c r="B1497">
        <v>995</v>
      </c>
      <c r="C1497" t="s">
        <v>4630</v>
      </c>
      <c r="D1497" t="s">
        <v>4630</v>
      </c>
      <c r="E1497" t="s">
        <v>4849</v>
      </c>
    </row>
    <row r="1498" spans="1:5" x14ac:dyDescent="0.2">
      <c r="A1498" t="s">
        <v>378</v>
      </c>
      <c r="B1498">
        <v>690</v>
      </c>
      <c r="C1498" t="s">
        <v>2196</v>
      </c>
      <c r="D1498" t="s">
        <v>2340</v>
      </c>
      <c r="E1498" t="s">
        <v>4816</v>
      </c>
    </row>
    <row r="1499" spans="1:5" x14ac:dyDescent="0.2">
      <c r="A1499" t="s">
        <v>995</v>
      </c>
      <c r="B1499">
        <v>643</v>
      </c>
      <c r="C1499" t="s">
        <v>2694</v>
      </c>
      <c r="D1499" t="s">
        <v>2694</v>
      </c>
      <c r="E1499" t="s">
        <v>4451</v>
      </c>
    </row>
    <row r="1500" spans="1:5" x14ac:dyDescent="0.2">
      <c r="A1500" t="s">
        <v>123</v>
      </c>
      <c r="B1500">
        <v>682</v>
      </c>
      <c r="C1500" t="s">
        <v>2478</v>
      </c>
      <c r="D1500" t="s">
        <v>2975</v>
      </c>
      <c r="E1500" t="s">
        <v>4588</v>
      </c>
    </row>
    <row r="1501" spans="1:5" x14ac:dyDescent="0.2">
      <c r="A1501" t="s">
        <v>1116</v>
      </c>
      <c r="B1501">
        <v>690</v>
      </c>
      <c r="C1501" t="s">
        <v>2196</v>
      </c>
      <c r="D1501" t="s">
        <v>2797</v>
      </c>
      <c r="E1501" t="s">
        <v>4611</v>
      </c>
    </row>
    <row r="1502" spans="1:5" x14ac:dyDescent="0.2">
      <c r="A1502" t="s">
        <v>378</v>
      </c>
      <c r="B1502">
        <v>675</v>
      </c>
      <c r="C1502" t="s">
        <v>4865</v>
      </c>
      <c r="E1502" t="s">
        <v>4866</v>
      </c>
    </row>
    <row r="1503" spans="1:5" x14ac:dyDescent="0.2">
      <c r="A1503" t="s">
        <v>835</v>
      </c>
      <c r="B1503">
        <v>890</v>
      </c>
      <c r="C1503" t="s">
        <v>4569</v>
      </c>
      <c r="D1503" t="s">
        <v>4867</v>
      </c>
      <c r="E1503" t="s">
        <v>4571</v>
      </c>
    </row>
    <row r="1504" spans="1:5" x14ac:dyDescent="0.2">
      <c r="A1504" t="s">
        <v>835</v>
      </c>
      <c r="B1504">
        <v>895</v>
      </c>
      <c r="C1504" t="s">
        <v>2751</v>
      </c>
      <c r="D1504" t="s">
        <v>2747</v>
      </c>
      <c r="E1504" t="s">
        <v>4760</v>
      </c>
    </row>
    <row r="1505" spans="1:5" x14ac:dyDescent="0.2">
      <c r="A1505" t="s">
        <v>835</v>
      </c>
      <c r="B1505">
        <v>895</v>
      </c>
      <c r="C1505" t="s">
        <v>2751</v>
      </c>
      <c r="D1505" t="s">
        <v>2722</v>
      </c>
      <c r="E1505" t="s">
        <v>4760</v>
      </c>
    </row>
    <row r="1506" spans="1:5" x14ac:dyDescent="0.2">
      <c r="A1506" t="s">
        <v>123</v>
      </c>
      <c r="B1506">
        <v>673</v>
      </c>
      <c r="C1506" t="s">
        <v>4868</v>
      </c>
      <c r="E1506" t="s">
        <v>4869</v>
      </c>
    </row>
    <row r="1507" spans="1:5" x14ac:dyDescent="0.2">
      <c r="A1507" t="s">
        <v>123</v>
      </c>
      <c r="B1507">
        <v>690</v>
      </c>
      <c r="C1507" t="s">
        <v>2196</v>
      </c>
      <c r="D1507" t="s">
        <v>2291</v>
      </c>
      <c r="E1507" t="s">
        <v>4604</v>
      </c>
    </row>
    <row r="1508" spans="1:5" x14ac:dyDescent="0.2">
      <c r="A1508" t="s">
        <v>605</v>
      </c>
      <c r="B1508">
        <v>888</v>
      </c>
      <c r="C1508" t="s">
        <v>4400</v>
      </c>
      <c r="D1508" t="s">
        <v>4870</v>
      </c>
      <c r="E1508" t="s">
        <v>4401</v>
      </c>
    </row>
    <row r="1509" spans="1:5" x14ac:dyDescent="0.2">
      <c r="A1509" t="s">
        <v>835</v>
      </c>
      <c r="B1509">
        <v>890</v>
      </c>
      <c r="C1509" t="s">
        <v>4569</v>
      </c>
      <c r="D1509" t="s">
        <v>4871</v>
      </c>
      <c r="E1509" t="s">
        <v>4571</v>
      </c>
    </row>
    <row r="1510" spans="1:5" x14ac:dyDescent="0.2">
      <c r="A1510" t="s">
        <v>1116</v>
      </c>
      <c r="B1510">
        <v>690</v>
      </c>
      <c r="C1510" t="s">
        <v>2196</v>
      </c>
      <c r="D1510" t="s">
        <v>2223</v>
      </c>
      <c r="E1510" t="s">
        <v>4611</v>
      </c>
    </row>
    <row r="1511" spans="1:5" x14ac:dyDescent="0.2">
      <c r="A1511" t="s">
        <v>1116</v>
      </c>
      <c r="B1511">
        <v>896</v>
      </c>
      <c r="C1511" t="s">
        <v>4599</v>
      </c>
      <c r="D1511" t="s">
        <v>4872</v>
      </c>
      <c r="E1511" t="s">
        <v>4600</v>
      </c>
    </row>
    <row r="1512" spans="1:5" x14ac:dyDescent="0.2">
      <c r="A1512" t="s">
        <v>995</v>
      </c>
      <c r="B1512">
        <v>557</v>
      </c>
      <c r="C1512" t="s">
        <v>2250</v>
      </c>
      <c r="D1512" t="s">
        <v>2896</v>
      </c>
      <c r="E1512" t="s">
        <v>4417</v>
      </c>
    </row>
    <row r="1513" spans="1:5" x14ac:dyDescent="0.2">
      <c r="A1513" t="s">
        <v>835</v>
      </c>
      <c r="B1513">
        <v>885</v>
      </c>
      <c r="C1513" t="s">
        <v>2683</v>
      </c>
      <c r="D1513" t="s">
        <v>3278</v>
      </c>
      <c r="E1513" t="s">
        <v>4337</v>
      </c>
    </row>
    <row r="1514" spans="1:5" x14ac:dyDescent="0.2">
      <c r="A1514" t="s">
        <v>835</v>
      </c>
      <c r="B1514">
        <v>885</v>
      </c>
      <c r="C1514" t="s">
        <v>2683</v>
      </c>
      <c r="D1514" t="s">
        <v>3265</v>
      </c>
      <c r="E1514" t="s">
        <v>4337</v>
      </c>
    </row>
    <row r="1515" spans="1:5" x14ac:dyDescent="0.2">
      <c r="A1515" t="s">
        <v>1116</v>
      </c>
      <c r="B1515">
        <v>890</v>
      </c>
      <c r="C1515" t="s">
        <v>4618</v>
      </c>
      <c r="D1515" t="s">
        <v>4873</v>
      </c>
      <c r="E1515" t="s">
        <v>4619</v>
      </c>
    </row>
    <row r="1516" spans="1:5" x14ac:dyDescent="0.2">
      <c r="A1516" t="s">
        <v>123</v>
      </c>
      <c r="B1516">
        <v>891</v>
      </c>
      <c r="C1516" t="s">
        <v>2196</v>
      </c>
      <c r="E1516" t="s">
        <v>4723</v>
      </c>
    </row>
    <row r="1517" spans="1:5" x14ac:dyDescent="0.2">
      <c r="A1517" t="s">
        <v>605</v>
      </c>
      <c r="B1517">
        <v>810</v>
      </c>
      <c r="C1517" t="s">
        <v>2469</v>
      </c>
      <c r="D1517" t="s">
        <v>2971</v>
      </c>
      <c r="E1517" t="s">
        <v>4530</v>
      </c>
    </row>
    <row r="1518" spans="1:5" x14ac:dyDescent="0.2">
      <c r="A1518" t="s">
        <v>605</v>
      </c>
      <c r="B1518">
        <v>885</v>
      </c>
      <c r="C1518" t="s">
        <v>2683</v>
      </c>
      <c r="D1518" t="s">
        <v>3135</v>
      </c>
      <c r="E1518" t="s">
        <v>4378</v>
      </c>
    </row>
    <row r="1519" spans="1:5" x14ac:dyDescent="0.2">
      <c r="A1519" t="s">
        <v>605</v>
      </c>
      <c r="B1519">
        <v>695</v>
      </c>
      <c r="C1519" t="s">
        <v>2686</v>
      </c>
      <c r="D1519" t="s">
        <v>3133</v>
      </c>
      <c r="E1519" t="s">
        <v>4002</v>
      </c>
    </row>
    <row r="1520" spans="1:5" x14ac:dyDescent="0.2">
      <c r="A1520" t="s">
        <v>605</v>
      </c>
      <c r="B1520">
        <v>695</v>
      </c>
      <c r="C1520" t="s">
        <v>2686</v>
      </c>
      <c r="D1520" t="s">
        <v>3134</v>
      </c>
      <c r="E1520" t="s">
        <v>4002</v>
      </c>
    </row>
    <row r="1521" spans="1:5" x14ac:dyDescent="0.2">
      <c r="A1521" t="s">
        <v>378</v>
      </c>
      <c r="B1521">
        <v>690</v>
      </c>
      <c r="C1521" t="s">
        <v>2196</v>
      </c>
      <c r="E1521" t="s">
        <v>4816</v>
      </c>
    </row>
    <row r="1522" spans="1:5" x14ac:dyDescent="0.2">
      <c r="A1522" t="s">
        <v>378</v>
      </c>
      <c r="B1522">
        <v>690</v>
      </c>
      <c r="C1522" t="s">
        <v>2196</v>
      </c>
      <c r="D1522" t="s">
        <v>2820</v>
      </c>
      <c r="E1522" t="s">
        <v>4816</v>
      </c>
    </row>
    <row r="1523" spans="1:5" x14ac:dyDescent="0.2">
      <c r="A1523" t="s">
        <v>378</v>
      </c>
      <c r="B1523">
        <v>690</v>
      </c>
      <c r="C1523" t="s">
        <v>2196</v>
      </c>
      <c r="D1523" t="s">
        <v>2806</v>
      </c>
      <c r="E1523" t="s">
        <v>4816</v>
      </c>
    </row>
    <row r="1524" spans="1:5" x14ac:dyDescent="0.2">
      <c r="A1524" t="s">
        <v>378</v>
      </c>
      <c r="B1524">
        <v>685</v>
      </c>
      <c r="C1524" t="s">
        <v>4874</v>
      </c>
      <c r="E1524" t="s">
        <v>4875</v>
      </c>
    </row>
    <row r="1525" spans="1:5" x14ac:dyDescent="0.2">
      <c r="A1525" t="s">
        <v>378</v>
      </c>
      <c r="B1525">
        <v>870</v>
      </c>
      <c r="C1525" t="s">
        <v>4314</v>
      </c>
      <c r="D1525" t="s">
        <v>4876</v>
      </c>
      <c r="E1525" t="s">
        <v>4480</v>
      </c>
    </row>
    <row r="1526" spans="1:5" x14ac:dyDescent="0.2">
      <c r="A1526" t="s">
        <v>123</v>
      </c>
      <c r="B1526">
        <v>696</v>
      </c>
      <c r="C1526" t="s">
        <v>2658</v>
      </c>
      <c r="D1526" t="s">
        <v>3215</v>
      </c>
      <c r="E1526" t="s">
        <v>3998</v>
      </c>
    </row>
    <row r="1527" spans="1:5" x14ac:dyDescent="0.2">
      <c r="A1527" t="s">
        <v>123</v>
      </c>
      <c r="B1527">
        <v>690</v>
      </c>
      <c r="C1527" t="s">
        <v>2196</v>
      </c>
      <c r="D1527" t="s">
        <v>2789</v>
      </c>
      <c r="E1527" t="s">
        <v>4604</v>
      </c>
    </row>
    <row r="1528" spans="1:5" x14ac:dyDescent="0.2">
      <c r="A1528" t="s">
        <v>378</v>
      </c>
      <c r="B1528">
        <v>546</v>
      </c>
      <c r="C1528" t="s">
        <v>4703</v>
      </c>
      <c r="E1528" t="s">
        <v>4877</v>
      </c>
    </row>
    <row r="1529" spans="1:5" x14ac:dyDescent="0.2">
      <c r="A1529" t="s">
        <v>123</v>
      </c>
      <c r="B1529">
        <v>672</v>
      </c>
      <c r="C1529" t="s">
        <v>2576</v>
      </c>
      <c r="D1529" t="s">
        <v>2922</v>
      </c>
      <c r="E1529" t="s">
        <v>3852</v>
      </c>
    </row>
    <row r="1530" spans="1:5" x14ac:dyDescent="0.2">
      <c r="A1530" t="s">
        <v>460</v>
      </c>
      <c r="B1530">
        <v>505</v>
      </c>
      <c r="C1530" t="s">
        <v>3884</v>
      </c>
      <c r="D1530" t="s">
        <v>4878</v>
      </c>
      <c r="E1530" t="s">
        <v>3886</v>
      </c>
    </row>
    <row r="1531" spans="1:5" x14ac:dyDescent="0.2">
      <c r="A1531" t="s">
        <v>605</v>
      </c>
      <c r="B1531">
        <v>897</v>
      </c>
      <c r="C1531" t="s">
        <v>2196</v>
      </c>
      <c r="D1531" t="s">
        <v>2859</v>
      </c>
      <c r="E1531" t="s">
        <v>4737</v>
      </c>
    </row>
    <row r="1532" spans="1:5" x14ac:dyDescent="0.2">
      <c r="A1532" t="s">
        <v>709</v>
      </c>
      <c r="B1532">
        <v>897</v>
      </c>
      <c r="C1532" t="s">
        <v>2735</v>
      </c>
      <c r="D1532" t="s">
        <v>2761</v>
      </c>
      <c r="E1532" t="s">
        <v>4729</v>
      </c>
    </row>
    <row r="1533" spans="1:5" x14ac:dyDescent="0.2">
      <c r="A1533" t="s">
        <v>835</v>
      </c>
      <c r="B1533">
        <v>895</v>
      </c>
      <c r="C1533" t="s">
        <v>2751</v>
      </c>
      <c r="D1533" t="s">
        <v>2719</v>
      </c>
      <c r="E1533" t="s">
        <v>4760</v>
      </c>
    </row>
    <row r="1534" spans="1:5" x14ac:dyDescent="0.2">
      <c r="A1534" t="s">
        <v>835</v>
      </c>
      <c r="B1534">
        <v>895</v>
      </c>
      <c r="C1534" t="s">
        <v>2751</v>
      </c>
      <c r="D1534" t="s">
        <v>2716</v>
      </c>
      <c r="E1534" t="s">
        <v>4760</v>
      </c>
    </row>
    <row r="1535" spans="1:5" x14ac:dyDescent="0.2">
      <c r="A1535" t="s">
        <v>709</v>
      </c>
      <c r="B1535">
        <v>885</v>
      </c>
      <c r="C1535" t="s">
        <v>2674</v>
      </c>
      <c r="D1535" t="s">
        <v>3057</v>
      </c>
      <c r="E1535" t="s">
        <v>3858</v>
      </c>
    </row>
    <row r="1536" spans="1:5" x14ac:dyDescent="0.2">
      <c r="A1536" t="s">
        <v>605</v>
      </c>
      <c r="B1536">
        <v>890</v>
      </c>
      <c r="C1536" t="s">
        <v>4652</v>
      </c>
      <c r="D1536" t="s">
        <v>4879</v>
      </c>
      <c r="E1536" t="s">
        <v>4653</v>
      </c>
    </row>
    <row r="1537" spans="1:5" x14ac:dyDescent="0.2">
      <c r="A1537" t="s">
        <v>605</v>
      </c>
      <c r="B1537">
        <v>890</v>
      </c>
      <c r="C1537" t="s">
        <v>4652</v>
      </c>
      <c r="D1537" t="s">
        <v>4880</v>
      </c>
      <c r="E1537" t="s">
        <v>4653</v>
      </c>
    </row>
    <row r="1538" spans="1:5" x14ac:dyDescent="0.2">
      <c r="A1538" t="s">
        <v>835</v>
      </c>
      <c r="B1538">
        <v>895</v>
      </c>
      <c r="C1538" t="s">
        <v>2751</v>
      </c>
      <c r="D1538" t="s">
        <v>2855</v>
      </c>
      <c r="E1538" t="s">
        <v>4760</v>
      </c>
    </row>
    <row r="1539" spans="1:5" x14ac:dyDescent="0.2">
      <c r="A1539" t="s">
        <v>123</v>
      </c>
      <c r="B1539">
        <v>892</v>
      </c>
      <c r="C1539" t="s">
        <v>4805</v>
      </c>
      <c r="D1539" t="s">
        <v>2777</v>
      </c>
      <c r="E1539" t="s">
        <v>4724</v>
      </c>
    </row>
    <row r="1540" spans="1:5" x14ac:dyDescent="0.2">
      <c r="A1540" t="s">
        <v>605</v>
      </c>
      <c r="B1540">
        <v>695</v>
      </c>
      <c r="C1540" t="s">
        <v>2686</v>
      </c>
      <c r="D1540" t="s">
        <v>3107</v>
      </c>
      <c r="E1540" t="s">
        <v>4002</v>
      </c>
    </row>
    <row r="1541" spans="1:5" x14ac:dyDescent="0.2">
      <c r="A1541" t="s">
        <v>123</v>
      </c>
      <c r="B1541">
        <v>892</v>
      </c>
      <c r="C1541" t="s">
        <v>4805</v>
      </c>
      <c r="D1541" t="s">
        <v>2805</v>
      </c>
      <c r="E1541" t="s">
        <v>4724</v>
      </c>
    </row>
    <row r="1542" spans="1:5" x14ac:dyDescent="0.2">
      <c r="A1542" t="s">
        <v>835</v>
      </c>
      <c r="B1542">
        <v>895</v>
      </c>
      <c r="C1542" t="s">
        <v>2751</v>
      </c>
      <c r="D1542" t="s">
        <v>2847</v>
      </c>
      <c r="E1542" t="s">
        <v>4760</v>
      </c>
    </row>
    <row r="1543" spans="1:5" x14ac:dyDescent="0.2">
      <c r="A1543" t="s">
        <v>123</v>
      </c>
      <c r="B1543">
        <v>685</v>
      </c>
      <c r="C1543" t="s">
        <v>2531</v>
      </c>
      <c r="D1543" t="s">
        <v>3006</v>
      </c>
      <c r="E1543" t="s">
        <v>4317</v>
      </c>
    </row>
    <row r="1544" spans="1:5" x14ac:dyDescent="0.2">
      <c r="A1544" t="s">
        <v>835</v>
      </c>
      <c r="B1544">
        <v>890</v>
      </c>
      <c r="C1544" t="s">
        <v>4569</v>
      </c>
      <c r="D1544" t="s">
        <v>4881</v>
      </c>
      <c r="E1544" t="s">
        <v>4571</v>
      </c>
    </row>
    <row r="1545" spans="1:5" x14ac:dyDescent="0.2">
      <c r="A1545" t="s">
        <v>835</v>
      </c>
      <c r="B1545">
        <v>890</v>
      </c>
      <c r="C1545" t="s">
        <v>4569</v>
      </c>
      <c r="D1545" t="s">
        <v>4882</v>
      </c>
      <c r="E1545" t="s">
        <v>4571</v>
      </c>
    </row>
    <row r="1546" spans="1:5" x14ac:dyDescent="0.2">
      <c r="A1546" t="s">
        <v>1116</v>
      </c>
      <c r="B1546">
        <v>940</v>
      </c>
      <c r="C1546" t="s">
        <v>2445</v>
      </c>
      <c r="D1546" t="s">
        <v>2965</v>
      </c>
      <c r="E1546" t="s">
        <v>4262</v>
      </c>
    </row>
    <row r="1547" spans="1:5" x14ac:dyDescent="0.2">
      <c r="A1547" t="s">
        <v>1116</v>
      </c>
      <c r="B1547">
        <v>649</v>
      </c>
      <c r="C1547" t="s">
        <v>2448</v>
      </c>
      <c r="D1547" t="s">
        <v>2965</v>
      </c>
      <c r="E1547" t="s">
        <v>4281</v>
      </c>
    </row>
    <row r="1548" spans="1:5" x14ac:dyDescent="0.2">
      <c r="A1548" t="s">
        <v>123</v>
      </c>
      <c r="B1548">
        <v>880</v>
      </c>
      <c r="C1548" t="s">
        <v>2677</v>
      </c>
      <c r="D1548" t="s">
        <v>4883</v>
      </c>
      <c r="E1548" t="s">
        <v>4464</v>
      </c>
    </row>
    <row r="1549" spans="1:5" x14ac:dyDescent="0.2">
      <c r="A1549" t="s">
        <v>709</v>
      </c>
      <c r="B1549">
        <v>897</v>
      </c>
      <c r="C1549" t="s">
        <v>2735</v>
      </c>
      <c r="D1549" t="s">
        <v>2827</v>
      </c>
      <c r="E1549" t="s">
        <v>4729</v>
      </c>
    </row>
    <row r="1550" spans="1:5" x14ac:dyDescent="0.2">
      <c r="A1550" t="s">
        <v>835</v>
      </c>
      <c r="B1550">
        <v>895</v>
      </c>
      <c r="C1550" t="s">
        <v>2751</v>
      </c>
      <c r="D1550" t="s">
        <v>2841</v>
      </c>
      <c r="E1550" t="s">
        <v>4760</v>
      </c>
    </row>
    <row r="1551" spans="1:5" x14ac:dyDescent="0.2">
      <c r="A1551" t="s">
        <v>709</v>
      </c>
      <c r="B1551">
        <v>897</v>
      </c>
      <c r="C1551" t="s">
        <v>2735</v>
      </c>
      <c r="D1551" t="s">
        <v>2791</v>
      </c>
      <c r="E1551" t="s">
        <v>4729</v>
      </c>
    </row>
    <row r="1552" spans="1:5" x14ac:dyDescent="0.2">
      <c r="A1552" t="s">
        <v>709</v>
      </c>
      <c r="B1552">
        <v>897</v>
      </c>
      <c r="C1552" t="s">
        <v>2735</v>
      </c>
      <c r="D1552" t="s">
        <v>2675</v>
      </c>
      <c r="E1552" t="s">
        <v>4729</v>
      </c>
    </row>
    <row r="1553" spans="1:5" x14ac:dyDescent="0.2">
      <c r="A1553" t="s">
        <v>709</v>
      </c>
      <c r="B1553">
        <v>897</v>
      </c>
      <c r="C1553" t="s">
        <v>2735</v>
      </c>
      <c r="D1553" t="s">
        <v>2695</v>
      </c>
      <c r="E1553" t="s">
        <v>4729</v>
      </c>
    </row>
    <row r="1554" spans="1:5" x14ac:dyDescent="0.2">
      <c r="A1554" t="s">
        <v>995</v>
      </c>
      <c r="B1554">
        <v>543</v>
      </c>
      <c r="C1554" t="s">
        <v>3938</v>
      </c>
      <c r="D1554" t="s">
        <v>3938</v>
      </c>
      <c r="E1554" t="s">
        <v>3945</v>
      </c>
    </row>
    <row r="1555" spans="1:5" x14ac:dyDescent="0.2">
      <c r="A1555" t="s">
        <v>883</v>
      </c>
      <c r="B1555">
        <v>890</v>
      </c>
      <c r="C1555" t="s">
        <v>4623</v>
      </c>
      <c r="D1555" t="s">
        <v>4884</v>
      </c>
      <c r="E1555" t="s">
        <v>4624</v>
      </c>
    </row>
    <row r="1556" spans="1:5" x14ac:dyDescent="0.2">
      <c r="A1556" t="s">
        <v>123</v>
      </c>
      <c r="B1556">
        <v>690</v>
      </c>
      <c r="C1556" t="s">
        <v>2196</v>
      </c>
      <c r="D1556" t="s">
        <v>2245</v>
      </c>
      <c r="E1556" t="s">
        <v>4604</v>
      </c>
    </row>
    <row r="1557" spans="1:5" x14ac:dyDescent="0.2">
      <c r="A1557" t="s">
        <v>460</v>
      </c>
      <c r="B1557">
        <v>505</v>
      </c>
      <c r="C1557" t="s">
        <v>3884</v>
      </c>
      <c r="D1557" t="s">
        <v>4885</v>
      </c>
      <c r="E1557" t="s">
        <v>3886</v>
      </c>
    </row>
    <row r="1558" spans="1:5" x14ac:dyDescent="0.2">
      <c r="A1558" t="s">
        <v>835</v>
      </c>
      <c r="B1558">
        <v>690</v>
      </c>
      <c r="C1558" t="s">
        <v>2196</v>
      </c>
      <c r="D1558" t="s">
        <v>2381</v>
      </c>
      <c r="E1558" t="s">
        <v>4620</v>
      </c>
    </row>
    <row r="1559" spans="1:5" x14ac:dyDescent="0.2">
      <c r="A1559" t="s">
        <v>835</v>
      </c>
      <c r="B1559">
        <v>630</v>
      </c>
      <c r="C1559" t="s">
        <v>4668</v>
      </c>
      <c r="E1559" t="s">
        <v>4886</v>
      </c>
    </row>
    <row r="1560" spans="1:5" x14ac:dyDescent="0.2">
      <c r="A1560" t="s">
        <v>605</v>
      </c>
      <c r="B1560">
        <v>690</v>
      </c>
      <c r="C1560" t="s">
        <v>2196</v>
      </c>
      <c r="D1560" t="s">
        <v>2839</v>
      </c>
      <c r="E1560" t="s">
        <v>4629</v>
      </c>
    </row>
    <row r="1561" spans="1:5" x14ac:dyDescent="0.2">
      <c r="A1561" t="s">
        <v>605</v>
      </c>
      <c r="B1561">
        <v>885</v>
      </c>
      <c r="C1561" t="s">
        <v>2683</v>
      </c>
      <c r="D1561" t="s">
        <v>3107</v>
      </c>
      <c r="E1561" t="s">
        <v>4378</v>
      </c>
    </row>
    <row r="1562" spans="1:5" x14ac:dyDescent="0.2">
      <c r="A1562" t="s">
        <v>605</v>
      </c>
      <c r="B1562">
        <v>885</v>
      </c>
      <c r="C1562" t="s">
        <v>2683</v>
      </c>
      <c r="D1562" t="s">
        <v>3189</v>
      </c>
      <c r="E1562" t="s">
        <v>4378</v>
      </c>
    </row>
    <row r="1563" spans="1:5" x14ac:dyDescent="0.2">
      <c r="A1563" t="s">
        <v>605</v>
      </c>
      <c r="B1563">
        <v>885</v>
      </c>
      <c r="C1563" t="s">
        <v>2683</v>
      </c>
      <c r="D1563" t="s">
        <v>3118</v>
      </c>
      <c r="E1563" t="s">
        <v>4378</v>
      </c>
    </row>
    <row r="1564" spans="1:5" x14ac:dyDescent="0.2">
      <c r="A1564" t="s">
        <v>378</v>
      </c>
      <c r="B1564">
        <v>870</v>
      </c>
      <c r="C1564" t="s">
        <v>4314</v>
      </c>
      <c r="D1564" t="s">
        <v>4887</v>
      </c>
      <c r="E1564" t="s">
        <v>4480</v>
      </c>
    </row>
    <row r="1565" spans="1:5" x14ac:dyDescent="0.2">
      <c r="A1565" t="s">
        <v>123</v>
      </c>
      <c r="B1565">
        <v>880</v>
      </c>
      <c r="C1565" t="s">
        <v>2677</v>
      </c>
      <c r="D1565" t="s">
        <v>3216</v>
      </c>
      <c r="E1565" t="s">
        <v>4464</v>
      </c>
    </row>
    <row r="1566" spans="1:5" x14ac:dyDescent="0.2">
      <c r="A1566" t="s">
        <v>123</v>
      </c>
      <c r="B1566">
        <v>880</v>
      </c>
      <c r="C1566" t="s">
        <v>2677</v>
      </c>
      <c r="D1566" t="s">
        <v>3159</v>
      </c>
      <c r="E1566" t="s">
        <v>4464</v>
      </c>
    </row>
    <row r="1567" spans="1:5" x14ac:dyDescent="0.2">
      <c r="A1567" t="s">
        <v>123</v>
      </c>
      <c r="B1567">
        <v>944</v>
      </c>
      <c r="C1567" t="s">
        <v>2475</v>
      </c>
      <c r="D1567" t="s">
        <v>2923</v>
      </c>
      <c r="E1567" t="s">
        <v>4443</v>
      </c>
    </row>
    <row r="1568" spans="1:5" x14ac:dyDescent="0.2">
      <c r="A1568" t="s">
        <v>123</v>
      </c>
      <c r="B1568">
        <v>685</v>
      </c>
      <c r="C1568" t="s">
        <v>2531</v>
      </c>
      <c r="D1568" t="s">
        <v>3004</v>
      </c>
      <c r="E1568" t="s">
        <v>4317</v>
      </c>
    </row>
    <row r="1569" spans="1:5" x14ac:dyDescent="0.2">
      <c r="A1569" t="s">
        <v>123</v>
      </c>
      <c r="B1569">
        <v>885</v>
      </c>
      <c r="C1569" t="s">
        <v>2674</v>
      </c>
      <c r="D1569" t="s">
        <v>3031</v>
      </c>
      <c r="E1569" t="s">
        <v>4465</v>
      </c>
    </row>
    <row r="1570" spans="1:5" x14ac:dyDescent="0.2">
      <c r="A1570" t="s">
        <v>123</v>
      </c>
      <c r="B1570">
        <v>885</v>
      </c>
      <c r="C1570" t="s">
        <v>2674</v>
      </c>
      <c r="D1570" t="s">
        <v>3032</v>
      </c>
      <c r="E1570" t="s">
        <v>4465</v>
      </c>
    </row>
    <row r="1571" spans="1:5" x14ac:dyDescent="0.2">
      <c r="A1571" t="s">
        <v>123</v>
      </c>
      <c r="B1571">
        <v>885</v>
      </c>
      <c r="C1571" t="s">
        <v>2674</v>
      </c>
      <c r="D1571" t="s">
        <v>3226</v>
      </c>
      <c r="E1571" t="s">
        <v>4465</v>
      </c>
    </row>
    <row r="1572" spans="1:5" x14ac:dyDescent="0.2">
      <c r="A1572" t="s">
        <v>123</v>
      </c>
      <c r="B1572">
        <v>695</v>
      </c>
      <c r="C1572" t="s">
        <v>2677</v>
      </c>
      <c r="D1572" t="s">
        <v>3040</v>
      </c>
      <c r="E1572" t="s">
        <v>4296</v>
      </c>
    </row>
    <row r="1573" spans="1:5" x14ac:dyDescent="0.2">
      <c r="A1573" t="s">
        <v>123</v>
      </c>
      <c r="B1573">
        <v>880</v>
      </c>
      <c r="C1573" t="s">
        <v>2677</v>
      </c>
      <c r="D1573" t="s">
        <v>3158</v>
      </c>
      <c r="E1573" t="s">
        <v>4464</v>
      </c>
    </row>
    <row r="1574" spans="1:5" x14ac:dyDescent="0.2">
      <c r="A1574" t="s">
        <v>123</v>
      </c>
      <c r="B1574">
        <v>645</v>
      </c>
      <c r="C1574" t="s">
        <v>2472</v>
      </c>
      <c r="D1574" t="s">
        <v>2923</v>
      </c>
      <c r="E1574" t="s">
        <v>4888</v>
      </c>
    </row>
    <row r="1575" spans="1:5" x14ac:dyDescent="0.2">
      <c r="A1575" t="s">
        <v>123</v>
      </c>
      <c r="B1575">
        <v>645</v>
      </c>
      <c r="C1575" t="s">
        <v>2472</v>
      </c>
      <c r="D1575" t="s">
        <v>2921</v>
      </c>
      <c r="E1575" t="s">
        <v>4888</v>
      </c>
    </row>
    <row r="1576" spans="1:5" x14ac:dyDescent="0.2">
      <c r="A1576" t="s">
        <v>123</v>
      </c>
      <c r="B1576">
        <v>685</v>
      </c>
      <c r="C1576" t="s">
        <v>2531</v>
      </c>
      <c r="D1576" t="s">
        <v>2999</v>
      </c>
      <c r="E1576" t="s">
        <v>4317</v>
      </c>
    </row>
    <row r="1577" spans="1:5" x14ac:dyDescent="0.2">
      <c r="A1577" t="s">
        <v>1116</v>
      </c>
      <c r="B1577">
        <v>690</v>
      </c>
      <c r="C1577" t="s">
        <v>2196</v>
      </c>
      <c r="D1577" t="s">
        <v>2276</v>
      </c>
      <c r="E1577" t="s">
        <v>4611</v>
      </c>
    </row>
    <row r="1578" spans="1:5" x14ac:dyDescent="0.2">
      <c r="A1578" t="s">
        <v>1116</v>
      </c>
      <c r="B1578">
        <v>690</v>
      </c>
      <c r="C1578" t="s">
        <v>2196</v>
      </c>
      <c r="D1578" t="s">
        <v>2510</v>
      </c>
      <c r="E1578" t="s">
        <v>4611</v>
      </c>
    </row>
    <row r="1579" spans="1:5" x14ac:dyDescent="0.2">
      <c r="A1579" t="s">
        <v>1116</v>
      </c>
      <c r="B1579">
        <v>885</v>
      </c>
      <c r="C1579" t="s">
        <v>2671</v>
      </c>
      <c r="D1579" t="s">
        <v>3083</v>
      </c>
      <c r="E1579" t="s">
        <v>4307</v>
      </c>
    </row>
    <row r="1580" spans="1:5" x14ac:dyDescent="0.2">
      <c r="A1580" t="s">
        <v>1116</v>
      </c>
      <c r="B1580">
        <v>897</v>
      </c>
      <c r="C1580" t="s">
        <v>2196</v>
      </c>
      <c r="D1580" t="s">
        <v>2787</v>
      </c>
      <c r="E1580" t="s">
        <v>4741</v>
      </c>
    </row>
    <row r="1581" spans="1:5" x14ac:dyDescent="0.2">
      <c r="A1581" t="s">
        <v>1116</v>
      </c>
      <c r="B1581">
        <v>690</v>
      </c>
      <c r="C1581" t="s">
        <v>2196</v>
      </c>
      <c r="D1581" t="s">
        <v>2767</v>
      </c>
      <c r="E1581" t="s">
        <v>4611</v>
      </c>
    </row>
    <row r="1582" spans="1:5" x14ac:dyDescent="0.2">
      <c r="A1582" t="s">
        <v>605</v>
      </c>
      <c r="B1582">
        <v>732</v>
      </c>
      <c r="C1582" t="s">
        <v>4889</v>
      </c>
      <c r="E1582" t="s">
        <v>4890</v>
      </c>
    </row>
    <row r="1583" spans="1:5" x14ac:dyDescent="0.2">
      <c r="A1583" t="s">
        <v>605</v>
      </c>
      <c r="B1583">
        <v>742</v>
      </c>
      <c r="C1583" t="s">
        <v>2525</v>
      </c>
      <c r="E1583" t="s">
        <v>4891</v>
      </c>
    </row>
    <row r="1584" spans="1:5" x14ac:dyDescent="0.2">
      <c r="A1584" t="s">
        <v>460</v>
      </c>
      <c r="B1584">
        <v>797</v>
      </c>
      <c r="C1584" t="s">
        <v>2196</v>
      </c>
      <c r="D1584" t="s">
        <v>2526</v>
      </c>
      <c r="E1584" t="s">
        <v>4655</v>
      </c>
    </row>
    <row r="1585" spans="1:5" x14ac:dyDescent="0.2">
      <c r="A1585" t="s">
        <v>605</v>
      </c>
      <c r="B1585">
        <v>810</v>
      </c>
      <c r="C1585" t="s">
        <v>2469</v>
      </c>
      <c r="D1585" t="s">
        <v>2969</v>
      </c>
      <c r="E1585" t="s">
        <v>4530</v>
      </c>
    </row>
    <row r="1586" spans="1:5" x14ac:dyDescent="0.2">
      <c r="A1586" t="s">
        <v>460</v>
      </c>
      <c r="B1586">
        <v>505</v>
      </c>
      <c r="C1586" t="s">
        <v>3884</v>
      </c>
      <c r="D1586" t="s">
        <v>4892</v>
      </c>
      <c r="E1586" t="s">
        <v>3886</v>
      </c>
    </row>
    <row r="1587" spans="1:5" x14ac:dyDescent="0.2">
      <c r="A1587" t="s">
        <v>460</v>
      </c>
      <c r="B1587">
        <v>797</v>
      </c>
      <c r="C1587" t="s">
        <v>2196</v>
      </c>
      <c r="D1587" t="s">
        <v>2799</v>
      </c>
      <c r="E1587" t="s">
        <v>4655</v>
      </c>
    </row>
    <row r="1588" spans="1:5" x14ac:dyDescent="0.2">
      <c r="A1588" t="s">
        <v>995</v>
      </c>
      <c r="B1588">
        <v>897</v>
      </c>
      <c r="C1588" t="s">
        <v>2196</v>
      </c>
      <c r="E1588" t="s">
        <v>4893</v>
      </c>
    </row>
    <row r="1589" spans="1:5" x14ac:dyDescent="0.2">
      <c r="A1589" t="s">
        <v>835</v>
      </c>
      <c r="B1589">
        <v>940</v>
      </c>
      <c r="C1589" t="s">
        <v>2391</v>
      </c>
      <c r="D1589" t="s">
        <v>2980</v>
      </c>
      <c r="E1589" t="s">
        <v>4114</v>
      </c>
    </row>
    <row r="1590" spans="1:5" x14ac:dyDescent="0.2">
      <c r="A1590" t="s">
        <v>995</v>
      </c>
      <c r="B1590">
        <v>505</v>
      </c>
      <c r="C1590" t="s">
        <v>4115</v>
      </c>
      <c r="D1590" t="s">
        <v>4115</v>
      </c>
      <c r="E1590" t="s">
        <v>4424</v>
      </c>
    </row>
    <row r="1591" spans="1:5" x14ac:dyDescent="0.2">
      <c r="A1591" t="s">
        <v>709</v>
      </c>
      <c r="B1591">
        <v>695</v>
      </c>
      <c r="C1591" t="s">
        <v>2662</v>
      </c>
      <c r="D1591" t="s">
        <v>3092</v>
      </c>
      <c r="E1591" t="s">
        <v>4043</v>
      </c>
    </row>
    <row r="1592" spans="1:5" x14ac:dyDescent="0.2">
      <c r="A1592" t="s">
        <v>709</v>
      </c>
      <c r="B1592">
        <v>695</v>
      </c>
      <c r="C1592" t="s">
        <v>2662</v>
      </c>
      <c r="D1592" t="s">
        <v>3044</v>
      </c>
      <c r="E1592" t="s">
        <v>4043</v>
      </c>
    </row>
    <row r="1593" spans="1:5" x14ac:dyDescent="0.2">
      <c r="A1593" t="s">
        <v>460</v>
      </c>
      <c r="B1593">
        <v>505</v>
      </c>
      <c r="C1593" t="s">
        <v>3884</v>
      </c>
      <c r="D1593" t="s">
        <v>4894</v>
      </c>
      <c r="E1593" t="s">
        <v>3886</v>
      </c>
    </row>
    <row r="1594" spans="1:5" x14ac:dyDescent="0.2">
      <c r="A1594" t="s">
        <v>835</v>
      </c>
      <c r="B1594">
        <v>890</v>
      </c>
      <c r="C1594" t="s">
        <v>4569</v>
      </c>
      <c r="D1594" t="s">
        <v>4895</v>
      </c>
      <c r="E1594" t="s">
        <v>4571</v>
      </c>
    </row>
    <row r="1595" spans="1:5" x14ac:dyDescent="0.2">
      <c r="A1595" t="s">
        <v>835</v>
      </c>
      <c r="B1595">
        <v>895</v>
      </c>
      <c r="C1595" t="s">
        <v>2751</v>
      </c>
      <c r="D1595" t="s">
        <v>2833</v>
      </c>
      <c r="E1595" t="s">
        <v>4760</v>
      </c>
    </row>
    <row r="1596" spans="1:5" x14ac:dyDescent="0.2">
      <c r="A1596" t="s">
        <v>605</v>
      </c>
      <c r="B1596">
        <v>890</v>
      </c>
      <c r="C1596" t="s">
        <v>4652</v>
      </c>
      <c r="D1596" t="s">
        <v>4896</v>
      </c>
      <c r="E1596" t="s">
        <v>4653</v>
      </c>
    </row>
    <row r="1597" spans="1:5" x14ac:dyDescent="0.2">
      <c r="A1597" t="s">
        <v>1116</v>
      </c>
      <c r="B1597">
        <v>895</v>
      </c>
      <c r="C1597" t="s">
        <v>4597</v>
      </c>
      <c r="D1597" t="s">
        <v>4897</v>
      </c>
      <c r="E1597" t="s">
        <v>4598</v>
      </c>
    </row>
    <row r="1598" spans="1:5" x14ac:dyDescent="0.2">
      <c r="A1598" t="s">
        <v>709</v>
      </c>
      <c r="B1598">
        <v>897</v>
      </c>
      <c r="C1598" t="s">
        <v>2735</v>
      </c>
      <c r="D1598" t="s">
        <v>2743</v>
      </c>
      <c r="E1598" t="s">
        <v>4729</v>
      </c>
    </row>
    <row r="1599" spans="1:5" x14ac:dyDescent="0.2">
      <c r="A1599" t="s">
        <v>1116</v>
      </c>
      <c r="B1599">
        <v>885</v>
      </c>
      <c r="C1599" t="s">
        <v>2671</v>
      </c>
      <c r="D1599" t="s">
        <v>3051</v>
      </c>
      <c r="E1599" t="s">
        <v>4307</v>
      </c>
    </row>
    <row r="1600" spans="1:5" x14ac:dyDescent="0.2">
      <c r="A1600" t="s">
        <v>709</v>
      </c>
      <c r="B1600">
        <v>890</v>
      </c>
      <c r="C1600" t="s">
        <v>4615</v>
      </c>
      <c r="D1600" t="s">
        <v>4898</v>
      </c>
      <c r="E1600" t="s">
        <v>4616</v>
      </c>
    </row>
    <row r="1601" spans="1:5" x14ac:dyDescent="0.2">
      <c r="A1601" t="s">
        <v>1116</v>
      </c>
      <c r="B1601">
        <v>897</v>
      </c>
      <c r="C1601" t="s">
        <v>2196</v>
      </c>
      <c r="D1601" t="s">
        <v>2771</v>
      </c>
      <c r="E1601" t="s">
        <v>4741</v>
      </c>
    </row>
    <row r="1602" spans="1:5" x14ac:dyDescent="0.2">
      <c r="A1602" t="s">
        <v>1116</v>
      </c>
      <c r="B1602">
        <v>897</v>
      </c>
      <c r="C1602" t="s">
        <v>2196</v>
      </c>
      <c r="D1602" t="s">
        <v>2781</v>
      </c>
      <c r="E1602" t="s">
        <v>4741</v>
      </c>
    </row>
    <row r="1603" spans="1:5" x14ac:dyDescent="0.2">
      <c r="A1603" t="s">
        <v>709</v>
      </c>
      <c r="B1603">
        <v>690</v>
      </c>
      <c r="C1603" t="s">
        <v>2196</v>
      </c>
      <c r="D1603" t="s">
        <v>2378</v>
      </c>
      <c r="E1603" t="s">
        <v>4614</v>
      </c>
    </row>
    <row r="1604" spans="1:5" x14ac:dyDescent="0.2">
      <c r="A1604" t="s">
        <v>460</v>
      </c>
      <c r="B1604">
        <v>505</v>
      </c>
      <c r="C1604" t="s">
        <v>3884</v>
      </c>
      <c r="D1604" t="s">
        <v>4899</v>
      </c>
      <c r="E1604" t="s">
        <v>3886</v>
      </c>
    </row>
    <row r="1605" spans="1:5" x14ac:dyDescent="0.2">
      <c r="A1605" t="s">
        <v>123</v>
      </c>
      <c r="B1605">
        <v>895</v>
      </c>
      <c r="C1605" t="s">
        <v>4609</v>
      </c>
      <c r="D1605" t="s">
        <v>4900</v>
      </c>
      <c r="E1605" t="s">
        <v>4610</v>
      </c>
    </row>
    <row r="1606" spans="1:5" x14ac:dyDescent="0.2">
      <c r="A1606" t="s">
        <v>1116</v>
      </c>
      <c r="B1606">
        <v>695</v>
      </c>
      <c r="C1606" t="s">
        <v>2671</v>
      </c>
      <c r="D1606" t="s">
        <v>3127</v>
      </c>
      <c r="E1606" t="s">
        <v>3933</v>
      </c>
    </row>
    <row r="1607" spans="1:5" x14ac:dyDescent="0.2">
      <c r="A1607" t="s">
        <v>123</v>
      </c>
      <c r="B1607">
        <v>891</v>
      </c>
      <c r="C1607" t="s">
        <v>2196</v>
      </c>
      <c r="D1607" t="s">
        <v>2362</v>
      </c>
      <c r="E1607" t="s">
        <v>4723</v>
      </c>
    </row>
    <row r="1608" spans="1:5" x14ac:dyDescent="0.2">
      <c r="A1608" t="s">
        <v>123</v>
      </c>
      <c r="B1608">
        <v>892</v>
      </c>
      <c r="C1608" t="s">
        <v>4805</v>
      </c>
      <c r="D1608" t="s">
        <v>2848</v>
      </c>
      <c r="E1608" t="s">
        <v>4724</v>
      </c>
    </row>
    <row r="1609" spans="1:5" x14ac:dyDescent="0.2">
      <c r="A1609" t="s">
        <v>123</v>
      </c>
      <c r="B1609">
        <v>895</v>
      </c>
      <c r="C1609" t="s">
        <v>4609</v>
      </c>
      <c r="D1609" t="s">
        <v>4901</v>
      </c>
      <c r="E1609" t="s">
        <v>4610</v>
      </c>
    </row>
    <row r="1610" spans="1:5" x14ac:dyDescent="0.2">
      <c r="A1610" t="s">
        <v>123</v>
      </c>
      <c r="B1610">
        <v>890</v>
      </c>
      <c r="C1610" t="s">
        <v>4607</v>
      </c>
      <c r="D1610" t="s">
        <v>4902</v>
      </c>
      <c r="E1610" t="s">
        <v>4608</v>
      </c>
    </row>
    <row r="1611" spans="1:5" x14ac:dyDescent="0.2">
      <c r="A1611" t="s">
        <v>123</v>
      </c>
      <c r="B1611">
        <v>690</v>
      </c>
      <c r="C1611" t="s">
        <v>2196</v>
      </c>
      <c r="D1611" t="s">
        <v>2386</v>
      </c>
      <c r="E1611" t="s">
        <v>4604</v>
      </c>
    </row>
    <row r="1612" spans="1:5" x14ac:dyDescent="0.2">
      <c r="A1612" t="s">
        <v>123</v>
      </c>
      <c r="B1612">
        <v>890</v>
      </c>
      <c r="C1612" t="s">
        <v>4607</v>
      </c>
      <c r="D1612" t="s">
        <v>4903</v>
      </c>
      <c r="E1612" t="s">
        <v>4608</v>
      </c>
    </row>
    <row r="1613" spans="1:5" x14ac:dyDescent="0.2">
      <c r="A1613" t="s">
        <v>123</v>
      </c>
      <c r="B1613">
        <v>891</v>
      </c>
      <c r="C1613" t="s">
        <v>2196</v>
      </c>
      <c r="D1613" t="s">
        <v>2775</v>
      </c>
      <c r="E1613" t="s">
        <v>4723</v>
      </c>
    </row>
    <row r="1614" spans="1:5" x14ac:dyDescent="0.2">
      <c r="A1614" t="s">
        <v>123</v>
      </c>
      <c r="B1614">
        <v>890</v>
      </c>
      <c r="C1614" t="s">
        <v>4607</v>
      </c>
      <c r="D1614" t="s">
        <v>4904</v>
      </c>
      <c r="E1614" t="s">
        <v>4608</v>
      </c>
    </row>
    <row r="1615" spans="1:5" x14ac:dyDescent="0.2">
      <c r="A1615" t="s">
        <v>123</v>
      </c>
      <c r="B1615">
        <v>890</v>
      </c>
      <c r="C1615" t="s">
        <v>4607</v>
      </c>
      <c r="D1615" t="s">
        <v>4905</v>
      </c>
      <c r="E1615" t="s">
        <v>4608</v>
      </c>
    </row>
    <row r="1616" spans="1:5" x14ac:dyDescent="0.2">
      <c r="A1616" t="s">
        <v>835</v>
      </c>
      <c r="B1616">
        <v>546</v>
      </c>
      <c r="C1616" t="s">
        <v>2534</v>
      </c>
      <c r="D1616" t="s">
        <v>3016</v>
      </c>
      <c r="E1616" t="s">
        <v>3895</v>
      </c>
    </row>
    <row r="1617" spans="1:5" x14ac:dyDescent="0.2">
      <c r="A1617" t="s">
        <v>123</v>
      </c>
      <c r="B1617">
        <v>682</v>
      </c>
      <c r="C1617" t="s">
        <v>2478</v>
      </c>
      <c r="D1617" t="s">
        <v>2974</v>
      </c>
      <c r="E1617" t="s">
        <v>4588</v>
      </c>
    </row>
    <row r="1618" spans="1:5" x14ac:dyDescent="0.2">
      <c r="A1618" t="s">
        <v>123</v>
      </c>
      <c r="B1618">
        <v>891</v>
      </c>
      <c r="C1618" t="s">
        <v>2196</v>
      </c>
      <c r="D1618" t="s">
        <v>2206</v>
      </c>
      <c r="E1618" t="s">
        <v>4723</v>
      </c>
    </row>
    <row r="1619" spans="1:5" x14ac:dyDescent="0.2">
      <c r="A1619" t="s">
        <v>123</v>
      </c>
      <c r="B1619">
        <v>940</v>
      </c>
      <c r="C1619" t="s">
        <v>2481</v>
      </c>
      <c r="D1619" t="s">
        <v>2964</v>
      </c>
      <c r="E1619" t="s">
        <v>4199</v>
      </c>
    </row>
    <row r="1620" spans="1:5" x14ac:dyDescent="0.2">
      <c r="A1620" t="s">
        <v>605</v>
      </c>
      <c r="B1620">
        <v>645</v>
      </c>
      <c r="C1620" t="s">
        <v>4023</v>
      </c>
      <c r="D1620" t="s">
        <v>2884</v>
      </c>
      <c r="E1620" t="s">
        <v>4024</v>
      </c>
    </row>
    <row r="1621" spans="1:5" x14ac:dyDescent="0.2">
      <c r="A1621" t="s">
        <v>1116</v>
      </c>
      <c r="B1621">
        <v>656</v>
      </c>
      <c r="C1621" t="s">
        <v>2421</v>
      </c>
      <c r="D1621" t="s">
        <v>2985</v>
      </c>
      <c r="E1621" t="s">
        <v>4032</v>
      </c>
    </row>
    <row r="1622" spans="1:5" x14ac:dyDescent="0.2">
      <c r="A1622" t="s">
        <v>1116</v>
      </c>
      <c r="B1622">
        <v>885</v>
      </c>
      <c r="C1622" t="s">
        <v>2671</v>
      </c>
      <c r="D1622" t="s">
        <v>3102</v>
      </c>
      <c r="E1622" t="s">
        <v>4307</v>
      </c>
    </row>
    <row r="1623" spans="1:5" x14ac:dyDescent="0.2">
      <c r="A1623" t="s">
        <v>1116</v>
      </c>
      <c r="B1623">
        <v>897</v>
      </c>
      <c r="C1623" t="s">
        <v>2196</v>
      </c>
      <c r="D1623" t="s">
        <v>2260</v>
      </c>
      <c r="E1623" t="s">
        <v>4741</v>
      </c>
    </row>
    <row r="1624" spans="1:5" x14ac:dyDescent="0.2">
      <c r="A1624" t="s">
        <v>123</v>
      </c>
      <c r="B1624">
        <v>890</v>
      </c>
      <c r="C1624" t="s">
        <v>4607</v>
      </c>
      <c r="D1624" t="s">
        <v>4906</v>
      </c>
      <c r="E1624" t="s">
        <v>4608</v>
      </c>
    </row>
    <row r="1625" spans="1:5" x14ac:dyDescent="0.2">
      <c r="A1625" t="s">
        <v>709</v>
      </c>
      <c r="B1625">
        <v>679</v>
      </c>
      <c r="C1625" t="s">
        <v>2430</v>
      </c>
      <c r="D1625" t="s">
        <v>2942</v>
      </c>
      <c r="E1625" t="s">
        <v>4580</v>
      </c>
    </row>
    <row r="1626" spans="1:5" x14ac:dyDescent="0.2">
      <c r="A1626" t="s">
        <v>709</v>
      </c>
      <c r="B1626">
        <v>897</v>
      </c>
      <c r="C1626" t="s">
        <v>2735</v>
      </c>
      <c r="D1626" t="s">
        <v>2529</v>
      </c>
      <c r="E1626" t="s">
        <v>4729</v>
      </c>
    </row>
    <row r="1627" spans="1:5" x14ac:dyDescent="0.2">
      <c r="A1627" t="s">
        <v>835</v>
      </c>
      <c r="B1627">
        <v>895</v>
      </c>
      <c r="C1627" t="s">
        <v>2751</v>
      </c>
      <c r="D1627" t="s">
        <v>2201</v>
      </c>
      <c r="E1627" t="s">
        <v>4760</v>
      </c>
    </row>
    <row r="1628" spans="1:5" x14ac:dyDescent="0.2">
      <c r="A1628" t="s">
        <v>835</v>
      </c>
      <c r="B1628">
        <v>666</v>
      </c>
      <c r="C1628" t="s">
        <v>4591</v>
      </c>
      <c r="D1628" t="s">
        <v>4907</v>
      </c>
      <c r="E1628" t="s">
        <v>4592</v>
      </c>
    </row>
    <row r="1629" spans="1:5" x14ac:dyDescent="0.2">
      <c r="A1629" t="s">
        <v>883</v>
      </c>
      <c r="B1629">
        <v>814</v>
      </c>
      <c r="C1629" t="s">
        <v>4908</v>
      </c>
      <c r="E1629" t="s">
        <v>4909</v>
      </c>
    </row>
    <row r="1630" spans="1:5" x14ac:dyDescent="0.2">
      <c r="A1630" t="s">
        <v>1116</v>
      </c>
      <c r="B1630">
        <v>690</v>
      </c>
      <c r="C1630" t="s">
        <v>2196</v>
      </c>
      <c r="D1630" t="s">
        <v>2226</v>
      </c>
      <c r="E1630" t="s">
        <v>4611</v>
      </c>
    </row>
    <row r="1631" spans="1:5" x14ac:dyDescent="0.2">
      <c r="A1631" t="s">
        <v>1116</v>
      </c>
      <c r="B1631">
        <v>896</v>
      </c>
      <c r="C1631" t="s">
        <v>4599</v>
      </c>
      <c r="D1631" t="s">
        <v>4910</v>
      </c>
      <c r="E1631" t="s">
        <v>4600</v>
      </c>
    </row>
    <row r="1632" spans="1:5" x14ac:dyDescent="0.2">
      <c r="A1632" t="s">
        <v>123</v>
      </c>
      <c r="B1632">
        <v>885</v>
      </c>
      <c r="C1632" t="s">
        <v>2674</v>
      </c>
      <c r="D1632" t="s">
        <v>3046</v>
      </c>
      <c r="E1632" t="s">
        <v>4465</v>
      </c>
    </row>
    <row r="1633" spans="1:5" x14ac:dyDescent="0.2">
      <c r="A1633" t="s">
        <v>378</v>
      </c>
      <c r="B1633">
        <v>690</v>
      </c>
      <c r="C1633" t="s">
        <v>2196</v>
      </c>
      <c r="D1633" t="s">
        <v>2513</v>
      </c>
      <c r="E1633" t="s">
        <v>4816</v>
      </c>
    </row>
    <row r="1634" spans="1:5" x14ac:dyDescent="0.2">
      <c r="A1634" t="s">
        <v>123</v>
      </c>
      <c r="B1634">
        <v>690</v>
      </c>
      <c r="C1634" t="s">
        <v>2196</v>
      </c>
      <c r="D1634" t="s">
        <v>2767</v>
      </c>
      <c r="E1634" t="s">
        <v>4604</v>
      </c>
    </row>
    <row r="1635" spans="1:5" x14ac:dyDescent="0.2">
      <c r="A1635" t="s">
        <v>123</v>
      </c>
      <c r="B1635">
        <v>892</v>
      </c>
      <c r="C1635" t="s">
        <v>4805</v>
      </c>
      <c r="D1635" t="s">
        <v>2767</v>
      </c>
      <c r="E1635" t="s">
        <v>4724</v>
      </c>
    </row>
    <row r="1636" spans="1:5" x14ac:dyDescent="0.2">
      <c r="A1636" t="s">
        <v>605</v>
      </c>
      <c r="B1636">
        <v>890</v>
      </c>
      <c r="C1636" t="s">
        <v>4652</v>
      </c>
      <c r="D1636" t="s">
        <v>4911</v>
      </c>
      <c r="E1636" t="s">
        <v>4653</v>
      </c>
    </row>
    <row r="1637" spans="1:5" x14ac:dyDescent="0.2">
      <c r="A1637" t="s">
        <v>605</v>
      </c>
      <c r="B1637">
        <v>890</v>
      </c>
      <c r="C1637" t="s">
        <v>4652</v>
      </c>
      <c r="D1637" t="s">
        <v>4912</v>
      </c>
      <c r="E1637" t="s">
        <v>4653</v>
      </c>
    </row>
    <row r="1638" spans="1:5" x14ac:dyDescent="0.2">
      <c r="A1638" t="s">
        <v>378</v>
      </c>
      <c r="B1638">
        <v>670</v>
      </c>
      <c r="C1638" t="s">
        <v>2320</v>
      </c>
      <c r="E1638" t="s">
        <v>4913</v>
      </c>
    </row>
    <row r="1639" spans="1:5" x14ac:dyDescent="0.2">
      <c r="A1639" t="s">
        <v>1116</v>
      </c>
      <c r="B1639">
        <v>964</v>
      </c>
      <c r="C1639" t="s">
        <v>2421</v>
      </c>
      <c r="D1639" t="s">
        <v>2985</v>
      </c>
      <c r="E1639" t="s">
        <v>4235</v>
      </c>
    </row>
    <row r="1640" spans="1:5" x14ac:dyDescent="0.2">
      <c r="A1640" t="s">
        <v>605</v>
      </c>
      <c r="B1640">
        <v>695</v>
      </c>
      <c r="C1640" t="s">
        <v>2686</v>
      </c>
      <c r="D1640" t="s">
        <v>2671</v>
      </c>
      <c r="E1640" t="s">
        <v>4002</v>
      </c>
    </row>
    <row r="1641" spans="1:5" x14ac:dyDescent="0.2">
      <c r="A1641" t="s">
        <v>1116</v>
      </c>
      <c r="B1641">
        <v>690</v>
      </c>
      <c r="C1641" t="s">
        <v>2196</v>
      </c>
      <c r="D1641" t="s">
        <v>2229</v>
      </c>
      <c r="E1641" t="s">
        <v>4611</v>
      </c>
    </row>
    <row r="1642" spans="1:5" x14ac:dyDescent="0.2">
      <c r="A1642" t="s">
        <v>123</v>
      </c>
      <c r="B1642">
        <v>645</v>
      </c>
      <c r="C1642" t="s">
        <v>2472</v>
      </c>
      <c r="E1642" t="s">
        <v>4888</v>
      </c>
    </row>
    <row r="1643" spans="1:5" x14ac:dyDescent="0.2">
      <c r="A1643" t="s">
        <v>460</v>
      </c>
      <c r="B1643">
        <v>505</v>
      </c>
      <c r="C1643" t="s">
        <v>3884</v>
      </c>
      <c r="D1643" t="s">
        <v>4914</v>
      </c>
      <c r="E1643" t="s">
        <v>3886</v>
      </c>
    </row>
    <row r="1644" spans="1:5" x14ac:dyDescent="0.2">
      <c r="A1644" t="s">
        <v>709</v>
      </c>
      <c r="B1644">
        <v>897</v>
      </c>
      <c r="C1644" t="s">
        <v>2735</v>
      </c>
      <c r="D1644" t="s">
        <v>2767</v>
      </c>
      <c r="E1644" t="s">
        <v>4729</v>
      </c>
    </row>
    <row r="1645" spans="1:5" x14ac:dyDescent="0.2">
      <c r="A1645" t="s">
        <v>460</v>
      </c>
      <c r="B1645">
        <v>797</v>
      </c>
      <c r="C1645" t="s">
        <v>2196</v>
      </c>
      <c r="D1645" t="s">
        <v>2443</v>
      </c>
      <c r="E1645" t="s">
        <v>4655</v>
      </c>
    </row>
    <row r="1646" spans="1:5" x14ac:dyDescent="0.2">
      <c r="A1646" t="s">
        <v>1116</v>
      </c>
      <c r="B1646">
        <v>690</v>
      </c>
      <c r="C1646" t="s">
        <v>2196</v>
      </c>
      <c r="D1646" t="s">
        <v>2706</v>
      </c>
      <c r="E1646" t="s">
        <v>4611</v>
      </c>
    </row>
    <row r="1647" spans="1:5" x14ac:dyDescent="0.2">
      <c r="A1647" t="s">
        <v>123</v>
      </c>
      <c r="B1647">
        <v>940</v>
      </c>
      <c r="C1647" t="s">
        <v>2481</v>
      </c>
      <c r="D1647" t="s">
        <v>2959</v>
      </c>
      <c r="E1647" t="s">
        <v>4199</v>
      </c>
    </row>
    <row r="1648" spans="1:5" x14ac:dyDescent="0.2">
      <c r="A1648" t="s">
        <v>995</v>
      </c>
      <c r="B1648">
        <v>690</v>
      </c>
      <c r="C1648" t="s">
        <v>2661</v>
      </c>
      <c r="D1648" t="s">
        <v>2372</v>
      </c>
      <c r="E1648" t="s">
        <v>4814</v>
      </c>
    </row>
    <row r="1649" spans="1:5" x14ac:dyDescent="0.2">
      <c r="A1649" t="s">
        <v>835</v>
      </c>
      <c r="B1649">
        <v>634</v>
      </c>
      <c r="C1649" t="s">
        <v>4347</v>
      </c>
      <c r="D1649" t="s">
        <v>3165</v>
      </c>
      <c r="E1649" t="s">
        <v>4348</v>
      </c>
    </row>
    <row r="1650" spans="1:5" x14ac:dyDescent="0.2">
      <c r="A1650" t="s">
        <v>835</v>
      </c>
      <c r="B1650">
        <v>660</v>
      </c>
      <c r="C1650" t="s">
        <v>2337</v>
      </c>
      <c r="D1650" t="s">
        <v>3165</v>
      </c>
      <c r="E1650" t="s">
        <v>4430</v>
      </c>
    </row>
    <row r="1651" spans="1:5" x14ac:dyDescent="0.2">
      <c r="A1651" t="s">
        <v>835</v>
      </c>
      <c r="B1651">
        <v>885</v>
      </c>
      <c r="C1651" t="s">
        <v>2683</v>
      </c>
      <c r="D1651" t="s">
        <v>3090</v>
      </c>
      <c r="E1651" t="s">
        <v>4337</v>
      </c>
    </row>
    <row r="1652" spans="1:5" x14ac:dyDescent="0.2">
      <c r="A1652" t="s">
        <v>378</v>
      </c>
      <c r="B1652">
        <v>676</v>
      </c>
      <c r="C1652" t="s">
        <v>2671</v>
      </c>
      <c r="D1652" t="s">
        <v>3129</v>
      </c>
      <c r="E1652" t="s">
        <v>4915</v>
      </c>
    </row>
    <row r="1653" spans="1:5" x14ac:dyDescent="0.2">
      <c r="A1653" t="s">
        <v>123</v>
      </c>
      <c r="B1653">
        <v>690</v>
      </c>
      <c r="C1653" t="s">
        <v>2196</v>
      </c>
      <c r="D1653" t="s">
        <v>2311</v>
      </c>
      <c r="E1653" t="s">
        <v>4604</v>
      </c>
    </row>
    <row r="1654" spans="1:5" x14ac:dyDescent="0.2">
      <c r="A1654" t="s">
        <v>123</v>
      </c>
      <c r="B1654">
        <v>690</v>
      </c>
      <c r="C1654" t="s">
        <v>2196</v>
      </c>
      <c r="D1654" t="s">
        <v>2359</v>
      </c>
      <c r="E1654" t="s">
        <v>4604</v>
      </c>
    </row>
    <row r="1655" spans="1:5" x14ac:dyDescent="0.2">
      <c r="A1655" t="s">
        <v>123</v>
      </c>
      <c r="B1655">
        <v>890</v>
      </c>
      <c r="C1655" t="s">
        <v>4607</v>
      </c>
      <c r="D1655" t="s">
        <v>4916</v>
      </c>
      <c r="E1655" t="s">
        <v>4608</v>
      </c>
    </row>
    <row r="1656" spans="1:5" x14ac:dyDescent="0.2">
      <c r="A1656" t="s">
        <v>123</v>
      </c>
      <c r="B1656">
        <v>885</v>
      </c>
      <c r="C1656" t="s">
        <v>2674</v>
      </c>
      <c r="D1656" t="s">
        <v>3108</v>
      </c>
      <c r="E1656" t="s">
        <v>4465</v>
      </c>
    </row>
    <row r="1657" spans="1:5" x14ac:dyDescent="0.2">
      <c r="A1657" t="s">
        <v>123</v>
      </c>
      <c r="B1657">
        <v>891</v>
      </c>
      <c r="C1657" t="s">
        <v>2196</v>
      </c>
      <c r="D1657" t="s">
        <v>2837</v>
      </c>
      <c r="E1657" t="s">
        <v>4723</v>
      </c>
    </row>
    <row r="1658" spans="1:5" x14ac:dyDescent="0.2">
      <c r="A1658" t="s">
        <v>123</v>
      </c>
      <c r="B1658">
        <v>895</v>
      </c>
      <c r="C1658" t="s">
        <v>4609</v>
      </c>
      <c r="D1658" t="s">
        <v>4917</v>
      </c>
      <c r="E1658" t="s">
        <v>4610</v>
      </c>
    </row>
    <row r="1659" spans="1:5" x14ac:dyDescent="0.2">
      <c r="A1659" t="s">
        <v>123</v>
      </c>
      <c r="B1659">
        <v>891</v>
      </c>
      <c r="C1659" t="s">
        <v>2196</v>
      </c>
      <c r="D1659" t="s">
        <v>2778</v>
      </c>
      <c r="E1659" t="s">
        <v>4723</v>
      </c>
    </row>
    <row r="1660" spans="1:5" x14ac:dyDescent="0.2">
      <c r="A1660" t="s">
        <v>1116</v>
      </c>
      <c r="B1660">
        <v>897</v>
      </c>
      <c r="C1660" t="s">
        <v>2196</v>
      </c>
      <c r="D1660" t="s">
        <v>4918</v>
      </c>
      <c r="E1660" t="s">
        <v>4741</v>
      </c>
    </row>
    <row r="1661" spans="1:5" x14ac:dyDescent="0.2">
      <c r="A1661" t="s">
        <v>835</v>
      </c>
      <c r="B1661">
        <v>885</v>
      </c>
      <c r="C1661" t="s">
        <v>2683</v>
      </c>
      <c r="D1661" t="s">
        <v>3208</v>
      </c>
      <c r="E1661" t="s">
        <v>4337</v>
      </c>
    </row>
    <row r="1662" spans="1:5" x14ac:dyDescent="0.2">
      <c r="A1662" t="s">
        <v>123</v>
      </c>
      <c r="B1662">
        <v>890</v>
      </c>
      <c r="C1662" t="s">
        <v>4607</v>
      </c>
      <c r="D1662" t="s">
        <v>4919</v>
      </c>
      <c r="E1662" t="s">
        <v>4608</v>
      </c>
    </row>
    <row r="1663" spans="1:5" x14ac:dyDescent="0.2">
      <c r="A1663" t="s">
        <v>1116</v>
      </c>
      <c r="B1663">
        <v>897</v>
      </c>
      <c r="C1663" t="s">
        <v>2196</v>
      </c>
      <c r="D1663" t="s">
        <v>2384</v>
      </c>
      <c r="E1663" t="s">
        <v>4741</v>
      </c>
    </row>
    <row r="1664" spans="1:5" x14ac:dyDescent="0.2">
      <c r="A1664" t="s">
        <v>883</v>
      </c>
      <c r="B1664">
        <v>890</v>
      </c>
      <c r="C1664" t="s">
        <v>4623</v>
      </c>
      <c r="D1664" t="s">
        <v>4920</v>
      </c>
      <c r="E1664" t="s">
        <v>4624</v>
      </c>
    </row>
    <row r="1665" spans="1:5" x14ac:dyDescent="0.2">
      <c r="A1665" t="s">
        <v>835</v>
      </c>
      <c r="B1665">
        <v>890</v>
      </c>
      <c r="C1665" t="s">
        <v>4569</v>
      </c>
      <c r="D1665" t="s">
        <v>4921</v>
      </c>
      <c r="E1665" t="s">
        <v>4571</v>
      </c>
    </row>
    <row r="1666" spans="1:5" x14ac:dyDescent="0.2">
      <c r="A1666" t="s">
        <v>1116</v>
      </c>
      <c r="B1666">
        <v>897</v>
      </c>
      <c r="C1666" t="s">
        <v>2196</v>
      </c>
      <c r="D1666" t="s">
        <v>4922</v>
      </c>
      <c r="E1666" t="s">
        <v>4741</v>
      </c>
    </row>
    <row r="1667" spans="1:5" x14ac:dyDescent="0.2">
      <c r="A1667" t="s">
        <v>123</v>
      </c>
      <c r="B1667">
        <v>891</v>
      </c>
      <c r="C1667" t="s">
        <v>2196</v>
      </c>
      <c r="D1667" t="s">
        <v>2359</v>
      </c>
      <c r="E1667" t="s">
        <v>4723</v>
      </c>
    </row>
    <row r="1668" spans="1:5" x14ac:dyDescent="0.2">
      <c r="A1668" t="s">
        <v>835</v>
      </c>
      <c r="B1668">
        <v>690</v>
      </c>
      <c r="C1668" t="s">
        <v>2196</v>
      </c>
      <c r="D1668" t="s">
        <v>2215</v>
      </c>
      <c r="E1668" t="s">
        <v>4620</v>
      </c>
    </row>
    <row r="1669" spans="1:5" x14ac:dyDescent="0.2">
      <c r="A1669" t="s">
        <v>123</v>
      </c>
      <c r="B1669">
        <v>890</v>
      </c>
      <c r="C1669" t="s">
        <v>4607</v>
      </c>
      <c r="D1669" t="s">
        <v>4923</v>
      </c>
      <c r="E1669" t="s">
        <v>4608</v>
      </c>
    </row>
    <row r="1670" spans="1:5" x14ac:dyDescent="0.2">
      <c r="A1670" t="s">
        <v>123</v>
      </c>
      <c r="B1670">
        <v>892</v>
      </c>
      <c r="C1670" t="s">
        <v>4805</v>
      </c>
      <c r="D1670" t="s">
        <v>4922</v>
      </c>
      <c r="E1670" t="s">
        <v>4724</v>
      </c>
    </row>
    <row r="1671" spans="1:5" x14ac:dyDescent="0.2">
      <c r="A1671" t="s">
        <v>605</v>
      </c>
      <c r="B1671">
        <v>690</v>
      </c>
      <c r="C1671" t="s">
        <v>2196</v>
      </c>
      <c r="D1671" t="s">
        <v>2773</v>
      </c>
      <c r="E1671" t="s">
        <v>4629</v>
      </c>
    </row>
    <row r="1672" spans="1:5" x14ac:dyDescent="0.2">
      <c r="A1672" t="s">
        <v>123</v>
      </c>
      <c r="B1672">
        <v>892</v>
      </c>
      <c r="C1672" t="s">
        <v>4805</v>
      </c>
      <c r="D1672" t="s">
        <v>3003</v>
      </c>
      <c r="E1672" t="s">
        <v>4724</v>
      </c>
    </row>
    <row r="1673" spans="1:5" x14ac:dyDescent="0.2">
      <c r="A1673" t="s">
        <v>709</v>
      </c>
      <c r="B1673">
        <v>890</v>
      </c>
      <c r="C1673" t="s">
        <v>4615</v>
      </c>
      <c r="D1673" t="s">
        <v>4924</v>
      </c>
      <c r="E1673" t="s">
        <v>4616</v>
      </c>
    </row>
    <row r="1674" spans="1:5" x14ac:dyDescent="0.2">
      <c r="A1674" t="s">
        <v>1116</v>
      </c>
      <c r="B1674">
        <v>897</v>
      </c>
      <c r="C1674" t="s">
        <v>2196</v>
      </c>
      <c r="D1674" t="s">
        <v>2194</v>
      </c>
      <c r="E1674" t="s">
        <v>4741</v>
      </c>
    </row>
    <row r="1675" spans="1:5" x14ac:dyDescent="0.2">
      <c r="A1675" t="s">
        <v>835</v>
      </c>
      <c r="B1675">
        <v>890</v>
      </c>
      <c r="C1675" t="s">
        <v>4569</v>
      </c>
      <c r="D1675" t="s">
        <v>4925</v>
      </c>
      <c r="E1675" t="s">
        <v>4571</v>
      </c>
    </row>
    <row r="1676" spans="1:5" x14ac:dyDescent="0.2">
      <c r="A1676" t="s">
        <v>123</v>
      </c>
      <c r="B1676">
        <v>891</v>
      </c>
      <c r="C1676" t="s">
        <v>2196</v>
      </c>
      <c r="D1676" t="s">
        <v>2357</v>
      </c>
      <c r="E1676" t="s">
        <v>4723</v>
      </c>
    </row>
    <row r="1677" spans="1:5" x14ac:dyDescent="0.2">
      <c r="A1677" t="s">
        <v>835</v>
      </c>
      <c r="B1677">
        <v>890</v>
      </c>
      <c r="C1677" t="s">
        <v>4569</v>
      </c>
      <c r="D1677" t="s">
        <v>4926</v>
      </c>
      <c r="E1677" t="s">
        <v>4571</v>
      </c>
    </row>
    <row r="1678" spans="1:5" x14ac:dyDescent="0.2">
      <c r="A1678" t="s">
        <v>835</v>
      </c>
      <c r="B1678">
        <v>890</v>
      </c>
      <c r="C1678" t="s">
        <v>4569</v>
      </c>
      <c r="D1678" t="s">
        <v>4927</v>
      </c>
      <c r="E1678" t="s">
        <v>4571</v>
      </c>
    </row>
    <row r="1679" spans="1:5" x14ac:dyDescent="0.2">
      <c r="A1679" t="s">
        <v>1116</v>
      </c>
      <c r="B1679">
        <v>897</v>
      </c>
      <c r="C1679" t="s">
        <v>2196</v>
      </c>
      <c r="D1679" t="s">
        <v>2349</v>
      </c>
      <c r="E1679" t="s">
        <v>4741</v>
      </c>
    </row>
    <row r="1680" spans="1:5" x14ac:dyDescent="0.2">
      <c r="A1680" t="s">
        <v>605</v>
      </c>
      <c r="B1680">
        <v>890</v>
      </c>
      <c r="C1680" t="s">
        <v>4652</v>
      </c>
      <c r="D1680" t="s">
        <v>4928</v>
      </c>
      <c r="E1680" t="s">
        <v>4653</v>
      </c>
    </row>
    <row r="1681" spans="1:5" x14ac:dyDescent="0.2">
      <c r="A1681" t="s">
        <v>835</v>
      </c>
      <c r="B1681">
        <v>604</v>
      </c>
      <c r="C1681" t="s">
        <v>4276</v>
      </c>
      <c r="E1681" t="s">
        <v>4533</v>
      </c>
    </row>
    <row r="1682" spans="1:5" x14ac:dyDescent="0.2">
      <c r="A1682" t="s">
        <v>1116</v>
      </c>
      <c r="B1682">
        <v>690</v>
      </c>
      <c r="C1682" t="s">
        <v>2196</v>
      </c>
      <c r="D1682" t="s">
        <v>2831</v>
      </c>
      <c r="E1682" t="s">
        <v>4611</v>
      </c>
    </row>
    <row r="1683" spans="1:5" x14ac:dyDescent="0.2">
      <c r="A1683" t="s">
        <v>378</v>
      </c>
      <c r="B1683">
        <v>880</v>
      </c>
      <c r="C1683" t="s">
        <v>2216</v>
      </c>
      <c r="E1683" t="s">
        <v>4850</v>
      </c>
    </row>
    <row r="1684" spans="1:5" x14ac:dyDescent="0.2">
      <c r="A1684" t="s">
        <v>605</v>
      </c>
      <c r="B1684">
        <v>644</v>
      </c>
      <c r="C1684" t="s">
        <v>4929</v>
      </c>
      <c r="E1684" t="s">
        <v>4930</v>
      </c>
    </row>
    <row r="1685" spans="1:5" x14ac:dyDescent="0.2">
      <c r="A1685" t="s">
        <v>123</v>
      </c>
      <c r="B1685">
        <v>690</v>
      </c>
      <c r="C1685" t="s">
        <v>2196</v>
      </c>
      <c r="D1685" t="s">
        <v>2251</v>
      </c>
      <c r="E1685" t="s">
        <v>4604</v>
      </c>
    </row>
    <row r="1686" spans="1:5" x14ac:dyDescent="0.2">
      <c r="A1686" t="s">
        <v>995</v>
      </c>
      <c r="B1686">
        <v>690</v>
      </c>
      <c r="C1686" t="s">
        <v>2661</v>
      </c>
      <c r="D1686" t="s">
        <v>2689</v>
      </c>
      <c r="E1686" t="s">
        <v>4814</v>
      </c>
    </row>
    <row r="1687" spans="1:5" x14ac:dyDescent="0.2">
      <c r="A1687" t="s">
        <v>460</v>
      </c>
      <c r="B1687">
        <v>505</v>
      </c>
      <c r="C1687" t="s">
        <v>3884</v>
      </c>
      <c r="D1687" t="s">
        <v>4931</v>
      </c>
      <c r="E1687" t="s">
        <v>3886</v>
      </c>
    </row>
    <row r="1688" spans="1:5" x14ac:dyDescent="0.2">
      <c r="A1688" t="s">
        <v>460</v>
      </c>
      <c r="B1688">
        <v>505</v>
      </c>
      <c r="C1688" t="s">
        <v>3884</v>
      </c>
      <c r="D1688" t="s">
        <v>4932</v>
      </c>
      <c r="E1688" t="s">
        <v>3886</v>
      </c>
    </row>
    <row r="1689" spans="1:5" x14ac:dyDescent="0.2">
      <c r="A1689" t="s">
        <v>1116</v>
      </c>
      <c r="B1689">
        <v>940</v>
      </c>
      <c r="C1689" t="s">
        <v>2445</v>
      </c>
      <c r="D1689" t="s">
        <v>2968</v>
      </c>
      <c r="E1689" t="s">
        <v>4262</v>
      </c>
    </row>
    <row r="1690" spans="1:5" x14ac:dyDescent="0.2">
      <c r="A1690" t="s">
        <v>460</v>
      </c>
      <c r="B1690">
        <v>505</v>
      </c>
      <c r="C1690" t="s">
        <v>3884</v>
      </c>
      <c r="D1690" t="s">
        <v>4933</v>
      </c>
      <c r="E1690" t="s">
        <v>3886</v>
      </c>
    </row>
    <row r="1691" spans="1:5" x14ac:dyDescent="0.2">
      <c r="A1691" t="s">
        <v>123</v>
      </c>
      <c r="B1691">
        <v>892</v>
      </c>
      <c r="C1691" t="s">
        <v>4805</v>
      </c>
      <c r="D1691" t="s">
        <v>2803</v>
      </c>
      <c r="E1691" t="s">
        <v>4724</v>
      </c>
    </row>
    <row r="1692" spans="1:5" x14ac:dyDescent="0.2">
      <c r="A1692" t="s">
        <v>123</v>
      </c>
      <c r="B1692">
        <v>892</v>
      </c>
      <c r="C1692" t="s">
        <v>4805</v>
      </c>
      <c r="D1692" t="s">
        <v>2853</v>
      </c>
      <c r="E1692" t="s">
        <v>4724</v>
      </c>
    </row>
    <row r="1693" spans="1:5" x14ac:dyDescent="0.2">
      <c r="A1693" t="s">
        <v>995</v>
      </c>
      <c r="B1693">
        <v>690</v>
      </c>
      <c r="C1693" t="s">
        <v>2661</v>
      </c>
      <c r="D1693" t="s">
        <v>2692</v>
      </c>
      <c r="E1693" t="s">
        <v>4814</v>
      </c>
    </row>
    <row r="1694" spans="1:5" x14ac:dyDescent="0.2">
      <c r="A1694" t="s">
        <v>995</v>
      </c>
      <c r="B1694">
        <v>690</v>
      </c>
      <c r="C1694" t="s">
        <v>2661</v>
      </c>
      <c r="D1694" t="s">
        <v>2698</v>
      </c>
      <c r="E1694" t="s">
        <v>4814</v>
      </c>
    </row>
    <row r="1695" spans="1:5" x14ac:dyDescent="0.2">
      <c r="A1695" t="s">
        <v>995</v>
      </c>
      <c r="B1695">
        <v>690</v>
      </c>
      <c r="C1695" t="s">
        <v>2661</v>
      </c>
      <c r="D1695" t="s">
        <v>2681</v>
      </c>
      <c r="E1695" t="s">
        <v>4814</v>
      </c>
    </row>
    <row r="1696" spans="1:5" x14ac:dyDescent="0.2">
      <c r="A1696" t="s">
        <v>1116</v>
      </c>
      <c r="B1696">
        <v>690</v>
      </c>
      <c r="C1696" t="s">
        <v>2196</v>
      </c>
      <c r="D1696" t="s">
        <v>2590</v>
      </c>
      <c r="E1696" t="s">
        <v>4611</v>
      </c>
    </row>
    <row r="1697" spans="1:5" x14ac:dyDescent="0.2">
      <c r="A1697" t="s">
        <v>835</v>
      </c>
      <c r="B1697">
        <v>690</v>
      </c>
      <c r="C1697" t="s">
        <v>2196</v>
      </c>
      <c r="D1697" t="s">
        <v>2614</v>
      </c>
      <c r="E1697" t="s">
        <v>4620</v>
      </c>
    </row>
    <row r="1698" spans="1:5" x14ac:dyDescent="0.2">
      <c r="A1698" t="s">
        <v>835</v>
      </c>
      <c r="B1698">
        <v>690</v>
      </c>
      <c r="C1698" t="s">
        <v>2196</v>
      </c>
      <c r="D1698" t="s">
        <v>2579</v>
      </c>
      <c r="E1698" t="s">
        <v>4620</v>
      </c>
    </row>
    <row r="1699" spans="1:5" x14ac:dyDescent="0.2">
      <c r="A1699" t="s">
        <v>835</v>
      </c>
      <c r="B1699">
        <v>690</v>
      </c>
      <c r="C1699" t="s">
        <v>2196</v>
      </c>
      <c r="D1699" t="s">
        <v>2547</v>
      </c>
      <c r="E1699" t="s">
        <v>4620</v>
      </c>
    </row>
    <row r="1700" spans="1:5" x14ac:dyDescent="0.2">
      <c r="A1700" t="s">
        <v>123</v>
      </c>
      <c r="B1700">
        <v>891</v>
      </c>
      <c r="C1700" t="s">
        <v>2196</v>
      </c>
      <c r="D1700" t="s">
        <v>4934</v>
      </c>
      <c r="E1700" t="s">
        <v>4723</v>
      </c>
    </row>
    <row r="1701" spans="1:5" x14ac:dyDescent="0.2">
      <c r="A1701" t="s">
        <v>378</v>
      </c>
      <c r="B1701">
        <v>681</v>
      </c>
      <c r="C1701" t="s">
        <v>4852</v>
      </c>
      <c r="D1701" t="s">
        <v>4935</v>
      </c>
      <c r="E1701" t="s">
        <v>4853</v>
      </c>
    </row>
    <row r="1702" spans="1:5" x14ac:dyDescent="0.2">
      <c r="A1702" t="s">
        <v>123</v>
      </c>
      <c r="B1702">
        <v>891</v>
      </c>
      <c r="C1702" t="s">
        <v>2196</v>
      </c>
      <c r="D1702" t="s">
        <v>2825</v>
      </c>
      <c r="E1702" t="s">
        <v>4723</v>
      </c>
    </row>
    <row r="1703" spans="1:5" x14ac:dyDescent="0.2">
      <c r="A1703" t="s">
        <v>709</v>
      </c>
      <c r="B1703">
        <v>690</v>
      </c>
      <c r="C1703" t="s">
        <v>2196</v>
      </c>
      <c r="D1703" t="s">
        <v>2568</v>
      </c>
      <c r="E1703" t="s">
        <v>4614</v>
      </c>
    </row>
    <row r="1704" spans="1:5" x14ac:dyDescent="0.2">
      <c r="A1704" t="s">
        <v>835</v>
      </c>
      <c r="B1704">
        <v>890</v>
      </c>
      <c r="C1704" t="s">
        <v>4569</v>
      </c>
      <c r="D1704" t="s">
        <v>4936</v>
      </c>
      <c r="E1704" t="s">
        <v>4571</v>
      </c>
    </row>
    <row r="1705" spans="1:5" x14ac:dyDescent="0.2">
      <c r="A1705" t="s">
        <v>1116</v>
      </c>
      <c r="B1705">
        <v>690</v>
      </c>
      <c r="C1705" t="s">
        <v>2196</v>
      </c>
      <c r="D1705" t="s">
        <v>2524</v>
      </c>
      <c r="E1705" t="s">
        <v>4611</v>
      </c>
    </row>
    <row r="1706" spans="1:5" x14ac:dyDescent="0.2">
      <c r="A1706" t="s">
        <v>835</v>
      </c>
      <c r="B1706">
        <v>895</v>
      </c>
      <c r="C1706" t="s">
        <v>2751</v>
      </c>
      <c r="D1706" t="s">
        <v>2687</v>
      </c>
      <c r="E1706" t="s">
        <v>4760</v>
      </c>
    </row>
    <row r="1707" spans="1:5" x14ac:dyDescent="0.2">
      <c r="A1707" t="s">
        <v>1116</v>
      </c>
      <c r="B1707">
        <v>896</v>
      </c>
      <c r="C1707" t="s">
        <v>4599</v>
      </c>
      <c r="D1707" t="s">
        <v>4937</v>
      </c>
      <c r="E1707" t="s">
        <v>4600</v>
      </c>
    </row>
    <row r="1708" spans="1:5" x14ac:dyDescent="0.2">
      <c r="A1708" t="s">
        <v>883</v>
      </c>
      <c r="B1708">
        <v>890</v>
      </c>
      <c r="C1708" t="s">
        <v>4623</v>
      </c>
      <c r="D1708" t="s">
        <v>4938</v>
      </c>
      <c r="E1708" t="s">
        <v>4624</v>
      </c>
    </row>
    <row r="1709" spans="1:5" x14ac:dyDescent="0.2">
      <c r="A1709" t="s">
        <v>883</v>
      </c>
      <c r="B1709">
        <v>890</v>
      </c>
      <c r="C1709" t="s">
        <v>4623</v>
      </c>
      <c r="D1709" t="s">
        <v>4939</v>
      </c>
      <c r="E1709" t="s">
        <v>4624</v>
      </c>
    </row>
    <row r="1710" spans="1:5" x14ac:dyDescent="0.2">
      <c r="A1710" t="s">
        <v>123</v>
      </c>
      <c r="B1710">
        <v>892</v>
      </c>
      <c r="C1710" t="s">
        <v>4805</v>
      </c>
      <c r="D1710" t="s">
        <v>2212</v>
      </c>
      <c r="E1710" t="s">
        <v>4724</v>
      </c>
    </row>
    <row r="1711" spans="1:5" x14ac:dyDescent="0.2">
      <c r="A1711" t="s">
        <v>1116</v>
      </c>
      <c r="B1711">
        <v>896</v>
      </c>
      <c r="C1711" t="s">
        <v>4599</v>
      </c>
      <c r="D1711" t="s">
        <v>4940</v>
      </c>
      <c r="E1711" t="s">
        <v>4600</v>
      </c>
    </row>
    <row r="1712" spans="1:5" x14ac:dyDescent="0.2">
      <c r="A1712" t="s">
        <v>995</v>
      </c>
      <c r="B1712">
        <v>690</v>
      </c>
      <c r="C1712" t="s">
        <v>2661</v>
      </c>
      <c r="D1712" t="s">
        <v>2352</v>
      </c>
      <c r="E1712" t="s">
        <v>4814</v>
      </c>
    </row>
    <row r="1713" spans="1:5" x14ac:dyDescent="0.2">
      <c r="A1713" t="s">
        <v>835</v>
      </c>
      <c r="B1713">
        <v>890</v>
      </c>
      <c r="C1713" t="s">
        <v>4569</v>
      </c>
      <c r="D1713" t="s">
        <v>4941</v>
      </c>
      <c r="E1713" t="s">
        <v>4571</v>
      </c>
    </row>
    <row r="1714" spans="1:5" x14ac:dyDescent="0.2">
      <c r="A1714" t="s">
        <v>995</v>
      </c>
      <c r="B1714">
        <v>690</v>
      </c>
      <c r="C1714" t="s">
        <v>2661</v>
      </c>
      <c r="D1714" t="s">
        <v>2669</v>
      </c>
      <c r="E1714" t="s">
        <v>4814</v>
      </c>
    </row>
    <row r="1715" spans="1:5" x14ac:dyDescent="0.2">
      <c r="A1715" t="s">
        <v>605</v>
      </c>
      <c r="B1715">
        <v>690</v>
      </c>
      <c r="C1715" t="s">
        <v>2196</v>
      </c>
      <c r="D1715" t="s">
        <v>2467</v>
      </c>
      <c r="E1715" t="s">
        <v>4629</v>
      </c>
    </row>
    <row r="1716" spans="1:5" x14ac:dyDescent="0.2">
      <c r="A1716" t="s">
        <v>709</v>
      </c>
      <c r="B1716">
        <v>690</v>
      </c>
      <c r="C1716" t="s">
        <v>2196</v>
      </c>
      <c r="D1716" t="s">
        <v>2410</v>
      </c>
      <c r="E1716" t="s">
        <v>4614</v>
      </c>
    </row>
    <row r="1717" spans="1:5" x14ac:dyDescent="0.2">
      <c r="A1717" t="s">
        <v>605</v>
      </c>
      <c r="B1717">
        <v>695</v>
      </c>
      <c r="C1717" t="s">
        <v>2686</v>
      </c>
      <c r="D1717" t="s">
        <v>2861</v>
      </c>
      <c r="E1717" t="s">
        <v>4002</v>
      </c>
    </row>
    <row r="1718" spans="1:5" x14ac:dyDescent="0.2">
      <c r="A1718" t="s">
        <v>835</v>
      </c>
      <c r="B1718">
        <v>890</v>
      </c>
      <c r="C1718" t="s">
        <v>4569</v>
      </c>
      <c r="D1718" t="s">
        <v>4942</v>
      </c>
      <c r="E1718" t="s">
        <v>4571</v>
      </c>
    </row>
    <row r="1719" spans="1:5" x14ac:dyDescent="0.2">
      <c r="A1719" t="s">
        <v>1116</v>
      </c>
      <c r="B1719">
        <v>649</v>
      </c>
      <c r="C1719" t="s">
        <v>2448</v>
      </c>
      <c r="D1719" t="s">
        <v>2968</v>
      </c>
      <c r="E1719" t="s">
        <v>4281</v>
      </c>
    </row>
    <row r="1720" spans="1:5" x14ac:dyDescent="0.2">
      <c r="A1720" t="s">
        <v>460</v>
      </c>
      <c r="B1720">
        <v>505</v>
      </c>
      <c r="C1720" t="s">
        <v>3884</v>
      </c>
      <c r="D1720" t="s">
        <v>4943</v>
      </c>
      <c r="E1720" t="s">
        <v>3886</v>
      </c>
    </row>
    <row r="1721" spans="1:5" x14ac:dyDescent="0.2">
      <c r="A1721" t="s">
        <v>123</v>
      </c>
      <c r="B1721">
        <v>685</v>
      </c>
      <c r="C1721" t="s">
        <v>2531</v>
      </c>
      <c r="D1721" t="s">
        <v>3065</v>
      </c>
      <c r="E1721" t="s">
        <v>4317</v>
      </c>
    </row>
    <row r="1722" spans="1:5" x14ac:dyDescent="0.2">
      <c r="A1722" t="s">
        <v>460</v>
      </c>
      <c r="B1722">
        <v>505</v>
      </c>
      <c r="C1722" t="s">
        <v>3884</v>
      </c>
      <c r="D1722" t="s">
        <v>4944</v>
      </c>
      <c r="E1722" t="s">
        <v>3886</v>
      </c>
    </row>
    <row r="1723" spans="1:5" x14ac:dyDescent="0.2">
      <c r="A1723" t="s">
        <v>460</v>
      </c>
      <c r="B1723">
        <v>797</v>
      </c>
      <c r="C1723" t="s">
        <v>2196</v>
      </c>
      <c r="D1723" t="s">
        <v>2488</v>
      </c>
      <c r="E1723" t="s">
        <v>4655</v>
      </c>
    </row>
    <row r="1724" spans="1:5" x14ac:dyDescent="0.2">
      <c r="A1724" t="s">
        <v>605</v>
      </c>
      <c r="B1724">
        <v>584</v>
      </c>
      <c r="C1724" t="s">
        <v>2285</v>
      </c>
      <c r="E1724" t="s">
        <v>4945</v>
      </c>
    </row>
    <row r="1725" spans="1:5" x14ac:dyDescent="0.2">
      <c r="A1725" t="s">
        <v>460</v>
      </c>
      <c r="B1725">
        <v>648</v>
      </c>
      <c r="C1725" t="s">
        <v>1693</v>
      </c>
      <c r="D1725" t="s">
        <v>3326</v>
      </c>
      <c r="E1725" t="s">
        <v>3860</v>
      </c>
    </row>
    <row r="1726" spans="1:5" x14ac:dyDescent="0.2">
      <c r="A1726" t="s">
        <v>460</v>
      </c>
      <c r="B1726">
        <v>648</v>
      </c>
      <c r="C1726" t="s">
        <v>1693</v>
      </c>
      <c r="D1726" t="s">
        <v>3320</v>
      </c>
      <c r="E1726" t="s">
        <v>3860</v>
      </c>
    </row>
    <row r="1727" spans="1:5" x14ac:dyDescent="0.2">
      <c r="A1727" t="s">
        <v>605</v>
      </c>
      <c r="B1727">
        <v>890</v>
      </c>
      <c r="C1727" t="s">
        <v>4652</v>
      </c>
      <c r="D1727" t="s">
        <v>4946</v>
      </c>
      <c r="E1727" t="s">
        <v>4653</v>
      </c>
    </row>
    <row r="1728" spans="1:5" x14ac:dyDescent="0.2">
      <c r="A1728" t="s">
        <v>123</v>
      </c>
      <c r="B1728">
        <v>892</v>
      </c>
      <c r="C1728" t="s">
        <v>2196</v>
      </c>
      <c r="E1728" t="s">
        <v>4724</v>
      </c>
    </row>
    <row r="1729" spans="1:5" x14ac:dyDescent="0.2">
      <c r="A1729" t="s">
        <v>123</v>
      </c>
      <c r="B1729">
        <v>892</v>
      </c>
      <c r="C1729" t="s">
        <v>2196</v>
      </c>
      <c r="D1729" t="s">
        <v>2767</v>
      </c>
      <c r="E1729" t="s">
        <v>4724</v>
      </c>
    </row>
    <row r="1730" spans="1:5" x14ac:dyDescent="0.2">
      <c r="A1730" t="s">
        <v>123</v>
      </c>
      <c r="B1730">
        <v>890</v>
      </c>
      <c r="C1730" t="s">
        <v>4607</v>
      </c>
      <c r="D1730" t="s">
        <v>4947</v>
      </c>
      <c r="E1730" t="s">
        <v>4608</v>
      </c>
    </row>
    <row r="1731" spans="1:5" x14ac:dyDescent="0.2">
      <c r="A1731" t="s">
        <v>123</v>
      </c>
      <c r="B1731">
        <v>891</v>
      </c>
      <c r="C1731" t="s">
        <v>2196</v>
      </c>
      <c r="D1731" t="s">
        <v>2767</v>
      </c>
      <c r="E1731" t="s">
        <v>4723</v>
      </c>
    </row>
    <row r="1732" spans="1:5" x14ac:dyDescent="0.2">
      <c r="A1732" t="s">
        <v>123</v>
      </c>
      <c r="B1732">
        <v>895</v>
      </c>
      <c r="C1732" t="s">
        <v>4609</v>
      </c>
      <c r="D1732" t="s">
        <v>4947</v>
      </c>
      <c r="E1732" t="s">
        <v>4610</v>
      </c>
    </row>
    <row r="1733" spans="1:5" x14ac:dyDescent="0.2">
      <c r="A1733" t="s">
        <v>123</v>
      </c>
      <c r="B1733">
        <v>891</v>
      </c>
      <c r="C1733" t="s">
        <v>2196</v>
      </c>
      <c r="D1733" t="s">
        <v>2785</v>
      </c>
      <c r="E1733" t="s">
        <v>4723</v>
      </c>
    </row>
    <row r="1734" spans="1:5" x14ac:dyDescent="0.2">
      <c r="A1734" t="s">
        <v>605</v>
      </c>
      <c r="B1734">
        <v>695</v>
      </c>
      <c r="C1734" t="s">
        <v>2686</v>
      </c>
      <c r="D1734" t="s">
        <v>3086</v>
      </c>
      <c r="E1734" t="s">
        <v>4002</v>
      </c>
    </row>
    <row r="1735" spans="1:5" x14ac:dyDescent="0.2">
      <c r="A1735" t="s">
        <v>123</v>
      </c>
      <c r="B1735">
        <v>880</v>
      </c>
      <c r="C1735" t="s">
        <v>2677</v>
      </c>
      <c r="D1735" t="s">
        <v>3309</v>
      </c>
      <c r="E1735" t="s">
        <v>4464</v>
      </c>
    </row>
    <row r="1736" spans="1:5" x14ac:dyDescent="0.2">
      <c r="A1736" t="s">
        <v>709</v>
      </c>
      <c r="B1736">
        <v>690</v>
      </c>
      <c r="C1736" t="s">
        <v>2196</v>
      </c>
      <c r="D1736" t="s">
        <v>2279</v>
      </c>
      <c r="E1736" t="s">
        <v>4614</v>
      </c>
    </row>
    <row r="1737" spans="1:5" x14ac:dyDescent="0.2">
      <c r="A1737" t="s">
        <v>123</v>
      </c>
      <c r="B1737">
        <v>892</v>
      </c>
      <c r="C1737" t="s">
        <v>2196</v>
      </c>
      <c r="D1737" t="s">
        <v>4922</v>
      </c>
      <c r="E1737" t="s">
        <v>4724</v>
      </c>
    </row>
    <row r="1738" spans="1:5" x14ac:dyDescent="0.2">
      <c r="A1738" t="s">
        <v>709</v>
      </c>
      <c r="B1738">
        <v>890</v>
      </c>
      <c r="C1738" t="s">
        <v>4615</v>
      </c>
      <c r="D1738" t="s">
        <v>4948</v>
      </c>
      <c r="E1738" t="s">
        <v>4616</v>
      </c>
    </row>
    <row r="1739" spans="1:5" x14ac:dyDescent="0.2">
      <c r="A1739" t="s">
        <v>1116</v>
      </c>
      <c r="B1739">
        <v>885</v>
      </c>
      <c r="C1739" t="s">
        <v>2671</v>
      </c>
      <c r="D1739" t="s">
        <v>3184</v>
      </c>
      <c r="E1739" t="s">
        <v>4307</v>
      </c>
    </row>
    <row r="1740" spans="1:5" x14ac:dyDescent="0.2">
      <c r="A1740" t="s">
        <v>835</v>
      </c>
      <c r="B1740">
        <v>885</v>
      </c>
      <c r="C1740" t="s">
        <v>2683</v>
      </c>
      <c r="D1740" t="s">
        <v>3074</v>
      </c>
      <c r="E1740" t="s">
        <v>4337</v>
      </c>
    </row>
    <row r="1741" spans="1:5" x14ac:dyDescent="0.2">
      <c r="A1741" t="s">
        <v>835</v>
      </c>
      <c r="B1741">
        <v>890</v>
      </c>
      <c r="C1741" t="s">
        <v>4569</v>
      </c>
      <c r="D1741" t="s">
        <v>4949</v>
      </c>
      <c r="E1741" t="s">
        <v>4571</v>
      </c>
    </row>
    <row r="1742" spans="1:5" x14ac:dyDescent="0.2">
      <c r="A1742" t="s">
        <v>378</v>
      </c>
      <c r="B1742">
        <v>690</v>
      </c>
      <c r="C1742" t="s">
        <v>2196</v>
      </c>
      <c r="D1742" t="s">
        <v>2608</v>
      </c>
      <c r="E1742" t="s">
        <v>4816</v>
      </c>
    </row>
    <row r="1743" spans="1:5" x14ac:dyDescent="0.2">
      <c r="A1743" t="s">
        <v>123</v>
      </c>
      <c r="B1743">
        <v>880</v>
      </c>
      <c r="C1743" t="s">
        <v>2677</v>
      </c>
      <c r="D1743" t="s">
        <v>3217</v>
      </c>
      <c r="E1743" t="s">
        <v>4464</v>
      </c>
    </row>
    <row r="1744" spans="1:5" x14ac:dyDescent="0.2">
      <c r="A1744" t="s">
        <v>123</v>
      </c>
      <c r="B1744">
        <v>880</v>
      </c>
      <c r="C1744" t="s">
        <v>2677</v>
      </c>
      <c r="D1744" t="s">
        <v>3039</v>
      </c>
      <c r="E1744" t="s">
        <v>4464</v>
      </c>
    </row>
    <row r="1745" spans="1:5" x14ac:dyDescent="0.2">
      <c r="A1745" t="s">
        <v>1116</v>
      </c>
      <c r="B1745">
        <v>897</v>
      </c>
      <c r="C1745" t="s">
        <v>2196</v>
      </c>
      <c r="D1745" t="s">
        <v>2585</v>
      </c>
      <c r="E1745" t="s">
        <v>4741</v>
      </c>
    </row>
    <row r="1746" spans="1:5" x14ac:dyDescent="0.2">
      <c r="A1746" t="s">
        <v>709</v>
      </c>
      <c r="B1746">
        <v>690</v>
      </c>
      <c r="C1746" t="s">
        <v>2196</v>
      </c>
      <c r="D1746" t="s">
        <v>2301</v>
      </c>
      <c r="E1746" t="s">
        <v>4614</v>
      </c>
    </row>
    <row r="1747" spans="1:5" x14ac:dyDescent="0.2">
      <c r="A1747" t="s">
        <v>123</v>
      </c>
      <c r="B1747">
        <v>640</v>
      </c>
      <c r="C1747" t="s">
        <v>2342</v>
      </c>
      <c r="D1747" t="s">
        <v>2914</v>
      </c>
      <c r="E1747" t="s">
        <v>4221</v>
      </c>
    </row>
    <row r="1748" spans="1:5" x14ac:dyDescent="0.2">
      <c r="A1748" t="s">
        <v>835</v>
      </c>
      <c r="B1748">
        <v>664</v>
      </c>
      <c r="C1748" t="s">
        <v>2200</v>
      </c>
      <c r="D1748" t="s">
        <v>2198</v>
      </c>
      <c r="E1748" t="s">
        <v>4120</v>
      </c>
    </row>
    <row r="1749" spans="1:5" x14ac:dyDescent="0.2">
      <c r="A1749" t="s">
        <v>123</v>
      </c>
      <c r="B1749">
        <v>690</v>
      </c>
      <c r="C1749" t="s">
        <v>2196</v>
      </c>
      <c r="D1749" t="s">
        <v>2254</v>
      </c>
      <c r="E1749" t="s">
        <v>4604</v>
      </c>
    </row>
    <row r="1750" spans="1:5" x14ac:dyDescent="0.2">
      <c r="A1750" t="s">
        <v>378</v>
      </c>
      <c r="B1750">
        <v>607</v>
      </c>
      <c r="C1750" t="s">
        <v>4490</v>
      </c>
      <c r="D1750" t="s">
        <v>2755</v>
      </c>
      <c r="E1750" t="s">
        <v>4491</v>
      </c>
    </row>
    <row r="1751" spans="1:5" x14ac:dyDescent="0.2">
      <c r="A1751" t="s">
        <v>378</v>
      </c>
      <c r="B1751">
        <v>656</v>
      </c>
      <c r="C1751" t="s">
        <v>4172</v>
      </c>
      <c r="D1751" t="s">
        <v>2464</v>
      </c>
      <c r="E1751" t="s">
        <v>4411</v>
      </c>
    </row>
    <row r="1752" spans="1:5" x14ac:dyDescent="0.2">
      <c r="A1752" t="s">
        <v>605</v>
      </c>
      <c r="B1752">
        <v>695</v>
      </c>
      <c r="C1752" t="s">
        <v>2686</v>
      </c>
      <c r="D1752" t="s">
        <v>3122</v>
      </c>
      <c r="E1752" t="s">
        <v>4002</v>
      </c>
    </row>
    <row r="1753" spans="1:5" x14ac:dyDescent="0.2">
      <c r="A1753" t="s">
        <v>123</v>
      </c>
      <c r="B1753">
        <v>690</v>
      </c>
      <c r="C1753" t="s">
        <v>2196</v>
      </c>
      <c r="D1753" t="s">
        <v>2479</v>
      </c>
      <c r="E1753" t="s">
        <v>4604</v>
      </c>
    </row>
    <row r="1754" spans="1:5" x14ac:dyDescent="0.2">
      <c r="A1754" t="s">
        <v>835</v>
      </c>
      <c r="B1754">
        <v>690</v>
      </c>
      <c r="C1754" t="s">
        <v>2196</v>
      </c>
      <c r="D1754" t="s">
        <v>2296</v>
      </c>
      <c r="E1754" t="s">
        <v>4620</v>
      </c>
    </row>
    <row r="1755" spans="1:5" x14ac:dyDescent="0.2">
      <c r="A1755" t="s">
        <v>123</v>
      </c>
      <c r="B1755">
        <v>640</v>
      </c>
      <c r="C1755" t="s">
        <v>2342</v>
      </c>
      <c r="D1755" t="s">
        <v>2912</v>
      </c>
      <c r="E1755" t="s">
        <v>4221</v>
      </c>
    </row>
    <row r="1756" spans="1:5" x14ac:dyDescent="0.2">
      <c r="A1756" t="s">
        <v>123</v>
      </c>
      <c r="B1756">
        <v>890</v>
      </c>
      <c r="C1756" t="s">
        <v>4607</v>
      </c>
      <c r="D1756" t="s">
        <v>4884</v>
      </c>
      <c r="E1756" t="s">
        <v>4608</v>
      </c>
    </row>
    <row r="1757" spans="1:5" x14ac:dyDescent="0.2">
      <c r="A1757" t="s">
        <v>123</v>
      </c>
      <c r="B1757">
        <v>895</v>
      </c>
      <c r="C1757" t="s">
        <v>4609</v>
      </c>
      <c r="D1757" t="s">
        <v>4884</v>
      </c>
      <c r="E1757" t="s">
        <v>4610</v>
      </c>
    </row>
    <row r="1758" spans="1:5" x14ac:dyDescent="0.2">
      <c r="A1758" t="s">
        <v>605</v>
      </c>
      <c r="B1758">
        <v>690</v>
      </c>
      <c r="C1758" t="s">
        <v>2196</v>
      </c>
      <c r="D1758" t="s">
        <v>2767</v>
      </c>
      <c r="E1758" t="s">
        <v>4629</v>
      </c>
    </row>
    <row r="1759" spans="1:5" x14ac:dyDescent="0.2">
      <c r="A1759" t="s">
        <v>883</v>
      </c>
      <c r="B1759">
        <v>604</v>
      </c>
      <c r="C1759" t="s">
        <v>4276</v>
      </c>
      <c r="D1759" t="s">
        <v>4581</v>
      </c>
      <c r="E1759" t="s">
        <v>4277</v>
      </c>
    </row>
    <row r="1760" spans="1:5" x14ac:dyDescent="0.2">
      <c r="A1760" t="s">
        <v>995</v>
      </c>
      <c r="B1760">
        <v>690</v>
      </c>
      <c r="C1760" t="s">
        <v>2661</v>
      </c>
      <c r="D1760" t="s">
        <v>2196</v>
      </c>
      <c r="E1760" t="s">
        <v>4814</v>
      </c>
    </row>
    <row r="1761" spans="1:5" x14ac:dyDescent="0.2">
      <c r="A1761" t="s">
        <v>605</v>
      </c>
      <c r="B1761">
        <v>897</v>
      </c>
      <c r="C1761" t="s">
        <v>2196</v>
      </c>
      <c r="D1761" t="s">
        <v>2392</v>
      </c>
      <c r="E1761" t="s">
        <v>4737</v>
      </c>
    </row>
    <row r="1762" spans="1:5" x14ac:dyDescent="0.2">
      <c r="A1762" t="s">
        <v>123</v>
      </c>
      <c r="B1762">
        <v>690</v>
      </c>
      <c r="C1762" t="s">
        <v>2196</v>
      </c>
      <c r="D1762" t="s">
        <v>2266</v>
      </c>
      <c r="E1762" t="s">
        <v>4604</v>
      </c>
    </row>
    <row r="1763" spans="1:5" x14ac:dyDescent="0.2">
      <c r="A1763" t="s">
        <v>709</v>
      </c>
      <c r="B1763">
        <v>646</v>
      </c>
      <c r="C1763" t="s">
        <v>2668</v>
      </c>
      <c r="E1763" t="s">
        <v>4950</v>
      </c>
    </row>
    <row r="1764" spans="1:5" x14ac:dyDescent="0.2">
      <c r="A1764" t="s">
        <v>709</v>
      </c>
      <c r="B1764">
        <v>885</v>
      </c>
      <c r="C1764" t="s">
        <v>2674</v>
      </c>
      <c r="D1764" t="s">
        <v>3260</v>
      </c>
      <c r="E1764" t="s">
        <v>3858</v>
      </c>
    </row>
    <row r="1765" spans="1:5" x14ac:dyDescent="0.2">
      <c r="A1765" t="s">
        <v>995</v>
      </c>
      <c r="B1765">
        <v>690</v>
      </c>
      <c r="C1765" t="s">
        <v>2661</v>
      </c>
      <c r="D1765" t="s">
        <v>2398</v>
      </c>
      <c r="E1765" t="s">
        <v>4814</v>
      </c>
    </row>
    <row r="1766" spans="1:5" x14ac:dyDescent="0.2">
      <c r="A1766" t="s">
        <v>605</v>
      </c>
      <c r="B1766">
        <v>890</v>
      </c>
      <c r="C1766" t="s">
        <v>4652</v>
      </c>
      <c r="D1766" t="s">
        <v>4947</v>
      </c>
      <c r="E1766" t="s">
        <v>4653</v>
      </c>
    </row>
    <row r="1767" spans="1:5" x14ac:dyDescent="0.2">
      <c r="A1767" t="s">
        <v>835</v>
      </c>
      <c r="B1767">
        <v>690</v>
      </c>
      <c r="C1767" t="s">
        <v>2196</v>
      </c>
      <c r="D1767" t="s">
        <v>2647</v>
      </c>
      <c r="E1767" t="s">
        <v>4620</v>
      </c>
    </row>
    <row r="1768" spans="1:5" x14ac:dyDescent="0.2">
      <c r="A1768" t="s">
        <v>123</v>
      </c>
      <c r="B1768">
        <v>880</v>
      </c>
      <c r="C1768" t="s">
        <v>2677</v>
      </c>
      <c r="D1768" t="s">
        <v>3160</v>
      </c>
      <c r="E1768" t="s">
        <v>4464</v>
      </c>
    </row>
    <row r="1769" spans="1:5" x14ac:dyDescent="0.2">
      <c r="A1769" t="s">
        <v>835</v>
      </c>
      <c r="B1769">
        <v>566</v>
      </c>
      <c r="C1769" t="s">
        <v>2528</v>
      </c>
      <c r="D1769" t="s">
        <v>3015</v>
      </c>
      <c r="E1769" t="s">
        <v>3964</v>
      </c>
    </row>
    <row r="1770" spans="1:5" x14ac:dyDescent="0.2">
      <c r="A1770" t="s">
        <v>123</v>
      </c>
      <c r="B1770">
        <v>895</v>
      </c>
      <c r="C1770" t="s">
        <v>4609</v>
      </c>
      <c r="D1770" t="s">
        <v>4951</v>
      </c>
      <c r="E1770" t="s">
        <v>4610</v>
      </c>
    </row>
    <row r="1771" spans="1:5" x14ac:dyDescent="0.2">
      <c r="A1771" t="s">
        <v>378</v>
      </c>
      <c r="B1771">
        <v>690</v>
      </c>
      <c r="C1771" t="s">
        <v>2196</v>
      </c>
      <c r="D1771" t="s">
        <v>2306</v>
      </c>
      <c r="E1771" t="s">
        <v>4816</v>
      </c>
    </row>
    <row r="1772" spans="1:5" x14ac:dyDescent="0.2">
      <c r="A1772" t="s">
        <v>123</v>
      </c>
      <c r="B1772">
        <v>690</v>
      </c>
      <c r="C1772" t="s">
        <v>2196</v>
      </c>
      <c r="D1772" t="s">
        <v>2505</v>
      </c>
      <c r="E1772" t="s">
        <v>4604</v>
      </c>
    </row>
    <row r="1773" spans="1:5" x14ac:dyDescent="0.2">
      <c r="A1773" t="s">
        <v>835</v>
      </c>
      <c r="B1773">
        <v>885</v>
      </c>
      <c r="C1773" t="s">
        <v>2683</v>
      </c>
      <c r="D1773" t="s">
        <v>3271</v>
      </c>
      <c r="E1773" t="s">
        <v>4337</v>
      </c>
    </row>
    <row r="1774" spans="1:5" x14ac:dyDescent="0.2">
      <c r="A1774" t="s">
        <v>1116</v>
      </c>
      <c r="B1774">
        <v>896</v>
      </c>
      <c r="C1774" t="s">
        <v>4599</v>
      </c>
      <c r="D1774" t="s">
        <v>4952</v>
      </c>
      <c r="E1774" t="s">
        <v>4600</v>
      </c>
    </row>
    <row r="1775" spans="1:5" x14ac:dyDescent="0.2">
      <c r="A1775" t="s">
        <v>1116</v>
      </c>
      <c r="B1775">
        <v>890</v>
      </c>
      <c r="C1775" t="s">
        <v>4618</v>
      </c>
      <c r="D1775" t="s">
        <v>4953</v>
      </c>
      <c r="E1775" t="s">
        <v>4619</v>
      </c>
    </row>
    <row r="1776" spans="1:5" x14ac:dyDescent="0.2">
      <c r="A1776" t="s">
        <v>378</v>
      </c>
      <c r="B1776">
        <v>890</v>
      </c>
      <c r="C1776" t="s">
        <v>4860</v>
      </c>
      <c r="E1776" t="s">
        <v>4862</v>
      </c>
    </row>
    <row r="1777" spans="1:5" x14ac:dyDescent="0.2">
      <c r="A1777" t="s">
        <v>378</v>
      </c>
      <c r="B1777">
        <v>930</v>
      </c>
      <c r="C1777" t="s">
        <v>2501</v>
      </c>
      <c r="E1777" t="s">
        <v>4499</v>
      </c>
    </row>
    <row r="1778" spans="1:5" x14ac:dyDescent="0.2">
      <c r="A1778" t="s">
        <v>835</v>
      </c>
      <c r="B1778">
        <v>890</v>
      </c>
      <c r="C1778" t="s">
        <v>4569</v>
      </c>
      <c r="D1778" t="s">
        <v>4954</v>
      </c>
      <c r="E1778" t="s">
        <v>4571</v>
      </c>
    </row>
    <row r="1779" spans="1:5" x14ac:dyDescent="0.2">
      <c r="A1779" t="s">
        <v>835</v>
      </c>
      <c r="B1779">
        <v>940</v>
      </c>
      <c r="C1779" t="s">
        <v>2391</v>
      </c>
      <c r="D1779" t="s">
        <v>2918</v>
      </c>
      <c r="E1779" t="s">
        <v>4114</v>
      </c>
    </row>
    <row r="1780" spans="1:5" x14ac:dyDescent="0.2">
      <c r="A1780" t="s">
        <v>835</v>
      </c>
      <c r="B1780">
        <v>940</v>
      </c>
      <c r="C1780" t="s">
        <v>2391</v>
      </c>
      <c r="D1780" t="s">
        <v>2934</v>
      </c>
      <c r="E1780" t="s">
        <v>4114</v>
      </c>
    </row>
    <row r="1781" spans="1:5" x14ac:dyDescent="0.2">
      <c r="A1781" t="s">
        <v>1116</v>
      </c>
      <c r="B1781">
        <v>896</v>
      </c>
      <c r="C1781" t="s">
        <v>4599</v>
      </c>
      <c r="D1781" t="s">
        <v>4955</v>
      </c>
      <c r="E1781" t="s">
        <v>4600</v>
      </c>
    </row>
    <row r="1782" spans="1:5" x14ac:dyDescent="0.2">
      <c r="A1782" t="s">
        <v>378</v>
      </c>
      <c r="B1782">
        <v>690</v>
      </c>
      <c r="C1782" t="s">
        <v>2196</v>
      </c>
      <c r="D1782" t="s">
        <v>2553</v>
      </c>
      <c r="E1782" t="s">
        <v>4816</v>
      </c>
    </row>
    <row r="1783" spans="1:5" x14ac:dyDescent="0.2">
      <c r="A1783" t="s">
        <v>378</v>
      </c>
      <c r="B1783">
        <v>662</v>
      </c>
      <c r="C1783" t="s">
        <v>4956</v>
      </c>
      <c r="E1783" t="s">
        <v>4957</v>
      </c>
    </row>
    <row r="1784" spans="1:5" x14ac:dyDescent="0.2">
      <c r="A1784" t="s">
        <v>835</v>
      </c>
      <c r="B1784">
        <v>690</v>
      </c>
      <c r="C1784" t="s">
        <v>2196</v>
      </c>
      <c r="D1784" t="s">
        <v>2343</v>
      </c>
      <c r="E1784" t="s">
        <v>4620</v>
      </c>
    </row>
    <row r="1785" spans="1:5" x14ac:dyDescent="0.2">
      <c r="A1785" t="s">
        <v>835</v>
      </c>
      <c r="B1785">
        <v>890</v>
      </c>
      <c r="C1785" t="s">
        <v>4569</v>
      </c>
      <c r="D1785" t="s">
        <v>2733</v>
      </c>
      <c r="E1785" t="s">
        <v>4571</v>
      </c>
    </row>
    <row r="1786" spans="1:5" x14ac:dyDescent="0.2">
      <c r="A1786" t="s">
        <v>835</v>
      </c>
      <c r="B1786">
        <v>885</v>
      </c>
      <c r="C1786" t="s">
        <v>2683</v>
      </c>
      <c r="D1786" t="s">
        <v>3281</v>
      </c>
      <c r="E1786" t="s">
        <v>4337</v>
      </c>
    </row>
    <row r="1787" spans="1:5" x14ac:dyDescent="0.2">
      <c r="A1787" t="s">
        <v>883</v>
      </c>
      <c r="B1787">
        <v>690</v>
      </c>
      <c r="C1787" t="s">
        <v>2749</v>
      </c>
      <c r="D1787" t="s">
        <v>2209</v>
      </c>
      <c r="E1787" t="s">
        <v>4622</v>
      </c>
    </row>
    <row r="1788" spans="1:5" x14ac:dyDescent="0.2">
      <c r="A1788" t="s">
        <v>123</v>
      </c>
      <c r="B1788">
        <v>690</v>
      </c>
      <c r="C1788" t="s">
        <v>2196</v>
      </c>
      <c r="D1788" t="s">
        <v>2476</v>
      </c>
      <c r="E1788" t="s">
        <v>4604</v>
      </c>
    </row>
    <row r="1789" spans="1:5" x14ac:dyDescent="0.2">
      <c r="A1789" t="s">
        <v>605</v>
      </c>
      <c r="B1789">
        <v>695</v>
      </c>
      <c r="C1789" t="s">
        <v>2686</v>
      </c>
      <c r="D1789" t="s">
        <v>3177</v>
      </c>
      <c r="E1789" t="s">
        <v>4002</v>
      </c>
    </row>
    <row r="1790" spans="1:5" x14ac:dyDescent="0.2">
      <c r="A1790" t="s">
        <v>605</v>
      </c>
      <c r="B1790">
        <v>690</v>
      </c>
      <c r="C1790" t="s">
        <v>2196</v>
      </c>
      <c r="D1790" t="s">
        <v>2562</v>
      </c>
      <c r="E1790" t="s">
        <v>4629</v>
      </c>
    </row>
    <row r="1791" spans="1:5" x14ac:dyDescent="0.2">
      <c r="A1791" t="s">
        <v>709</v>
      </c>
      <c r="B1791">
        <v>690</v>
      </c>
      <c r="C1791" t="s">
        <v>2196</v>
      </c>
      <c r="D1791" t="s">
        <v>2596</v>
      </c>
      <c r="E1791" t="s">
        <v>4614</v>
      </c>
    </row>
    <row r="1792" spans="1:5" x14ac:dyDescent="0.2">
      <c r="A1792" t="s">
        <v>709</v>
      </c>
      <c r="B1792">
        <v>885</v>
      </c>
      <c r="C1792" t="s">
        <v>2674</v>
      </c>
      <c r="D1792" t="s">
        <v>3263</v>
      </c>
      <c r="E1792" t="s">
        <v>3858</v>
      </c>
    </row>
    <row r="1793" spans="1:5" x14ac:dyDescent="0.2">
      <c r="A1793" t="s">
        <v>709</v>
      </c>
      <c r="B1793">
        <v>885</v>
      </c>
      <c r="C1793" t="s">
        <v>2674</v>
      </c>
      <c r="D1793" t="s">
        <v>3279</v>
      </c>
      <c r="E1793" t="s">
        <v>3858</v>
      </c>
    </row>
    <row r="1794" spans="1:5" x14ac:dyDescent="0.2">
      <c r="A1794" t="s">
        <v>605</v>
      </c>
      <c r="B1794">
        <v>885</v>
      </c>
      <c r="C1794" t="s">
        <v>2683</v>
      </c>
      <c r="D1794" t="s">
        <v>3277</v>
      </c>
      <c r="E1794" t="s">
        <v>4378</v>
      </c>
    </row>
    <row r="1795" spans="1:5" x14ac:dyDescent="0.2">
      <c r="A1795" t="s">
        <v>460</v>
      </c>
      <c r="B1795">
        <v>505</v>
      </c>
      <c r="C1795" t="s">
        <v>3884</v>
      </c>
      <c r="D1795" t="s">
        <v>4958</v>
      </c>
      <c r="E1795" t="s">
        <v>3886</v>
      </c>
    </row>
    <row r="1796" spans="1:5" x14ac:dyDescent="0.2">
      <c r="A1796" t="s">
        <v>460</v>
      </c>
      <c r="B1796">
        <v>796</v>
      </c>
      <c r="C1796" t="s">
        <v>3921</v>
      </c>
      <c r="D1796" t="s">
        <v>4959</v>
      </c>
      <c r="E1796" t="s">
        <v>3922</v>
      </c>
    </row>
    <row r="1797" spans="1:5" x14ac:dyDescent="0.2">
      <c r="A1797" t="s">
        <v>123</v>
      </c>
      <c r="B1797">
        <v>574</v>
      </c>
      <c r="C1797" t="s">
        <v>4060</v>
      </c>
      <c r="D1797" t="s">
        <v>4960</v>
      </c>
      <c r="E1797" t="s">
        <v>3993</v>
      </c>
    </row>
    <row r="1798" spans="1:5" x14ac:dyDescent="0.2">
      <c r="A1798" t="s">
        <v>1116</v>
      </c>
      <c r="B1798">
        <v>690</v>
      </c>
      <c r="C1798" t="s">
        <v>2196</v>
      </c>
      <c r="D1798" t="s">
        <v>2284</v>
      </c>
      <c r="E1798" t="s">
        <v>4611</v>
      </c>
    </row>
    <row r="1799" spans="1:5" x14ac:dyDescent="0.2">
      <c r="A1799" t="s">
        <v>995</v>
      </c>
      <c r="B1799">
        <v>732</v>
      </c>
      <c r="C1799" t="s">
        <v>4961</v>
      </c>
      <c r="D1799" t="s">
        <v>2880</v>
      </c>
      <c r="E1799" t="s">
        <v>4962</v>
      </c>
    </row>
    <row r="1800" spans="1:5" x14ac:dyDescent="0.2">
      <c r="A1800" t="s">
        <v>460</v>
      </c>
      <c r="B1800">
        <v>690</v>
      </c>
      <c r="C1800" t="s">
        <v>2196</v>
      </c>
      <c r="D1800" t="s">
        <v>2813</v>
      </c>
      <c r="E1800" t="s">
        <v>4963</v>
      </c>
    </row>
    <row r="1801" spans="1:5" x14ac:dyDescent="0.2">
      <c r="A1801" t="s">
        <v>378</v>
      </c>
      <c r="B1801">
        <v>690</v>
      </c>
      <c r="C1801" t="s">
        <v>2196</v>
      </c>
      <c r="D1801" t="s">
        <v>2273</v>
      </c>
      <c r="E1801" t="s">
        <v>4816</v>
      </c>
    </row>
    <row r="1802" spans="1:5" x14ac:dyDescent="0.2">
      <c r="A1802" t="s">
        <v>460</v>
      </c>
      <c r="B1802">
        <v>796</v>
      </c>
      <c r="C1802" t="s">
        <v>3921</v>
      </c>
      <c r="D1802" t="s">
        <v>4964</v>
      </c>
      <c r="E1802" t="s">
        <v>3922</v>
      </c>
    </row>
    <row r="1803" spans="1:5" x14ac:dyDescent="0.2">
      <c r="A1803" t="s">
        <v>460</v>
      </c>
      <c r="B1803">
        <v>505</v>
      </c>
      <c r="C1803" t="s">
        <v>3884</v>
      </c>
      <c r="D1803" t="s">
        <v>4965</v>
      </c>
      <c r="E1803" t="s">
        <v>3886</v>
      </c>
    </row>
    <row r="1804" spans="1:5" x14ac:dyDescent="0.2">
      <c r="A1804" t="s">
        <v>709</v>
      </c>
      <c r="B1804">
        <v>690</v>
      </c>
      <c r="C1804" t="s">
        <v>2196</v>
      </c>
      <c r="D1804" t="s">
        <v>2521</v>
      </c>
      <c r="E1804" t="s">
        <v>4614</v>
      </c>
    </row>
    <row r="1805" spans="1:5" x14ac:dyDescent="0.2">
      <c r="A1805" t="s">
        <v>123</v>
      </c>
      <c r="B1805">
        <v>892</v>
      </c>
      <c r="C1805" t="s">
        <v>2196</v>
      </c>
      <c r="D1805" t="s">
        <v>2850</v>
      </c>
      <c r="E1805" t="s">
        <v>4724</v>
      </c>
    </row>
    <row r="1806" spans="1:5" x14ac:dyDescent="0.2">
      <c r="A1806" t="s">
        <v>1116</v>
      </c>
      <c r="B1806">
        <v>896</v>
      </c>
      <c r="C1806" t="s">
        <v>4599</v>
      </c>
      <c r="D1806" t="s">
        <v>4966</v>
      </c>
      <c r="E1806" t="s">
        <v>4600</v>
      </c>
    </row>
    <row r="1807" spans="1:5" x14ac:dyDescent="0.2">
      <c r="A1807" t="s">
        <v>835</v>
      </c>
      <c r="B1807">
        <v>890</v>
      </c>
      <c r="C1807" t="s">
        <v>4569</v>
      </c>
      <c r="D1807" t="s">
        <v>4967</v>
      </c>
      <c r="E1807" t="s">
        <v>4571</v>
      </c>
    </row>
    <row r="1808" spans="1:5" x14ac:dyDescent="0.2">
      <c r="A1808" t="s">
        <v>835</v>
      </c>
      <c r="B1808">
        <v>890</v>
      </c>
      <c r="C1808" t="s">
        <v>4569</v>
      </c>
      <c r="D1808" t="s">
        <v>4968</v>
      </c>
      <c r="E1808" t="s">
        <v>4571</v>
      </c>
    </row>
    <row r="1809" spans="1:5" x14ac:dyDescent="0.2">
      <c r="A1809" t="s">
        <v>835</v>
      </c>
      <c r="B1809">
        <v>890</v>
      </c>
      <c r="C1809" t="s">
        <v>4569</v>
      </c>
      <c r="D1809" t="s">
        <v>4969</v>
      </c>
      <c r="E1809" t="s">
        <v>4571</v>
      </c>
    </row>
    <row r="1810" spans="1:5" x14ac:dyDescent="0.2">
      <c r="A1810" t="s">
        <v>605</v>
      </c>
      <c r="B1810">
        <v>897</v>
      </c>
      <c r="C1810" t="s">
        <v>2196</v>
      </c>
      <c r="D1810" t="s">
        <v>2829</v>
      </c>
      <c r="E1810" t="s">
        <v>4737</v>
      </c>
    </row>
    <row r="1811" spans="1:5" x14ac:dyDescent="0.2">
      <c r="A1811" t="s">
        <v>605</v>
      </c>
      <c r="B1811">
        <v>695</v>
      </c>
      <c r="C1811" t="s">
        <v>2686</v>
      </c>
      <c r="D1811" t="s">
        <v>3239</v>
      </c>
      <c r="E1811" t="s">
        <v>4002</v>
      </c>
    </row>
    <row r="1812" spans="1:5" x14ac:dyDescent="0.2">
      <c r="A1812" t="s">
        <v>605</v>
      </c>
      <c r="B1812">
        <v>810</v>
      </c>
      <c r="C1812" t="s">
        <v>2469</v>
      </c>
      <c r="D1812" t="s">
        <v>3290</v>
      </c>
      <c r="E1812" t="s">
        <v>4530</v>
      </c>
    </row>
    <row r="1813" spans="1:5" x14ac:dyDescent="0.2">
      <c r="A1813" t="s">
        <v>123</v>
      </c>
      <c r="B1813">
        <v>685</v>
      </c>
      <c r="C1813" t="s">
        <v>2531</v>
      </c>
      <c r="D1813" t="s">
        <v>2925</v>
      </c>
      <c r="E1813" t="s">
        <v>4317</v>
      </c>
    </row>
    <row r="1814" spans="1:5" x14ac:dyDescent="0.2">
      <c r="A1814" t="s">
        <v>123</v>
      </c>
      <c r="B1814">
        <v>891</v>
      </c>
      <c r="C1814" t="s">
        <v>2196</v>
      </c>
      <c r="D1814" t="s">
        <v>4970</v>
      </c>
      <c r="E1814" t="s">
        <v>4723</v>
      </c>
    </row>
    <row r="1815" spans="1:5" x14ac:dyDescent="0.2">
      <c r="A1815" t="s">
        <v>605</v>
      </c>
      <c r="B1815">
        <v>690</v>
      </c>
      <c r="C1815" t="s">
        <v>2196</v>
      </c>
      <c r="D1815" t="s">
        <v>2765</v>
      </c>
      <c r="E1815" t="s">
        <v>4629</v>
      </c>
    </row>
    <row r="1816" spans="1:5" x14ac:dyDescent="0.2">
      <c r="A1816" t="s">
        <v>460</v>
      </c>
      <c r="B1816">
        <v>796</v>
      </c>
      <c r="C1816" t="s">
        <v>3921</v>
      </c>
      <c r="D1816" t="s">
        <v>4971</v>
      </c>
      <c r="E1816" t="s">
        <v>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CHIS</vt:lpstr>
      <vt:lpstr>DSLE</vt:lpstr>
      <vt:lpstr>GSEM</vt:lpstr>
      <vt:lpstr>MSSN</vt:lpstr>
      <vt:lpstr>NTST</vt:lpstr>
      <vt:lpstr>OTST</vt:lpstr>
      <vt:lpstr>PATH</vt:lpstr>
      <vt:lpstr>THST</vt:lpstr>
      <vt:lpstr>MDivHISP_MAPmENGL_MAPmHISP</vt:lpstr>
      <vt:lpstr>MA_Religion</vt:lpstr>
      <vt:lpstr>DMIN</vt:lpstr>
      <vt:lpstr>InstructorMap</vt:lpstr>
      <vt:lpstr>DropDownMenu</vt:lpstr>
      <vt:lpstr>_names_lookup</vt:lpstr>
      <vt:lpstr>_courses_lookup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Glanz</cp:lastModifiedBy>
  <dcterms:created xsi:type="dcterms:W3CDTF">2026-03-26T12:15:53Z</dcterms:created>
  <dcterms:modified xsi:type="dcterms:W3CDTF">2026-10-12T16:56:21Z</dcterms:modified>
</cp:coreProperties>
</file>