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activeTab="1"/>
  </bookViews>
  <sheets>
    <sheet name="Sheet1" sheetId="1" r:id="rId1"/>
    <sheet name="spatial calibration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" i="2"/>
  <c r="G4"/>
  <c r="G5"/>
  <c r="G6"/>
  <c r="G7"/>
  <c r="G2"/>
  <c r="H3"/>
  <c r="H4"/>
  <c r="H5"/>
  <c r="H6"/>
  <c r="H7"/>
  <c r="H2"/>
  <c r="C34" i="1"/>
  <c r="D34" s="1"/>
  <c r="G2"/>
  <c r="G15"/>
  <c r="F15"/>
  <c r="G14"/>
  <c r="F14"/>
  <c r="G13"/>
  <c r="F13"/>
  <c r="G12"/>
  <c r="F12"/>
  <c r="G11"/>
  <c r="F11"/>
  <c r="G10"/>
  <c r="F10"/>
  <c r="G3"/>
  <c r="G4"/>
  <c r="G5"/>
  <c r="G6"/>
  <c r="G7"/>
  <c r="F3"/>
  <c r="F4"/>
  <c r="F5"/>
  <c r="F6"/>
  <c r="F7"/>
  <c r="F2"/>
</calcChain>
</file>

<file path=xl/sharedStrings.xml><?xml version="1.0" encoding="utf-8"?>
<sst xmlns="http://schemas.openxmlformats.org/spreadsheetml/2006/main" count="17" uniqueCount="14">
  <si>
    <t>spectro</t>
  </si>
  <si>
    <t>spectro masked cal</t>
  </si>
  <si>
    <t>4color</t>
  </si>
  <si>
    <t>spectro set at 670-830</t>
  </si>
  <si>
    <t>with error min</t>
  </si>
  <si>
    <t>T(spectro)</t>
  </si>
  <si>
    <t>T(4color)</t>
  </si>
  <si>
    <t>Difference</t>
  </si>
  <si>
    <t>bx</t>
  </si>
  <si>
    <t>by</t>
  </si>
  <si>
    <t>cx</t>
  </si>
  <si>
    <t>cy</t>
  </si>
  <si>
    <t>dx</t>
  </si>
  <si>
    <t>dy</t>
  </si>
</sst>
</file>

<file path=xl/styles.xml><?xml version="1.0" encoding="utf-8"?>
<styleSheet xmlns="http://schemas.openxmlformats.org/spreadsheetml/2006/main">
  <numFmts count="1">
    <numFmt numFmtId="167" formatCode="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  <xf numFmtId="167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scatterChart>
        <c:scatterStyle val="lineMarker"/>
        <c:ser>
          <c:idx val="1"/>
          <c:order val="0"/>
          <c:spPr>
            <a:ln w="28575">
              <a:noFill/>
            </a:ln>
          </c:spPr>
          <c:trendline>
            <c:trendlineType val="linear"/>
            <c:forward val="5"/>
            <c:backward val="5"/>
          </c:trendline>
          <c:xVal>
            <c:numRef>
              <c:f>Sheet1!$B$2:$B$7</c:f>
              <c:numCache>
                <c:formatCode>General</c:formatCode>
                <c:ptCount val="6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10</c:v>
                </c:pt>
              </c:numCache>
            </c:numRef>
          </c:xVal>
          <c:yVal>
            <c:numRef>
              <c:f>Sheet1!$D$2:$D$7</c:f>
              <c:numCache>
                <c:formatCode>General</c:formatCode>
                <c:ptCount val="6"/>
                <c:pt idx="0">
                  <c:v>2677</c:v>
                </c:pt>
                <c:pt idx="1">
                  <c:v>2549</c:v>
                </c:pt>
                <c:pt idx="2">
                  <c:v>2413</c:v>
                </c:pt>
                <c:pt idx="3">
                  <c:v>2273</c:v>
                </c:pt>
                <c:pt idx="4">
                  <c:v>2122</c:v>
                </c:pt>
                <c:pt idx="5">
                  <c:v>1960</c:v>
                </c:pt>
              </c:numCache>
            </c:numRef>
          </c:yVal>
        </c:ser>
        <c:ser>
          <c:idx val="2"/>
          <c:order val="1"/>
          <c:spPr>
            <a:ln>
              <a:noFill/>
            </a:ln>
          </c:spPr>
          <c:trendline>
            <c:trendlineType val="linear"/>
            <c:forward val="5"/>
            <c:backward val="5"/>
          </c:trendline>
          <c:xVal>
            <c:numRef>
              <c:f>Sheet1!$B$2:$B$7</c:f>
              <c:numCache>
                <c:formatCode>General</c:formatCode>
                <c:ptCount val="6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10</c:v>
                </c:pt>
              </c:numCache>
            </c:numRef>
          </c:xVal>
          <c:yVal>
            <c:numRef>
              <c:f>Sheet1!$E$2:$E$7</c:f>
              <c:numCache>
                <c:formatCode>General</c:formatCode>
                <c:ptCount val="6"/>
                <c:pt idx="0">
                  <c:v>2677</c:v>
                </c:pt>
                <c:pt idx="1">
                  <c:v>2563</c:v>
                </c:pt>
                <c:pt idx="2">
                  <c:v>2435</c:v>
                </c:pt>
                <c:pt idx="3">
                  <c:v>2299</c:v>
                </c:pt>
                <c:pt idx="4">
                  <c:v>2154</c:v>
                </c:pt>
                <c:pt idx="5">
                  <c:v>2004</c:v>
                </c:pt>
              </c:numCache>
            </c:numRef>
          </c:yVal>
        </c:ser>
        <c:axId val="56135680"/>
        <c:axId val="56137216"/>
      </c:scatterChart>
      <c:valAx>
        <c:axId val="56135680"/>
        <c:scaling>
          <c:orientation val="minMax"/>
          <c:max val="16"/>
          <c:min val="9"/>
        </c:scaling>
        <c:axPos val="b"/>
        <c:numFmt formatCode="General" sourceLinked="1"/>
        <c:tickLblPos val="nextTo"/>
        <c:crossAx val="56137216"/>
        <c:crosses val="autoZero"/>
        <c:crossBetween val="midCat"/>
      </c:valAx>
      <c:valAx>
        <c:axId val="56137216"/>
        <c:scaling>
          <c:orientation val="minMax"/>
          <c:max val="2750"/>
          <c:min val="1850"/>
        </c:scaling>
        <c:axPos val="l"/>
        <c:majorGridlines/>
        <c:numFmt formatCode="General" sourceLinked="1"/>
        <c:tickLblPos val="nextTo"/>
        <c:crossAx val="5613568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scatterChart>
        <c:scatterStyle val="lineMarker"/>
        <c:ser>
          <c:idx val="1"/>
          <c:order val="0"/>
          <c:spPr>
            <a:ln w="28575">
              <a:noFill/>
            </a:ln>
          </c:spPr>
          <c:trendline>
            <c:trendlineType val="linear"/>
            <c:forward val="5"/>
            <c:backward val="5"/>
          </c:trendline>
          <c:xVal>
            <c:numRef>
              <c:f>Sheet1!$B$10:$B$15</c:f>
              <c:numCache>
                <c:formatCode>General</c:formatCode>
                <c:ptCount val="6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10</c:v>
                </c:pt>
              </c:numCache>
            </c:numRef>
          </c:xVal>
          <c:yVal>
            <c:numRef>
              <c:f>Sheet1!$D$10:$D$15</c:f>
              <c:numCache>
                <c:formatCode>General</c:formatCode>
                <c:ptCount val="6"/>
                <c:pt idx="0">
                  <c:v>2667</c:v>
                </c:pt>
                <c:pt idx="1">
                  <c:v>2534</c:v>
                </c:pt>
                <c:pt idx="2">
                  <c:v>2403</c:v>
                </c:pt>
                <c:pt idx="3">
                  <c:v>2265</c:v>
                </c:pt>
                <c:pt idx="4">
                  <c:v>2114</c:v>
                </c:pt>
                <c:pt idx="5">
                  <c:v>1951</c:v>
                </c:pt>
              </c:numCache>
            </c:numRef>
          </c:yVal>
        </c:ser>
        <c:ser>
          <c:idx val="2"/>
          <c:order val="1"/>
          <c:spPr>
            <a:ln>
              <a:noFill/>
            </a:ln>
          </c:spPr>
          <c:trendline>
            <c:trendlineType val="linear"/>
            <c:forward val="5"/>
            <c:backward val="5"/>
          </c:trendline>
          <c:xVal>
            <c:numRef>
              <c:f>Sheet1!$B$10:$B$15</c:f>
              <c:numCache>
                <c:formatCode>General</c:formatCode>
                <c:ptCount val="6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10</c:v>
                </c:pt>
              </c:numCache>
            </c:numRef>
          </c:xVal>
          <c:yVal>
            <c:numRef>
              <c:f>Sheet1!$E$10:$E$15</c:f>
              <c:numCache>
                <c:formatCode>General</c:formatCode>
                <c:ptCount val="6"/>
                <c:pt idx="0">
                  <c:v>2677</c:v>
                </c:pt>
                <c:pt idx="1">
                  <c:v>2563</c:v>
                </c:pt>
                <c:pt idx="2">
                  <c:v>2435</c:v>
                </c:pt>
                <c:pt idx="3">
                  <c:v>2299</c:v>
                </c:pt>
                <c:pt idx="4">
                  <c:v>2154</c:v>
                </c:pt>
                <c:pt idx="5">
                  <c:v>2004</c:v>
                </c:pt>
              </c:numCache>
            </c:numRef>
          </c:yVal>
        </c:ser>
        <c:axId val="56155136"/>
        <c:axId val="56185600"/>
      </c:scatterChart>
      <c:valAx>
        <c:axId val="56155136"/>
        <c:scaling>
          <c:orientation val="minMax"/>
          <c:max val="16"/>
          <c:min val="9"/>
        </c:scaling>
        <c:axPos val="b"/>
        <c:numFmt formatCode="General" sourceLinked="1"/>
        <c:tickLblPos val="nextTo"/>
        <c:crossAx val="56185600"/>
        <c:crosses val="autoZero"/>
        <c:crossBetween val="midCat"/>
      </c:valAx>
      <c:valAx>
        <c:axId val="56185600"/>
        <c:scaling>
          <c:orientation val="minMax"/>
          <c:max val="2750"/>
          <c:min val="1850"/>
        </c:scaling>
        <c:axPos val="l"/>
        <c:majorGridlines/>
        <c:numFmt formatCode="General" sourceLinked="1"/>
        <c:tickLblPos val="nextTo"/>
        <c:crossAx val="5615513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inear"/>
            <c:dispEq val="1"/>
            <c:trendlineLbl>
              <c:layout/>
              <c:numFmt formatCode="General" sourceLinked="0"/>
            </c:trendlineLbl>
          </c:trendline>
          <c:xVal>
            <c:numRef>
              <c:f>Sheet1!$D$2:$D$7</c:f>
              <c:numCache>
                <c:formatCode>General</c:formatCode>
                <c:ptCount val="6"/>
                <c:pt idx="0">
                  <c:v>2677</c:v>
                </c:pt>
                <c:pt idx="1">
                  <c:v>2549</c:v>
                </c:pt>
                <c:pt idx="2">
                  <c:v>2413</c:v>
                </c:pt>
                <c:pt idx="3">
                  <c:v>2273</c:v>
                </c:pt>
                <c:pt idx="4">
                  <c:v>2122</c:v>
                </c:pt>
                <c:pt idx="5">
                  <c:v>1960</c:v>
                </c:pt>
              </c:numCache>
            </c:numRef>
          </c:xVal>
          <c:yVal>
            <c:numRef>
              <c:f>Sheet1!$G$2:$G$7</c:f>
              <c:numCache>
                <c:formatCode>General</c:formatCode>
                <c:ptCount val="6"/>
                <c:pt idx="0">
                  <c:v>0</c:v>
                </c:pt>
                <c:pt idx="1">
                  <c:v>14</c:v>
                </c:pt>
                <c:pt idx="2">
                  <c:v>22</c:v>
                </c:pt>
                <c:pt idx="3">
                  <c:v>26</c:v>
                </c:pt>
                <c:pt idx="4">
                  <c:v>32</c:v>
                </c:pt>
                <c:pt idx="5">
                  <c:v>44</c:v>
                </c:pt>
              </c:numCache>
            </c:numRef>
          </c:yVal>
        </c:ser>
        <c:axId val="56197888"/>
        <c:axId val="56199424"/>
      </c:scatterChart>
      <c:valAx>
        <c:axId val="56197888"/>
        <c:scaling>
          <c:orientation val="minMax"/>
        </c:scaling>
        <c:axPos val="b"/>
        <c:numFmt formatCode="General" sourceLinked="1"/>
        <c:tickLblPos val="nextTo"/>
        <c:crossAx val="56199424"/>
        <c:crosses val="autoZero"/>
        <c:crossBetween val="midCat"/>
      </c:valAx>
      <c:valAx>
        <c:axId val="56199424"/>
        <c:scaling>
          <c:orientation val="minMax"/>
        </c:scaling>
        <c:axPos val="l"/>
        <c:majorGridlines/>
        <c:numFmt formatCode="General" sourceLinked="1"/>
        <c:tickLblPos val="nextTo"/>
        <c:crossAx val="5619788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57150</xdr:colOff>
      <xdr:row>1</xdr:row>
      <xdr:rowOff>133350</xdr:rowOff>
    </xdr:from>
    <xdr:to>
      <xdr:col>17</xdr:col>
      <xdr:colOff>561975</xdr:colOff>
      <xdr:row>20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21</xdr:row>
      <xdr:rowOff>0</xdr:rowOff>
    </xdr:from>
    <xdr:to>
      <xdr:col>17</xdr:col>
      <xdr:colOff>504825</xdr:colOff>
      <xdr:row>39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857250</xdr:colOff>
      <xdr:row>16</xdr:row>
      <xdr:rowOff>104775</xdr:rowOff>
    </xdr:from>
    <xdr:to>
      <xdr:col>7</xdr:col>
      <xdr:colOff>9525</xdr:colOff>
      <xdr:row>30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4"/>
  <sheetViews>
    <sheetView topLeftCell="A7" workbookViewId="0">
      <selection activeCell="B34" sqref="B34"/>
    </sheetView>
  </sheetViews>
  <sheetFormatPr defaultRowHeight="15"/>
  <cols>
    <col min="1" max="1" width="20.28515625" bestFit="1" customWidth="1"/>
    <col min="2" max="2" width="10" bestFit="1" customWidth="1"/>
    <col min="3" max="3" width="9.5703125" bestFit="1" customWidth="1"/>
    <col min="4" max="4" width="18" bestFit="1" customWidth="1"/>
    <col min="5" max="5" width="6.42578125" bestFit="1" customWidth="1"/>
  </cols>
  <sheetData>
    <row r="1" spans="1:7">
      <c r="A1" t="s">
        <v>3</v>
      </c>
      <c r="C1" t="s">
        <v>0</v>
      </c>
      <c r="D1" t="s">
        <v>1</v>
      </c>
      <c r="E1" t="s">
        <v>2</v>
      </c>
    </row>
    <row r="2" spans="1:7">
      <c r="B2">
        <v>15</v>
      </c>
      <c r="C2" s="1">
        <v>2677</v>
      </c>
      <c r="D2" s="1">
        <v>2677</v>
      </c>
      <c r="E2" s="1">
        <v>2677</v>
      </c>
      <c r="F2">
        <f>E2-C2</f>
        <v>0</v>
      </c>
      <c r="G2">
        <f>E2-D2</f>
        <v>0</v>
      </c>
    </row>
    <row r="3" spans="1:7">
      <c r="B3">
        <v>14</v>
      </c>
      <c r="C3" s="1">
        <v>2534</v>
      </c>
      <c r="D3" s="1">
        <v>2549</v>
      </c>
      <c r="E3" s="1">
        <v>2563</v>
      </c>
      <c r="F3">
        <f t="shared" ref="F3:F7" si="0">E3-C3</f>
        <v>29</v>
      </c>
      <c r="G3">
        <f t="shared" ref="G3:G7" si="1">E3-D3</f>
        <v>14</v>
      </c>
    </row>
    <row r="4" spans="1:7">
      <c r="B4">
        <v>13</v>
      </c>
      <c r="C4" s="1">
        <v>2400</v>
      </c>
      <c r="D4" s="1">
        <v>2413</v>
      </c>
      <c r="E4" s="1">
        <v>2435</v>
      </c>
      <c r="F4">
        <f t="shared" si="0"/>
        <v>35</v>
      </c>
      <c r="G4">
        <f t="shared" si="1"/>
        <v>22</v>
      </c>
    </row>
    <row r="5" spans="1:7">
      <c r="B5">
        <v>12</v>
      </c>
      <c r="C5" s="1">
        <v>2260</v>
      </c>
      <c r="D5" s="1">
        <v>2273</v>
      </c>
      <c r="E5" s="1">
        <v>2299</v>
      </c>
      <c r="F5">
        <f t="shared" si="0"/>
        <v>39</v>
      </c>
      <c r="G5">
        <f t="shared" si="1"/>
        <v>26</v>
      </c>
    </row>
    <row r="6" spans="1:7">
      <c r="B6">
        <v>11</v>
      </c>
      <c r="C6" s="1">
        <v>2110</v>
      </c>
      <c r="D6" s="1">
        <v>2122</v>
      </c>
      <c r="E6" s="1">
        <v>2154</v>
      </c>
      <c r="F6">
        <f t="shared" si="0"/>
        <v>44</v>
      </c>
      <c r="G6">
        <f t="shared" si="1"/>
        <v>32</v>
      </c>
    </row>
    <row r="7" spans="1:7">
      <c r="B7">
        <v>10</v>
      </c>
      <c r="C7" s="1">
        <v>1951</v>
      </c>
      <c r="D7" s="1">
        <v>1960</v>
      </c>
      <c r="E7" s="1">
        <v>2004</v>
      </c>
      <c r="F7">
        <f t="shared" si="0"/>
        <v>53</v>
      </c>
      <c r="G7">
        <f t="shared" si="1"/>
        <v>44</v>
      </c>
    </row>
    <row r="9" spans="1:7">
      <c r="A9" t="s">
        <v>4</v>
      </c>
      <c r="C9" t="s">
        <v>0</v>
      </c>
      <c r="D9" t="s">
        <v>1</v>
      </c>
      <c r="E9" t="s">
        <v>2</v>
      </c>
    </row>
    <row r="10" spans="1:7">
      <c r="B10">
        <v>15</v>
      </c>
      <c r="C10" s="1">
        <v>2667</v>
      </c>
      <c r="D10" s="1">
        <v>2667</v>
      </c>
      <c r="E10" s="1">
        <v>2677</v>
      </c>
      <c r="F10">
        <f>E10-C10</f>
        <v>10</v>
      </c>
      <c r="G10">
        <f>E10-D10</f>
        <v>10</v>
      </c>
    </row>
    <row r="11" spans="1:7">
      <c r="B11">
        <v>14</v>
      </c>
      <c r="C11" s="1">
        <v>2476</v>
      </c>
      <c r="D11" s="1">
        <v>2534</v>
      </c>
      <c r="E11" s="1">
        <v>2563</v>
      </c>
      <c r="F11">
        <f t="shared" ref="F11:F15" si="2">E11-C11</f>
        <v>87</v>
      </c>
      <c r="G11">
        <f t="shared" ref="G11:G15" si="3">E11-D11</f>
        <v>29</v>
      </c>
    </row>
    <row r="12" spans="1:7">
      <c r="B12">
        <v>13</v>
      </c>
      <c r="C12" s="1">
        <v>2369</v>
      </c>
      <c r="D12" s="1">
        <v>2403</v>
      </c>
      <c r="E12" s="1">
        <v>2435</v>
      </c>
      <c r="F12">
        <f t="shared" si="2"/>
        <v>66</v>
      </c>
      <c r="G12">
        <f t="shared" si="3"/>
        <v>32</v>
      </c>
    </row>
    <row r="13" spans="1:7">
      <c r="B13">
        <v>12</v>
      </c>
      <c r="C13" s="1">
        <v>2231</v>
      </c>
      <c r="D13" s="1">
        <v>2265</v>
      </c>
      <c r="E13" s="1">
        <v>2299</v>
      </c>
      <c r="F13">
        <f t="shared" si="2"/>
        <v>68</v>
      </c>
      <c r="G13">
        <f t="shared" si="3"/>
        <v>34</v>
      </c>
    </row>
    <row r="14" spans="1:7">
      <c r="B14">
        <v>11</v>
      </c>
      <c r="C14" s="1">
        <v>2088</v>
      </c>
      <c r="D14" s="1">
        <v>2114</v>
      </c>
      <c r="E14" s="1">
        <v>2154</v>
      </c>
      <c r="F14">
        <f t="shared" si="2"/>
        <v>66</v>
      </c>
      <c r="G14">
        <f t="shared" si="3"/>
        <v>40</v>
      </c>
    </row>
    <row r="15" spans="1:7">
      <c r="B15">
        <v>10</v>
      </c>
      <c r="C15" s="1">
        <v>1928</v>
      </c>
      <c r="D15" s="1">
        <v>1951</v>
      </c>
      <c r="E15" s="1">
        <v>2004</v>
      </c>
      <c r="F15">
        <f t="shared" si="2"/>
        <v>76</v>
      </c>
      <c r="G15">
        <f t="shared" si="3"/>
        <v>53</v>
      </c>
    </row>
    <row r="33" spans="2:4">
      <c r="B33" s="2" t="s">
        <v>5</v>
      </c>
      <c r="C33" s="2" t="s">
        <v>6</v>
      </c>
      <c r="D33" s="2" t="s">
        <v>7</v>
      </c>
    </row>
    <row r="34" spans="2:4">
      <c r="B34" s="2">
        <v>3500</v>
      </c>
      <c r="C34" s="3">
        <f>(152+(-0.055*B34))+B34</f>
        <v>3459.5</v>
      </c>
      <c r="D34" s="3">
        <f>C34-B34</f>
        <v>-40.5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H7"/>
  <sheetViews>
    <sheetView tabSelected="1" workbookViewId="0">
      <selection activeCell="H15" sqref="H15"/>
    </sheetView>
  </sheetViews>
  <sheetFormatPr defaultRowHeight="15"/>
  <sheetData>
    <row r="1" spans="1:8">
      <c r="B1">
        <v>1</v>
      </c>
      <c r="C1">
        <v>2</v>
      </c>
      <c r="D1">
        <v>3</v>
      </c>
      <c r="E1">
        <v>4</v>
      </c>
      <c r="F1">
        <v>5</v>
      </c>
    </row>
    <row r="2" spans="1:8">
      <c r="A2" t="s">
        <v>8</v>
      </c>
      <c r="B2">
        <v>-4</v>
      </c>
      <c r="C2">
        <v>-5</v>
      </c>
      <c r="D2">
        <v>-5</v>
      </c>
      <c r="E2">
        <v>-1</v>
      </c>
      <c r="F2">
        <v>-4</v>
      </c>
      <c r="G2">
        <f>ROUND(AVERAGE(B2:F2),0)</f>
        <v>-4</v>
      </c>
      <c r="H2" s="4">
        <f>STDEV(B2:F2)</f>
        <v>1.6431676725154982</v>
      </c>
    </row>
    <row r="3" spans="1:8">
      <c r="A3" t="s">
        <v>9</v>
      </c>
      <c r="B3">
        <v>8</v>
      </c>
      <c r="C3">
        <v>8</v>
      </c>
      <c r="D3">
        <v>9</v>
      </c>
      <c r="E3">
        <v>7</v>
      </c>
      <c r="F3">
        <v>9</v>
      </c>
      <c r="G3">
        <f t="shared" ref="G3:G7" si="0">ROUND(AVERAGE(B3:F3),0)</f>
        <v>8</v>
      </c>
      <c r="H3" s="4">
        <f t="shared" ref="H3:H7" si="1">STDEV(B3:F3)</f>
        <v>0.83666002653407723</v>
      </c>
    </row>
    <row r="4" spans="1:8">
      <c r="A4" t="s">
        <v>10</v>
      </c>
      <c r="B4">
        <v>-4</v>
      </c>
      <c r="C4">
        <v>-5</v>
      </c>
      <c r="D4">
        <v>-3</v>
      </c>
      <c r="E4">
        <v>-3</v>
      </c>
      <c r="F4">
        <v>-5</v>
      </c>
      <c r="G4">
        <f t="shared" si="0"/>
        <v>-4</v>
      </c>
      <c r="H4" s="4">
        <f t="shared" si="1"/>
        <v>1</v>
      </c>
    </row>
    <row r="5" spans="1:8">
      <c r="A5" t="s">
        <v>11</v>
      </c>
      <c r="B5">
        <v>1</v>
      </c>
      <c r="C5">
        <v>1</v>
      </c>
      <c r="D5">
        <v>1</v>
      </c>
      <c r="E5">
        <v>1</v>
      </c>
      <c r="F5">
        <v>2</v>
      </c>
      <c r="G5">
        <f t="shared" si="0"/>
        <v>1</v>
      </c>
      <c r="H5" s="4">
        <f t="shared" si="1"/>
        <v>0.44721359549995787</v>
      </c>
    </row>
    <row r="6" spans="1:8">
      <c r="A6" t="s">
        <v>12</v>
      </c>
      <c r="B6">
        <v>2</v>
      </c>
      <c r="C6">
        <v>-1</v>
      </c>
      <c r="D6">
        <v>1</v>
      </c>
      <c r="E6">
        <v>2</v>
      </c>
      <c r="F6">
        <v>0</v>
      </c>
      <c r="G6">
        <f t="shared" si="0"/>
        <v>1</v>
      </c>
      <c r="H6" s="4">
        <f t="shared" si="1"/>
        <v>1.3038404810405297</v>
      </c>
    </row>
    <row r="7" spans="1:8">
      <c r="A7" t="s">
        <v>13</v>
      </c>
      <c r="B7">
        <v>8</v>
      </c>
      <c r="C7">
        <v>9</v>
      </c>
      <c r="D7">
        <v>8</v>
      </c>
      <c r="E7">
        <v>7</v>
      </c>
      <c r="F7">
        <v>9</v>
      </c>
      <c r="G7">
        <f t="shared" si="0"/>
        <v>8</v>
      </c>
      <c r="H7" s="4">
        <f t="shared" si="1"/>
        <v>0.83666002653407723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spatial calibration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2013-11-21T09:01:58Z</dcterms:modified>
</cp:coreProperties>
</file>