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3215" windowHeight="8640" activeTab="3"/>
  </bookViews>
  <sheets>
    <sheet name="Sheet1" sheetId="1" r:id="rId1"/>
    <sheet name="Sheet2" sheetId="2" r:id="rId2"/>
    <sheet name="670" sheetId="3" r:id="rId3"/>
    <sheet name="750" sheetId="5" r:id="rId4"/>
    <sheet name="all" sheetId="4" r:id="rId5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"/>
  <c r="G2"/>
  <c r="F2"/>
  <c r="I7"/>
  <c r="C2"/>
  <c r="B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3"/>
  <c r="I8"/>
  <c r="C19" s="1"/>
  <c r="F19" s="1"/>
  <c r="C179" l="1"/>
  <c r="F179" s="1"/>
  <c r="C147"/>
  <c r="F147" s="1"/>
  <c r="C99"/>
  <c r="F99" s="1"/>
  <c r="C83"/>
  <c r="F83" s="1"/>
  <c r="C203"/>
  <c r="F203" s="1"/>
  <c r="C187"/>
  <c r="F187" s="1"/>
  <c r="C171"/>
  <c r="F171" s="1"/>
  <c r="C155"/>
  <c r="F155" s="1"/>
  <c r="C139"/>
  <c r="F139" s="1"/>
  <c r="C123"/>
  <c r="F123" s="1"/>
  <c r="C107"/>
  <c r="F107" s="1"/>
  <c r="C91"/>
  <c r="F91" s="1"/>
  <c r="C75"/>
  <c r="F75" s="1"/>
  <c r="C59"/>
  <c r="F59" s="1"/>
  <c r="C43"/>
  <c r="F43" s="1"/>
  <c r="C27"/>
  <c r="F27" s="1"/>
  <c r="C11"/>
  <c r="F11" s="1"/>
  <c r="C211"/>
  <c r="F211" s="1"/>
  <c r="C195"/>
  <c r="F195" s="1"/>
  <c r="C163"/>
  <c r="F163" s="1"/>
  <c r="C131"/>
  <c r="F131" s="1"/>
  <c r="C115"/>
  <c r="F115" s="1"/>
  <c r="C67"/>
  <c r="F67" s="1"/>
  <c r="C51"/>
  <c r="F51" s="1"/>
  <c r="C35"/>
  <c r="F35" s="1"/>
  <c r="C212"/>
  <c r="F212" s="1"/>
  <c r="C210"/>
  <c r="F210" s="1"/>
  <c r="C208"/>
  <c r="F208" s="1"/>
  <c r="C206"/>
  <c r="F206" s="1"/>
  <c r="C204"/>
  <c r="F204" s="1"/>
  <c r="C202"/>
  <c r="F202" s="1"/>
  <c r="C200"/>
  <c r="F200" s="1"/>
  <c r="C198"/>
  <c r="F198" s="1"/>
  <c r="C196"/>
  <c r="F196" s="1"/>
  <c r="C194"/>
  <c r="F194" s="1"/>
  <c r="C192"/>
  <c r="F192" s="1"/>
  <c r="C190"/>
  <c r="F190" s="1"/>
  <c r="C188"/>
  <c r="F188" s="1"/>
  <c r="C186"/>
  <c r="F186" s="1"/>
  <c r="C184"/>
  <c r="F184" s="1"/>
  <c r="C182"/>
  <c r="F182" s="1"/>
  <c r="C180"/>
  <c r="F180" s="1"/>
  <c r="C178"/>
  <c r="F178" s="1"/>
  <c r="C176"/>
  <c r="F176" s="1"/>
  <c r="C174"/>
  <c r="F174" s="1"/>
  <c r="C172"/>
  <c r="F172" s="1"/>
  <c r="C170"/>
  <c r="F170" s="1"/>
  <c r="C168"/>
  <c r="F168" s="1"/>
  <c r="C166"/>
  <c r="F166" s="1"/>
  <c r="C164"/>
  <c r="F164" s="1"/>
  <c r="C162"/>
  <c r="F162" s="1"/>
  <c r="C160"/>
  <c r="F160" s="1"/>
  <c r="C158"/>
  <c r="F158" s="1"/>
  <c r="C156"/>
  <c r="F156" s="1"/>
  <c r="C5"/>
  <c r="F5" s="1"/>
  <c r="C9"/>
  <c r="F9" s="1"/>
  <c r="C13"/>
  <c r="F13" s="1"/>
  <c r="C17"/>
  <c r="F17" s="1"/>
  <c r="C21"/>
  <c r="F21" s="1"/>
  <c r="C25"/>
  <c r="F25" s="1"/>
  <c r="C29"/>
  <c r="F29" s="1"/>
  <c r="C33"/>
  <c r="F33" s="1"/>
  <c r="C37"/>
  <c r="F37" s="1"/>
  <c r="C41"/>
  <c r="F41" s="1"/>
  <c r="C45"/>
  <c r="F45" s="1"/>
  <c r="C49"/>
  <c r="F49" s="1"/>
  <c r="C53"/>
  <c r="F53" s="1"/>
  <c r="C57"/>
  <c r="F57" s="1"/>
  <c r="C61"/>
  <c r="F61" s="1"/>
  <c r="C65"/>
  <c r="F65" s="1"/>
  <c r="C69"/>
  <c r="F69" s="1"/>
  <c r="C73"/>
  <c r="F73" s="1"/>
  <c r="C77"/>
  <c r="F77" s="1"/>
  <c r="C81"/>
  <c r="F81" s="1"/>
  <c r="C85"/>
  <c r="F85" s="1"/>
  <c r="C89"/>
  <c r="F89" s="1"/>
  <c r="C93"/>
  <c r="F93" s="1"/>
  <c r="C97"/>
  <c r="F97" s="1"/>
  <c r="C101"/>
  <c r="F101" s="1"/>
  <c r="C105"/>
  <c r="F105" s="1"/>
  <c r="C109"/>
  <c r="F109" s="1"/>
  <c r="C113"/>
  <c r="F113" s="1"/>
  <c r="C117"/>
  <c r="F117" s="1"/>
  <c r="C121"/>
  <c r="F121" s="1"/>
  <c r="C125"/>
  <c r="F125" s="1"/>
  <c r="C129"/>
  <c r="F129" s="1"/>
  <c r="C133"/>
  <c r="F133" s="1"/>
  <c r="C137"/>
  <c r="F137" s="1"/>
  <c r="C141"/>
  <c r="F141" s="1"/>
  <c r="C145"/>
  <c r="F145" s="1"/>
  <c r="C149"/>
  <c r="F149" s="1"/>
  <c r="C153"/>
  <c r="F153" s="1"/>
  <c r="C157"/>
  <c r="F157" s="1"/>
  <c r="C161"/>
  <c r="F161" s="1"/>
  <c r="C165"/>
  <c r="F165" s="1"/>
  <c r="C169"/>
  <c r="F169" s="1"/>
  <c r="C173"/>
  <c r="F173" s="1"/>
  <c r="C177"/>
  <c r="F177" s="1"/>
  <c r="C181"/>
  <c r="F181" s="1"/>
  <c r="C185"/>
  <c r="F185" s="1"/>
  <c r="C189"/>
  <c r="F189" s="1"/>
  <c r="C193"/>
  <c r="F193" s="1"/>
  <c r="C197"/>
  <c r="F197" s="1"/>
  <c r="C201"/>
  <c r="F201" s="1"/>
  <c r="C205"/>
  <c r="F205" s="1"/>
  <c r="C209"/>
  <c r="F209" s="1"/>
  <c r="C3"/>
  <c r="F3" s="1"/>
  <c r="C207"/>
  <c r="F207" s="1"/>
  <c r="C199"/>
  <c r="F199" s="1"/>
  <c r="C191"/>
  <c r="F191" s="1"/>
  <c r="C183"/>
  <c r="F183" s="1"/>
  <c r="C175"/>
  <c r="F175" s="1"/>
  <c r="C167"/>
  <c r="F167" s="1"/>
  <c r="C159"/>
  <c r="F159" s="1"/>
  <c r="C151"/>
  <c r="F151" s="1"/>
  <c r="C143"/>
  <c r="F143" s="1"/>
  <c r="C135"/>
  <c r="F135" s="1"/>
  <c r="C127"/>
  <c r="F127" s="1"/>
  <c r="C119"/>
  <c r="F119" s="1"/>
  <c r="C111"/>
  <c r="F111" s="1"/>
  <c r="C103"/>
  <c r="F103" s="1"/>
  <c r="C95"/>
  <c r="F95" s="1"/>
  <c r="C87"/>
  <c r="F87" s="1"/>
  <c r="C79"/>
  <c r="F79" s="1"/>
  <c r="C71"/>
  <c r="F71" s="1"/>
  <c r="C63"/>
  <c r="F63" s="1"/>
  <c r="C55"/>
  <c r="F55" s="1"/>
  <c r="C47"/>
  <c r="F47" s="1"/>
  <c r="C39"/>
  <c r="F39" s="1"/>
  <c r="C31"/>
  <c r="F31" s="1"/>
  <c r="C23"/>
  <c r="F23" s="1"/>
  <c r="C15"/>
  <c r="F15" s="1"/>
  <c r="C7"/>
  <c r="F7" s="1"/>
  <c r="C154"/>
  <c r="F154" s="1"/>
  <c r="C152"/>
  <c r="F152" s="1"/>
  <c r="C150"/>
  <c r="F150" s="1"/>
  <c r="C148"/>
  <c r="F148" s="1"/>
  <c r="C146"/>
  <c r="F146" s="1"/>
  <c r="C144"/>
  <c r="F144" s="1"/>
  <c r="C142"/>
  <c r="F142" s="1"/>
  <c r="C140"/>
  <c r="F140" s="1"/>
  <c r="C138"/>
  <c r="F138" s="1"/>
  <c r="C136"/>
  <c r="F136" s="1"/>
  <c r="C134"/>
  <c r="F134" s="1"/>
  <c r="C132"/>
  <c r="F132" s="1"/>
  <c r="C130"/>
  <c r="F130" s="1"/>
  <c r="C128"/>
  <c r="F128" s="1"/>
  <c r="C126"/>
  <c r="F126" s="1"/>
  <c r="C124"/>
  <c r="F124" s="1"/>
  <c r="C122"/>
  <c r="F122" s="1"/>
  <c r="C120"/>
  <c r="F120" s="1"/>
  <c r="C118"/>
  <c r="F118" s="1"/>
  <c r="C116"/>
  <c r="F116" s="1"/>
  <c r="C114"/>
  <c r="F114" s="1"/>
  <c r="C112"/>
  <c r="F112" s="1"/>
  <c r="C110"/>
  <c r="F110" s="1"/>
  <c r="C108"/>
  <c r="F108" s="1"/>
  <c r="C106"/>
  <c r="F106" s="1"/>
  <c r="C104"/>
  <c r="F104" s="1"/>
  <c r="C102"/>
  <c r="F102" s="1"/>
  <c r="C100"/>
  <c r="F100" s="1"/>
  <c r="C98"/>
  <c r="F98" s="1"/>
  <c r="C96"/>
  <c r="F96" s="1"/>
  <c r="C94"/>
  <c r="F94" s="1"/>
  <c r="C92"/>
  <c r="F92" s="1"/>
  <c r="C90"/>
  <c r="F90" s="1"/>
  <c r="C88"/>
  <c r="F88" s="1"/>
  <c r="C86"/>
  <c r="F86" s="1"/>
  <c r="C84"/>
  <c r="F84" s="1"/>
  <c r="C82"/>
  <c r="F82" s="1"/>
  <c r="C80"/>
  <c r="F80" s="1"/>
  <c r="C78"/>
  <c r="F78" s="1"/>
  <c r="C76"/>
  <c r="F76" s="1"/>
  <c r="C74"/>
  <c r="F74" s="1"/>
  <c r="C72"/>
  <c r="F72" s="1"/>
  <c r="C70"/>
  <c r="F70" s="1"/>
  <c r="C68"/>
  <c r="F68" s="1"/>
  <c r="C66"/>
  <c r="F66" s="1"/>
  <c r="C64"/>
  <c r="F64" s="1"/>
  <c r="C62"/>
  <c r="F62" s="1"/>
  <c r="C60"/>
  <c r="F60" s="1"/>
  <c r="C58"/>
  <c r="F58" s="1"/>
  <c r="C56"/>
  <c r="F56" s="1"/>
  <c r="C54"/>
  <c r="F54" s="1"/>
  <c r="C52"/>
  <c r="F52" s="1"/>
  <c r="C50"/>
  <c r="F50" s="1"/>
  <c r="C48"/>
  <c r="F48" s="1"/>
  <c r="C46"/>
  <c r="F46" s="1"/>
  <c r="C44"/>
  <c r="F44" s="1"/>
  <c r="C42"/>
  <c r="F42" s="1"/>
  <c r="C40"/>
  <c r="F40" s="1"/>
  <c r="C38"/>
  <c r="F38" s="1"/>
  <c r="C36"/>
  <c r="F36" s="1"/>
  <c r="C34"/>
  <c r="F34" s="1"/>
  <c r="C32"/>
  <c r="F32" s="1"/>
  <c r="C30"/>
  <c r="F30" s="1"/>
  <c r="C28"/>
  <c r="F28" s="1"/>
  <c r="C26"/>
  <c r="F26" s="1"/>
  <c r="C24"/>
  <c r="F24" s="1"/>
  <c r="C22"/>
  <c r="F22" s="1"/>
  <c r="C20"/>
  <c r="F20" s="1"/>
  <c r="C18"/>
  <c r="F18" s="1"/>
  <c r="C16"/>
  <c r="F16" s="1"/>
  <c r="C14"/>
  <c r="F14" s="1"/>
  <c r="C12"/>
  <c r="F12" s="1"/>
  <c r="C10"/>
  <c r="F10" s="1"/>
  <c r="C8"/>
  <c r="F8" s="1"/>
  <c r="C6"/>
  <c r="F6" s="1"/>
  <c r="C4"/>
  <c r="F4" s="1"/>
</calcChain>
</file>

<file path=xl/sharedStrings.xml><?xml version="1.0" encoding="utf-8"?>
<sst xmlns="http://schemas.openxmlformats.org/spreadsheetml/2006/main" count="13" uniqueCount="10">
  <si>
    <t>b</t>
  </si>
  <si>
    <t>c</t>
  </si>
  <si>
    <t>centre</t>
  </si>
  <si>
    <t>height</t>
  </si>
  <si>
    <t>FWHM</t>
  </si>
  <si>
    <t>x</t>
  </si>
  <si>
    <t>d</t>
  </si>
  <si>
    <t>e</t>
  </si>
  <si>
    <t>objective position</t>
  </si>
  <si>
    <t>camera position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</si>
</sst>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xVal>
            <c:numRef>
              <c:f>Sheet2!$A$1:$A$211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xVal>
          <c:yVal>
            <c:numRef>
              <c:f>Sheet2!$B$1:$B$211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0.95550000000000002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17.596</c:v>
                </c:pt>
                <c:pt idx="101">
                  <c:v>0</c:v>
                </c:pt>
                <c:pt idx="102">
                  <c:v>19.106000000000002</c:v>
                </c:pt>
                <c:pt idx="103">
                  <c:v>35.164999999999999</c:v>
                </c:pt>
                <c:pt idx="104">
                  <c:v>45.526000000000003</c:v>
                </c:pt>
                <c:pt idx="105">
                  <c:v>85.885999999999996</c:v>
                </c:pt>
                <c:pt idx="106">
                  <c:v>86.814999999999998</c:v>
                </c:pt>
                <c:pt idx="107">
                  <c:v>134.38999999999999</c:v>
                </c:pt>
                <c:pt idx="108">
                  <c:v>217.75</c:v>
                </c:pt>
                <c:pt idx="109">
                  <c:v>225.75</c:v>
                </c:pt>
                <c:pt idx="110">
                  <c:v>269.82</c:v>
                </c:pt>
                <c:pt idx="111">
                  <c:v>213.24</c:v>
                </c:pt>
                <c:pt idx="112">
                  <c:v>258.11</c:v>
                </c:pt>
                <c:pt idx="113">
                  <c:v>240.96</c:v>
                </c:pt>
                <c:pt idx="114">
                  <c:v>218.75</c:v>
                </c:pt>
                <c:pt idx="115">
                  <c:v>171.1</c:v>
                </c:pt>
                <c:pt idx="116">
                  <c:v>131.75</c:v>
                </c:pt>
                <c:pt idx="117">
                  <c:v>77.736000000000004</c:v>
                </c:pt>
                <c:pt idx="118">
                  <c:v>61.674999999999997</c:v>
                </c:pt>
                <c:pt idx="119">
                  <c:v>43.886000000000003</c:v>
                </c:pt>
                <c:pt idx="120">
                  <c:v>10.316000000000001</c:v>
                </c:pt>
                <c:pt idx="121">
                  <c:v>23.741</c:v>
                </c:pt>
                <c:pt idx="122">
                  <c:v>1.9564999999999999</c:v>
                </c:pt>
                <c:pt idx="123">
                  <c:v>8.0995000000000008</c:v>
                </c:pt>
                <c:pt idx="124">
                  <c:v>5.6005000000000003</c:v>
                </c:pt>
                <c:pt idx="125">
                  <c:v>10.814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Sheet1!$A$3:$A$246</c:f>
              <c:numCache>
                <c:formatCode>General</c:formatCode>
                <c:ptCount val="2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xVal>
          <c:yVal>
            <c:numRef>
              <c:f>Sheet1!$F$3:$F$246</c:f>
              <c:numCache>
                <c:formatCode>General</c:formatCode>
                <c:ptCount val="244"/>
                <c:pt idx="0">
                  <c:v>2.6819923835441503E-31</c:v>
                </c:pt>
                <c:pt idx="1">
                  <c:v>1.0551190275505906E-30</c:v>
                </c:pt>
                <c:pt idx="2">
                  <c:v>4.099545686572442E-30</c:v>
                </c:pt>
                <c:pt idx="3">
                  <c:v>1.5731146200991376E-29</c:v>
                </c:pt>
                <c:pt idx="4">
                  <c:v>5.9617720247441076E-29</c:v>
                </c:pt>
                <c:pt idx="5">
                  <c:v>2.2314169270716641E-28</c:v>
                </c:pt>
                <c:pt idx="6">
                  <c:v>8.2485278020341363E-28</c:v>
                </c:pt>
                <c:pt idx="7">
                  <c:v>3.0113589281888143E-27</c:v>
                </c:pt>
                <c:pt idx="8">
                  <c:v>1.0857728152356057E-26</c:v>
                </c:pt>
                <c:pt idx="9">
                  <c:v>3.8663909533240026E-26</c:v>
                </c:pt>
                <c:pt idx="10">
                  <c:v>1.3597620899293139E-25</c:v>
                </c:pt>
                <c:pt idx="11">
                  <c:v>4.7229185155195812E-25</c:v>
                </c:pt>
                <c:pt idx="12">
                  <c:v>1.6201243057402212E-24</c:v>
                </c:pt>
                <c:pt idx="13">
                  <c:v>5.4887895969277586E-24</c:v>
                </c:pt>
                <c:pt idx="14">
                  <c:v>1.836518001982168E-23</c:v>
                </c:pt>
                <c:pt idx="15">
                  <c:v>6.0688186115925687E-23</c:v>
                </c:pt>
                <c:pt idx="16">
                  <c:v>1.9806306053223212E-22</c:v>
                </c:pt>
                <c:pt idx="17">
                  <c:v>6.3840043594350512E-22</c:v>
                </c:pt>
                <c:pt idx="18">
                  <c:v>2.0322317169866646E-21</c:v>
                </c:pt>
                <c:pt idx="19">
                  <c:v>6.389158119170517E-21</c:v>
                </c:pt>
                <c:pt idx="20">
                  <c:v>1.9838297931636113E-20</c:v>
                </c:pt>
                <c:pt idx="21">
                  <c:v>6.0835284181251337E-20</c:v>
                </c:pt>
                <c:pt idx="22">
                  <c:v>1.8424556171041102E-19</c:v>
                </c:pt>
                <c:pt idx="23">
                  <c:v>5.5109806946649747E-19</c:v>
                </c:pt>
                <c:pt idx="24">
                  <c:v>1.6279876474148719E-18</c:v>
                </c:pt>
                <c:pt idx="25">
                  <c:v>4.7496726826397575E-18</c:v>
                </c:pt>
                <c:pt idx="26">
                  <c:v>1.3685687506653578E-17</c:v>
                </c:pt>
                <c:pt idx="27">
                  <c:v>3.8945736182095852E-17</c:v>
                </c:pt>
                <c:pt idx="28">
                  <c:v>1.0945700908743624E-16</c:v>
                </c:pt>
                <c:pt idx="29">
                  <c:v>3.0382086581235882E-16</c:v>
                </c:pt>
                <c:pt idx="30">
                  <c:v>8.328791266968965E-16</c:v>
                </c:pt>
                <c:pt idx="31">
                  <c:v>2.2549489799852707E-15</c:v>
                </c:pt>
                <c:pt idx="32">
                  <c:v>6.0295072672525104E-15</c:v>
                </c:pt>
                <c:pt idx="33">
                  <c:v>1.5922721048379532E-14</c:v>
                </c:pt>
                <c:pt idx="34">
                  <c:v>4.1528200379959496E-14</c:v>
                </c:pt>
                <c:pt idx="35">
                  <c:v>1.0696933526811058E-13</c:v>
                </c:pt>
                <c:pt idx="36">
                  <c:v>2.7212337178188628E-13</c:v>
                </c:pt>
                <c:pt idx="37">
                  <c:v>6.8369554640340099E-13</c:v>
                </c:pt>
                <c:pt idx="38">
                  <c:v>1.6964849811543337E-12</c:v>
                </c:pt>
                <c:pt idx="39">
                  <c:v>4.1574558739755893E-12</c:v>
                </c:pt>
                <c:pt idx="40">
                  <c:v>1.0062262401247716E-11</c:v>
                </c:pt>
                <c:pt idx="41">
                  <c:v>2.4052154760402409E-11</c:v>
                </c:pt>
                <c:pt idx="42">
                  <c:v>5.6780956159511189E-11</c:v>
                </c:pt>
                <c:pt idx="43">
                  <c:v>1.3238591283979572E-10</c:v>
                </c:pt>
                <c:pt idx="44">
                  <c:v>3.0483947718188019E-10</c:v>
                </c:pt>
                <c:pt idx="45">
                  <c:v>6.932517950304635E-10</c:v>
                </c:pt>
                <c:pt idx="46">
                  <c:v>1.5570449787522949E-9</c:v>
                </c:pt>
                <c:pt idx="47">
                  <c:v>3.4538357046407723E-9</c:v>
                </c:pt>
                <c:pt idx="48">
                  <c:v>7.566456718196926E-9</c:v>
                </c:pt>
                <c:pt idx="49">
                  <c:v>1.6370946545046039E-8</c:v>
                </c:pt>
                <c:pt idx="50">
                  <c:v>3.4982060747242481E-8</c:v>
                </c:pt>
                <c:pt idx="51">
                  <c:v>7.3825661948375043E-8</c:v>
                </c:pt>
                <c:pt idx="52">
                  <c:v>1.5387202550679432E-7</c:v>
                </c:pt>
                <c:pt idx="53">
                  <c:v>3.1673959173190186E-7</c:v>
                </c:pt>
                <c:pt idx="54">
                  <c:v>6.4392516125101281E-7</c:v>
                </c:pt>
                <c:pt idx="55">
                  <c:v>1.2928817321465295E-6</c:v>
                </c:pt>
                <c:pt idx="56">
                  <c:v>2.5637316429952903E-6</c:v>
                </c:pt>
                <c:pt idx="57">
                  <c:v>5.0208435537013155E-6</c:v>
                </c:pt>
                <c:pt idx="58">
                  <c:v>9.7111614781220427E-6</c:v>
                </c:pt>
                <c:pt idx="59">
                  <c:v>1.8550517220711217E-5</c:v>
                </c:pt>
                <c:pt idx="60">
                  <c:v>3.499703334000734E-5</c:v>
                </c:pt>
                <c:pt idx="61">
                  <c:v>6.5207387442444258E-5</c:v>
                </c:pt>
                <c:pt idx="62">
                  <c:v>1.1999212110553833E-4</c:v>
                </c:pt>
                <c:pt idx="63">
                  <c:v>2.1807155549837719E-4</c:v>
                </c:pt>
                <c:pt idx="64">
                  <c:v>3.9141338526874699E-4</c:v>
                </c:pt>
                <c:pt idx="65">
                  <c:v>6.9384535629592658E-4</c:v>
                </c:pt>
                <c:pt idx="66">
                  <c:v>1.2147308457609403E-3</c:v>
                </c:pt>
                <c:pt idx="67">
                  <c:v>2.1003312508125773E-3</c:v>
                </c:pt>
                <c:pt idx="68">
                  <c:v>3.5866243263622893E-3</c:v>
                </c:pt>
                <c:pt idx="69">
                  <c:v>6.0488713265741036E-3</c:v>
                </c:pt>
                <c:pt idx="70">
                  <c:v>1.0075188110545303E-2</c:v>
                </c:pt>
                <c:pt idx="71">
                  <c:v>1.657380945892269E-2</c:v>
                </c:pt>
                <c:pt idx="72">
                  <c:v>2.692662243879828E-2</c:v>
                </c:pt>
                <c:pt idx="73">
                  <c:v>4.320477828393661E-2</c:v>
                </c:pt>
                <c:pt idx="74">
                  <c:v>6.8465540605839842E-2</c:v>
                </c:pt>
                <c:pt idx="75">
                  <c:v>0.10715258769013496</c:v>
                </c:pt>
                <c:pt idx="76">
                  <c:v>0.16562414383099006</c:v>
                </c:pt>
                <c:pt idx="77">
                  <c:v>0.25283371727616966</c:v>
                </c:pt>
                <c:pt idx="78">
                  <c:v>0.3811857829685637</c:v>
                </c:pt>
                <c:pt idx="79">
                  <c:v>0.5675821906574462</c:v>
                </c:pt>
                <c:pt idx="80">
                  <c:v>0.83466304667055802</c:v>
                </c:pt>
                <c:pt idx="81">
                  <c:v>1.2122270576943135</c:v>
                </c:pt>
                <c:pt idx="82">
                  <c:v>1.7387899513164025</c:v>
                </c:pt>
                <c:pt idx="83">
                  <c:v>2.4632054157247056</c:v>
                </c:pt>
                <c:pt idx="84">
                  <c:v>3.4462319204764649</c:v>
                </c:pt>
                <c:pt idx="85">
                  <c:v>4.7618831215498316</c:v>
                </c:pt>
                <c:pt idx="86">
                  <c:v>6.4983533629057497</c:v>
                </c:pt>
                <c:pt idx="87">
                  <c:v>8.7582689233676607</c:v>
                </c:pt>
                <c:pt idx="88">
                  <c:v>11.657987617822547</c:v>
                </c:pt>
                <c:pt idx="89">
                  <c:v>15.325662742678668</c:v>
                </c:pt>
                <c:pt idx="90">
                  <c:v>19.897810919552068</c:v>
                </c:pt>
                <c:pt idx="91">
                  <c:v>25.514184749636939</c:v>
                </c:pt>
                <c:pt idx="92">
                  <c:v>32.310855211339991</c:v>
                </c:pt>
                <c:pt idx="93">
                  <c:v>40.411555864252769</c:v>
                </c:pt>
                <c:pt idx="94">
                  <c:v>49.917525716630188</c:v>
                </c:pt>
                <c:pt idx="95">
                  <c:v>60.896297779853072</c:v>
                </c:pt>
                <c:pt idx="96">
                  <c:v>73.370096645035886</c:v>
                </c:pt>
                <c:pt idx="97">
                  <c:v>87.304705740739479</c:v>
                </c:pt>
                <c:pt idx="98">
                  <c:v>102.5998144954179</c:v>
                </c:pt>
                <c:pt idx="99">
                  <c:v>119.08192844690367</c:v>
                </c:pt>
                <c:pt idx="100">
                  <c:v>136.50089646275117</c:v>
                </c:pt>
                <c:pt idx="101">
                  <c:v>154.53096226816794</c:v>
                </c:pt>
                <c:pt idx="102">
                  <c:v>172.7769786599487</c:v>
                </c:pt>
                <c:pt idx="103">
                  <c:v>190.7860438059061</c:v>
                </c:pt>
                <c:pt idx="104">
                  <c:v>208.06435790571555</c:v>
                </c:pt>
                <c:pt idx="105">
                  <c:v>224.09859801042361</c:v>
                </c:pt>
                <c:pt idx="106">
                  <c:v>238.38062244765857</c:v>
                </c:pt>
                <c:pt idx="107">
                  <c:v>250.43390198664792</c:v>
                </c:pt>
                <c:pt idx="108">
                  <c:v>259.83978725485707</c:v>
                </c:pt>
                <c:pt idx="109">
                  <c:v>266.26160441165865</c:v>
                </c:pt>
                <c:pt idx="110">
                  <c:v>269.46464891334205</c:v>
                </c:pt>
                <c:pt idx="111">
                  <c:v>269.33042262477977</c:v>
                </c:pt>
                <c:pt idx="112">
                  <c:v>265.86391023348801</c:v>
                </c:pt>
                <c:pt idx="113">
                  <c:v>259.1932720000309</c:v>
                </c:pt>
                <c:pt idx="114">
                  <c:v>249.56197924948486</c:v>
                </c:pt>
                <c:pt idx="115">
                  <c:v>237.31406547388377</c:v>
                </c:pt>
                <c:pt idx="116">
                  <c:v>222.87373866628809</c:v>
                </c:pt>
                <c:pt idx="117">
                  <c:v>206.72103856428012</c:v>
                </c:pt>
                <c:pt idx="118">
                  <c:v>189.36548259289759</c:v>
                </c:pt>
                <c:pt idx="119">
                  <c:v>171.31970609239747</c:v>
                </c:pt>
                <c:pt idx="120">
                  <c:v>153.07497009375098</c:v>
                </c:pt>
                <c:pt idx="121">
                  <c:v>135.08011035174718</c:v>
                </c:pt>
                <c:pt idx="122">
                  <c:v>117.72507916374407</c:v>
                </c:pt>
                <c:pt idx="123">
                  <c:v>101.32974190280822</c:v>
                </c:pt>
                <c:pt idx="124">
                  <c:v>86.13809100236206</c:v>
                </c:pt>
                <c:pt idx="125">
                  <c:v>72.317584179088257</c:v>
                </c:pt>
                <c:pt idx="126">
                  <c:v>59.962942696975816</c:v>
                </c:pt>
                <c:pt idx="127">
                  <c:v>49.103486191177865</c:v>
                </c:pt>
                <c:pt idx="128">
                  <c:v>39.712943378374185</c:v>
                </c:pt>
                <c:pt idx="129">
                  <c:v>31.720657982322415</c:v>
                </c:pt>
                <c:pt idx="130">
                  <c:v>25.023189162215591</c:v>
                </c:pt>
                <c:pt idx="131">
                  <c:v>19.49546020615908</c:v>
                </c:pt>
                <c:pt idx="132">
                  <c:v>15.000809124485846</c:v>
                </c:pt>
                <c:pt idx="133">
                  <c:v>11.399511455462541</c:v>
                </c:pt>
                <c:pt idx="134">
                  <c:v>8.5555543514667534</c:v>
                </c:pt>
                <c:pt idx="135">
                  <c:v>6.3416231531217093</c:v>
                </c:pt>
                <c:pt idx="136">
                  <c:v>4.6424054550024101</c:v>
                </c:pt>
                <c:pt idx="137">
                  <c:v>3.3564181883490454</c:v>
                </c:pt>
                <c:pt idx="138">
                  <c:v>2.3966213549340307</c:v>
                </c:pt>
                <c:pt idx="139">
                  <c:v>1.6901028906732873</c:v>
                </c:pt>
                <c:pt idx="140">
                  <c:v>1.177110477133426</c:v>
                </c:pt>
                <c:pt idx="141">
                  <c:v>0.80967674673185064</c:v>
                </c:pt>
                <c:pt idx="142">
                  <c:v>0.5500427812500831</c:v>
                </c:pt>
                <c:pt idx="143">
                  <c:v>0.36903846298629289</c:v>
                </c:pt>
                <c:pt idx="144">
                  <c:v>0.24453282049458164</c:v>
                </c:pt>
                <c:pt idx="145">
                  <c:v>0.16002691845638431</c:v>
                </c:pt>
                <c:pt idx="146">
                  <c:v>0.10342827667264501</c:v>
                </c:pt>
                <c:pt idx="147">
                  <c:v>6.6020057091166914E-2</c:v>
                </c:pt>
                <c:pt idx="148">
                  <c:v>4.1620075481358175E-2</c:v>
                </c:pt>
                <c:pt idx="149">
                  <c:v>2.5913149007844059E-2</c:v>
                </c:pt>
                <c:pt idx="150">
                  <c:v>1.5934112610978688E-2</c:v>
                </c:pt>
                <c:pt idx="151">
                  <c:v>9.6766700463481511E-3</c:v>
                </c:pt>
                <c:pt idx="152">
                  <c:v>5.80382547418352E-3</c:v>
                </c:pt>
                <c:pt idx="153">
                  <c:v>3.4378990252662291E-3</c:v>
                </c:pt>
                <c:pt idx="154">
                  <c:v>2.0112323701754727E-3</c:v>
                </c:pt>
                <c:pt idx="155">
                  <c:v>1.1620417842502803E-3</c:v>
                </c:pt>
                <c:pt idx="156">
                  <c:v>6.6308865841556007E-4</c:v>
                </c:pt>
                <c:pt idx="157">
                  <c:v>3.7369029221902457E-4</c:v>
                </c:pt>
                <c:pt idx="158">
                  <c:v>2.0798997026998288E-4</c:v>
                </c:pt>
                <c:pt idx="159">
                  <c:v>1.1433082326954062E-4</c:v>
                </c:pt>
                <c:pt idx="160">
                  <c:v>6.2068983006718318E-5</c:v>
                </c:pt>
                <c:pt idx="161">
                  <c:v>3.3279461424448046E-5</c:v>
                </c:pt>
                <c:pt idx="162">
                  <c:v>1.7622532084426942E-5</c:v>
                </c:pt>
                <c:pt idx="163">
                  <c:v>9.2161745497281289E-6</c:v>
                </c:pt>
                <c:pt idx="164">
                  <c:v>4.7601806424197324E-6</c:v>
                </c:pt>
                <c:pt idx="165">
                  <c:v>2.428211643554183E-6</c:v>
                </c:pt>
                <c:pt idx="166">
                  <c:v>1.2233197900831907E-6</c:v>
                </c:pt>
                <c:pt idx="167">
                  <c:v>6.0867270468524063E-7</c:v>
                </c:pt>
                <c:pt idx="168">
                  <c:v>2.9910110173947416E-7</c:v>
                </c:pt>
                <c:pt idx="169">
                  <c:v>1.4515852940537056E-7</c:v>
                </c:pt>
                <c:pt idx="170">
                  <c:v>6.9575681280881811E-8</c:v>
                </c:pt>
                <c:pt idx="171">
                  <c:v>3.2935384384305314E-8</c:v>
                </c:pt>
                <c:pt idx="172">
                  <c:v>1.5397789071202435E-8</c:v>
                </c:pt>
                <c:pt idx="173">
                  <c:v>7.1095867321813553E-9</c:v>
                </c:pt>
                <c:pt idx="174">
                  <c:v>3.2420574635184654E-9</c:v>
                </c:pt>
                <c:pt idx="175">
                  <c:v>1.4601162037237065E-9</c:v>
                </c:pt>
                <c:pt idx="176">
                  <c:v>6.4944816479470562E-10</c:v>
                </c:pt>
                <c:pt idx="177">
                  <c:v>2.8529353359131936E-10</c:v>
                </c:pt>
                <c:pt idx="178">
                  <c:v>1.2377408464831398E-10</c:v>
                </c:pt>
                <c:pt idx="179">
                  <c:v>5.3034426795725053E-11</c:v>
                </c:pt>
                <c:pt idx="180">
                  <c:v>2.2442766771196446E-11</c:v>
                </c:pt>
                <c:pt idx="181">
                  <c:v>9.3796206494253776E-12</c:v>
                </c:pt>
                <c:pt idx="182">
                  <c:v>3.8715467942596103E-12</c:v>
                </c:pt>
                <c:pt idx="183">
                  <c:v>1.5782438747332898E-12</c:v>
                </c:pt>
                <c:pt idx="184">
                  <c:v>6.3541004041594761E-13</c:v>
                </c:pt>
                <c:pt idx="185">
                  <c:v>2.5265296223897977E-13</c:v>
                </c:pt>
                <c:pt idx="186">
                  <c:v>9.9216768262967017E-14</c:v>
                </c:pt>
                <c:pt idx="187">
                  <c:v>3.8480093635505196E-14</c:v>
                </c:pt>
                <c:pt idx="188">
                  <c:v>1.4739322598868128E-14</c:v>
                </c:pt>
                <c:pt idx="189">
                  <c:v>5.5758269858201616E-15</c:v>
                </c:pt>
                <c:pt idx="190">
                  <c:v>2.0832021515326361E-15</c:v>
                </c:pt>
                <c:pt idx="191">
                  <c:v>7.6867702801138031E-16</c:v>
                </c:pt>
                <c:pt idx="192">
                  <c:v>2.8012169794326646E-16</c:v>
                </c:pt>
                <c:pt idx="193">
                  <c:v>1.0081843667845426E-16</c:v>
                </c:pt>
                <c:pt idx="194">
                  <c:v>3.5836330108803845E-17</c:v>
                </c:pt>
                <c:pt idx="195">
                  <c:v>1.2580487165084467E-17</c:v>
                </c:pt>
                <c:pt idx="196">
                  <c:v>4.3617598493360177E-18</c:v>
                </c:pt>
                <c:pt idx="197">
                  <c:v>1.4935384331546177E-18</c:v>
                </c:pt>
                <c:pt idx="198">
                  <c:v>5.0508144700607293E-19</c:v>
                </c:pt>
                <c:pt idx="199">
                  <c:v>1.6869289452471267E-19</c:v>
                </c:pt>
                <c:pt idx="200">
                  <c:v>5.5644535983661566E-20</c:v>
                </c:pt>
                <c:pt idx="201">
                  <c:v>1.8127529525713727E-20</c:v>
                </c:pt>
                <c:pt idx="202">
                  <c:v>5.8323701426572189E-21</c:v>
                </c:pt>
                <c:pt idx="203">
                  <c:v>1.8532836562864023E-21</c:v>
                </c:pt>
                <c:pt idx="204">
                  <c:v>5.8160626290384791E-22</c:v>
                </c:pt>
                <c:pt idx="205">
                  <c:v>1.802630081338001E-22</c:v>
                </c:pt>
                <c:pt idx="206">
                  <c:v>5.5179087539285688E-23</c:v>
                </c:pt>
                <c:pt idx="207">
                  <c:v>1.668141073971445E-23</c:v>
                </c:pt>
                <c:pt idx="208">
                  <c:v>4.9805969495429832E-24</c:v>
                </c:pt>
                <c:pt idx="209">
                  <c:v>1.4686570063281845E-24</c:v>
                </c:pt>
              </c:numCache>
            </c:numRef>
          </c:yVal>
        </c:ser>
        <c:axId val="78172160"/>
        <c:axId val="78173696"/>
      </c:scatterChart>
      <c:valAx>
        <c:axId val="78172160"/>
        <c:scaling>
          <c:orientation val="minMax"/>
        </c:scaling>
        <c:axPos val="b"/>
        <c:numFmt formatCode="General" sourceLinked="1"/>
        <c:tickLblPos val="nextTo"/>
        <c:crossAx val="78173696"/>
        <c:crosses val="autoZero"/>
        <c:crossBetween val="midCat"/>
      </c:valAx>
      <c:valAx>
        <c:axId val="78173696"/>
        <c:scaling>
          <c:orientation val="minMax"/>
        </c:scaling>
        <c:axPos val="l"/>
        <c:majorGridlines/>
        <c:numFmt formatCode="General" sourceLinked="1"/>
        <c:tickLblPos val="nextTo"/>
        <c:crossAx val="78172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8.0413385826771655E-2"/>
                  <c:y val="-0.11126676873724117"/>
                </c:manualLayout>
              </c:layout>
              <c:numFmt formatCode="General" sourceLinked="0"/>
            </c:trendlineLbl>
          </c:trendline>
          <c:xVal>
            <c:numRef>
              <c:f>'670'!$B$2:$B$6</c:f>
              <c:numCache>
                <c:formatCode>General</c:formatCode>
                <c:ptCount val="5"/>
                <c:pt idx="0">
                  <c:v>6.5279999999999996</c:v>
                </c:pt>
                <c:pt idx="1">
                  <c:v>6.5289999999999999</c:v>
                </c:pt>
                <c:pt idx="2">
                  <c:v>6.53</c:v>
                </c:pt>
                <c:pt idx="3">
                  <c:v>6.5309999999999997</c:v>
                </c:pt>
                <c:pt idx="4">
                  <c:v>6.5294999999999996</c:v>
                </c:pt>
              </c:numCache>
            </c:numRef>
          </c:xVal>
          <c:yVal>
            <c:numRef>
              <c:f>'670'!$C$2:$C$6</c:f>
              <c:numCache>
                <c:formatCode>General</c:formatCode>
                <c:ptCount val="5"/>
                <c:pt idx="0">
                  <c:v>8.0091999999999999</c:v>
                </c:pt>
                <c:pt idx="1">
                  <c:v>3.0493999999999999</c:v>
                </c:pt>
                <c:pt idx="2">
                  <c:v>3.0177</c:v>
                </c:pt>
                <c:pt idx="3">
                  <c:v>7.2145999999999999</c:v>
                </c:pt>
                <c:pt idx="4">
                  <c:v>2.9144000000000001</c:v>
                </c:pt>
              </c:numCache>
            </c:numRef>
          </c:yVal>
        </c:ser>
        <c:axId val="78597120"/>
        <c:axId val="78595584"/>
      </c:scatterChart>
      <c:valAx>
        <c:axId val="78597120"/>
        <c:scaling>
          <c:orientation val="minMax"/>
        </c:scaling>
        <c:axPos val="b"/>
        <c:numFmt formatCode="General" sourceLinked="1"/>
        <c:tickLblPos val="nextTo"/>
        <c:crossAx val="78595584"/>
        <c:crosses val="autoZero"/>
        <c:crossBetween val="midCat"/>
      </c:valAx>
      <c:valAx>
        <c:axId val="78595584"/>
        <c:scaling>
          <c:orientation val="minMax"/>
        </c:scaling>
        <c:axPos val="l"/>
        <c:majorGridlines/>
        <c:numFmt formatCode="General" sourceLinked="1"/>
        <c:tickLblPos val="nextTo"/>
        <c:crossAx val="78597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8.0413385826771627E-2"/>
                  <c:y val="-0.1112667687372412"/>
                </c:manualLayout>
              </c:layout>
              <c:numFmt formatCode="General" sourceLinked="0"/>
            </c:trendlineLbl>
          </c:trendline>
          <c:xVal>
            <c:numRef>
              <c:f>'750'!$B$2:$B$6</c:f>
              <c:numCache>
                <c:formatCode>General</c:formatCode>
                <c:ptCount val="5"/>
                <c:pt idx="0">
                  <c:v>6.5279999999999996</c:v>
                </c:pt>
                <c:pt idx="1">
                  <c:v>6.5289999999999999</c:v>
                </c:pt>
                <c:pt idx="2">
                  <c:v>6.5270000000000001</c:v>
                </c:pt>
                <c:pt idx="3">
                  <c:v>6.5259999999999998</c:v>
                </c:pt>
                <c:pt idx="4">
                  <c:v>6.5294999999999996</c:v>
                </c:pt>
              </c:numCache>
            </c:numRef>
          </c:xVal>
          <c:yVal>
            <c:numRef>
              <c:f>'750'!$C$2:$C$6</c:f>
              <c:numCache>
                <c:formatCode>General</c:formatCode>
                <c:ptCount val="5"/>
                <c:pt idx="0">
                  <c:v>4.32</c:v>
                </c:pt>
                <c:pt idx="1">
                  <c:v>5.9989999999999997</c:v>
                </c:pt>
                <c:pt idx="2">
                  <c:v>4.3659999999999997</c:v>
                </c:pt>
                <c:pt idx="3">
                  <c:v>6.1859999999999999</c:v>
                </c:pt>
              </c:numCache>
            </c:numRef>
          </c:yVal>
        </c:ser>
        <c:axId val="64128512"/>
        <c:axId val="64130048"/>
      </c:scatterChart>
      <c:valAx>
        <c:axId val="64128512"/>
        <c:scaling>
          <c:orientation val="minMax"/>
        </c:scaling>
        <c:axPos val="b"/>
        <c:numFmt formatCode="General" sourceLinked="1"/>
        <c:tickLblPos val="nextTo"/>
        <c:crossAx val="64130048"/>
        <c:crosses val="autoZero"/>
        <c:crossBetween val="midCat"/>
      </c:valAx>
      <c:valAx>
        <c:axId val="64130048"/>
        <c:scaling>
          <c:orientation val="minMax"/>
        </c:scaling>
        <c:axPos val="l"/>
        <c:majorGridlines/>
        <c:numFmt formatCode="General" sourceLinked="1"/>
        <c:tickLblPos val="nextTo"/>
        <c:crossAx val="64128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all!$A$2:$A$14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</c:numCache>
            </c:numRef>
          </c:xVal>
          <c:yVal>
            <c:numRef>
              <c:f>all!$B$2:$B$14</c:f>
              <c:numCache>
                <c:formatCode>General</c:formatCode>
                <c:ptCount val="13"/>
                <c:pt idx="0">
                  <c:v>2.4660000000000002</c:v>
                </c:pt>
                <c:pt idx="1">
                  <c:v>2.5304000000000002</c:v>
                </c:pt>
                <c:pt idx="2">
                  <c:v>2.5102000000000002</c:v>
                </c:pt>
                <c:pt idx="3">
                  <c:v>2.7122999999999999</c:v>
                </c:pt>
                <c:pt idx="4">
                  <c:v>2.9842</c:v>
                </c:pt>
                <c:pt idx="5">
                  <c:v>2.7671000000000001</c:v>
                </c:pt>
                <c:pt idx="6">
                  <c:v>2.7185000000000001</c:v>
                </c:pt>
                <c:pt idx="7">
                  <c:v>2.7231000000000001</c:v>
                </c:pt>
                <c:pt idx="8">
                  <c:v>2.7044000000000001</c:v>
                </c:pt>
                <c:pt idx="9">
                  <c:v>2.6356000000000002</c:v>
                </c:pt>
                <c:pt idx="10">
                  <c:v>2.7088999999999999</c:v>
                </c:pt>
                <c:pt idx="11">
                  <c:v>2.6911</c:v>
                </c:pt>
                <c:pt idx="12">
                  <c:v>2.6404000000000001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all!$A$2:$A$14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</c:numCache>
            </c:numRef>
          </c:xVal>
          <c:yVal>
            <c:numRef>
              <c:f>all!$C$2:$C$14</c:f>
              <c:numCache>
                <c:formatCode>General</c:formatCode>
                <c:ptCount val="13"/>
                <c:pt idx="0">
                  <c:v>4.7</c:v>
                </c:pt>
                <c:pt idx="1">
                  <c:v>4.17</c:v>
                </c:pt>
                <c:pt idx="2">
                  <c:v>3.9</c:v>
                </c:pt>
                <c:pt idx="3">
                  <c:v>4.1265999999999998</c:v>
                </c:pt>
                <c:pt idx="6">
                  <c:v>4.37</c:v>
                </c:pt>
                <c:pt idx="8">
                  <c:v>4.7699999999999996</c:v>
                </c:pt>
                <c:pt idx="11">
                  <c:v>4.2538999999999998</c:v>
                </c:pt>
              </c:numCache>
            </c:numRef>
          </c:yVal>
        </c:ser>
        <c:axId val="67203072"/>
        <c:axId val="67066112"/>
      </c:scatterChart>
      <c:valAx>
        <c:axId val="67203072"/>
        <c:scaling>
          <c:orientation val="minMax"/>
        </c:scaling>
        <c:axPos val="b"/>
        <c:numFmt formatCode="General" sourceLinked="1"/>
        <c:tickLblPos val="nextTo"/>
        <c:crossAx val="67066112"/>
        <c:crosses val="autoZero"/>
        <c:crossBetween val="midCat"/>
      </c:valAx>
      <c:valAx>
        <c:axId val="67066112"/>
        <c:scaling>
          <c:orientation val="minMax"/>
          <c:max val="6"/>
          <c:min val="1"/>
        </c:scaling>
        <c:axPos val="l"/>
        <c:majorGridlines/>
        <c:numFmt formatCode="General" sourceLinked="1"/>
        <c:tickLblPos val="nextTo"/>
        <c:crossAx val="6720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17</xdr:row>
      <xdr:rowOff>161925</xdr:rowOff>
    </xdr:from>
    <xdr:to>
      <xdr:col>19</xdr:col>
      <xdr:colOff>447675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12</xdr:row>
      <xdr:rowOff>66675</xdr:rowOff>
    </xdr:from>
    <xdr:to>
      <xdr:col>15</xdr:col>
      <xdr:colOff>38100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12</xdr:row>
      <xdr:rowOff>66675</xdr:rowOff>
    </xdr:from>
    <xdr:to>
      <xdr:col>15</xdr:col>
      <xdr:colOff>38100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12</xdr:row>
      <xdr:rowOff>66675</xdr:rowOff>
    </xdr:from>
    <xdr:to>
      <xdr:col>15</xdr:col>
      <xdr:colOff>171450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6"/>
  <sheetViews>
    <sheetView workbookViewId="0">
      <selection activeCell="E2" sqref="E2:E212"/>
    </sheetView>
  </sheetViews>
  <sheetFormatPr defaultRowHeight="15"/>
  <cols>
    <col min="2" max="2" width="12.5703125" bestFit="1" customWidth="1"/>
    <col min="4" max="4" width="12" bestFit="1" customWidth="1"/>
    <col min="5" max="5" width="12" customWidth="1"/>
    <col min="6" max="7" width="12" bestFit="1" customWidth="1"/>
  </cols>
  <sheetData>
    <row r="1" spans="1:9">
      <c r="B1" s="2" t="s">
        <v>5</v>
      </c>
      <c r="C1" s="2" t="s">
        <v>1</v>
      </c>
      <c r="D1" s="2" t="s">
        <v>6</v>
      </c>
      <c r="E1" s="2" t="s">
        <v>7</v>
      </c>
    </row>
    <row r="2" spans="1:9">
      <c r="A2">
        <v>0</v>
      </c>
      <c r="B2" s="1">
        <f>((A2-I$4)^2)</f>
        <v>12423.331599999998</v>
      </c>
      <c r="C2">
        <f>-(B2/I$8)</f>
        <v>-77.373467893016553</v>
      </c>
      <c r="D2">
        <f>2.71828^C2</f>
        <v>2.4954705640715237E-34</v>
      </c>
      <c r="E2">
        <f>D2*I$3</f>
        <v>6.7332786759777852E-32</v>
      </c>
      <c r="F2">
        <f>EXP(C2)</f>
        <v>2.4953406895041794E-34</v>
      </c>
      <c r="G2">
        <f>(2.71828^C2)*I7</f>
        <v>1.8302949070861192E-31</v>
      </c>
    </row>
    <row r="3" spans="1:9">
      <c r="A3">
        <v>1</v>
      </c>
      <c r="B3" s="1">
        <f>((A3-I$4)^2)</f>
        <v>12201.411599999999</v>
      </c>
      <c r="C3">
        <f>-(B3/I$8)</f>
        <v>-75.991333007812486</v>
      </c>
      <c r="D3">
        <f t="shared" ref="D3:D66" si="0">2.71828^C3</f>
        <v>9.9404398457184191E-34</v>
      </c>
      <c r="E3">
        <f t="shared" ref="E3:E66" si="1">D3*I$3</f>
        <v>2.6821294791717439E-31</v>
      </c>
      <c r="F3">
        <f>I$3*EXP(C3)</f>
        <v>2.6819923835441503E-31</v>
      </c>
      <c r="H3" t="s">
        <v>3</v>
      </c>
      <c r="I3">
        <v>269.82</v>
      </c>
    </row>
    <row r="4" spans="1:9">
      <c r="A4">
        <v>2</v>
      </c>
      <c r="B4" s="1">
        <f t="shared" ref="B4:B67" si="2">((A4-I$4)^2)</f>
        <v>11981.491599999999</v>
      </c>
      <c r="C4">
        <f t="shared" ref="C4:C67" si="3">-(B4/I$8)</f>
        <v>-74.621654276945137</v>
      </c>
      <c r="D4">
        <f t="shared" si="0"/>
        <v>3.9106515084430419E-33</v>
      </c>
      <c r="E4">
        <f t="shared" si="1"/>
        <v>1.0551719900081015E-30</v>
      </c>
      <c r="F4">
        <f t="shared" ref="F4:F67" si="4">I$3*EXP(C4)</f>
        <v>1.0551190275505906E-30</v>
      </c>
      <c r="H4" t="s">
        <v>2</v>
      </c>
      <c r="I4">
        <v>111.46</v>
      </c>
    </row>
    <row r="5" spans="1:9">
      <c r="A5">
        <v>3</v>
      </c>
      <c r="B5" s="1">
        <f t="shared" si="2"/>
        <v>11763.571599999999</v>
      </c>
      <c r="C5">
        <f t="shared" si="3"/>
        <v>-73.264431700414519</v>
      </c>
      <c r="D5">
        <f t="shared" si="0"/>
        <v>1.5194380414312655E-32</v>
      </c>
      <c r="E5">
        <f t="shared" si="1"/>
        <v>4.0997477233898407E-30</v>
      </c>
      <c r="F5">
        <f t="shared" si="4"/>
        <v>4.099545686572442E-30</v>
      </c>
      <c r="H5" t="s">
        <v>4</v>
      </c>
      <c r="I5">
        <v>8.9600000000000009</v>
      </c>
    </row>
    <row r="6" spans="1:9">
      <c r="A6">
        <v>4</v>
      </c>
      <c r="B6" s="1">
        <f t="shared" si="2"/>
        <v>11547.651599999999</v>
      </c>
      <c r="C6">
        <f t="shared" si="3"/>
        <v>-71.919665278220648</v>
      </c>
      <c r="D6">
        <f t="shared" si="0"/>
        <v>5.8305193256258902E-32</v>
      </c>
      <c r="E6">
        <f t="shared" si="1"/>
        <v>1.5731907244403776E-29</v>
      </c>
      <c r="F6">
        <f t="shared" si="4"/>
        <v>1.5731146200991376E-29</v>
      </c>
    </row>
    <row r="7" spans="1:9">
      <c r="A7">
        <v>5</v>
      </c>
      <c r="B7" s="1">
        <f t="shared" si="2"/>
        <v>11333.731599999999</v>
      </c>
      <c r="C7">
        <f t="shared" si="3"/>
        <v>-70.58735501036351</v>
      </c>
      <c r="D7">
        <f t="shared" si="0"/>
        <v>2.2096416503697561E-31</v>
      </c>
      <c r="E7">
        <f t="shared" si="1"/>
        <v>5.9620551010276758E-29</v>
      </c>
      <c r="F7">
        <f t="shared" si="4"/>
        <v>5.9617720247441076E-29</v>
      </c>
      <c r="I7">
        <f>I$3*EXP(1)</f>
        <v>733.44680295481953</v>
      </c>
    </row>
    <row r="8" spans="1:9">
      <c r="A8">
        <v>6</v>
      </c>
      <c r="B8" s="1">
        <f t="shared" si="2"/>
        <v>11121.811599999999</v>
      </c>
      <c r="C8">
        <f t="shared" si="3"/>
        <v>-69.267500896843103</v>
      </c>
      <c r="D8">
        <f t="shared" si="0"/>
        <v>8.270405818107918E-31</v>
      </c>
      <c r="E8">
        <f t="shared" si="1"/>
        <v>2.2315208978418782E-28</v>
      </c>
      <c r="F8">
        <f t="shared" si="4"/>
        <v>2.2314169270716641E-28</v>
      </c>
      <c r="H8" t="s">
        <v>0</v>
      </c>
      <c r="I8">
        <f>(2*(I$5^2))</f>
        <v>160.56320000000002</v>
      </c>
    </row>
    <row r="9" spans="1:9">
      <c r="A9">
        <v>7</v>
      </c>
      <c r="B9" s="1">
        <f t="shared" si="2"/>
        <v>10911.891599999999</v>
      </c>
      <c r="C9">
        <f t="shared" si="3"/>
        <v>-67.960102937659428</v>
      </c>
      <c r="D9">
        <f t="shared" si="0"/>
        <v>3.0571880809888214E-30</v>
      </c>
      <c r="E9">
        <f t="shared" si="1"/>
        <v>8.2489048801240377E-28</v>
      </c>
      <c r="F9">
        <f t="shared" si="4"/>
        <v>8.2485278020341363E-28</v>
      </c>
    </row>
    <row r="10" spans="1:9">
      <c r="A10">
        <v>8</v>
      </c>
      <c r="B10" s="1">
        <f t="shared" si="2"/>
        <v>10703.971599999999</v>
      </c>
      <c r="C10">
        <f t="shared" si="3"/>
        <v>-66.665161132812486</v>
      </c>
      <c r="D10">
        <f t="shared" si="0"/>
        <v>1.1161122111351354E-29</v>
      </c>
      <c r="E10">
        <f t="shared" si="1"/>
        <v>3.0114939680848224E-27</v>
      </c>
      <c r="F10">
        <f t="shared" si="4"/>
        <v>3.0113589281888143E-27</v>
      </c>
    </row>
    <row r="11" spans="1:9">
      <c r="A11">
        <v>9</v>
      </c>
      <c r="B11" s="1">
        <f t="shared" si="2"/>
        <v>10498.051599999999</v>
      </c>
      <c r="C11">
        <f t="shared" si="3"/>
        <v>-65.382675482302275</v>
      </c>
      <c r="D11">
        <f t="shared" si="0"/>
        <v>4.024240487711316E-29</v>
      </c>
      <c r="E11">
        <f t="shared" si="1"/>
        <v>1.0858205683942672E-26</v>
      </c>
      <c r="F11">
        <f t="shared" si="4"/>
        <v>1.0857728152356057E-26</v>
      </c>
    </row>
    <row r="12" spans="1:9">
      <c r="A12">
        <v>10</v>
      </c>
      <c r="B12" s="1">
        <f t="shared" si="2"/>
        <v>10294.131599999999</v>
      </c>
      <c r="C12">
        <f t="shared" si="3"/>
        <v>-64.112645986128811</v>
      </c>
      <c r="D12">
        <f t="shared" si="0"/>
        <v>1.4330137488468978E-28</v>
      </c>
      <c r="E12">
        <f t="shared" si="1"/>
        <v>3.8665576971386997E-26</v>
      </c>
      <c r="F12">
        <f t="shared" si="4"/>
        <v>3.8663909533240026E-26</v>
      </c>
    </row>
    <row r="13" spans="1:9">
      <c r="A13">
        <v>11</v>
      </c>
      <c r="B13" s="1">
        <f t="shared" si="2"/>
        <v>10092.211599999999</v>
      </c>
      <c r="C13">
        <f t="shared" si="3"/>
        <v>-62.855072644292072</v>
      </c>
      <c r="D13">
        <f t="shared" si="0"/>
        <v>5.0397286390561379E-28</v>
      </c>
      <c r="E13">
        <f t="shared" si="1"/>
        <v>1.3598195813901271E-25</v>
      </c>
      <c r="F13">
        <f t="shared" si="4"/>
        <v>1.3597620899293139E-25</v>
      </c>
    </row>
    <row r="14" spans="1:9">
      <c r="A14">
        <v>12</v>
      </c>
      <c r="B14" s="1">
        <f t="shared" si="2"/>
        <v>9892.2915999999987</v>
      </c>
      <c r="C14">
        <f t="shared" si="3"/>
        <v>-61.609955456792072</v>
      </c>
      <c r="D14">
        <f t="shared" si="0"/>
        <v>1.7504685520923529E-27</v>
      </c>
      <c r="E14">
        <f t="shared" si="1"/>
        <v>4.7231142472555863E-25</v>
      </c>
      <c r="F14">
        <f t="shared" si="4"/>
        <v>4.7229185155195812E-25</v>
      </c>
    </row>
    <row r="15" spans="1:9">
      <c r="A15">
        <v>13</v>
      </c>
      <c r="B15" s="1">
        <f t="shared" si="2"/>
        <v>9694.3715999999986</v>
      </c>
      <c r="C15">
        <f t="shared" si="3"/>
        <v>-60.377294423628811</v>
      </c>
      <c r="D15">
        <f t="shared" si="0"/>
        <v>6.0047072311382618E-27</v>
      </c>
      <c r="E15">
        <f t="shared" si="1"/>
        <v>1.6201901051057258E-24</v>
      </c>
      <c r="F15">
        <f t="shared" si="4"/>
        <v>1.6201243057402212E-24</v>
      </c>
    </row>
    <row r="16" spans="1:9">
      <c r="A16">
        <v>14</v>
      </c>
      <c r="B16" s="1">
        <f t="shared" si="2"/>
        <v>9498.4515999999985</v>
      </c>
      <c r="C16">
        <f t="shared" si="3"/>
        <v>-59.157089544802275</v>
      </c>
      <c r="D16">
        <f t="shared" si="0"/>
        <v>2.0343221451934173E-26</v>
      </c>
      <c r="E16">
        <f t="shared" si="1"/>
        <v>5.4890080121608782E-24</v>
      </c>
      <c r="F16">
        <f t="shared" si="4"/>
        <v>5.4887895969277586E-24</v>
      </c>
    </row>
    <row r="17" spans="1:6">
      <c r="A17">
        <v>15</v>
      </c>
      <c r="B17" s="1">
        <f t="shared" si="2"/>
        <v>9304.5315999999984</v>
      </c>
      <c r="C17">
        <f t="shared" si="3"/>
        <v>-57.949340820312479</v>
      </c>
      <c r="D17">
        <f t="shared" si="0"/>
        <v>6.8067214826478574E-26</v>
      </c>
      <c r="E17">
        <f t="shared" si="1"/>
        <v>1.8365895904480449E-23</v>
      </c>
      <c r="F17">
        <f t="shared" si="4"/>
        <v>1.836518001982168E-23</v>
      </c>
    </row>
    <row r="18" spans="1:6">
      <c r="A18">
        <v>16</v>
      </c>
      <c r="B18" s="1">
        <f t="shared" si="2"/>
        <v>9112.6115999999984</v>
      </c>
      <c r="C18">
        <f t="shared" si="3"/>
        <v>-56.754048250159421</v>
      </c>
      <c r="D18">
        <f t="shared" si="0"/>
        <v>2.2492959372199825E-25</v>
      </c>
      <c r="E18">
        <f t="shared" si="1"/>
        <v>6.0690502978069564E-23</v>
      </c>
      <c r="F18">
        <f t="shared" si="4"/>
        <v>6.0688186115925687E-23</v>
      </c>
    </row>
    <row r="19" spans="1:6">
      <c r="A19">
        <v>17</v>
      </c>
      <c r="B19" s="1">
        <f t="shared" si="2"/>
        <v>8922.6915999999983</v>
      </c>
      <c r="C19">
        <f t="shared" si="3"/>
        <v>-55.571211834343096</v>
      </c>
      <c r="D19">
        <f t="shared" si="0"/>
        <v>7.3408370133015436E-25</v>
      </c>
      <c r="E19">
        <f t="shared" si="1"/>
        <v>1.9807046429290224E-22</v>
      </c>
      <c r="F19">
        <f t="shared" si="4"/>
        <v>1.9806306053223212E-22</v>
      </c>
    </row>
    <row r="20" spans="1:6">
      <c r="A20">
        <v>18</v>
      </c>
      <c r="B20" s="1">
        <f t="shared" si="2"/>
        <v>8734.7715999999982</v>
      </c>
      <c r="C20">
        <f t="shared" si="3"/>
        <v>-54.400831572863503</v>
      </c>
      <c r="D20">
        <f t="shared" si="0"/>
        <v>2.3661099891531984E-24</v>
      </c>
      <c r="E20">
        <f t="shared" si="1"/>
        <v>6.3842379727331599E-22</v>
      </c>
      <c r="F20">
        <f t="shared" si="4"/>
        <v>6.3840043594350512E-22</v>
      </c>
    </row>
    <row r="21" spans="1:6">
      <c r="A21">
        <v>19</v>
      </c>
      <c r="B21" s="1">
        <f t="shared" si="2"/>
        <v>8548.8515999999981</v>
      </c>
      <c r="C21">
        <f t="shared" si="3"/>
        <v>-53.242907465720641</v>
      </c>
      <c r="D21">
        <f t="shared" si="0"/>
        <v>7.5320750893525712E-24</v>
      </c>
      <c r="E21">
        <f t="shared" si="1"/>
        <v>2.0323045006091107E-21</v>
      </c>
      <c r="F21">
        <f t="shared" si="4"/>
        <v>2.0322317169866646E-21</v>
      </c>
    </row>
    <row r="22" spans="1:6">
      <c r="A22">
        <v>20</v>
      </c>
      <c r="B22" s="1">
        <f t="shared" si="2"/>
        <v>8364.9315999999981</v>
      </c>
      <c r="C22">
        <f t="shared" si="3"/>
        <v>-52.097439512914519</v>
      </c>
      <c r="D22">
        <f t="shared" si="0"/>
        <v>2.3680164633666217E-23</v>
      </c>
      <c r="E22">
        <f t="shared" si="1"/>
        <v>6.3893820214558185E-21</v>
      </c>
      <c r="F22">
        <f t="shared" si="4"/>
        <v>6.389158119170517E-21</v>
      </c>
    </row>
    <row r="23" spans="1:6">
      <c r="A23">
        <v>21</v>
      </c>
      <c r="B23" s="1">
        <f t="shared" si="2"/>
        <v>8183.0115999999989</v>
      </c>
      <c r="C23">
        <f t="shared" si="3"/>
        <v>-50.964427714445137</v>
      </c>
      <c r="D23">
        <f t="shared" si="0"/>
        <v>7.3526714206295923E-23</v>
      </c>
      <c r="E23">
        <f t="shared" si="1"/>
        <v>1.9838978027142767E-20</v>
      </c>
      <c r="F23">
        <f t="shared" si="4"/>
        <v>1.9838297931636113E-20</v>
      </c>
    </row>
    <row r="24" spans="1:6">
      <c r="A24">
        <v>22</v>
      </c>
      <c r="B24" s="1">
        <f t="shared" si="2"/>
        <v>8003.0915999999988</v>
      </c>
      <c r="C24">
        <f t="shared" si="3"/>
        <v>-49.843872070312486</v>
      </c>
      <c r="D24">
        <f t="shared" si="0"/>
        <v>2.2547373759355526E-22</v>
      </c>
      <c r="E24">
        <f t="shared" si="1"/>
        <v>6.0837323877493082E-20</v>
      </c>
      <c r="F24">
        <f t="shared" si="4"/>
        <v>6.0835284181251337E-20</v>
      </c>
    </row>
    <row r="25" spans="1:6">
      <c r="A25">
        <v>23</v>
      </c>
      <c r="B25" s="1">
        <f t="shared" si="2"/>
        <v>7825.1715999999988</v>
      </c>
      <c r="C25">
        <f t="shared" si="3"/>
        <v>-48.735772580516567</v>
      </c>
      <c r="D25">
        <f t="shared" si="0"/>
        <v>6.8286858569957433E-22</v>
      </c>
      <c r="E25">
        <f t="shared" si="1"/>
        <v>1.8425160179345913E-19</v>
      </c>
      <c r="F25">
        <f t="shared" si="4"/>
        <v>1.8424556171041102E-19</v>
      </c>
    </row>
    <row r="26" spans="1:6">
      <c r="A26">
        <v>24</v>
      </c>
      <c r="B26" s="1">
        <f t="shared" si="2"/>
        <v>7649.2515999999987</v>
      </c>
      <c r="C26">
        <f t="shared" si="3"/>
        <v>-47.640129245057381</v>
      </c>
      <c r="D26">
        <f t="shared" si="0"/>
        <v>2.042531057118516E-21</v>
      </c>
      <c r="E26">
        <f t="shared" si="1"/>
        <v>5.5111572983171797E-19</v>
      </c>
      <c r="F26">
        <f t="shared" si="4"/>
        <v>5.5109806946649747E-19</v>
      </c>
    </row>
    <row r="27" spans="1:6">
      <c r="A27">
        <v>25</v>
      </c>
      <c r="B27" s="1">
        <f t="shared" si="2"/>
        <v>7475.3315999999986</v>
      </c>
      <c r="C27">
        <f t="shared" si="3"/>
        <v>-46.556942063934933</v>
      </c>
      <c r="D27">
        <f t="shared" si="0"/>
        <v>6.0337952388201043E-21</v>
      </c>
      <c r="E27">
        <f t="shared" si="1"/>
        <v>1.6280386313384405E-18</v>
      </c>
      <c r="F27">
        <f t="shared" si="4"/>
        <v>1.6279876474148719E-18</v>
      </c>
    </row>
    <row r="28" spans="1:6">
      <c r="A28">
        <v>26</v>
      </c>
      <c r="B28" s="1">
        <f t="shared" si="2"/>
        <v>7303.4115999999985</v>
      </c>
      <c r="C28">
        <f t="shared" si="3"/>
        <v>-45.486211037149218</v>
      </c>
      <c r="D28">
        <f t="shared" si="0"/>
        <v>1.7603654317173589E-20</v>
      </c>
      <c r="E28">
        <f t="shared" si="1"/>
        <v>4.7498180078597775E-18</v>
      </c>
      <c r="F28">
        <f t="shared" si="4"/>
        <v>4.7496726826397575E-18</v>
      </c>
    </row>
    <row r="29" spans="1:6">
      <c r="A29">
        <v>27</v>
      </c>
      <c r="B29" s="1">
        <f t="shared" si="2"/>
        <v>7133.4915999999994</v>
      </c>
      <c r="C29">
        <f t="shared" si="3"/>
        <v>-44.427936164700242</v>
      </c>
      <c r="D29">
        <f t="shared" si="0"/>
        <v>5.0723061684377618E-20</v>
      </c>
      <c r="E29">
        <f t="shared" si="1"/>
        <v>1.3686096503678769E-17</v>
      </c>
      <c r="F29">
        <f t="shared" si="4"/>
        <v>1.3685687506653578E-17</v>
      </c>
    </row>
    <row r="30" spans="1:6">
      <c r="A30">
        <v>28</v>
      </c>
      <c r="B30" s="1">
        <f t="shared" si="2"/>
        <v>6965.5715999999993</v>
      </c>
      <c r="C30">
        <f t="shared" si="3"/>
        <v>-43.382117446587998</v>
      </c>
      <c r="D30">
        <f t="shared" si="0"/>
        <v>1.4434390585601296E-19</v>
      </c>
      <c r="E30">
        <f t="shared" si="1"/>
        <v>3.8946872678069417E-17</v>
      </c>
      <c r="F30">
        <f t="shared" si="4"/>
        <v>3.8945736182095852E-17</v>
      </c>
    </row>
    <row r="31" spans="1:6">
      <c r="A31">
        <v>29</v>
      </c>
      <c r="B31" s="1">
        <f t="shared" si="2"/>
        <v>6799.6515999999992</v>
      </c>
      <c r="C31">
        <f t="shared" si="3"/>
        <v>-42.348754882812486</v>
      </c>
      <c r="D31">
        <f t="shared" si="0"/>
        <v>4.056783304601667E-19</v>
      </c>
      <c r="E31">
        <f t="shared" si="1"/>
        <v>1.0946012712476217E-16</v>
      </c>
      <c r="F31">
        <f t="shared" si="4"/>
        <v>1.0945700908743624E-16</v>
      </c>
    </row>
    <row r="32" spans="1:6">
      <c r="A32">
        <v>30</v>
      </c>
      <c r="B32" s="1">
        <f t="shared" si="2"/>
        <v>6635.7315999999992</v>
      </c>
      <c r="C32">
        <f t="shared" si="3"/>
        <v>-41.327848473373713</v>
      </c>
      <c r="D32">
        <f t="shared" si="0"/>
        <v>1.1260444441998109E-18</v>
      </c>
      <c r="E32">
        <f t="shared" si="1"/>
        <v>3.0382931193399297E-16</v>
      </c>
      <c r="F32">
        <f t="shared" si="4"/>
        <v>3.0382086581235882E-16</v>
      </c>
    </row>
    <row r="33" spans="1:6">
      <c r="A33">
        <v>31</v>
      </c>
      <c r="B33" s="1">
        <f t="shared" si="2"/>
        <v>6473.8115999999991</v>
      </c>
      <c r="C33">
        <f t="shared" si="3"/>
        <v>-40.319398218271672</v>
      </c>
      <c r="D33">
        <f t="shared" si="0"/>
        <v>3.0868790878314943E-18</v>
      </c>
      <c r="E33">
        <f t="shared" si="1"/>
        <v>8.3290171547869379E-16</v>
      </c>
      <c r="F33">
        <f t="shared" si="4"/>
        <v>8.328791266968965E-16</v>
      </c>
    </row>
    <row r="34" spans="1:6">
      <c r="A34">
        <v>32</v>
      </c>
      <c r="B34" s="1">
        <f t="shared" si="2"/>
        <v>6313.891599999999</v>
      </c>
      <c r="C34">
        <f t="shared" si="3"/>
        <v>-39.323404117506364</v>
      </c>
      <c r="D34">
        <f t="shared" si="0"/>
        <v>8.3574554385054865E-18</v>
      </c>
      <c r="E34">
        <f t="shared" si="1"/>
        <v>2.2550086264175505E-15</v>
      </c>
      <c r="F34">
        <f t="shared" si="4"/>
        <v>2.2549489799852707E-15</v>
      </c>
    </row>
    <row r="35" spans="1:6">
      <c r="A35">
        <v>33</v>
      </c>
      <c r="B35" s="1">
        <f t="shared" si="2"/>
        <v>6155.9715999999989</v>
      </c>
      <c r="C35">
        <f t="shared" si="3"/>
        <v>-38.339866171077794</v>
      </c>
      <c r="D35">
        <f t="shared" si="0"/>
        <v>2.2346982309406007E-17</v>
      </c>
      <c r="E35">
        <f t="shared" si="1"/>
        <v>6.0296627667239282E-15</v>
      </c>
      <c r="F35">
        <f t="shared" si="4"/>
        <v>6.0295072672525104E-15</v>
      </c>
    </row>
    <row r="36" spans="1:6">
      <c r="A36">
        <v>34</v>
      </c>
      <c r="B36" s="1">
        <f t="shared" si="2"/>
        <v>6000.0515999999989</v>
      </c>
      <c r="C36">
        <f t="shared" si="3"/>
        <v>-37.368784378985957</v>
      </c>
      <c r="D36">
        <f t="shared" si="0"/>
        <v>5.9013865874804038E-17</v>
      </c>
      <c r="E36">
        <f t="shared" si="1"/>
        <v>1.5923121290339625E-14</v>
      </c>
      <c r="F36">
        <f t="shared" si="4"/>
        <v>1.5922721048379532E-14</v>
      </c>
    </row>
    <row r="37" spans="1:6">
      <c r="A37">
        <v>35</v>
      </c>
      <c r="B37" s="1">
        <f t="shared" si="2"/>
        <v>5846.1315999999988</v>
      </c>
      <c r="C37">
        <f t="shared" si="3"/>
        <v>-36.410158741230852</v>
      </c>
      <c r="D37">
        <f t="shared" si="0"/>
        <v>1.539145262614297E-16</v>
      </c>
      <c r="E37">
        <f t="shared" si="1"/>
        <v>4.1529217475858963E-14</v>
      </c>
      <c r="F37">
        <f t="shared" si="4"/>
        <v>4.1528200379959496E-14</v>
      </c>
    </row>
    <row r="38" spans="1:6">
      <c r="A38">
        <v>36</v>
      </c>
      <c r="B38" s="1">
        <f t="shared" si="2"/>
        <v>5694.2115999999987</v>
      </c>
      <c r="C38">
        <f t="shared" si="3"/>
        <v>-35.463989257812486</v>
      </c>
      <c r="D38">
        <f t="shared" si="0"/>
        <v>3.9645647856555838E-16</v>
      </c>
      <c r="E38">
        <f t="shared" si="1"/>
        <v>1.0697188704655897E-13</v>
      </c>
      <c r="F38">
        <f t="shared" si="4"/>
        <v>1.0696933526811058E-13</v>
      </c>
    </row>
    <row r="39" spans="1:6">
      <c r="A39">
        <v>37</v>
      </c>
      <c r="B39" s="1">
        <f t="shared" si="2"/>
        <v>5544.2915999999987</v>
      </c>
      <c r="C39">
        <f t="shared" si="3"/>
        <v>-34.530275928730852</v>
      </c>
      <c r="D39">
        <f t="shared" si="0"/>
        <v>1.0085601231682902E-15</v>
      </c>
      <c r="E39">
        <f t="shared" si="1"/>
        <v>2.7212969243326806E-13</v>
      </c>
      <c r="F39">
        <f t="shared" si="4"/>
        <v>2.7212337178188628E-13</v>
      </c>
    </row>
    <row r="40" spans="1:6">
      <c r="A40">
        <v>38</v>
      </c>
      <c r="B40" s="1">
        <f t="shared" si="2"/>
        <v>5396.3715999999995</v>
      </c>
      <c r="C40">
        <f t="shared" si="3"/>
        <v>-33.609018753985964</v>
      </c>
      <c r="D40">
        <f t="shared" si="0"/>
        <v>2.533952275659986E-15</v>
      </c>
      <c r="E40">
        <f t="shared" si="1"/>
        <v>6.8371100301857743E-13</v>
      </c>
      <c r="F40">
        <f t="shared" si="4"/>
        <v>6.8369554640340099E-13</v>
      </c>
    </row>
    <row r="41" spans="1:6">
      <c r="A41">
        <v>39</v>
      </c>
      <c r="B41" s="1">
        <f t="shared" si="2"/>
        <v>5250.4515999999994</v>
      </c>
      <c r="C41">
        <f t="shared" si="3"/>
        <v>-32.700217733577794</v>
      </c>
      <c r="D41">
        <f t="shared" si="0"/>
        <v>6.2876076542225729E-15</v>
      </c>
      <c r="E41">
        <f t="shared" si="1"/>
        <v>1.6965222972623345E-12</v>
      </c>
      <c r="F41">
        <f t="shared" si="4"/>
        <v>1.6964849811543337E-12</v>
      </c>
    </row>
    <row r="42" spans="1:6">
      <c r="A42">
        <v>40</v>
      </c>
      <c r="B42" s="1">
        <f t="shared" si="2"/>
        <v>5106.5315999999993</v>
      </c>
      <c r="C42">
        <f t="shared" si="3"/>
        <v>-31.803872867506367</v>
      </c>
      <c r="D42">
        <f t="shared" si="0"/>
        <v>1.5408586521460598E-14</v>
      </c>
      <c r="E42">
        <f t="shared" si="1"/>
        <v>4.1575448152204985E-12</v>
      </c>
      <c r="F42">
        <f t="shared" si="4"/>
        <v>4.1574558739755893E-12</v>
      </c>
    </row>
    <row r="43" spans="1:6">
      <c r="A43">
        <v>41</v>
      </c>
      <c r="B43" s="1">
        <f t="shared" si="2"/>
        <v>4964.6115999999993</v>
      </c>
      <c r="C43">
        <f t="shared" si="3"/>
        <v>-30.919984155771676</v>
      </c>
      <c r="D43">
        <f t="shared" si="0"/>
        <v>3.7293275822759276E-14</v>
      </c>
      <c r="E43">
        <f t="shared" si="1"/>
        <v>1.0062471682496907E-11</v>
      </c>
      <c r="F43">
        <f t="shared" si="4"/>
        <v>1.0062262401247716E-11</v>
      </c>
    </row>
    <row r="44" spans="1:6">
      <c r="A44">
        <v>42</v>
      </c>
      <c r="B44" s="1">
        <f t="shared" si="2"/>
        <v>4824.6915999999992</v>
      </c>
      <c r="C44">
        <f t="shared" si="3"/>
        <v>-30.048551598373717</v>
      </c>
      <c r="D44">
        <f t="shared" si="0"/>
        <v>8.9143284090273936E-14</v>
      </c>
      <c r="E44">
        <f t="shared" si="1"/>
        <v>2.4052640913237714E-11</v>
      </c>
      <c r="F44">
        <f t="shared" si="4"/>
        <v>2.4052154760402409E-11</v>
      </c>
    </row>
    <row r="45" spans="1:6">
      <c r="A45">
        <v>43</v>
      </c>
      <c r="B45" s="1">
        <f t="shared" si="2"/>
        <v>4686.7715999999991</v>
      </c>
      <c r="C45">
        <f t="shared" si="3"/>
        <v>-29.189575195312489</v>
      </c>
      <c r="D45">
        <f t="shared" si="0"/>
        <v>2.1044426296470122E-13</v>
      </c>
      <c r="E45">
        <f t="shared" si="1"/>
        <v>5.6782071033135682E-11</v>
      </c>
      <c r="F45">
        <f t="shared" si="4"/>
        <v>5.6780956159511189E-11</v>
      </c>
    </row>
    <row r="46" spans="1:6">
      <c r="A46">
        <v>44</v>
      </c>
      <c r="B46" s="1">
        <f t="shared" si="2"/>
        <v>4550.8515999999991</v>
      </c>
      <c r="C46">
        <f t="shared" si="3"/>
        <v>-28.343054946588001</v>
      </c>
      <c r="D46">
        <f t="shared" si="0"/>
        <v>4.906546468224929E-13</v>
      </c>
      <c r="E46">
        <f t="shared" si="1"/>
        <v>1.3238843680564504E-10</v>
      </c>
      <c r="F46">
        <f t="shared" si="4"/>
        <v>1.3238591283979572E-10</v>
      </c>
    </row>
    <row r="47" spans="1:6">
      <c r="A47">
        <v>45</v>
      </c>
      <c r="B47" s="1">
        <f t="shared" si="2"/>
        <v>4416.931599999999</v>
      </c>
      <c r="C47">
        <f t="shared" si="3"/>
        <v>-27.508990852200245</v>
      </c>
      <c r="D47">
        <f t="shared" si="0"/>
        <v>1.1298091986620052E-12</v>
      </c>
      <c r="E47">
        <f t="shared" si="1"/>
        <v>3.0484511798298223E-10</v>
      </c>
      <c r="F47">
        <f t="shared" si="4"/>
        <v>3.0483947718188019E-10</v>
      </c>
    </row>
    <row r="48" spans="1:6">
      <c r="A48">
        <v>46</v>
      </c>
      <c r="B48" s="1">
        <f t="shared" si="2"/>
        <v>4285.0115999999989</v>
      </c>
      <c r="C48">
        <f t="shared" si="3"/>
        <v>-26.687382912149225</v>
      </c>
      <c r="D48">
        <f t="shared" si="0"/>
        <v>2.5693582386083126E-12</v>
      </c>
      <c r="E48">
        <f t="shared" si="1"/>
        <v>6.932642399412949E-10</v>
      </c>
      <c r="F48">
        <f t="shared" si="4"/>
        <v>6.932517950304635E-10</v>
      </c>
    </row>
    <row r="49" spans="1:6">
      <c r="A49">
        <v>47</v>
      </c>
      <c r="B49" s="1">
        <f t="shared" si="2"/>
        <v>4155.0915999999988</v>
      </c>
      <c r="C49">
        <f t="shared" si="3"/>
        <v>-25.878231126434937</v>
      </c>
      <c r="D49">
        <f t="shared" si="0"/>
        <v>5.7707808263563135E-12</v>
      </c>
      <c r="E49">
        <f t="shared" si="1"/>
        <v>1.5570720825674605E-9</v>
      </c>
      <c r="F49">
        <f t="shared" si="4"/>
        <v>1.5570449787522949E-9</v>
      </c>
    </row>
    <row r="50" spans="1:6">
      <c r="A50">
        <v>48</v>
      </c>
      <c r="B50" s="1">
        <f t="shared" si="2"/>
        <v>4027.1715999999992</v>
      </c>
      <c r="C50">
        <f t="shared" si="3"/>
        <v>-25.081535495057391</v>
      </c>
      <c r="D50">
        <f t="shared" si="0"/>
        <v>1.2800733731219131E-11</v>
      </c>
      <c r="E50">
        <f t="shared" si="1"/>
        <v>3.4538939753575459E-9</v>
      </c>
      <c r="F50">
        <f t="shared" si="4"/>
        <v>3.4538357046407723E-9</v>
      </c>
    </row>
    <row r="51" spans="1:6">
      <c r="A51">
        <v>49</v>
      </c>
      <c r="B51" s="1">
        <f t="shared" si="2"/>
        <v>3901.2515999999991</v>
      </c>
      <c r="C51">
        <f t="shared" si="3"/>
        <v>-24.297296018016574</v>
      </c>
      <c r="D51">
        <f t="shared" si="0"/>
        <v>2.8043067165772921E-11</v>
      </c>
      <c r="E51">
        <f t="shared" si="1"/>
        <v>7.56658038266885E-9</v>
      </c>
      <c r="F51">
        <f t="shared" si="4"/>
        <v>7.566456718196926E-9</v>
      </c>
    </row>
    <row r="52" spans="1:6">
      <c r="A52">
        <v>50</v>
      </c>
      <c r="B52" s="1">
        <f t="shared" si="2"/>
        <v>3777.3315999999991</v>
      </c>
      <c r="C52">
        <f t="shared" si="3"/>
        <v>-23.525512695312489</v>
      </c>
      <c r="D52">
        <f t="shared" si="0"/>
        <v>6.0674544545031317E-11</v>
      </c>
      <c r="E52">
        <f t="shared" si="1"/>
        <v>1.637120560914035E-8</v>
      </c>
      <c r="F52">
        <f t="shared" si="4"/>
        <v>1.6370946545046039E-8</v>
      </c>
    </row>
    <row r="53" spans="1:6">
      <c r="A53">
        <v>51</v>
      </c>
      <c r="B53" s="1">
        <f t="shared" si="2"/>
        <v>3655.4115999999995</v>
      </c>
      <c r="C53">
        <f t="shared" si="3"/>
        <v>-22.766185526945147</v>
      </c>
      <c r="D53">
        <f t="shared" si="0"/>
        <v>1.2965160646878426E-10</v>
      </c>
      <c r="E53">
        <f t="shared" si="1"/>
        <v>3.4982596457407367E-8</v>
      </c>
      <c r="F53">
        <f t="shared" si="4"/>
        <v>3.4982060747242481E-8</v>
      </c>
    </row>
    <row r="54" spans="1:6">
      <c r="A54">
        <v>52</v>
      </c>
      <c r="B54" s="1">
        <f t="shared" si="2"/>
        <v>3535.4915999999994</v>
      </c>
      <c r="C54">
        <f t="shared" si="3"/>
        <v>-22.019314512914534</v>
      </c>
      <c r="D54">
        <f t="shared" si="0"/>
        <v>2.7361483735201423E-10</v>
      </c>
      <c r="E54">
        <f t="shared" si="1"/>
        <v>7.3826755414320476E-8</v>
      </c>
      <c r="F54">
        <f t="shared" si="4"/>
        <v>7.3825661948375043E-8</v>
      </c>
    </row>
    <row r="55" spans="1:6">
      <c r="A55">
        <v>53</v>
      </c>
      <c r="B55" s="1">
        <f t="shared" si="2"/>
        <v>3417.5715999999993</v>
      </c>
      <c r="C55">
        <f t="shared" si="3"/>
        <v>-21.284899653220656</v>
      </c>
      <c r="D55">
        <f t="shared" si="0"/>
        <v>5.7028474005460296E-10</v>
      </c>
      <c r="E55">
        <f t="shared" si="1"/>
        <v>1.5387422856153297E-7</v>
      </c>
      <c r="F55">
        <f t="shared" si="4"/>
        <v>1.5387202550679432E-7</v>
      </c>
    </row>
    <row r="56" spans="1:6">
      <c r="A56">
        <v>54</v>
      </c>
      <c r="B56" s="1">
        <f t="shared" si="2"/>
        <v>3301.6515999999992</v>
      </c>
      <c r="C56">
        <f t="shared" si="3"/>
        <v>-20.562940947863513</v>
      </c>
      <c r="D56">
        <f t="shared" si="0"/>
        <v>1.1739084308611306E-9</v>
      </c>
      <c r="E56">
        <f t="shared" si="1"/>
        <v>3.1674397281495022E-7</v>
      </c>
      <c r="F56">
        <f t="shared" si="4"/>
        <v>3.1673959173190186E-7</v>
      </c>
    </row>
    <row r="57" spans="1:6">
      <c r="A57">
        <v>55</v>
      </c>
      <c r="B57" s="1">
        <f t="shared" si="2"/>
        <v>3187.7315999999992</v>
      </c>
      <c r="C57">
        <f t="shared" si="3"/>
        <v>-19.853438396843103</v>
      </c>
      <c r="D57">
        <f t="shared" si="0"/>
        <v>2.386530874609849E-9</v>
      </c>
      <c r="E57">
        <f t="shared" si="1"/>
        <v>6.4393376058722947E-7</v>
      </c>
      <c r="F57">
        <f t="shared" si="4"/>
        <v>6.4392516125101281E-7</v>
      </c>
    </row>
    <row r="58" spans="1:6">
      <c r="A58">
        <v>56</v>
      </c>
      <c r="B58" s="1">
        <f t="shared" si="2"/>
        <v>3075.8115999999991</v>
      </c>
      <c r="C58">
        <f t="shared" si="3"/>
        <v>-19.156392000159432</v>
      </c>
      <c r="D58">
        <f t="shared" si="0"/>
        <v>4.7917070336135397E-9</v>
      </c>
      <c r="E58">
        <f t="shared" si="1"/>
        <v>1.2928983918096052E-6</v>
      </c>
      <c r="F58">
        <f t="shared" si="4"/>
        <v>1.2928817321465295E-6</v>
      </c>
    </row>
    <row r="59" spans="1:6">
      <c r="A59">
        <v>57</v>
      </c>
      <c r="B59" s="1">
        <f t="shared" si="2"/>
        <v>2965.8915999999995</v>
      </c>
      <c r="C59">
        <f t="shared" si="3"/>
        <v>-18.471801757812493</v>
      </c>
      <c r="D59">
        <f t="shared" si="0"/>
        <v>9.5017548655950744E-9</v>
      </c>
      <c r="E59">
        <f t="shared" si="1"/>
        <v>2.5637634978348627E-6</v>
      </c>
      <c r="F59">
        <f t="shared" si="4"/>
        <v>2.5637316429952903E-6</v>
      </c>
    </row>
    <row r="60" spans="1:6">
      <c r="A60">
        <v>58</v>
      </c>
      <c r="B60" s="1">
        <f t="shared" si="2"/>
        <v>2857.9715999999994</v>
      </c>
      <c r="C60">
        <f t="shared" si="3"/>
        <v>-17.79966766980229</v>
      </c>
      <c r="D60">
        <f t="shared" si="0"/>
        <v>1.8608345076699804E-8</v>
      </c>
      <c r="E60">
        <f t="shared" si="1"/>
        <v>5.0209036685951413E-6</v>
      </c>
      <c r="F60">
        <f t="shared" si="4"/>
        <v>5.0208435537013155E-6</v>
      </c>
    </row>
    <row r="61" spans="1:6">
      <c r="A61">
        <v>59</v>
      </c>
      <c r="B61" s="1">
        <f t="shared" si="2"/>
        <v>2752.0515999999993</v>
      </c>
      <c r="C61">
        <f t="shared" si="3"/>
        <v>-17.139989736128818</v>
      </c>
      <c r="D61">
        <f t="shared" si="0"/>
        <v>3.5991673861387873E-8</v>
      </c>
      <c r="E61">
        <f t="shared" si="1"/>
        <v>9.7112734412796752E-6</v>
      </c>
      <c r="F61">
        <f t="shared" si="4"/>
        <v>9.7111614781220427E-6</v>
      </c>
    </row>
    <row r="62" spans="1:6">
      <c r="A62">
        <v>60</v>
      </c>
      <c r="B62" s="1">
        <f t="shared" si="2"/>
        <v>2648.1315999999993</v>
      </c>
      <c r="C62">
        <f t="shared" si="3"/>
        <v>-16.492767956792086</v>
      </c>
      <c r="D62">
        <f t="shared" si="0"/>
        <v>6.8752216364732462E-8</v>
      </c>
      <c r="E62">
        <f t="shared" si="1"/>
        <v>1.8550723019532114E-5</v>
      </c>
      <c r="F62">
        <f t="shared" si="4"/>
        <v>1.8550517220711217E-5</v>
      </c>
    </row>
    <row r="63" spans="1:6">
      <c r="A63">
        <v>61</v>
      </c>
      <c r="B63" s="1">
        <f t="shared" si="2"/>
        <v>2546.2115999999992</v>
      </c>
      <c r="C63">
        <f t="shared" si="3"/>
        <v>-15.858002331792084</v>
      </c>
      <c r="D63">
        <f t="shared" si="0"/>
        <v>1.2970649563726257E-7</v>
      </c>
      <c r="E63">
        <f t="shared" si="1"/>
        <v>3.4997406652846186E-5</v>
      </c>
      <c r="F63">
        <f t="shared" si="4"/>
        <v>3.499703334000734E-5</v>
      </c>
    </row>
    <row r="64" spans="1:6">
      <c r="A64">
        <v>62</v>
      </c>
      <c r="B64" s="1">
        <f t="shared" si="2"/>
        <v>2446.2915999999996</v>
      </c>
      <c r="C64">
        <f t="shared" si="3"/>
        <v>-15.235692861128822</v>
      </c>
      <c r="D64">
        <f t="shared" si="0"/>
        <v>2.4167243240941147E-7</v>
      </c>
      <c r="E64">
        <f t="shared" si="1"/>
        <v>6.52080557127074E-5</v>
      </c>
      <c r="F64">
        <f t="shared" si="4"/>
        <v>6.5207387442444258E-5</v>
      </c>
    </row>
    <row r="65" spans="1:6">
      <c r="A65">
        <v>63</v>
      </c>
      <c r="B65" s="1">
        <f t="shared" si="2"/>
        <v>2348.3715999999995</v>
      </c>
      <c r="C65">
        <f t="shared" si="3"/>
        <v>-14.625839544802291</v>
      </c>
      <c r="D65">
        <f t="shared" si="0"/>
        <v>4.447161129905809E-7</v>
      </c>
      <c r="E65">
        <f t="shared" si="1"/>
        <v>1.1999330160711854E-4</v>
      </c>
      <c r="F65">
        <f t="shared" si="4"/>
        <v>1.1999212110553833E-4</v>
      </c>
    </row>
    <row r="66" spans="1:6">
      <c r="A66">
        <v>64</v>
      </c>
      <c r="B66" s="1">
        <f t="shared" si="2"/>
        <v>2252.4515999999994</v>
      </c>
      <c r="C66">
        <f t="shared" si="3"/>
        <v>-14.028442382812495</v>
      </c>
      <c r="D66">
        <f t="shared" si="0"/>
        <v>8.0821886179727481E-7</v>
      </c>
      <c r="E66">
        <f t="shared" si="1"/>
        <v>2.1807361329014067E-4</v>
      </c>
      <c r="F66">
        <f t="shared" si="4"/>
        <v>2.1807155549837719E-4</v>
      </c>
    </row>
    <row r="67" spans="1:6">
      <c r="A67">
        <v>65</v>
      </c>
      <c r="B67" s="1">
        <f t="shared" si="2"/>
        <v>2158.5315999999993</v>
      </c>
      <c r="C67">
        <f t="shared" si="3"/>
        <v>-13.443501375159432</v>
      </c>
      <c r="D67">
        <f t="shared" ref="D67:D130" si="5">2.71828^C67</f>
        <v>1.4506594202088043E-6</v>
      </c>
      <c r="E67">
        <f t="shared" ref="E67:E130" si="6">D67*I$3</f>
        <v>3.9141692476073956E-4</v>
      </c>
      <c r="F67">
        <f t="shared" si="4"/>
        <v>3.9141338526874699E-4</v>
      </c>
    </row>
    <row r="68" spans="1:6">
      <c r="A68">
        <v>66</v>
      </c>
      <c r="B68" s="1">
        <f t="shared" ref="B68:B131" si="7">((A68-I$4)^2)</f>
        <v>2066.6115999999993</v>
      </c>
      <c r="C68">
        <f t="shared" ref="C68:C131" si="8">-(B68/I$8)</f>
        <v>-12.871016521843107</v>
      </c>
      <c r="D68">
        <f t="shared" si="5"/>
        <v>2.5715342207534463E-6</v>
      </c>
      <c r="E68">
        <f t="shared" si="6"/>
        <v>6.9385136344369484E-4</v>
      </c>
      <c r="F68">
        <f t="shared" ref="F68:F131" si="9">I$3*EXP(C68)</f>
        <v>6.9384535629592658E-4</v>
      </c>
    </row>
    <row r="69" spans="1:6">
      <c r="A69">
        <v>67</v>
      </c>
      <c r="B69" s="1">
        <f t="shared" si="7"/>
        <v>1976.6915999999994</v>
      </c>
      <c r="C69">
        <f t="shared" si="8"/>
        <v>-12.310987822863515</v>
      </c>
      <c r="D69">
        <f t="shared" si="5"/>
        <v>4.5020417501012343E-6</v>
      </c>
      <c r="E69">
        <f t="shared" si="6"/>
        <v>1.214740905012315E-3</v>
      </c>
      <c r="F69">
        <f t="shared" si="9"/>
        <v>1.2147308457609403E-3</v>
      </c>
    </row>
    <row r="70" spans="1:6">
      <c r="A70">
        <v>68</v>
      </c>
      <c r="B70" s="1">
        <f t="shared" si="7"/>
        <v>1888.7715999999994</v>
      </c>
      <c r="C70">
        <f t="shared" si="8"/>
        <v>-11.763415278220657</v>
      </c>
      <c r="D70">
        <f t="shared" si="5"/>
        <v>7.7842556895532606E-6</v>
      </c>
      <c r="E70">
        <f t="shared" si="6"/>
        <v>2.1003478701552606E-3</v>
      </c>
      <c r="F70">
        <f t="shared" si="9"/>
        <v>2.1003312508125773E-3</v>
      </c>
    </row>
    <row r="71" spans="1:6">
      <c r="A71">
        <v>69</v>
      </c>
      <c r="B71" s="1">
        <f t="shared" si="7"/>
        <v>1802.8515999999995</v>
      </c>
      <c r="C71">
        <f t="shared" si="8"/>
        <v>-11.228298887914535</v>
      </c>
      <c r="D71">
        <f t="shared" si="5"/>
        <v>1.3292755968150179E-5</v>
      </c>
      <c r="E71">
        <f t="shared" si="6"/>
        <v>3.5866514153262813E-3</v>
      </c>
      <c r="F71">
        <f t="shared" si="9"/>
        <v>3.5866243263622893E-3</v>
      </c>
    </row>
    <row r="72" spans="1:6">
      <c r="A72">
        <v>70</v>
      </c>
      <c r="B72" s="1">
        <f t="shared" si="7"/>
        <v>1718.9315999999994</v>
      </c>
      <c r="C72">
        <f t="shared" si="8"/>
        <v>-10.705638651945147</v>
      </c>
      <c r="D72">
        <f t="shared" si="5"/>
        <v>2.2418334021657519E-5</v>
      </c>
      <c r="E72">
        <f t="shared" si="6"/>
        <v>6.0489148857236314E-3</v>
      </c>
      <c r="F72">
        <f t="shared" si="9"/>
        <v>6.0488713265741036E-3</v>
      </c>
    </row>
    <row r="73" spans="1:6">
      <c r="A73">
        <v>71</v>
      </c>
      <c r="B73" s="1">
        <f t="shared" si="7"/>
        <v>1637.0115999999996</v>
      </c>
      <c r="C73">
        <f t="shared" si="8"/>
        <v>-10.195434570312496</v>
      </c>
      <c r="D73">
        <f t="shared" si="5"/>
        <v>3.7340661204836703E-5</v>
      </c>
      <c r="E73">
        <f t="shared" si="6"/>
        <v>1.0075257206289039E-2</v>
      </c>
      <c r="F73">
        <f t="shared" si="9"/>
        <v>1.0075188110545303E-2</v>
      </c>
    </row>
    <row r="74" spans="1:6">
      <c r="A74">
        <v>72</v>
      </c>
      <c r="B74" s="1">
        <f t="shared" si="7"/>
        <v>1557.0915999999995</v>
      </c>
      <c r="C74">
        <f t="shared" si="8"/>
        <v>-9.6976866430165778</v>
      </c>
      <c r="D74">
        <f t="shared" si="5"/>
        <v>6.142583045415255E-5</v>
      </c>
      <c r="E74">
        <f t="shared" si="6"/>
        <v>1.6573917573139439E-2</v>
      </c>
      <c r="F74">
        <f t="shared" si="9"/>
        <v>1.657380945892269E-2</v>
      </c>
    </row>
    <row r="75" spans="1:6">
      <c r="A75">
        <v>73</v>
      </c>
      <c r="B75" s="1">
        <f t="shared" si="7"/>
        <v>1479.1715999999994</v>
      </c>
      <c r="C75">
        <f t="shared" si="8"/>
        <v>-9.212394870057393</v>
      </c>
      <c r="D75">
        <f t="shared" si="5"/>
        <v>9.9795379499887111E-5</v>
      </c>
      <c r="E75">
        <f t="shared" si="6"/>
        <v>2.692678929665954E-2</v>
      </c>
      <c r="F75">
        <f t="shared" si="9"/>
        <v>2.692662243879828E-2</v>
      </c>
    </row>
    <row r="76" spans="1:6">
      <c r="A76">
        <v>74</v>
      </c>
      <c r="B76" s="1">
        <f t="shared" si="7"/>
        <v>1403.2515999999996</v>
      </c>
      <c r="C76">
        <f t="shared" si="8"/>
        <v>-8.7395592514349456</v>
      </c>
      <c r="D76">
        <f t="shared" si="5"/>
        <v>1.6012538830371026E-4</v>
      </c>
      <c r="E76">
        <f t="shared" si="6"/>
        <v>4.3205032272107098E-2</v>
      </c>
      <c r="F76">
        <f t="shared" si="9"/>
        <v>4.320477828393661E-2</v>
      </c>
    </row>
    <row r="77" spans="1:6">
      <c r="A77">
        <v>75</v>
      </c>
      <c r="B77" s="1">
        <f t="shared" si="7"/>
        <v>1329.3315999999995</v>
      </c>
      <c r="C77">
        <f t="shared" si="8"/>
        <v>-8.2791797871492303</v>
      </c>
      <c r="D77">
        <f t="shared" si="5"/>
        <v>2.5374665292555266E-4</v>
      </c>
      <c r="E77">
        <f t="shared" si="6"/>
        <v>6.8465921892372619E-2</v>
      </c>
      <c r="F77">
        <f t="shared" si="9"/>
        <v>6.8465540605839842E-2</v>
      </c>
    </row>
    <row r="78" spans="1:6">
      <c r="A78">
        <v>76</v>
      </c>
      <c r="B78" s="1">
        <f t="shared" si="7"/>
        <v>1257.4115999999995</v>
      </c>
      <c r="C78">
        <f t="shared" si="8"/>
        <v>-7.8312564772002506</v>
      </c>
      <c r="D78">
        <f t="shared" si="5"/>
        <v>3.9712827863396839E-4</v>
      </c>
      <c r="E78">
        <f t="shared" si="6"/>
        <v>0.10715315214101735</v>
      </c>
      <c r="F78">
        <f t="shared" si="9"/>
        <v>0.10715258769013496</v>
      </c>
    </row>
    <row r="79" spans="1:6">
      <c r="A79">
        <v>77</v>
      </c>
      <c r="B79" s="1">
        <f t="shared" si="7"/>
        <v>1187.4915999999996</v>
      </c>
      <c r="C79">
        <f t="shared" si="8"/>
        <v>-7.3957893215880066</v>
      </c>
      <c r="D79">
        <f t="shared" si="5"/>
        <v>6.1383502994464482E-4</v>
      </c>
      <c r="E79">
        <f t="shared" si="6"/>
        <v>0.16562496777966407</v>
      </c>
      <c r="F79">
        <f t="shared" si="9"/>
        <v>0.16562414383099006</v>
      </c>
    </row>
    <row r="80" spans="1:6">
      <c r="A80">
        <v>78</v>
      </c>
      <c r="B80" s="1">
        <f t="shared" si="7"/>
        <v>1119.5715999999995</v>
      </c>
      <c r="C80">
        <f t="shared" si="8"/>
        <v>-6.9727783203124964</v>
      </c>
      <c r="D80">
        <f t="shared" si="5"/>
        <v>9.3705026734263179E-4</v>
      </c>
      <c r="E80">
        <f t="shared" si="6"/>
        <v>0.25283490313438889</v>
      </c>
      <c r="F80">
        <f t="shared" si="9"/>
        <v>0.25283371727616966</v>
      </c>
    </row>
    <row r="81" spans="1:6">
      <c r="A81">
        <v>79</v>
      </c>
      <c r="B81" s="1">
        <f t="shared" si="7"/>
        <v>1053.6515999999997</v>
      </c>
      <c r="C81">
        <f t="shared" si="8"/>
        <v>-6.5622234733737219</v>
      </c>
      <c r="D81">
        <f t="shared" si="5"/>
        <v>1.4127472595192052E-3</v>
      </c>
      <c r="E81">
        <f t="shared" si="6"/>
        <v>0.38118746556347194</v>
      </c>
      <c r="F81">
        <f t="shared" si="9"/>
        <v>0.3811857829685637</v>
      </c>
    </row>
    <row r="82" spans="1:6">
      <c r="A82">
        <v>80</v>
      </c>
      <c r="B82" s="1">
        <f t="shared" si="7"/>
        <v>989.73159999999962</v>
      </c>
      <c r="C82">
        <f t="shared" si="8"/>
        <v>-6.1641247807716804</v>
      </c>
      <c r="D82">
        <f t="shared" si="5"/>
        <v>2.1035673561523951E-3</v>
      </c>
      <c r="E82">
        <f t="shared" si="6"/>
        <v>0.56758454403703928</v>
      </c>
      <c r="F82">
        <f t="shared" si="9"/>
        <v>0.5675821906574462</v>
      </c>
    </row>
    <row r="83" spans="1:6">
      <c r="A83">
        <v>81</v>
      </c>
      <c r="B83" s="1">
        <f t="shared" si="7"/>
        <v>927.81159999999966</v>
      </c>
      <c r="C83">
        <f t="shared" si="8"/>
        <v>-5.7784822425063744</v>
      </c>
      <c r="D83">
        <f t="shared" si="5"/>
        <v>3.0934189123804634E-3</v>
      </c>
      <c r="E83">
        <f t="shared" si="6"/>
        <v>0.83466629093849665</v>
      </c>
      <c r="F83">
        <f t="shared" si="9"/>
        <v>0.83466304667055802</v>
      </c>
    </row>
    <row r="84" spans="1:6">
      <c r="A84">
        <v>82</v>
      </c>
      <c r="B84" s="1">
        <f t="shared" si="7"/>
        <v>867.89159999999958</v>
      </c>
      <c r="C84">
        <f t="shared" si="8"/>
        <v>-5.4052958585778024</v>
      </c>
      <c r="D84">
        <f t="shared" si="5"/>
        <v>4.4927413283776833E-3</v>
      </c>
      <c r="E84">
        <f t="shared" si="6"/>
        <v>1.2122314652228665</v>
      </c>
      <c r="F84">
        <f t="shared" si="9"/>
        <v>1.2122270576943135</v>
      </c>
    </row>
    <row r="85" spans="1:6">
      <c r="A85">
        <v>83</v>
      </c>
      <c r="B85" s="1">
        <f t="shared" si="7"/>
        <v>809.97159999999963</v>
      </c>
      <c r="C85">
        <f t="shared" si="8"/>
        <v>-5.0445656289859659</v>
      </c>
      <c r="D85">
        <f t="shared" si="5"/>
        <v>6.4442808222495975E-3</v>
      </c>
      <c r="E85">
        <f t="shared" si="6"/>
        <v>1.7387958514593864</v>
      </c>
      <c r="F85">
        <f t="shared" si="9"/>
        <v>1.7387899513164025</v>
      </c>
    </row>
    <row r="86" spans="1:6">
      <c r="A86">
        <v>84</v>
      </c>
      <c r="B86" s="1">
        <f t="shared" si="7"/>
        <v>754.05159999999967</v>
      </c>
      <c r="C86">
        <f t="shared" si="8"/>
        <v>-4.6962915537308643</v>
      </c>
      <c r="D86">
        <f t="shared" si="5"/>
        <v>9.1290979057782277E-3</v>
      </c>
      <c r="E86">
        <f t="shared" si="6"/>
        <v>2.4632131969370814</v>
      </c>
      <c r="F86">
        <f t="shared" si="9"/>
        <v>2.4632054157247056</v>
      </c>
    </row>
    <row r="87" spans="1:6">
      <c r="A87">
        <v>85</v>
      </c>
      <c r="B87" s="1">
        <f t="shared" si="7"/>
        <v>700.13159999999971</v>
      </c>
      <c r="C87">
        <f t="shared" si="8"/>
        <v>-4.3604736328124973</v>
      </c>
      <c r="D87">
        <f t="shared" si="5"/>
        <v>1.2772374281300554E-2</v>
      </c>
      <c r="E87">
        <f t="shared" si="6"/>
        <v>3.4462420285805151</v>
      </c>
      <c r="F87">
        <f t="shared" si="9"/>
        <v>3.4462319204764649</v>
      </c>
    </row>
    <row r="88" spans="1:6">
      <c r="A88">
        <v>86</v>
      </c>
      <c r="B88" s="1">
        <f t="shared" si="7"/>
        <v>648.21159999999963</v>
      </c>
      <c r="C88">
        <f t="shared" si="8"/>
        <v>-4.0371118662308643</v>
      </c>
      <c r="D88">
        <f t="shared" si="5"/>
        <v>1.7648417659234559E-2</v>
      </c>
      <c r="E88">
        <f t="shared" si="6"/>
        <v>4.7618960528146683</v>
      </c>
      <c r="F88">
        <f t="shared" si="9"/>
        <v>4.7618831215498316</v>
      </c>
    </row>
    <row r="89" spans="1:6">
      <c r="A89">
        <v>87</v>
      </c>
      <c r="B89" s="1">
        <f t="shared" si="7"/>
        <v>598.29159999999968</v>
      </c>
      <c r="C89">
        <f t="shared" si="8"/>
        <v>-3.7262062539859668</v>
      </c>
      <c r="D89">
        <f t="shared" si="5"/>
        <v>2.4084091804450855E-2</v>
      </c>
      <c r="E89">
        <f t="shared" si="6"/>
        <v>6.4983696506769295</v>
      </c>
      <c r="F89">
        <f t="shared" si="9"/>
        <v>6.4983533629057497</v>
      </c>
    </row>
    <row r="90" spans="1:6">
      <c r="A90">
        <v>88</v>
      </c>
      <c r="B90" s="1">
        <f t="shared" si="7"/>
        <v>550.37159999999972</v>
      </c>
      <c r="C90">
        <f t="shared" si="8"/>
        <v>-3.4277567960778037</v>
      </c>
      <c r="D90">
        <f t="shared" si="5"/>
        <v>3.2459747673424355E-2</v>
      </c>
      <c r="E90">
        <f t="shared" si="6"/>
        <v>8.7582891172433595</v>
      </c>
      <c r="F90">
        <f t="shared" si="9"/>
        <v>8.7582689233676607</v>
      </c>
    </row>
    <row r="91" spans="1:6">
      <c r="A91">
        <v>89</v>
      </c>
      <c r="B91" s="1">
        <f t="shared" si="7"/>
        <v>504.4515999999997</v>
      </c>
      <c r="C91">
        <f t="shared" si="8"/>
        <v>-3.1417634925063753</v>
      </c>
      <c r="D91">
        <f t="shared" si="5"/>
        <v>4.3206627584528409E-2</v>
      </c>
      <c r="E91">
        <f t="shared" si="6"/>
        <v>11.658012254857455</v>
      </c>
      <c r="F91">
        <f t="shared" si="9"/>
        <v>11.657987617822547</v>
      </c>
    </row>
    <row r="92" spans="1:6">
      <c r="A92">
        <v>90</v>
      </c>
      <c r="B92" s="1">
        <f t="shared" si="7"/>
        <v>460.53159999999974</v>
      </c>
      <c r="C92">
        <f t="shared" si="8"/>
        <v>-2.8682263432716817</v>
      </c>
      <c r="D92">
        <f t="shared" si="5"/>
        <v>5.6799689833291062E-2</v>
      </c>
      <c r="E92">
        <f t="shared" si="6"/>
        <v>15.325692310818594</v>
      </c>
      <c r="F92">
        <f t="shared" si="9"/>
        <v>15.325662742678668</v>
      </c>
    </row>
    <row r="93" spans="1:6">
      <c r="A93">
        <v>91</v>
      </c>
      <c r="B93" s="1">
        <f t="shared" si="7"/>
        <v>418.61159999999973</v>
      </c>
      <c r="C93">
        <f t="shared" si="8"/>
        <v>-2.6071453483737224</v>
      </c>
      <c r="D93">
        <f t="shared" si="5"/>
        <v>7.3744888497670386E-2</v>
      </c>
      <c r="E93">
        <f t="shared" si="6"/>
        <v>19.897845814441421</v>
      </c>
      <c r="F93">
        <f t="shared" si="9"/>
        <v>19.897810919552068</v>
      </c>
    </row>
    <row r="94" spans="1:6">
      <c r="A94">
        <v>92</v>
      </c>
      <c r="B94" s="1">
        <f t="shared" si="7"/>
        <v>378.69159999999977</v>
      </c>
      <c r="C94">
        <f t="shared" si="8"/>
        <v>-2.3585205078124982</v>
      </c>
      <c r="D94">
        <f t="shared" si="5"/>
        <v>9.456017058422661E-2</v>
      </c>
      <c r="E94">
        <f t="shared" si="6"/>
        <v>25.514225227036022</v>
      </c>
      <c r="F94">
        <f t="shared" si="9"/>
        <v>25.514184749636939</v>
      </c>
    </row>
    <row r="95" spans="1:6">
      <c r="A95">
        <v>93</v>
      </c>
      <c r="B95" s="1">
        <f t="shared" si="7"/>
        <v>340.77159999999975</v>
      </c>
      <c r="C95">
        <f t="shared" si="8"/>
        <v>-2.1223518215880084</v>
      </c>
      <c r="D95">
        <f t="shared" si="5"/>
        <v>0.11974983818299115</v>
      </c>
      <c r="E95">
        <f t="shared" si="6"/>
        <v>32.31090133853467</v>
      </c>
      <c r="F95">
        <f t="shared" si="9"/>
        <v>32.310855211339991</v>
      </c>
    </row>
    <row r="96" spans="1:6">
      <c r="A96">
        <v>94</v>
      </c>
      <c r="B96" s="1">
        <f t="shared" si="7"/>
        <v>304.85159999999979</v>
      </c>
      <c r="C96">
        <f t="shared" si="8"/>
        <v>-1.8986392897002535</v>
      </c>
      <c r="D96">
        <f t="shared" si="5"/>
        <v>0.14977246858976023</v>
      </c>
      <c r="E96">
        <f t="shared" si="6"/>
        <v>40.411607474889102</v>
      </c>
      <c r="F96">
        <f t="shared" si="9"/>
        <v>40.411555864252769</v>
      </c>
    </row>
    <row r="97" spans="1:6">
      <c r="A97">
        <v>95</v>
      </c>
      <c r="B97" s="1">
        <f t="shared" si="7"/>
        <v>270.93159999999978</v>
      </c>
      <c r="C97">
        <f t="shared" si="8"/>
        <v>-1.687382912149233</v>
      </c>
      <c r="D97">
        <f t="shared" si="5"/>
        <v>0.18500327023270055</v>
      </c>
      <c r="E97">
        <f t="shared" si="6"/>
        <v>49.917582374187262</v>
      </c>
      <c r="F97">
        <f t="shared" si="9"/>
        <v>49.917525716630188</v>
      </c>
    </row>
    <row r="98" spans="1:6">
      <c r="A98">
        <v>96</v>
      </c>
      <c r="B98" s="1">
        <f t="shared" si="7"/>
        <v>239.01159999999982</v>
      </c>
      <c r="C98">
        <f t="shared" si="8"/>
        <v>-1.4885826889349476</v>
      </c>
      <c r="D98">
        <f t="shared" si="5"/>
        <v>0.22569253115149854</v>
      </c>
      <c r="E98">
        <f t="shared" si="6"/>
        <v>60.896358755297335</v>
      </c>
      <c r="F98">
        <f t="shared" si="9"/>
        <v>60.896297779853072</v>
      </c>
    </row>
    <row r="99" spans="1:6">
      <c r="A99">
        <v>97</v>
      </c>
      <c r="B99" s="1">
        <f t="shared" si="7"/>
        <v>209.09159999999983</v>
      </c>
      <c r="C99">
        <f t="shared" si="8"/>
        <v>-1.3022386200573968</v>
      </c>
      <c r="D99">
        <f t="shared" si="5"/>
        <v>0.27192261846386168</v>
      </c>
      <c r="E99">
        <f t="shared" si="6"/>
        <v>73.37016091391915</v>
      </c>
      <c r="F99">
        <f t="shared" si="9"/>
        <v>73.370096645035886</v>
      </c>
    </row>
    <row r="100" spans="1:6">
      <c r="A100">
        <v>98</v>
      </c>
      <c r="B100" s="1">
        <f t="shared" si="7"/>
        <v>181.17159999999984</v>
      </c>
      <c r="C100">
        <f t="shared" si="8"/>
        <v>-1.1283507055165805</v>
      </c>
      <c r="D100">
        <f t="shared" si="5"/>
        <v>0.32356671856794672</v>
      </c>
      <c r="E100">
        <f t="shared" si="6"/>
        <v>87.304772004003382</v>
      </c>
      <c r="F100">
        <f t="shared" si="9"/>
        <v>87.304705740739479</v>
      </c>
    </row>
    <row r="101" spans="1:6">
      <c r="A101">
        <v>99</v>
      </c>
      <c r="B101" s="1">
        <f t="shared" si="7"/>
        <v>155.25159999999985</v>
      </c>
      <c r="C101">
        <f t="shared" si="8"/>
        <v>-0.966918945312499</v>
      </c>
      <c r="D101">
        <f t="shared" si="5"/>
        <v>0.38025306213930143</v>
      </c>
      <c r="E101">
        <f t="shared" si="6"/>
        <v>102.59988122642631</v>
      </c>
      <c r="F101">
        <f t="shared" si="9"/>
        <v>102.5998144954179</v>
      </c>
    </row>
    <row r="102" spans="1:6">
      <c r="A102">
        <v>100</v>
      </c>
      <c r="B102" s="1">
        <f t="shared" si="7"/>
        <v>131.33159999999987</v>
      </c>
      <c r="C102">
        <f t="shared" si="8"/>
        <v>-0.81794333944515207</v>
      </c>
      <c r="D102">
        <f t="shared" si="5"/>
        <v>0.44133864785717708</v>
      </c>
      <c r="E102">
        <f t="shared" si="6"/>
        <v>119.08199396482351</v>
      </c>
      <c r="F102">
        <f t="shared" si="9"/>
        <v>119.08192844690367</v>
      </c>
    </row>
    <row r="103" spans="1:6">
      <c r="A103">
        <v>101</v>
      </c>
      <c r="B103" s="1">
        <f t="shared" si="7"/>
        <v>109.41159999999986</v>
      </c>
      <c r="C103">
        <f t="shared" si="8"/>
        <v>-0.68142388791453989</v>
      </c>
      <c r="D103">
        <f t="shared" si="5"/>
        <v>0.50589637176465407</v>
      </c>
      <c r="E103">
        <f t="shared" si="6"/>
        <v>136.50095902953896</v>
      </c>
      <c r="F103">
        <f t="shared" si="9"/>
        <v>136.50089646275117</v>
      </c>
    </row>
    <row r="104" spans="1:6">
      <c r="A104">
        <v>102</v>
      </c>
      <c r="B104" s="1">
        <f t="shared" si="7"/>
        <v>89.491599999999877</v>
      </c>
      <c r="C104">
        <f t="shared" si="8"/>
        <v>-0.55736059072066246</v>
      </c>
      <c r="D104">
        <f t="shared" si="5"/>
        <v>0.57271892448076434</v>
      </c>
      <c r="E104">
        <f t="shared" si="6"/>
        <v>154.53102020339983</v>
      </c>
      <c r="F104">
        <f t="shared" si="9"/>
        <v>154.53096226816794</v>
      </c>
    </row>
    <row r="105" spans="1:6">
      <c r="A105">
        <v>103</v>
      </c>
      <c r="B105" s="1">
        <f t="shared" si="7"/>
        <v>71.57159999999989</v>
      </c>
      <c r="C105">
        <f t="shared" si="8"/>
        <v>-0.44575344786351967</v>
      </c>
      <c r="D105">
        <f t="shared" si="5"/>
        <v>0.64034182219603364</v>
      </c>
      <c r="E105">
        <f t="shared" si="6"/>
        <v>172.7770304649338</v>
      </c>
      <c r="F105">
        <f t="shared" si="9"/>
        <v>172.7769786599487</v>
      </c>
    </row>
    <row r="106" spans="1:6">
      <c r="A106">
        <v>104</v>
      </c>
      <c r="B106" s="1">
        <f t="shared" si="7"/>
        <v>55.65159999999991</v>
      </c>
      <c r="C106">
        <f t="shared" si="8"/>
        <v>-0.34660245934311162</v>
      </c>
      <c r="D106">
        <f t="shared" si="5"/>
        <v>0.70708653282320943</v>
      </c>
      <c r="E106">
        <f t="shared" si="6"/>
        <v>190.78608828635836</v>
      </c>
      <c r="F106">
        <f t="shared" si="9"/>
        <v>190.7860438059061</v>
      </c>
    </row>
    <row r="107" spans="1:6">
      <c r="A107">
        <v>105</v>
      </c>
      <c r="B107" s="1">
        <f t="shared" si="7"/>
        <v>41.731599999999922</v>
      </c>
      <c r="C107">
        <f t="shared" si="8"/>
        <v>-0.25990762515943827</v>
      </c>
      <c r="D107">
        <f t="shared" si="5"/>
        <v>0.77112294967424555</v>
      </c>
      <c r="E107">
        <f t="shared" si="6"/>
        <v>208.06439428110494</v>
      </c>
      <c r="F107">
        <f t="shared" si="9"/>
        <v>208.06435790571555</v>
      </c>
    </row>
    <row r="108" spans="1:6">
      <c r="A108">
        <v>106</v>
      </c>
      <c r="B108" s="1">
        <f t="shared" si="7"/>
        <v>29.811599999999931</v>
      </c>
      <c r="C108">
        <f t="shared" si="8"/>
        <v>-0.18566894531249956</v>
      </c>
      <c r="D108">
        <f t="shared" si="5"/>
        <v>0.83054861017812165</v>
      </c>
      <c r="E108">
        <f t="shared" si="6"/>
        <v>224.09862599826079</v>
      </c>
      <c r="F108">
        <f t="shared" si="9"/>
        <v>224.09859801042361</v>
      </c>
    </row>
    <row r="109" spans="1:6">
      <c r="A109">
        <v>107</v>
      </c>
      <c r="B109" s="1">
        <f t="shared" si="7"/>
        <v>19.891599999999944</v>
      </c>
      <c r="C109">
        <f t="shared" si="8"/>
        <v>-0.12388641980229555</v>
      </c>
      <c r="D109">
        <f t="shared" si="5"/>
        <v>0.88348025466059377</v>
      </c>
      <c r="E109">
        <f t="shared" si="6"/>
        <v>238.38064231252142</v>
      </c>
      <c r="F109">
        <f t="shared" si="9"/>
        <v>238.38062244765857</v>
      </c>
    </row>
    <row r="110" spans="1:6">
      <c r="A110">
        <v>108</v>
      </c>
      <c r="B110" s="1">
        <f t="shared" si="7"/>
        <v>11.971599999999956</v>
      </c>
      <c r="C110">
        <f t="shared" si="8"/>
        <v>-7.4560048628826245E-2</v>
      </c>
      <c r="D110">
        <f t="shared" si="5"/>
        <v>0.92815178469596238</v>
      </c>
      <c r="E110">
        <f t="shared" si="6"/>
        <v>250.43391454666457</v>
      </c>
      <c r="F110">
        <f t="shared" si="9"/>
        <v>250.43390198664792</v>
      </c>
    </row>
    <row r="111" spans="1:6">
      <c r="A111">
        <v>109</v>
      </c>
      <c r="B111" s="1">
        <f t="shared" si="7"/>
        <v>6.0515999999999694</v>
      </c>
      <c r="C111">
        <f t="shared" si="8"/>
        <v>-3.7689831792091642E-2</v>
      </c>
      <c r="D111">
        <f t="shared" si="5"/>
        <v>0.96301161456659645</v>
      </c>
      <c r="E111">
        <f t="shared" si="6"/>
        <v>259.83979384235903</v>
      </c>
      <c r="F111">
        <f t="shared" si="9"/>
        <v>259.83978725485707</v>
      </c>
    </row>
    <row r="112" spans="1:6">
      <c r="A112">
        <v>110</v>
      </c>
      <c r="B112" s="1">
        <f t="shared" si="7"/>
        <v>2.131599999999982</v>
      </c>
      <c r="C112">
        <f t="shared" si="8"/>
        <v>-1.3275769292091722E-2</v>
      </c>
      <c r="D112">
        <f t="shared" si="5"/>
        <v>0.98681197386913544</v>
      </c>
      <c r="E112">
        <f t="shared" si="6"/>
        <v>266.26160678937009</v>
      </c>
      <c r="F112">
        <f t="shared" si="9"/>
        <v>266.26160441165865</v>
      </c>
    </row>
    <row r="113" spans="1:6">
      <c r="A113">
        <v>111</v>
      </c>
      <c r="B113" s="1">
        <f t="shared" si="7"/>
        <v>0.21159999999999424</v>
      </c>
      <c r="C113">
        <f t="shared" si="8"/>
        <v>-1.3178611288264944E-3</v>
      </c>
      <c r="D113">
        <f t="shared" si="5"/>
        <v>0.99868300775410446</v>
      </c>
      <c r="E113">
        <f t="shared" si="6"/>
        <v>269.46464915221247</v>
      </c>
      <c r="F113">
        <f t="shared" si="9"/>
        <v>269.46464891334205</v>
      </c>
    </row>
    <row r="114" spans="1:6">
      <c r="A114">
        <v>112</v>
      </c>
      <c r="B114" s="1">
        <f t="shared" si="7"/>
        <v>0.29160000000000674</v>
      </c>
      <c r="C114">
        <f t="shared" si="8"/>
        <v>-1.8161073022959601E-3</v>
      </c>
      <c r="D114">
        <f t="shared" si="5"/>
        <v>0.99818554204208876</v>
      </c>
      <c r="E114">
        <f t="shared" si="6"/>
        <v>269.33042295379636</v>
      </c>
      <c r="F114">
        <f t="shared" si="9"/>
        <v>269.33042262477977</v>
      </c>
    </row>
    <row r="115" spans="1:6">
      <c r="A115">
        <v>113</v>
      </c>
      <c r="B115" s="1">
        <f t="shared" si="7"/>
        <v>2.3716000000000195</v>
      </c>
      <c r="C115">
        <f t="shared" si="8"/>
        <v>-1.477050781250012E-2</v>
      </c>
      <c r="D115">
        <f t="shared" si="5"/>
        <v>0.98533805083002846</v>
      </c>
      <c r="E115">
        <f t="shared" si="6"/>
        <v>265.86391287495826</v>
      </c>
      <c r="F115">
        <f t="shared" si="9"/>
        <v>265.86391023348801</v>
      </c>
    </row>
    <row r="116" spans="1:6">
      <c r="A116">
        <v>114</v>
      </c>
      <c r="B116" s="1">
        <f t="shared" si="7"/>
        <v>6.451600000000032</v>
      </c>
      <c r="C116">
        <f t="shared" si="8"/>
        <v>-4.0181062659438972E-2</v>
      </c>
      <c r="D116">
        <f t="shared" si="5"/>
        <v>0.96061551777288967</v>
      </c>
      <c r="E116">
        <f t="shared" si="6"/>
        <v>259.19327900548109</v>
      </c>
      <c r="F116">
        <f t="shared" si="9"/>
        <v>259.1932720000309</v>
      </c>
    </row>
    <row r="117" spans="1:6">
      <c r="A117">
        <v>115</v>
      </c>
      <c r="B117" s="1">
        <f t="shared" si="7"/>
        <v>12.531600000000044</v>
      </c>
      <c r="C117">
        <f t="shared" si="8"/>
        <v>-7.8047771843112498E-2</v>
      </c>
      <c r="D117">
        <f t="shared" si="5"/>
        <v>0.92492028890093769</v>
      </c>
      <c r="E117">
        <f t="shared" si="6"/>
        <v>249.56199235125101</v>
      </c>
      <c r="F117">
        <f t="shared" si="9"/>
        <v>249.56197924948486</v>
      </c>
    </row>
    <row r="118" spans="1:6">
      <c r="A118">
        <v>116</v>
      </c>
      <c r="B118" s="1">
        <f t="shared" si="7"/>
        <v>20.611600000000056</v>
      </c>
      <c r="C118">
        <f t="shared" si="8"/>
        <v>-0.12837063536352075</v>
      </c>
      <c r="D118">
        <f t="shared" si="5"/>
        <v>0.8795274107393185</v>
      </c>
      <c r="E118">
        <f t="shared" si="6"/>
        <v>237.31408596568292</v>
      </c>
      <c r="F118">
        <f t="shared" si="9"/>
        <v>237.31406547388377</v>
      </c>
    </row>
    <row r="119" spans="1:6">
      <c r="A119">
        <v>117</v>
      </c>
      <c r="B119" s="1">
        <f t="shared" si="7"/>
        <v>30.691600000000069</v>
      </c>
      <c r="C119">
        <f t="shared" si="8"/>
        <v>-0.19114965322066366</v>
      </c>
      <c r="D119">
        <f t="shared" si="5"/>
        <v>0.82600907020532588</v>
      </c>
      <c r="E119">
        <f t="shared" si="6"/>
        <v>222.87376732280103</v>
      </c>
      <c r="F119">
        <f t="shared" si="9"/>
        <v>222.87373866628809</v>
      </c>
    </row>
    <row r="120" spans="1:6">
      <c r="A120">
        <v>118</v>
      </c>
      <c r="B120" s="1">
        <f t="shared" si="7"/>
        <v>42.771600000000085</v>
      </c>
      <c r="C120">
        <f t="shared" si="8"/>
        <v>-0.26638482541454128</v>
      </c>
      <c r="D120">
        <f t="shared" si="5"/>
        <v>0.76614437627116083</v>
      </c>
      <c r="E120">
        <f t="shared" si="6"/>
        <v>206.7210756054846</v>
      </c>
      <c r="F120">
        <f t="shared" si="9"/>
        <v>206.72103856428012</v>
      </c>
    </row>
    <row r="121" spans="1:6">
      <c r="A121">
        <v>119</v>
      </c>
      <c r="B121" s="1">
        <f t="shared" si="7"/>
        <v>56.851600000000097</v>
      </c>
      <c r="C121">
        <f t="shared" si="8"/>
        <v>-0.35407615194515363</v>
      </c>
      <c r="D121">
        <f t="shared" si="5"/>
        <v>0.7018216873995039</v>
      </c>
      <c r="E121">
        <f t="shared" si="6"/>
        <v>189.36552769413413</v>
      </c>
      <c r="F121">
        <f t="shared" si="9"/>
        <v>189.36548259289759</v>
      </c>
    </row>
    <row r="122" spans="1:6">
      <c r="A122">
        <v>120</v>
      </c>
      <c r="B122" s="1">
        <f t="shared" si="7"/>
        <v>72.931600000000103</v>
      </c>
      <c r="C122">
        <f t="shared" si="8"/>
        <v>-0.45422363281250056</v>
      </c>
      <c r="D122">
        <f t="shared" si="5"/>
        <v>0.63494091778419293</v>
      </c>
      <c r="E122">
        <f t="shared" si="6"/>
        <v>171.31975843653092</v>
      </c>
      <c r="F122">
        <f t="shared" si="9"/>
        <v>171.31970609239747</v>
      </c>
    </row>
    <row r="123" spans="1:6">
      <c r="A123">
        <v>121</v>
      </c>
      <c r="B123" s="1">
        <f t="shared" si="7"/>
        <v>91.011600000000115</v>
      </c>
      <c r="C123">
        <f t="shared" si="8"/>
        <v>-0.56682726801658223</v>
      </c>
      <c r="D123">
        <f t="shared" si="5"/>
        <v>0.56732276502062717</v>
      </c>
      <c r="E123">
        <f t="shared" si="6"/>
        <v>153.07502845786561</v>
      </c>
      <c r="F123">
        <f t="shared" si="9"/>
        <v>153.07497009375098</v>
      </c>
    </row>
    <row r="124" spans="1:6">
      <c r="A124">
        <v>122</v>
      </c>
      <c r="B124" s="1">
        <f t="shared" si="7"/>
        <v>111.09160000000013</v>
      </c>
      <c r="C124">
        <f t="shared" si="8"/>
        <v>-0.69188705755739865</v>
      </c>
      <c r="D124">
        <f t="shared" si="5"/>
        <v>0.5006306916388924</v>
      </c>
      <c r="E124">
        <f t="shared" si="6"/>
        <v>135.08017321800594</v>
      </c>
      <c r="F124">
        <f t="shared" si="9"/>
        <v>135.08011035174718</v>
      </c>
    </row>
    <row r="125" spans="1:6">
      <c r="A125">
        <v>123</v>
      </c>
      <c r="B125" s="1">
        <f t="shared" si="7"/>
        <v>133.17160000000015</v>
      </c>
      <c r="C125">
        <f t="shared" si="8"/>
        <v>-0.82940300143494983</v>
      </c>
      <c r="D125">
        <f t="shared" si="5"/>
        <v>0.43630992825811882</v>
      </c>
      <c r="E125">
        <f t="shared" si="6"/>
        <v>117.72514484260562</v>
      </c>
      <c r="F125">
        <f t="shared" si="9"/>
        <v>117.72507916374407</v>
      </c>
    </row>
    <row r="126" spans="1:6">
      <c r="A126">
        <v>124</v>
      </c>
      <c r="B126" s="1">
        <f t="shared" si="7"/>
        <v>157.25160000000017</v>
      </c>
      <c r="C126">
        <f t="shared" si="8"/>
        <v>-0.97937509964923564</v>
      </c>
      <c r="D126">
        <f t="shared" si="5"/>
        <v>0.37554595158538639</v>
      </c>
      <c r="E126">
        <f t="shared" si="6"/>
        <v>101.32980865676896</v>
      </c>
      <c r="F126">
        <f t="shared" si="9"/>
        <v>101.32974190280822</v>
      </c>
    </row>
    <row r="127" spans="1:6">
      <c r="A127">
        <v>125</v>
      </c>
      <c r="B127" s="1">
        <f t="shared" si="7"/>
        <v>183.33160000000018</v>
      </c>
      <c r="C127">
        <f t="shared" si="8"/>
        <v>-1.141803352200256</v>
      </c>
      <c r="D127">
        <f t="shared" si="5"/>
        <v>0.31924304039596596</v>
      </c>
      <c r="E127">
        <f t="shared" si="6"/>
        <v>86.138157159639533</v>
      </c>
      <c r="F127">
        <f t="shared" si="9"/>
        <v>86.13809100236206</v>
      </c>
    </row>
    <row r="128" spans="1:6">
      <c r="A128">
        <v>126</v>
      </c>
      <c r="B128" s="1">
        <f t="shared" si="7"/>
        <v>211.41160000000019</v>
      </c>
      <c r="C128">
        <f t="shared" si="8"/>
        <v>-1.3166877590880113</v>
      </c>
      <c r="D128">
        <f t="shared" si="5"/>
        <v>0.2680218228036903</v>
      </c>
      <c r="E128">
        <f t="shared" si="6"/>
        <v>72.317648228891713</v>
      </c>
      <c r="F128">
        <f t="shared" si="9"/>
        <v>72.317584179088257</v>
      </c>
    </row>
    <row r="129" spans="1:6">
      <c r="A129">
        <v>127</v>
      </c>
      <c r="B129" s="1">
        <f t="shared" si="7"/>
        <v>241.4916000000002</v>
      </c>
      <c r="C129">
        <f t="shared" si="8"/>
        <v>-1.5040283203125011</v>
      </c>
      <c r="D129">
        <f t="shared" si="5"/>
        <v>0.22223335320154289</v>
      </c>
      <c r="E129">
        <f t="shared" si="6"/>
        <v>59.963003360840304</v>
      </c>
      <c r="F129">
        <f t="shared" si="9"/>
        <v>59.962942696975816</v>
      </c>
    </row>
    <row r="130" spans="1:6">
      <c r="A130">
        <v>128</v>
      </c>
      <c r="B130" s="1">
        <f t="shared" si="7"/>
        <v>273.57160000000022</v>
      </c>
      <c r="C130">
        <f t="shared" si="8"/>
        <v>-1.7038250358737257</v>
      </c>
      <c r="D130">
        <f t="shared" si="5"/>
        <v>0.18198629630071292</v>
      </c>
      <c r="E130">
        <f t="shared" si="6"/>
        <v>49.103542467858361</v>
      </c>
      <c r="F130">
        <f t="shared" si="9"/>
        <v>49.103486191177865</v>
      </c>
    </row>
    <row r="131" spans="1:6">
      <c r="A131">
        <v>129</v>
      </c>
      <c r="B131" s="1">
        <f t="shared" si="7"/>
        <v>307.6516000000002</v>
      </c>
      <c r="C131">
        <f t="shared" si="8"/>
        <v>-1.9160779057716846</v>
      </c>
      <c r="D131">
        <f t="shared" ref="D131:D194" si="10">2.71828^C131</f>
        <v>0.14718328723828203</v>
      </c>
      <c r="E131">
        <f t="shared" ref="E131:E194" si="11">D131*I$3</f>
        <v>39.712994562633256</v>
      </c>
      <c r="F131">
        <f t="shared" si="9"/>
        <v>39.712943378374185</v>
      </c>
    </row>
    <row r="132" spans="1:6">
      <c r="A132">
        <v>130</v>
      </c>
      <c r="B132" s="1">
        <f t="shared" ref="B132:B195" si="12">((A132-I$4)^2)</f>
        <v>343.73160000000024</v>
      </c>
      <c r="C132">
        <f t="shared" ref="C132:C195" si="13">-(B132/I$8)</f>
        <v>-2.1407869300063789</v>
      </c>
      <c r="D132">
        <f t="shared" si="10"/>
        <v>0.11756246260580311</v>
      </c>
      <c r="E132">
        <f t="shared" si="11"/>
        <v>31.720703660297794</v>
      </c>
      <c r="F132">
        <f t="shared" ref="F132:F195" si="14">I$3*EXP(C132)</f>
        <v>31.720657982322415</v>
      </c>
    </row>
    <row r="133" spans="1:6">
      <c r="A133">
        <v>131</v>
      </c>
      <c r="B133" s="1">
        <f t="shared" si="12"/>
        <v>381.81160000000023</v>
      </c>
      <c r="C133">
        <f t="shared" si="13"/>
        <v>-2.3779521085778073</v>
      </c>
      <c r="D133">
        <f t="shared" si="10"/>
        <v>9.2740453590312896E-2</v>
      </c>
      <c r="E133">
        <f t="shared" si="11"/>
        <v>25.023229187738224</v>
      </c>
      <c r="F133">
        <f t="shared" si="14"/>
        <v>25.023189162215591</v>
      </c>
    </row>
    <row r="134" spans="1:6">
      <c r="A134">
        <v>132</v>
      </c>
      <c r="B134" s="1">
        <f t="shared" si="12"/>
        <v>421.89160000000027</v>
      </c>
      <c r="C134">
        <f t="shared" si="13"/>
        <v>-2.6275734414859708</v>
      </c>
      <c r="D134">
        <f t="shared" si="10"/>
        <v>7.2253704926735732E-2</v>
      </c>
      <c r="E134">
        <f t="shared" si="11"/>
        <v>19.495494663331833</v>
      </c>
      <c r="F134">
        <f t="shared" si="14"/>
        <v>19.49546020615908</v>
      </c>
    </row>
    <row r="135" spans="1:6">
      <c r="A135">
        <v>133</v>
      </c>
      <c r="B135" s="1">
        <f t="shared" si="12"/>
        <v>463.97160000000025</v>
      </c>
      <c r="C135">
        <f t="shared" si="13"/>
        <v>-2.8896509287308687</v>
      </c>
      <c r="D135">
        <f t="shared" si="10"/>
        <v>5.5595724120006566E-2</v>
      </c>
      <c r="E135">
        <f t="shared" si="11"/>
        <v>15.000838282060171</v>
      </c>
      <c r="F135">
        <f t="shared" si="14"/>
        <v>15.000809124485846</v>
      </c>
    </row>
    <row r="136" spans="1:6">
      <c r="A136">
        <v>134</v>
      </c>
      <c r="B136" s="1">
        <f t="shared" si="12"/>
        <v>508.05160000000029</v>
      </c>
      <c r="C136">
        <f t="shared" si="13"/>
        <v>-3.1641845703125013</v>
      </c>
      <c r="D136">
        <f t="shared" si="10"/>
        <v>4.2248668438879068E-2</v>
      </c>
      <c r="E136">
        <f t="shared" si="11"/>
        <v>11.399535718178351</v>
      </c>
      <c r="F136">
        <f t="shared" si="14"/>
        <v>11.399511455462541</v>
      </c>
    </row>
    <row r="137" spans="1:6">
      <c r="A137">
        <v>135</v>
      </c>
      <c r="B137" s="1">
        <f t="shared" si="12"/>
        <v>554.13160000000028</v>
      </c>
      <c r="C137">
        <f t="shared" si="13"/>
        <v>-3.4511743662308687</v>
      </c>
      <c r="D137">
        <f t="shared" si="10"/>
        <v>3.1708450866175408E-2</v>
      </c>
      <c r="E137">
        <f t="shared" si="11"/>
        <v>8.5555742127114485</v>
      </c>
      <c r="F137">
        <f t="shared" si="14"/>
        <v>8.5555543514667534</v>
      </c>
    </row>
    <row r="138" spans="1:6">
      <c r="A138">
        <v>136</v>
      </c>
      <c r="B138" s="1">
        <f t="shared" si="12"/>
        <v>602.21160000000032</v>
      </c>
      <c r="C138">
        <f t="shared" si="13"/>
        <v>-3.7506203164859708</v>
      </c>
      <c r="D138">
        <f t="shared" si="10"/>
        <v>2.3503221229711175E-2</v>
      </c>
      <c r="E138">
        <f t="shared" si="11"/>
        <v>6.3416391522006688</v>
      </c>
      <c r="F138">
        <f t="shared" si="14"/>
        <v>6.3416231531217093</v>
      </c>
    </row>
    <row r="139" spans="1:6">
      <c r="A139">
        <v>137</v>
      </c>
      <c r="B139" s="1">
        <f t="shared" si="12"/>
        <v>652.29160000000036</v>
      </c>
      <c r="C139">
        <f t="shared" si="13"/>
        <v>-4.0625224210778077</v>
      </c>
      <c r="D139">
        <f t="shared" si="10"/>
        <v>1.7205611671361504E-2</v>
      </c>
      <c r="E139">
        <f t="shared" si="11"/>
        <v>4.6424181411667611</v>
      </c>
      <c r="F139">
        <f t="shared" si="14"/>
        <v>4.6424054550024101</v>
      </c>
    </row>
    <row r="140" spans="1:6">
      <c r="A140">
        <v>138</v>
      </c>
      <c r="B140" s="1">
        <f t="shared" si="12"/>
        <v>704.37160000000029</v>
      </c>
      <c r="C140">
        <f t="shared" si="13"/>
        <v>-4.3868806800063789</v>
      </c>
      <c r="D140">
        <f t="shared" si="10"/>
        <v>1.2439508163371559E-2</v>
      </c>
      <c r="E140">
        <f t="shared" si="11"/>
        <v>3.3564280926409142</v>
      </c>
      <c r="F140">
        <f t="shared" si="14"/>
        <v>3.3564181883490454</v>
      </c>
    </row>
    <row r="141" spans="1:6">
      <c r="A141">
        <v>139</v>
      </c>
      <c r="B141" s="1">
        <f t="shared" si="12"/>
        <v>758.45160000000033</v>
      </c>
      <c r="C141">
        <f t="shared" si="13"/>
        <v>-4.7236950932716848</v>
      </c>
      <c r="D141">
        <f t="shared" si="10"/>
        <v>8.8823251426359238E-3</v>
      </c>
      <c r="E141">
        <f t="shared" si="11"/>
        <v>2.396628969986025</v>
      </c>
      <c r="F141">
        <f t="shared" si="14"/>
        <v>2.3966213549340307</v>
      </c>
    </row>
    <row r="142" spans="1:6">
      <c r="A142">
        <v>140</v>
      </c>
      <c r="B142" s="1">
        <f t="shared" si="12"/>
        <v>814.53160000000037</v>
      </c>
      <c r="C142">
        <f t="shared" si="13"/>
        <v>-5.0729656608737264</v>
      </c>
      <c r="D142">
        <f t="shared" si="10"/>
        <v>6.2638375876355413E-3</v>
      </c>
      <c r="E142">
        <f t="shared" si="11"/>
        <v>1.6901086578958218</v>
      </c>
      <c r="F142">
        <f t="shared" si="14"/>
        <v>1.6901028906732873</v>
      </c>
    </row>
    <row r="143" spans="1:6">
      <c r="A143">
        <v>141</v>
      </c>
      <c r="B143" s="1">
        <f t="shared" si="12"/>
        <v>872.61160000000041</v>
      </c>
      <c r="C143">
        <f t="shared" si="13"/>
        <v>-5.4346923828125018</v>
      </c>
      <c r="D143">
        <f t="shared" si="10"/>
        <v>4.3625927665024372E-3</v>
      </c>
      <c r="E143">
        <f t="shared" si="11"/>
        <v>1.1771147802576876</v>
      </c>
      <c r="F143">
        <f t="shared" si="14"/>
        <v>1.177110477133426</v>
      </c>
    </row>
    <row r="144" spans="1:6">
      <c r="A144">
        <v>142</v>
      </c>
      <c r="B144" s="1">
        <f t="shared" si="12"/>
        <v>932.69160000000034</v>
      </c>
      <c r="C144">
        <f t="shared" si="13"/>
        <v>-5.8088752590880111</v>
      </c>
      <c r="D144">
        <f t="shared" si="10"/>
        <v>3.0008150264365444E-3</v>
      </c>
      <c r="E144">
        <f t="shared" si="11"/>
        <v>0.80967991043310839</v>
      </c>
      <c r="F144">
        <f t="shared" si="14"/>
        <v>0.80967674673185064</v>
      </c>
    </row>
    <row r="145" spans="1:6">
      <c r="A145">
        <v>143</v>
      </c>
      <c r="B145" s="1">
        <f t="shared" si="12"/>
        <v>994.77160000000038</v>
      </c>
      <c r="C145">
        <f t="shared" si="13"/>
        <v>-6.1955142897002569</v>
      </c>
      <c r="D145">
        <f t="shared" si="10"/>
        <v>2.0385630180097345E-3</v>
      </c>
      <c r="E145">
        <f t="shared" si="11"/>
        <v>0.55004507351938658</v>
      </c>
      <c r="F145">
        <f t="shared" si="14"/>
        <v>0.5500427812500831</v>
      </c>
    </row>
    <row r="146" spans="1:6">
      <c r="A146">
        <v>144</v>
      </c>
      <c r="B146" s="1">
        <f t="shared" si="12"/>
        <v>1058.8516000000004</v>
      </c>
      <c r="C146">
        <f t="shared" si="13"/>
        <v>-6.5946094746492365</v>
      </c>
      <c r="D146">
        <f t="shared" si="10"/>
        <v>1.3677270031909948E-3</v>
      </c>
      <c r="E146">
        <f t="shared" si="11"/>
        <v>0.36904010000099419</v>
      </c>
      <c r="F146">
        <f t="shared" si="14"/>
        <v>0.36903846298629289</v>
      </c>
    </row>
    <row r="147" spans="1:6">
      <c r="A147">
        <v>145</v>
      </c>
      <c r="B147" s="1">
        <f t="shared" si="12"/>
        <v>1124.9316000000003</v>
      </c>
      <c r="C147">
        <f t="shared" si="13"/>
        <v>-7.00616081393495</v>
      </c>
      <c r="D147">
        <f t="shared" si="10"/>
        <v>9.0628557153037983E-4</v>
      </c>
      <c r="E147">
        <f t="shared" si="11"/>
        <v>0.24453397291032708</v>
      </c>
      <c r="F147">
        <f t="shared" si="14"/>
        <v>0.24453282049458164</v>
      </c>
    </row>
    <row r="148" spans="1:6">
      <c r="A148">
        <v>146</v>
      </c>
      <c r="B148" s="1">
        <f t="shared" si="12"/>
        <v>1193.0116000000005</v>
      </c>
      <c r="C148">
        <f t="shared" si="13"/>
        <v>-7.4301683075574001</v>
      </c>
      <c r="D148">
        <f t="shared" si="10"/>
        <v>5.9309064658136701E-4</v>
      </c>
      <c r="E148">
        <f t="shared" si="11"/>
        <v>0.16002771826058443</v>
      </c>
      <c r="F148">
        <f t="shared" si="14"/>
        <v>0.16002691845638431</v>
      </c>
    </row>
    <row r="149" spans="1:6">
      <c r="A149">
        <v>147</v>
      </c>
      <c r="B149" s="1">
        <f t="shared" si="12"/>
        <v>1263.0916000000004</v>
      </c>
      <c r="C149">
        <f t="shared" si="13"/>
        <v>-7.8666319555165831</v>
      </c>
      <c r="D149">
        <f t="shared" si="10"/>
        <v>3.8332526857162035E-4</v>
      </c>
      <c r="E149">
        <f t="shared" si="11"/>
        <v>0.10342882396599461</v>
      </c>
      <c r="F149">
        <f t="shared" si="14"/>
        <v>0.10342827667264501</v>
      </c>
    </row>
    <row r="150" spans="1:6">
      <c r="A150">
        <v>148</v>
      </c>
      <c r="B150" s="1">
        <f t="shared" si="12"/>
        <v>1335.1716000000004</v>
      </c>
      <c r="C150">
        <f t="shared" si="13"/>
        <v>-8.3155517578125018</v>
      </c>
      <c r="D150">
        <f t="shared" si="10"/>
        <v>2.4468321982791866E-4</v>
      </c>
      <c r="E150">
        <f t="shared" si="11"/>
        <v>6.6020426373969016E-2</v>
      </c>
      <c r="F150">
        <f t="shared" si="14"/>
        <v>6.6020057091166914E-2</v>
      </c>
    </row>
    <row r="151" spans="1:6">
      <c r="A151">
        <v>149</v>
      </c>
      <c r="B151" s="1">
        <f t="shared" si="12"/>
        <v>1409.2516000000005</v>
      </c>
      <c r="C151">
        <f t="shared" si="13"/>
        <v>-8.7769277144451543</v>
      </c>
      <c r="D151">
        <f t="shared" si="10"/>
        <v>1.5425217255835664E-4</v>
      </c>
      <c r="E151">
        <f t="shared" si="11"/>
        <v>4.1620321199695789E-2</v>
      </c>
      <c r="F151">
        <f t="shared" si="14"/>
        <v>4.1620075481358175E-2</v>
      </c>
    </row>
    <row r="152" spans="1:6">
      <c r="A152">
        <v>150</v>
      </c>
      <c r="B152" s="1">
        <f t="shared" si="12"/>
        <v>1485.3316000000004</v>
      </c>
      <c r="C152">
        <f t="shared" si="13"/>
        <v>-9.2507598254145424</v>
      </c>
      <c r="D152">
        <f t="shared" si="10"/>
        <v>9.6039249329843724E-5</v>
      </c>
      <c r="E152">
        <f t="shared" si="11"/>
        <v>2.5913310254178434E-2</v>
      </c>
      <c r="F152">
        <f t="shared" si="14"/>
        <v>2.5913149007844059E-2</v>
      </c>
    </row>
    <row r="153" spans="1:6">
      <c r="A153">
        <v>151</v>
      </c>
      <c r="B153" s="1">
        <f t="shared" si="12"/>
        <v>1563.4116000000006</v>
      </c>
      <c r="C153">
        <f t="shared" si="13"/>
        <v>-9.7370480907206662</v>
      </c>
      <c r="D153">
        <f t="shared" si="10"/>
        <v>5.905498841527982E-5</v>
      </c>
      <c r="E153">
        <f t="shared" si="11"/>
        <v>1.59342169742108E-2</v>
      </c>
      <c r="F153">
        <f t="shared" si="14"/>
        <v>1.5934112610978688E-2</v>
      </c>
    </row>
    <row r="154" spans="1:6">
      <c r="A154">
        <v>152</v>
      </c>
      <c r="B154" s="1">
        <f t="shared" si="12"/>
        <v>1643.4916000000005</v>
      </c>
      <c r="C154">
        <f t="shared" si="13"/>
        <v>-10.235792510363522</v>
      </c>
      <c r="D154">
        <f t="shared" si="10"/>
        <v>3.586367456728224E-5</v>
      </c>
      <c r="E154">
        <f t="shared" si="11"/>
        <v>9.6767366717440944E-3</v>
      </c>
      <c r="F154">
        <f t="shared" si="14"/>
        <v>9.6766700463481511E-3</v>
      </c>
    </row>
    <row r="155" spans="1:6">
      <c r="A155">
        <v>153</v>
      </c>
      <c r="B155" s="1">
        <f t="shared" si="12"/>
        <v>1725.5716000000004</v>
      </c>
      <c r="C155">
        <f t="shared" si="13"/>
        <v>-10.746993084343114</v>
      </c>
      <c r="D155">
        <f t="shared" si="10"/>
        <v>2.1510145393800765E-5</v>
      </c>
      <c r="E155">
        <f t="shared" si="11"/>
        <v>5.8038674301553218E-3</v>
      </c>
      <c r="F155">
        <f t="shared" si="14"/>
        <v>5.80382547418352E-3</v>
      </c>
    </row>
    <row r="156" spans="1:6">
      <c r="A156">
        <v>154</v>
      </c>
      <c r="B156" s="1">
        <f t="shared" si="12"/>
        <v>1809.6516000000006</v>
      </c>
      <c r="C156">
        <f t="shared" si="13"/>
        <v>-11.270649812659441</v>
      </c>
      <c r="D156">
        <f t="shared" si="10"/>
        <v>1.2741550251572749E-5</v>
      </c>
      <c r="E156">
        <f t="shared" si="11"/>
        <v>3.4379250888793593E-3</v>
      </c>
      <c r="F156">
        <f t="shared" si="14"/>
        <v>3.4378990252662291E-3</v>
      </c>
    </row>
    <row r="157" spans="1:6">
      <c r="A157">
        <v>155</v>
      </c>
      <c r="B157" s="1">
        <f t="shared" si="12"/>
        <v>1895.7316000000005</v>
      </c>
      <c r="C157">
        <f t="shared" si="13"/>
        <v>-11.806762695312502</v>
      </c>
      <c r="D157">
        <f t="shared" si="10"/>
        <v>7.4540372957777181E-6</v>
      </c>
      <c r="E157">
        <f t="shared" si="11"/>
        <v>2.0112483431467439E-3</v>
      </c>
      <c r="F157">
        <f t="shared" si="14"/>
        <v>2.0112323701754727E-3</v>
      </c>
    </row>
    <row r="158" spans="1:6">
      <c r="A158">
        <v>156</v>
      </c>
      <c r="B158" s="1">
        <f t="shared" si="12"/>
        <v>1983.8116000000005</v>
      </c>
      <c r="C158">
        <f t="shared" si="13"/>
        <v>-12.355331732302297</v>
      </c>
      <c r="D158">
        <f t="shared" si="10"/>
        <v>4.3067654059833813E-6</v>
      </c>
      <c r="E158">
        <f t="shared" si="11"/>
        <v>1.162051441842436E-3</v>
      </c>
      <c r="F158">
        <f t="shared" si="14"/>
        <v>1.1620417842502803E-3</v>
      </c>
    </row>
    <row r="159" spans="1:6">
      <c r="A159">
        <v>157</v>
      </c>
      <c r="B159" s="1">
        <f t="shared" si="12"/>
        <v>2073.8916000000004</v>
      </c>
      <c r="C159">
        <f t="shared" si="13"/>
        <v>-12.916356923628827</v>
      </c>
      <c r="D159">
        <f t="shared" si="10"/>
        <v>2.4575436198296969E-6</v>
      </c>
      <c r="E159">
        <f t="shared" si="11"/>
        <v>6.6309441950244876E-4</v>
      </c>
      <c r="F159">
        <f t="shared" si="14"/>
        <v>6.6308865841556007E-4</v>
      </c>
    </row>
    <row r="160" spans="1:6">
      <c r="A160">
        <v>158</v>
      </c>
      <c r="B160" s="1">
        <f t="shared" si="12"/>
        <v>2165.9716000000008</v>
      </c>
      <c r="C160">
        <f t="shared" si="13"/>
        <v>-13.489838269292095</v>
      </c>
      <c r="D160">
        <f t="shared" si="10"/>
        <v>1.3849739941119746E-6</v>
      </c>
      <c r="E160">
        <f t="shared" si="11"/>
        <v>3.7369368309129298E-4</v>
      </c>
      <c r="F160">
        <f t="shared" si="14"/>
        <v>3.7369029221902457E-4</v>
      </c>
    </row>
    <row r="161" spans="1:6">
      <c r="A161">
        <v>159</v>
      </c>
      <c r="B161" s="1">
        <f t="shared" si="12"/>
        <v>2260.0516000000007</v>
      </c>
      <c r="C161">
        <f t="shared" si="13"/>
        <v>-14.075775769292093</v>
      </c>
      <c r="D161">
        <f t="shared" si="10"/>
        <v>7.7085441980201361E-7</v>
      </c>
      <c r="E161">
        <f t="shared" si="11"/>
        <v>2.0799193955097932E-4</v>
      </c>
      <c r="F161">
        <f t="shared" si="14"/>
        <v>2.0798997026998288E-4</v>
      </c>
    </row>
    <row r="162" spans="1:6">
      <c r="A162">
        <v>160</v>
      </c>
      <c r="B162" s="1">
        <f t="shared" si="12"/>
        <v>2356.1316000000006</v>
      </c>
      <c r="C162">
        <f t="shared" si="13"/>
        <v>-14.674169423628829</v>
      </c>
      <c r="D162">
        <f t="shared" si="10"/>
        <v>4.2373416274262418E-7</v>
      </c>
      <c r="E162">
        <f t="shared" si="11"/>
        <v>1.1433195179121485E-4</v>
      </c>
      <c r="F162">
        <f t="shared" si="14"/>
        <v>1.1433082326954062E-4</v>
      </c>
    </row>
    <row r="163" spans="1:6">
      <c r="A163">
        <v>161</v>
      </c>
      <c r="B163" s="1">
        <f t="shared" si="12"/>
        <v>2454.2116000000005</v>
      </c>
      <c r="C163">
        <f t="shared" si="13"/>
        <v>-15.285019232302297</v>
      </c>
      <c r="D163">
        <f t="shared" si="10"/>
        <v>2.3004084638963652E-7</v>
      </c>
      <c r="E163">
        <f t="shared" si="11"/>
        <v>6.2069621172851727E-5</v>
      </c>
      <c r="F163">
        <f t="shared" si="14"/>
        <v>6.2068983006718318E-5</v>
      </c>
    </row>
    <row r="164" spans="1:6">
      <c r="A164">
        <v>162</v>
      </c>
      <c r="B164" s="1">
        <f t="shared" si="12"/>
        <v>2554.2916000000005</v>
      </c>
      <c r="C164">
        <f t="shared" si="13"/>
        <v>-15.9083251953125</v>
      </c>
      <c r="D164">
        <f t="shared" si="10"/>
        <v>1.2334081069782864E-7</v>
      </c>
      <c r="E164">
        <f t="shared" si="11"/>
        <v>3.3279817542488125E-5</v>
      </c>
      <c r="F164">
        <f t="shared" si="14"/>
        <v>3.3279461424448046E-5</v>
      </c>
    </row>
    <row r="165" spans="1:6">
      <c r="A165">
        <v>163</v>
      </c>
      <c r="B165" s="1">
        <f t="shared" si="12"/>
        <v>2656.3716000000009</v>
      </c>
      <c r="C165">
        <f t="shared" si="13"/>
        <v>-16.544087312659443</v>
      </c>
      <c r="D165">
        <f t="shared" si="10"/>
        <v>6.5312905628011175E-8</v>
      </c>
      <c r="E165">
        <f t="shared" si="11"/>
        <v>1.7622728196549973E-5</v>
      </c>
      <c r="F165">
        <f t="shared" si="14"/>
        <v>1.7622532084426942E-5</v>
      </c>
    </row>
    <row r="166" spans="1:6">
      <c r="A166">
        <v>164</v>
      </c>
      <c r="B166" s="1">
        <f t="shared" si="12"/>
        <v>2760.4516000000008</v>
      </c>
      <c r="C166">
        <f t="shared" si="13"/>
        <v>-17.192305584343114</v>
      </c>
      <c r="D166">
        <f t="shared" si="10"/>
        <v>3.4157145987488377E-8</v>
      </c>
      <c r="E166">
        <f t="shared" si="11"/>
        <v>9.2162811303441132E-6</v>
      </c>
      <c r="F166">
        <f t="shared" si="14"/>
        <v>9.2161745497281289E-6</v>
      </c>
    </row>
    <row r="167" spans="1:6">
      <c r="A167">
        <v>165</v>
      </c>
      <c r="B167" s="1">
        <f t="shared" si="12"/>
        <v>2866.5316000000007</v>
      </c>
      <c r="C167">
        <f t="shared" si="13"/>
        <v>-17.852980010363524</v>
      </c>
      <c r="D167">
        <f t="shared" si="10"/>
        <v>1.7642271911217084E-8</v>
      </c>
      <c r="E167">
        <f t="shared" si="11"/>
        <v>4.7602378070845934E-6</v>
      </c>
      <c r="F167">
        <f t="shared" si="14"/>
        <v>4.7601806424197324E-6</v>
      </c>
    </row>
    <row r="168" spans="1:6">
      <c r="A168">
        <v>166</v>
      </c>
      <c r="B168" s="1">
        <f t="shared" si="12"/>
        <v>2974.6116000000006</v>
      </c>
      <c r="C168">
        <f t="shared" si="13"/>
        <v>-18.526110590720666</v>
      </c>
      <c r="D168">
        <f t="shared" si="10"/>
        <v>8.9994881893068627E-9</v>
      </c>
      <c r="E168">
        <f t="shared" si="11"/>
        <v>2.4282419032387777E-6</v>
      </c>
      <c r="F168">
        <f t="shared" si="14"/>
        <v>2.428211643554183E-6</v>
      </c>
    </row>
    <row r="169" spans="1:6">
      <c r="A169">
        <v>167</v>
      </c>
      <c r="B169" s="1">
        <f t="shared" si="12"/>
        <v>3084.6916000000006</v>
      </c>
      <c r="C169">
        <f t="shared" si="13"/>
        <v>-19.211697325414541</v>
      </c>
      <c r="D169">
        <f t="shared" si="10"/>
        <v>4.5338951853192431E-9</v>
      </c>
      <c r="E169">
        <f t="shared" si="11"/>
        <v>1.2233355989028382E-6</v>
      </c>
      <c r="F169">
        <f t="shared" si="14"/>
        <v>1.2233197900831907E-6</v>
      </c>
    </row>
    <row r="170" spans="1:6">
      <c r="A170">
        <v>168</v>
      </c>
      <c r="B170" s="1">
        <f t="shared" si="12"/>
        <v>3196.7716000000005</v>
      </c>
      <c r="C170">
        <f t="shared" si="13"/>
        <v>-19.909740214445154</v>
      </c>
      <c r="D170">
        <f t="shared" si="10"/>
        <v>2.2558774601295805E-9</v>
      </c>
      <c r="E170">
        <f t="shared" si="11"/>
        <v>6.0868085629216337E-7</v>
      </c>
      <c r="F170">
        <f t="shared" si="14"/>
        <v>6.0867270468524063E-7</v>
      </c>
    </row>
    <row r="171" spans="1:6">
      <c r="A171">
        <v>169</v>
      </c>
      <c r="B171" s="1">
        <f t="shared" si="12"/>
        <v>3310.8516000000009</v>
      </c>
      <c r="C171">
        <f t="shared" si="13"/>
        <v>-20.620239257812504</v>
      </c>
      <c r="D171">
        <f t="shared" si="10"/>
        <v>1.1085362477884779E-9</v>
      </c>
      <c r="E171">
        <f t="shared" si="11"/>
        <v>2.991052503782871E-7</v>
      </c>
      <c r="F171">
        <f t="shared" si="14"/>
        <v>2.9910110173947416E-7</v>
      </c>
    </row>
    <row r="172" spans="1:6">
      <c r="A172">
        <v>170</v>
      </c>
      <c r="B172" s="1">
        <f t="shared" si="12"/>
        <v>3426.9316000000008</v>
      </c>
      <c r="C172">
        <f t="shared" si="13"/>
        <v>-21.343194455516585</v>
      </c>
      <c r="D172">
        <f t="shared" si="10"/>
        <v>5.379905618454588E-10</v>
      </c>
      <c r="E172">
        <f t="shared" si="11"/>
        <v>1.4516061339714168E-7</v>
      </c>
      <c r="F172">
        <f t="shared" si="14"/>
        <v>1.4515852940537056E-7</v>
      </c>
    </row>
    <row r="173" spans="1:6">
      <c r="A173">
        <v>171</v>
      </c>
      <c r="B173" s="1">
        <f t="shared" si="12"/>
        <v>3545.0116000000007</v>
      </c>
      <c r="C173">
        <f t="shared" si="13"/>
        <v>-22.078605807557398</v>
      </c>
      <c r="D173">
        <f t="shared" si="10"/>
        <v>2.578634444195846E-10</v>
      </c>
      <c r="E173">
        <f t="shared" si="11"/>
        <v>6.9576714573292317E-8</v>
      </c>
      <c r="F173">
        <f t="shared" si="14"/>
        <v>6.9575681280881811E-8</v>
      </c>
    </row>
    <row r="174" spans="1:6">
      <c r="A174">
        <v>172</v>
      </c>
      <c r="B174" s="1">
        <f t="shared" si="12"/>
        <v>3665.0916000000007</v>
      </c>
      <c r="C174">
        <f t="shared" si="13"/>
        <v>-22.826473313934951</v>
      </c>
      <c r="D174">
        <f t="shared" si="10"/>
        <v>1.2206615553927906E-10</v>
      </c>
      <c r="E174">
        <f t="shared" si="11"/>
        <v>3.2935890087608276E-8</v>
      </c>
      <c r="F174">
        <f t="shared" si="14"/>
        <v>3.2935384384305314E-8</v>
      </c>
    </row>
    <row r="175" spans="1:6">
      <c r="A175">
        <v>173</v>
      </c>
      <c r="B175" s="1">
        <f t="shared" si="12"/>
        <v>3787.1716000000006</v>
      </c>
      <c r="C175">
        <f t="shared" si="13"/>
        <v>-23.586796974649236</v>
      </c>
      <c r="D175">
        <f t="shared" si="10"/>
        <v>5.7067798421903715E-11</v>
      </c>
      <c r="E175">
        <f t="shared" si="11"/>
        <v>1.539803337019806E-8</v>
      </c>
      <c r="F175">
        <f t="shared" si="14"/>
        <v>1.5397789071202435E-8</v>
      </c>
    </row>
    <row r="176" spans="1:6">
      <c r="A176">
        <v>174</v>
      </c>
      <c r="B176" s="1">
        <f t="shared" si="12"/>
        <v>3911.251600000001</v>
      </c>
      <c r="C176">
        <f t="shared" si="13"/>
        <v>-24.359576789700256</v>
      </c>
      <c r="D176">
        <f t="shared" si="10"/>
        <v>2.6349800709813241E-11</v>
      </c>
      <c r="E176">
        <f t="shared" si="11"/>
        <v>7.1097032275218087E-9</v>
      </c>
      <c r="F176">
        <f t="shared" si="14"/>
        <v>7.1095867321813553E-9</v>
      </c>
    </row>
    <row r="177" spans="1:6">
      <c r="A177">
        <v>175</v>
      </c>
      <c r="B177" s="1">
        <f t="shared" si="12"/>
        <v>4037.3316000000009</v>
      </c>
      <c r="C177">
        <f t="shared" si="13"/>
        <v>-25.144812759088012</v>
      </c>
      <c r="D177">
        <f t="shared" si="10"/>
        <v>1.2015833886501794E-11</v>
      </c>
      <c r="E177">
        <f t="shared" si="11"/>
        <v>3.2421122992559138E-9</v>
      </c>
      <c r="F177">
        <f t="shared" si="14"/>
        <v>3.2420574635184654E-9</v>
      </c>
    </row>
    <row r="178" spans="1:6">
      <c r="A178">
        <v>176</v>
      </c>
      <c r="B178" s="1">
        <f t="shared" si="12"/>
        <v>4165.4116000000004</v>
      </c>
      <c r="C178">
        <f t="shared" si="13"/>
        <v>-25.9425048828125</v>
      </c>
      <c r="D178">
        <f t="shared" si="10"/>
        <v>5.4115398540011325E-12</v>
      </c>
      <c r="E178">
        <f t="shared" si="11"/>
        <v>1.4601416834065855E-9</v>
      </c>
      <c r="F178">
        <f t="shared" si="14"/>
        <v>1.4601162037237065E-9</v>
      </c>
    </row>
    <row r="179" spans="1:6">
      <c r="A179">
        <v>177</v>
      </c>
      <c r="B179" s="1">
        <f t="shared" si="12"/>
        <v>4295.4916000000012</v>
      </c>
      <c r="C179">
        <f t="shared" si="13"/>
        <v>-26.752653160873727</v>
      </c>
      <c r="D179">
        <f t="shared" si="10"/>
        <v>2.4070115331651135E-12</v>
      </c>
      <c r="E179">
        <f t="shared" si="11"/>
        <v>6.4945985187861093E-10</v>
      </c>
      <c r="F179">
        <f t="shared" si="14"/>
        <v>6.4944816479470562E-10</v>
      </c>
    </row>
    <row r="180" spans="1:6">
      <c r="A180">
        <v>178</v>
      </c>
      <c r="B180" s="1">
        <f t="shared" si="12"/>
        <v>4427.5716000000011</v>
      </c>
      <c r="C180">
        <f t="shared" si="13"/>
        <v>-27.575257593271687</v>
      </c>
      <c r="D180">
        <f t="shared" si="10"/>
        <v>1.0573672278853952E-12</v>
      </c>
      <c r="E180">
        <f t="shared" si="11"/>
        <v>2.852988254280373E-10</v>
      </c>
      <c r="F180">
        <f t="shared" si="14"/>
        <v>2.8529353359131936E-10</v>
      </c>
    </row>
    <row r="181" spans="1:6">
      <c r="A181">
        <v>179</v>
      </c>
      <c r="B181" s="1">
        <f t="shared" si="12"/>
        <v>4561.6516000000011</v>
      </c>
      <c r="C181">
        <f t="shared" si="13"/>
        <v>-28.410318180006382</v>
      </c>
      <c r="D181">
        <f t="shared" si="10"/>
        <v>4.5873712114761751E-13</v>
      </c>
      <c r="E181">
        <f t="shared" si="11"/>
        <v>1.2377645002805015E-10</v>
      </c>
      <c r="F181">
        <f t="shared" si="14"/>
        <v>1.2377408464831398E-10</v>
      </c>
    </row>
    <row r="182" spans="1:6">
      <c r="A182">
        <v>180</v>
      </c>
      <c r="B182" s="1">
        <f t="shared" si="12"/>
        <v>4697.731600000001</v>
      </c>
      <c r="C182">
        <f t="shared" si="13"/>
        <v>-29.257834921077809</v>
      </c>
      <c r="D182">
        <f t="shared" si="10"/>
        <v>1.9655870781529598E-13</v>
      </c>
      <c r="E182">
        <f t="shared" si="11"/>
        <v>5.3035470542723159E-11</v>
      </c>
      <c r="F182">
        <f t="shared" si="14"/>
        <v>5.3034426795725053E-11</v>
      </c>
    </row>
    <row r="183" spans="1:6">
      <c r="A183">
        <v>181</v>
      </c>
      <c r="B183" s="1">
        <f t="shared" si="12"/>
        <v>4835.8116000000009</v>
      </c>
      <c r="C183">
        <f t="shared" si="13"/>
        <v>-30.117807816485971</v>
      </c>
      <c r="D183">
        <f t="shared" si="10"/>
        <v>8.3178494699773718E-14</v>
      </c>
      <c r="E183">
        <f t="shared" si="11"/>
        <v>2.2443221439892944E-11</v>
      </c>
      <c r="F183">
        <f t="shared" si="14"/>
        <v>2.2442766771196446E-11</v>
      </c>
    </row>
    <row r="184" spans="1:6">
      <c r="A184">
        <v>182</v>
      </c>
      <c r="B184" s="1">
        <f t="shared" si="12"/>
        <v>4975.8916000000008</v>
      </c>
      <c r="C184">
        <f t="shared" si="13"/>
        <v>-30.99023686623087</v>
      </c>
      <c r="D184">
        <f t="shared" si="10"/>
        <v>3.4763235401054442E-14</v>
      </c>
      <c r="E184">
        <f t="shared" si="11"/>
        <v>9.37981617591251E-12</v>
      </c>
      <c r="F184">
        <f t="shared" si="14"/>
        <v>9.3796206494253776E-12</v>
      </c>
    </row>
    <row r="185" spans="1:6">
      <c r="A185">
        <v>183</v>
      </c>
      <c r="B185" s="1">
        <f t="shared" si="12"/>
        <v>5117.9716000000008</v>
      </c>
      <c r="C185">
        <f t="shared" si="13"/>
        <v>-31.8751220703125</v>
      </c>
      <c r="D185">
        <f t="shared" si="10"/>
        <v>1.4348935603545964E-14</v>
      </c>
      <c r="E185">
        <f t="shared" si="11"/>
        <v>3.871629804548772E-12</v>
      </c>
      <c r="F185">
        <f t="shared" si="14"/>
        <v>3.8715467942596103E-12</v>
      </c>
    </row>
    <row r="186" spans="1:6">
      <c r="A186">
        <v>184</v>
      </c>
      <c r="B186" s="1">
        <f t="shared" si="12"/>
        <v>5262.0516000000007</v>
      </c>
      <c r="C186">
        <f t="shared" si="13"/>
        <v>-32.772463428730866</v>
      </c>
      <c r="D186">
        <f t="shared" si="10"/>
        <v>5.849376127391298E-15</v>
      </c>
      <c r="E186">
        <f t="shared" si="11"/>
        <v>1.5782786666927201E-12</v>
      </c>
      <c r="F186">
        <f t="shared" si="14"/>
        <v>1.5782438747332898E-12</v>
      </c>
    </row>
    <row r="187" spans="1:6">
      <c r="A187">
        <v>185</v>
      </c>
      <c r="B187" s="1">
        <f t="shared" si="12"/>
        <v>5408.1316000000006</v>
      </c>
      <c r="C187">
        <f t="shared" si="13"/>
        <v>-33.682260941485971</v>
      </c>
      <c r="D187">
        <f t="shared" si="10"/>
        <v>2.3549938356088158E-15</v>
      </c>
      <c r="E187">
        <f t="shared" si="11"/>
        <v>6.3542443672397066E-13</v>
      </c>
      <c r="F187">
        <f t="shared" si="14"/>
        <v>6.3541004041594761E-13</v>
      </c>
    </row>
    <row r="188" spans="1:6">
      <c r="A188">
        <v>186</v>
      </c>
      <c r="B188" s="1">
        <f t="shared" si="12"/>
        <v>5556.2116000000005</v>
      </c>
      <c r="C188">
        <f t="shared" si="13"/>
        <v>-34.604514608577801</v>
      </c>
      <c r="D188">
        <f t="shared" si="10"/>
        <v>9.3639775874713959E-16</v>
      </c>
      <c r="E188">
        <f t="shared" si="11"/>
        <v>2.5265884326515321E-13</v>
      </c>
      <c r="F188">
        <f t="shared" si="14"/>
        <v>2.5265296223897977E-13</v>
      </c>
    </row>
    <row r="189" spans="1:6">
      <c r="A189">
        <v>187</v>
      </c>
      <c r="B189" s="1">
        <f t="shared" si="12"/>
        <v>5706.2916000000014</v>
      </c>
      <c r="C189">
        <f t="shared" si="13"/>
        <v>-35.539224430006378</v>
      </c>
      <c r="D189">
        <f t="shared" si="10"/>
        <v>3.6772344571684008E-16</v>
      </c>
      <c r="E189">
        <f t="shared" si="11"/>
        <v>9.9219140123317787E-14</v>
      </c>
      <c r="F189">
        <f t="shared" si="14"/>
        <v>9.9216768262967017E-14</v>
      </c>
    </row>
    <row r="190" spans="1:6">
      <c r="A190">
        <v>188</v>
      </c>
      <c r="B190" s="1">
        <f t="shared" si="12"/>
        <v>5858.3716000000013</v>
      </c>
      <c r="C190">
        <f t="shared" si="13"/>
        <v>-36.486390405771687</v>
      </c>
      <c r="D190">
        <f t="shared" si="10"/>
        <v>1.4261744144734142E-16</v>
      </c>
      <c r="E190">
        <f t="shared" si="11"/>
        <v>3.8481038051321662E-14</v>
      </c>
      <c r="F190">
        <f t="shared" si="14"/>
        <v>3.8480093635505196E-14</v>
      </c>
    </row>
    <row r="191" spans="1:6">
      <c r="A191">
        <v>189</v>
      </c>
      <c r="B191" s="1">
        <f t="shared" si="12"/>
        <v>6012.4516000000012</v>
      </c>
      <c r="C191">
        <f t="shared" si="13"/>
        <v>-37.446012535873727</v>
      </c>
      <c r="D191">
        <f t="shared" si="10"/>
        <v>5.462787732559057E-17</v>
      </c>
      <c r="E191">
        <f t="shared" si="11"/>
        <v>1.4739693859990846E-14</v>
      </c>
      <c r="F191">
        <f t="shared" si="14"/>
        <v>1.4739322598868128E-14</v>
      </c>
    </row>
    <row r="192" spans="1:6">
      <c r="A192">
        <v>190</v>
      </c>
      <c r="B192" s="1">
        <f t="shared" si="12"/>
        <v>6168.5316000000012</v>
      </c>
      <c r="C192">
        <f t="shared" si="13"/>
        <v>-38.4180908203125</v>
      </c>
      <c r="D192">
        <f t="shared" si="10"/>
        <v>2.0665521749270323E-17</v>
      </c>
      <c r="E192">
        <f t="shared" si="11"/>
        <v>5.5759710783881185E-15</v>
      </c>
      <c r="F192">
        <f t="shared" si="14"/>
        <v>5.5758269858201616E-15</v>
      </c>
    </row>
    <row r="193" spans="1:6">
      <c r="A193">
        <v>191</v>
      </c>
      <c r="B193" s="1">
        <f t="shared" si="12"/>
        <v>6326.6116000000011</v>
      </c>
      <c r="C193">
        <f t="shared" si="13"/>
        <v>-39.402625259088012</v>
      </c>
      <c r="D193">
        <f t="shared" si="10"/>
        <v>7.7209152992501233E-18</v>
      </c>
      <c r="E193">
        <f t="shared" si="11"/>
        <v>2.083257366043668E-15</v>
      </c>
      <c r="F193">
        <f t="shared" si="14"/>
        <v>2.0832021515326361E-15</v>
      </c>
    </row>
    <row r="194" spans="1:6">
      <c r="A194">
        <v>192</v>
      </c>
      <c r="B194" s="1">
        <f t="shared" si="12"/>
        <v>6486.691600000001</v>
      </c>
      <c r="C194">
        <f t="shared" si="13"/>
        <v>-40.399615852200256</v>
      </c>
      <c r="D194">
        <f t="shared" si="10"/>
        <v>2.8489286080547998E-18</v>
      </c>
      <c r="E194">
        <f t="shared" si="11"/>
        <v>7.6869791702534607E-16</v>
      </c>
      <c r="F194">
        <f t="shared" si="14"/>
        <v>7.6867702801138031E-16</v>
      </c>
    </row>
    <row r="195" spans="1:6">
      <c r="A195">
        <v>193</v>
      </c>
      <c r="B195" s="1">
        <f t="shared" si="12"/>
        <v>6648.7716000000009</v>
      </c>
      <c r="C195">
        <f t="shared" si="13"/>
        <v>-41.409062599649232</v>
      </c>
      <c r="D195">
        <f t="shared" ref="D195:D212" si="15">2.71828^C195</f>
        <v>1.0382088078677558E-18</v>
      </c>
      <c r="E195">
        <f t="shared" ref="E195:E212" si="16">D195*I$3</f>
        <v>2.8012950053887786E-16</v>
      </c>
      <c r="F195">
        <f t="shared" si="14"/>
        <v>2.8012169794326646E-16</v>
      </c>
    </row>
    <row r="196" spans="1:6">
      <c r="A196">
        <v>194</v>
      </c>
      <c r="B196" s="1">
        <f t="shared" ref="B196:B212" si="17">((A196-I$4)^2)</f>
        <v>6812.8516000000009</v>
      </c>
      <c r="C196">
        <f t="shared" ref="C196:C212" si="18">-(B196/I$8)</f>
        <v>-42.430965501434947</v>
      </c>
      <c r="D196">
        <f t="shared" si="15"/>
        <v>3.73661382437163E-19</v>
      </c>
      <c r="E196">
        <f t="shared" si="16"/>
        <v>1.0082131420919532E-16</v>
      </c>
      <c r="F196">
        <f t="shared" ref="F196:F212" si="19">I$3*EXP(C196)</f>
        <v>1.0081843667845426E-16</v>
      </c>
    </row>
    <row r="197" spans="1:6">
      <c r="A197">
        <v>195</v>
      </c>
      <c r="B197" s="1">
        <f t="shared" si="17"/>
        <v>6978.9316000000008</v>
      </c>
      <c r="C197">
        <f t="shared" si="18"/>
        <v>-43.465324557557395</v>
      </c>
      <c r="D197">
        <f t="shared" si="15"/>
        <v>1.3281957554431093E-19</v>
      </c>
      <c r="E197">
        <f t="shared" si="16"/>
        <v>3.5837377873365972E-17</v>
      </c>
      <c r="F197">
        <f t="shared" si="19"/>
        <v>3.5836330108803845E-17</v>
      </c>
    </row>
    <row r="198" spans="1:6">
      <c r="A198">
        <v>196</v>
      </c>
      <c r="B198" s="1">
        <f t="shared" si="17"/>
        <v>7147.0116000000007</v>
      </c>
      <c r="C198">
        <f t="shared" si="18"/>
        <v>-44.512139768016581</v>
      </c>
      <c r="D198">
        <f t="shared" si="15"/>
        <v>4.6626876605716148E-20</v>
      </c>
      <c r="E198">
        <f t="shared" si="16"/>
        <v>1.258086384575433E-17</v>
      </c>
      <c r="F198">
        <f t="shared" si="19"/>
        <v>1.2580487165084467E-17</v>
      </c>
    </row>
    <row r="199" spans="1:6">
      <c r="A199">
        <v>197</v>
      </c>
      <c r="B199" s="1">
        <f t="shared" si="17"/>
        <v>7317.0916000000007</v>
      </c>
      <c r="C199">
        <f t="shared" si="18"/>
        <v>-45.5714111328125</v>
      </c>
      <c r="D199">
        <f t="shared" si="15"/>
        <v>1.6165938609478846E-20</v>
      </c>
      <c r="E199">
        <f t="shared" si="16"/>
        <v>4.3618935556095824E-18</v>
      </c>
      <c r="F199">
        <f t="shared" si="19"/>
        <v>4.3617598493360177E-18</v>
      </c>
    </row>
    <row r="200" spans="1:6">
      <c r="A200">
        <v>198</v>
      </c>
      <c r="B200" s="1">
        <f t="shared" si="17"/>
        <v>7489.1716000000015</v>
      </c>
      <c r="C200">
        <f t="shared" si="18"/>
        <v>-46.643138651945158</v>
      </c>
      <c r="D200">
        <f t="shared" si="15"/>
        <v>5.5354877070321437E-21</v>
      </c>
      <c r="E200">
        <f t="shared" si="16"/>
        <v>1.4935852931114129E-18</v>
      </c>
      <c r="F200">
        <f t="shared" si="19"/>
        <v>1.4935384331546177E-18</v>
      </c>
    </row>
    <row r="201" spans="1:6">
      <c r="A201">
        <v>199</v>
      </c>
      <c r="B201" s="1">
        <f t="shared" si="17"/>
        <v>7663.2516000000014</v>
      </c>
      <c r="C201">
        <f t="shared" si="18"/>
        <v>-47.727322325414541</v>
      </c>
      <c r="D201">
        <f t="shared" si="15"/>
        <v>1.8719800695175869E-21</v>
      </c>
      <c r="E201">
        <f t="shared" si="16"/>
        <v>5.0509766235723532E-19</v>
      </c>
      <c r="F201">
        <f t="shared" si="19"/>
        <v>5.0508144700607293E-19</v>
      </c>
    </row>
    <row r="202" spans="1:6">
      <c r="A202">
        <v>200</v>
      </c>
      <c r="B202" s="1">
        <f t="shared" si="17"/>
        <v>7839.3316000000013</v>
      </c>
      <c r="C202">
        <f t="shared" si="18"/>
        <v>-48.823962153220663</v>
      </c>
      <c r="D202">
        <f t="shared" si="15"/>
        <v>6.2522583483556912E-22</v>
      </c>
      <c r="E202">
        <f t="shared" si="16"/>
        <v>1.6869843475533327E-19</v>
      </c>
      <c r="F202">
        <f t="shared" si="19"/>
        <v>1.6869289452471267E-19</v>
      </c>
    </row>
    <row r="203" spans="1:6">
      <c r="A203">
        <v>201</v>
      </c>
      <c r="B203" s="1">
        <f t="shared" si="17"/>
        <v>8017.4116000000013</v>
      </c>
      <c r="C203">
        <f t="shared" si="18"/>
        <v>-49.933058135363524</v>
      </c>
      <c r="D203">
        <f t="shared" si="15"/>
        <v>2.0623528642009605E-22</v>
      </c>
      <c r="E203">
        <f t="shared" si="16"/>
        <v>5.5646404981870311E-20</v>
      </c>
      <c r="F203">
        <f t="shared" si="19"/>
        <v>5.5644535983661566E-20</v>
      </c>
    </row>
    <row r="204" spans="1:6">
      <c r="A204">
        <v>202</v>
      </c>
      <c r="B204" s="1">
        <f t="shared" si="17"/>
        <v>8197.4916000000012</v>
      </c>
      <c r="C204">
        <f t="shared" si="18"/>
        <v>-51.05461027184311</v>
      </c>
      <c r="D204">
        <f t="shared" si="15"/>
        <v>6.7186094701756203E-23</v>
      </c>
      <c r="E204">
        <f t="shared" si="16"/>
        <v>1.8128152072427859E-20</v>
      </c>
      <c r="F204">
        <f t="shared" si="19"/>
        <v>1.8127529525713727E-20</v>
      </c>
    </row>
    <row r="205" spans="1:6">
      <c r="A205">
        <v>203</v>
      </c>
      <c r="B205" s="1">
        <f t="shared" si="17"/>
        <v>8379.5716000000011</v>
      </c>
      <c r="C205">
        <f t="shared" si="18"/>
        <v>-52.188618562659435</v>
      </c>
      <c r="D205">
        <f t="shared" si="15"/>
        <v>2.1616540251028173E-23</v>
      </c>
      <c r="E205">
        <f t="shared" si="16"/>
        <v>5.8325748905324217E-21</v>
      </c>
      <c r="F205">
        <f t="shared" si="19"/>
        <v>5.8323701426572189E-21</v>
      </c>
    </row>
    <row r="206" spans="1:6">
      <c r="A206">
        <v>204</v>
      </c>
      <c r="B206" s="1">
        <f t="shared" si="17"/>
        <v>8563.6516000000011</v>
      </c>
      <c r="C206">
        <f t="shared" si="18"/>
        <v>-53.3350830078125</v>
      </c>
      <c r="D206">
        <f t="shared" si="15"/>
        <v>6.8688390255070812E-24</v>
      </c>
      <c r="E206">
        <f t="shared" si="16"/>
        <v>1.8533501458623207E-21</v>
      </c>
      <c r="F206">
        <f t="shared" si="19"/>
        <v>1.8532836562864023E-21</v>
      </c>
    </row>
    <row r="207" spans="1:6">
      <c r="A207">
        <v>205</v>
      </c>
      <c r="B207" s="1">
        <f t="shared" si="17"/>
        <v>8749.731600000001</v>
      </c>
      <c r="C207">
        <f t="shared" si="18"/>
        <v>-54.494003607302297</v>
      </c>
      <c r="D207">
        <f t="shared" si="15"/>
        <v>2.1556133065970194E-24</v>
      </c>
      <c r="E207">
        <f t="shared" si="16"/>
        <v>5.8162758238600775E-22</v>
      </c>
      <c r="F207">
        <f t="shared" si="19"/>
        <v>5.8160626290384791E-22</v>
      </c>
    </row>
    <row r="208" spans="1:6">
      <c r="A208">
        <v>206</v>
      </c>
      <c r="B208" s="1">
        <f t="shared" si="17"/>
        <v>8937.8116000000009</v>
      </c>
      <c r="C208">
        <f t="shared" si="18"/>
        <v>-55.665380361128825</v>
      </c>
      <c r="D208">
        <f t="shared" si="15"/>
        <v>6.6811117757243866E-25</v>
      </c>
      <c r="E208">
        <f t="shared" si="16"/>
        <v>1.802697579325954E-22</v>
      </c>
      <c r="F208">
        <f t="shared" si="19"/>
        <v>1.802630081338001E-22</v>
      </c>
    </row>
    <row r="209" spans="1:6">
      <c r="A209">
        <v>207</v>
      </c>
      <c r="B209" s="1">
        <f t="shared" si="17"/>
        <v>9127.8916000000008</v>
      </c>
      <c r="C209">
        <f t="shared" si="18"/>
        <v>-56.849213269292086</v>
      </c>
      <c r="D209">
        <f t="shared" si="15"/>
        <v>2.0451114674849086E-25</v>
      </c>
      <c r="E209">
        <f t="shared" si="16"/>
        <v>5.5181197615677801E-23</v>
      </c>
      <c r="F209">
        <f t="shared" si="19"/>
        <v>5.5179087539285688E-23</v>
      </c>
    </row>
    <row r="210" spans="1:6">
      <c r="A210">
        <v>208</v>
      </c>
      <c r="B210" s="1">
        <f t="shared" si="17"/>
        <v>9319.9716000000008</v>
      </c>
      <c r="C210">
        <f t="shared" si="18"/>
        <v>-58.045502331792086</v>
      </c>
      <c r="D210">
        <f t="shared" si="15"/>
        <v>6.1826632826277124E-26</v>
      </c>
      <c r="E210">
        <f t="shared" si="16"/>
        <v>1.6682062069186093E-23</v>
      </c>
      <c r="F210">
        <f t="shared" si="19"/>
        <v>1.668141073971445E-23</v>
      </c>
    </row>
    <row r="211" spans="1:6">
      <c r="A211">
        <v>209</v>
      </c>
      <c r="B211" s="1">
        <f t="shared" si="17"/>
        <v>9514.0516000000007</v>
      </c>
      <c r="C211">
        <f t="shared" si="18"/>
        <v>-59.254247548628825</v>
      </c>
      <c r="D211">
        <f t="shared" si="15"/>
        <v>1.845969708618647E-26</v>
      </c>
      <c r="E211">
        <f t="shared" si="16"/>
        <v>4.9807954677948331E-24</v>
      </c>
      <c r="F211">
        <f t="shared" si="19"/>
        <v>4.9805969495429832E-24</v>
      </c>
    </row>
    <row r="212" spans="1:6">
      <c r="A212">
        <v>210</v>
      </c>
      <c r="B212" s="1">
        <f t="shared" si="17"/>
        <v>9710.1316000000006</v>
      </c>
      <c r="C212">
        <f t="shared" si="18"/>
        <v>-60.47544891980229</v>
      </c>
      <c r="D212">
        <f t="shared" si="15"/>
        <v>5.443320550756535E-27</v>
      </c>
      <c r="E212">
        <f t="shared" si="16"/>
        <v>1.4687167510051283E-24</v>
      </c>
      <c r="F212">
        <f t="shared" si="19"/>
        <v>1.4686570063281845E-24</v>
      </c>
    </row>
    <row r="213" spans="1:6">
      <c r="B213" s="1"/>
    </row>
    <row r="214" spans="1:6">
      <c r="B214" s="1"/>
    </row>
    <row r="215" spans="1:6">
      <c r="B215" s="1"/>
    </row>
    <row r="216" spans="1:6">
      <c r="B216" s="1"/>
    </row>
    <row r="217" spans="1:6">
      <c r="B217" s="1"/>
    </row>
    <row r="218" spans="1:6">
      <c r="B218" s="1"/>
    </row>
    <row r="219" spans="1:6">
      <c r="B219" s="1"/>
    </row>
    <row r="220" spans="1:6">
      <c r="B220" s="1"/>
    </row>
    <row r="221" spans="1:6">
      <c r="B221" s="1"/>
    </row>
    <row r="222" spans="1:6">
      <c r="B222" s="1"/>
    </row>
    <row r="223" spans="1:6">
      <c r="B223" s="1"/>
    </row>
    <row r="224" spans="1:6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1"/>
  <sheetViews>
    <sheetView workbookViewId="0">
      <selection activeCell="D38" sqref="D38:D39"/>
    </sheetView>
  </sheetViews>
  <sheetFormatPr defaultRowHeight="15"/>
  <sheetData>
    <row r="1" spans="1:2">
      <c r="A1">
        <v>0</v>
      </c>
      <c r="B1">
        <v>0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0</v>
      </c>
    </row>
    <row r="10" spans="1:2">
      <c r="A10">
        <v>9</v>
      </c>
      <c r="B10">
        <v>0</v>
      </c>
    </row>
    <row r="11" spans="1:2">
      <c r="A11">
        <v>10</v>
      </c>
      <c r="B11">
        <v>0</v>
      </c>
    </row>
    <row r="12" spans="1:2">
      <c r="A12">
        <v>11</v>
      </c>
      <c r="B12">
        <v>0</v>
      </c>
    </row>
    <row r="13" spans="1:2">
      <c r="A13">
        <v>12</v>
      </c>
      <c r="B13">
        <v>0</v>
      </c>
    </row>
    <row r="14" spans="1:2">
      <c r="A14">
        <v>13</v>
      </c>
      <c r="B14">
        <v>0</v>
      </c>
    </row>
    <row r="15" spans="1:2">
      <c r="A15">
        <v>14</v>
      </c>
      <c r="B15">
        <v>0</v>
      </c>
    </row>
    <row r="16" spans="1:2">
      <c r="A16">
        <v>15</v>
      </c>
      <c r="B16">
        <v>0</v>
      </c>
    </row>
    <row r="17" spans="1:2">
      <c r="A17">
        <v>16</v>
      </c>
      <c r="B17">
        <v>0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0</v>
      </c>
    </row>
    <row r="21" spans="1:2">
      <c r="A21">
        <v>20</v>
      </c>
      <c r="B21">
        <v>0</v>
      </c>
    </row>
    <row r="22" spans="1:2">
      <c r="A22">
        <v>21</v>
      </c>
      <c r="B22">
        <v>0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0</v>
      </c>
    </row>
    <row r="26" spans="1:2">
      <c r="A26">
        <v>25</v>
      </c>
      <c r="B26">
        <v>0</v>
      </c>
    </row>
    <row r="27" spans="1:2">
      <c r="A27">
        <v>26</v>
      </c>
      <c r="B27">
        <v>0</v>
      </c>
    </row>
    <row r="28" spans="1:2">
      <c r="A28">
        <v>27</v>
      </c>
      <c r="B28">
        <v>0</v>
      </c>
    </row>
    <row r="29" spans="1:2">
      <c r="A29">
        <v>28</v>
      </c>
      <c r="B29">
        <v>0</v>
      </c>
    </row>
    <row r="30" spans="1:2">
      <c r="A30">
        <v>29</v>
      </c>
      <c r="B30">
        <v>0</v>
      </c>
    </row>
    <row r="31" spans="1:2">
      <c r="A31">
        <v>30</v>
      </c>
      <c r="B31">
        <v>0</v>
      </c>
    </row>
    <row r="32" spans="1:2">
      <c r="A32">
        <v>31</v>
      </c>
      <c r="B32">
        <v>0</v>
      </c>
    </row>
    <row r="33" spans="1:2">
      <c r="A33">
        <v>32</v>
      </c>
      <c r="B33">
        <v>0</v>
      </c>
    </row>
    <row r="34" spans="1:2">
      <c r="A34">
        <v>33</v>
      </c>
      <c r="B34">
        <v>0</v>
      </c>
    </row>
    <row r="35" spans="1:2">
      <c r="A35">
        <v>34</v>
      </c>
      <c r="B35">
        <v>0</v>
      </c>
    </row>
    <row r="36" spans="1:2">
      <c r="A36">
        <v>35</v>
      </c>
      <c r="B36">
        <v>0</v>
      </c>
    </row>
    <row r="37" spans="1:2">
      <c r="A37">
        <v>36</v>
      </c>
      <c r="B37">
        <v>0</v>
      </c>
    </row>
    <row r="38" spans="1:2">
      <c r="A38">
        <v>37</v>
      </c>
      <c r="B38">
        <v>0</v>
      </c>
    </row>
    <row r="39" spans="1:2">
      <c r="A39">
        <v>38</v>
      </c>
      <c r="B39">
        <v>0</v>
      </c>
    </row>
    <row r="40" spans="1:2">
      <c r="A40">
        <v>39</v>
      </c>
      <c r="B40">
        <v>0</v>
      </c>
    </row>
    <row r="41" spans="1:2">
      <c r="A41">
        <v>40</v>
      </c>
      <c r="B41">
        <v>0</v>
      </c>
    </row>
    <row r="42" spans="1:2">
      <c r="A42">
        <v>41</v>
      </c>
      <c r="B42">
        <v>0</v>
      </c>
    </row>
    <row r="43" spans="1:2">
      <c r="A43">
        <v>42</v>
      </c>
      <c r="B43">
        <v>0</v>
      </c>
    </row>
    <row r="44" spans="1:2">
      <c r="A44">
        <v>43</v>
      </c>
      <c r="B44">
        <v>0</v>
      </c>
    </row>
    <row r="45" spans="1:2">
      <c r="A45">
        <v>44</v>
      </c>
      <c r="B45">
        <v>0</v>
      </c>
    </row>
    <row r="46" spans="1:2">
      <c r="A46">
        <v>45</v>
      </c>
      <c r="B46">
        <v>0</v>
      </c>
    </row>
    <row r="47" spans="1:2">
      <c r="A47">
        <v>46</v>
      </c>
      <c r="B47">
        <v>0</v>
      </c>
    </row>
    <row r="48" spans="1:2">
      <c r="A48">
        <v>47</v>
      </c>
      <c r="B48">
        <v>0</v>
      </c>
    </row>
    <row r="49" spans="1:2">
      <c r="A49">
        <v>48</v>
      </c>
      <c r="B49">
        <v>0</v>
      </c>
    </row>
    <row r="50" spans="1:2">
      <c r="A50">
        <v>49</v>
      </c>
      <c r="B50">
        <v>0</v>
      </c>
    </row>
    <row r="51" spans="1:2">
      <c r="A51">
        <v>50</v>
      </c>
      <c r="B51">
        <v>0</v>
      </c>
    </row>
    <row r="52" spans="1:2">
      <c r="A52">
        <v>51</v>
      </c>
      <c r="B52">
        <v>0</v>
      </c>
    </row>
    <row r="53" spans="1:2">
      <c r="A53">
        <v>52</v>
      </c>
      <c r="B53">
        <v>0</v>
      </c>
    </row>
    <row r="54" spans="1:2">
      <c r="A54">
        <v>53</v>
      </c>
      <c r="B54">
        <v>0</v>
      </c>
    </row>
    <row r="55" spans="1:2">
      <c r="A55">
        <v>54</v>
      </c>
      <c r="B55">
        <v>0</v>
      </c>
    </row>
    <row r="56" spans="1:2">
      <c r="A56">
        <v>55</v>
      </c>
      <c r="B56">
        <v>0</v>
      </c>
    </row>
    <row r="57" spans="1:2">
      <c r="A57">
        <v>56</v>
      </c>
      <c r="B57">
        <v>0</v>
      </c>
    </row>
    <row r="58" spans="1:2">
      <c r="A58">
        <v>57</v>
      </c>
      <c r="B58">
        <v>0</v>
      </c>
    </row>
    <row r="59" spans="1:2">
      <c r="A59">
        <v>58</v>
      </c>
      <c r="B59">
        <v>0</v>
      </c>
    </row>
    <row r="60" spans="1:2">
      <c r="A60">
        <v>59</v>
      </c>
      <c r="B60">
        <v>0</v>
      </c>
    </row>
    <row r="61" spans="1:2">
      <c r="A61">
        <v>60</v>
      </c>
      <c r="B61">
        <v>0</v>
      </c>
    </row>
    <row r="62" spans="1:2">
      <c r="A62">
        <v>61</v>
      </c>
      <c r="B62">
        <v>0</v>
      </c>
    </row>
    <row r="63" spans="1:2">
      <c r="A63">
        <v>62</v>
      </c>
      <c r="B63">
        <v>0</v>
      </c>
    </row>
    <row r="64" spans="1:2">
      <c r="A64">
        <v>63</v>
      </c>
      <c r="B64">
        <v>0</v>
      </c>
    </row>
    <row r="65" spans="1:2">
      <c r="A65">
        <v>64</v>
      </c>
      <c r="B65">
        <v>0</v>
      </c>
    </row>
    <row r="66" spans="1:2">
      <c r="A66">
        <v>65</v>
      </c>
      <c r="B66">
        <v>0</v>
      </c>
    </row>
    <row r="67" spans="1:2">
      <c r="A67">
        <v>66</v>
      </c>
      <c r="B67">
        <v>0</v>
      </c>
    </row>
    <row r="68" spans="1:2">
      <c r="A68">
        <v>67</v>
      </c>
      <c r="B68">
        <v>0</v>
      </c>
    </row>
    <row r="69" spans="1:2">
      <c r="A69">
        <v>68</v>
      </c>
      <c r="B69">
        <v>0</v>
      </c>
    </row>
    <row r="70" spans="1:2">
      <c r="A70">
        <v>69</v>
      </c>
      <c r="B70">
        <v>0</v>
      </c>
    </row>
    <row r="71" spans="1:2">
      <c r="A71">
        <v>70</v>
      </c>
      <c r="B71">
        <v>0</v>
      </c>
    </row>
    <row r="72" spans="1:2">
      <c r="A72">
        <v>71</v>
      </c>
      <c r="B72">
        <v>0</v>
      </c>
    </row>
    <row r="73" spans="1:2">
      <c r="A73">
        <v>72</v>
      </c>
      <c r="B73">
        <v>0</v>
      </c>
    </row>
    <row r="74" spans="1:2">
      <c r="A74">
        <v>73</v>
      </c>
      <c r="B74">
        <v>0</v>
      </c>
    </row>
    <row r="75" spans="1:2">
      <c r="A75">
        <v>74</v>
      </c>
      <c r="B75">
        <v>0</v>
      </c>
    </row>
    <row r="76" spans="1:2">
      <c r="A76">
        <v>75</v>
      </c>
      <c r="B76">
        <v>0</v>
      </c>
    </row>
    <row r="77" spans="1:2">
      <c r="A77">
        <v>76</v>
      </c>
      <c r="B77">
        <v>0</v>
      </c>
    </row>
    <row r="78" spans="1:2">
      <c r="A78">
        <v>77</v>
      </c>
      <c r="B78">
        <v>0</v>
      </c>
    </row>
    <row r="79" spans="1:2">
      <c r="A79">
        <v>78</v>
      </c>
      <c r="B79">
        <v>0</v>
      </c>
    </row>
    <row r="80" spans="1:2">
      <c r="A80">
        <v>79</v>
      </c>
      <c r="B80">
        <v>0</v>
      </c>
    </row>
    <row r="81" spans="1:2">
      <c r="A81">
        <v>80</v>
      </c>
      <c r="B81">
        <v>0</v>
      </c>
    </row>
    <row r="82" spans="1:2">
      <c r="A82">
        <v>81</v>
      </c>
      <c r="B82">
        <v>0</v>
      </c>
    </row>
    <row r="83" spans="1:2">
      <c r="A83">
        <v>82</v>
      </c>
      <c r="B83">
        <v>0</v>
      </c>
    </row>
    <row r="84" spans="1:2">
      <c r="A84">
        <v>83</v>
      </c>
      <c r="B84">
        <v>0</v>
      </c>
    </row>
    <row r="85" spans="1:2">
      <c r="A85">
        <v>84</v>
      </c>
      <c r="B85">
        <v>0</v>
      </c>
    </row>
    <row r="86" spans="1:2">
      <c r="A86">
        <v>85</v>
      </c>
      <c r="B86">
        <v>0</v>
      </c>
    </row>
    <row r="87" spans="1:2">
      <c r="A87">
        <v>86</v>
      </c>
      <c r="B87">
        <v>0</v>
      </c>
    </row>
    <row r="88" spans="1:2">
      <c r="A88">
        <v>87</v>
      </c>
      <c r="B88">
        <v>0</v>
      </c>
    </row>
    <row r="89" spans="1:2">
      <c r="A89">
        <v>88</v>
      </c>
      <c r="B89">
        <v>0</v>
      </c>
    </row>
    <row r="90" spans="1:2">
      <c r="A90">
        <v>89</v>
      </c>
      <c r="B90">
        <v>0</v>
      </c>
    </row>
    <row r="91" spans="1:2">
      <c r="A91">
        <v>90</v>
      </c>
      <c r="B91">
        <v>0</v>
      </c>
    </row>
    <row r="92" spans="1:2">
      <c r="A92">
        <v>91</v>
      </c>
      <c r="B92">
        <v>0</v>
      </c>
    </row>
    <row r="93" spans="1:2">
      <c r="A93">
        <v>92</v>
      </c>
      <c r="B93">
        <v>0</v>
      </c>
    </row>
    <row r="94" spans="1:2">
      <c r="A94">
        <v>93</v>
      </c>
      <c r="B94">
        <v>0</v>
      </c>
    </row>
    <row r="95" spans="1:2">
      <c r="A95">
        <v>94</v>
      </c>
      <c r="B95">
        <v>0</v>
      </c>
    </row>
    <row r="96" spans="1:2">
      <c r="A96">
        <v>95</v>
      </c>
      <c r="B96">
        <v>0</v>
      </c>
    </row>
    <row r="97" spans="1:2">
      <c r="A97">
        <v>96</v>
      </c>
      <c r="B97">
        <v>0.95550000000000002</v>
      </c>
    </row>
    <row r="98" spans="1:2">
      <c r="A98">
        <v>97</v>
      </c>
      <c r="B98">
        <v>0</v>
      </c>
    </row>
    <row r="99" spans="1:2">
      <c r="A99">
        <v>98</v>
      </c>
      <c r="B99">
        <v>0</v>
      </c>
    </row>
    <row r="100" spans="1:2">
      <c r="A100">
        <v>99</v>
      </c>
      <c r="B100">
        <v>0</v>
      </c>
    </row>
    <row r="101" spans="1:2">
      <c r="A101">
        <v>100</v>
      </c>
      <c r="B101">
        <v>17.596</v>
      </c>
    </row>
    <row r="102" spans="1:2">
      <c r="A102">
        <v>101</v>
      </c>
      <c r="B102">
        <v>0</v>
      </c>
    </row>
    <row r="103" spans="1:2">
      <c r="A103">
        <v>102</v>
      </c>
      <c r="B103">
        <v>19.106000000000002</v>
      </c>
    </row>
    <row r="104" spans="1:2">
      <c r="A104">
        <v>103</v>
      </c>
      <c r="B104">
        <v>35.164999999999999</v>
      </c>
    </row>
    <row r="105" spans="1:2">
      <c r="A105">
        <v>104</v>
      </c>
      <c r="B105">
        <v>45.526000000000003</v>
      </c>
    </row>
    <row r="106" spans="1:2">
      <c r="A106">
        <v>105</v>
      </c>
      <c r="B106">
        <v>85.885999999999996</v>
      </c>
    </row>
    <row r="107" spans="1:2">
      <c r="A107">
        <v>106</v>
      </c>
      <c r="B107">
        <v>86.814999999999998</v>
      </c>
    </row>
    <row r="108" spans="1:2">
      <c r="A108">
        <v>107</v>
      </c>
      <c r="B108">
        <v>134.38999999999999</v>
      </c>
    </row>
    <row r="109" spans="1:2">
      <c r="A109">
        <v>108</v>
      </c>
      <c r="B109">
        <v>217.75</v>
      </c>
    </row>
    <row r="110" spans="1:2">
      <c r="A110">
        <v>109</v>
      </c>
      <c r="B110">
        <v>225.75</v>
      </c>
    </row>
    <row r="111" spans="1:2">
      <c r="A111">
        <v>110</v>
      </c>
      <c r="B111">
        <v>269.82</v>
      </c>
    </row>
    <row r="112" spans="1:2">
      <c r="A112">
        <v>111</v>
      </c>
      <c r="B112">
        <v>213.24</v>
      </c>
    </row>
    <row r="113" spans="1:2">
      <c r="A113">
        <v>112</v>
      </c>
      <c r="B113">
        <v>258.11</v>
      </c>
    </row>
    <row r="114" spans="1:2">
      <c r="A114">
        <v>113</v>
      </c>
      <c r="B114">
        <v>240.96</v>
      </c>
    </row>
    <row r="115" spans="1:2">
      <c r="A115">
        <v>114</v>
      </c>
      <c r="B115">
        <v>218.75</v>
      </c>
    </row>
    <row r="116" spans="1:2">
      <c r="A116">
        <v>115</v>
      </c>
      <c r="B116">
        <v>171.1</v>
      </c>
    </row>
    <row r="117" spans="1:2">
      <c r="A117">
        <v>116</v>
      </c>
      <c r="B117">
        <v>131.75</v>
      </c>
    </row>
    <row r="118" spans="1:2">
      <c r="A118">
        <v>117</v>
      </c>
      <c r="B118">
        <v>77.736000000000004</v>
      </c>
    </row>
    <row r="119" spans="1:2">
      <c r="A119">
        <v>118</v>
      </c>
      <c r="B119">
        <v>61.674999999999997</v>
      </c>
    </row>
    <row r="120" spans="1:2">
      <c r="A120">
        <v>119</v>
      </c>
      <c r="B120">
        <v>43.886000000000003</v>
      </c>
    </row>
    <row r="121" spans="1:2">
      <c r="A121">
        <v>120</v>
      </c>
      <c r="B121">
        <v>10.316000000000001</v>
      </c>
    </row>
    <row r="122" spans="1:2">
      <c r="A122">
        <v>121</v>
      </c>
      <c r="B122">
        <v>23.741</v>
      </c>
    </row>
    <row r="123" spans="1:2">
      <c r="A123">
        <v>122</v>
      </c>
      <c r="B123">
        <v>1.9564999999999999</v>
      </c>
    </row>
    <row r="124" spans="1:2">
      <c r="A124">
        <v>123</v>
      </c>
      <c r="B124">
        <v>8.0995000000000008</v>
      </c>
    </row>
    <row r="125" spans="1:2">
      <c r="A125">
        <v>124</v>
      </c>
      <c r="B125">
        <v>5.6005000000000003</v>
      </c>
    </row>
    <row r="126" spans="1:2">
      <c r="A126">
        <v>125</v>
      </c>
      <c r="B126">
        <v>10.814</v>
      </c>
    </row>
    <row r="127" spans="1:2">
      <c r="A127">
        <v>126</v>
      </c>
      <c r="B127">
        <v>0</v>
      </c>
    </row>
    <row r="128" spans="1:2">
      <c r="A128">
        <v>127</v>
      </c>
      <c r="B128">
        <v>0</v>
      </c>
    </row>
    <row r="129" spans="1:2">
      <c r="A129">
        <v>128</v>
      </c>
      <c r="B129">
        <v>0</v>
      </c>
    </row>
    <row r="130" spans="1:2">
      <c r="A130">
        <v>129</v>
      </c>
      <c r="B130">
        <v>0</v>
      </c>
    </row>
    <row r="131" spans="1:2">
      <c r="A131">
        <v>130</v>
      </c>
      <c r="B131">
        <v>0</v>
      </c>
    </row>
    <row r="132" spans="1:2">
      <c r="A132">
        <v>131</v>
      </c>
      <c r="B132">
        <v>0</v>
      </c>
    </row>
    <row r="133" spans="1:2">
      <c r="A133">
        <v>132</v>
      </c>
      <c r="B133">
        <v>0</v>
      </c>
    </row>
    <row r="134" spans="1:2">
      <c r="A134">
        <v>133</v>
      </c>
      <c r="B134">
        <v>0</v>
      </c>
    </row>
    <row r="135" spans="1:2">
      <c r="A135">
        <v>134</v>
      </c>
      <c r="B135">
        <v>0</v>
      </c>
    </row>
    <row r="136" spans="1:2">
      <c r="A136">
        <v>135</v>
      </c>
      <c r="B136">
        <v>0</v>
      </c>
    </row>
    <row r="137" spans="1:2">
      <c r="A137">
        <v>136</v>
      </c>
      <c r="B137">
        <v>0</v>
      </c>
    </row>
    <row r="138" spans="1:2">
      <c r="A138">
        <v>137</v>
      </c>
      <c r="B138">
        <v>0</v>
      </c>
    </row>
    <row r="139" spans="1:2">
      <c r="A139">
        <v>138</v>
      </c>
      <c r="B139">
        <v>0</v>
      </c>
    </row>
    <row r="140" spans="1:2">
      <c r="A140">
        <v>139</v>
      </c>
      <c r="B140">
        <v>0</v>
      </c>
    </row>
    <row r="141" spans="1:2">
      <c r="A141">
        <v>140</v>
      </c>
      <c r="B141">
        <v>0</v>
      </c>
    </row>
    <row r="142" spans="1:2">
      <c r="A142">
        <v>141</v>
      </c>
      <c r="B142">
        <v>0</v>
      </c>
    </row>
    <row r="143" spans="1:2">
      <c r="A143">
        <v>142</v>
      </c>
      <c r="B143">
        <v>0</v>
      </c>
    </row>
    <row r="144" spans="1:2">
      <c r="A144">
        <v>143</v>
      </c>
      <c r="B144">
        <v>0</v>
      </c>
    </row>
    <row r="145" spans="1:2">
      <c r="A145">
        <v>144</v>
      </c>
      <c r="B145">
        <v>0</v>
      </c>
    </row>
    <row r="146" spans="1:2">
      <c r="A146">
        <v>145</v>
      </c>
      <c r="B146">
        <v>0</v>
      </c>
    </row>
    <row r="147" spans="1:2">
      <c r="A147">
        <v>146</v>
      </c>
      <c r="B147">
        <v>0</v>
      </c>
    </row>
    <row r="148" spans="1:2">
      <c r="A148">
        <v>147</v>
      </c>
      <c r="B148">
        <v>0</v>
      </c>
    </row>
    <row r="149" spans="1:2">
      <c r="A149">
        <v>148</v>
      </c>
      <c r="B149">
        <v>0</v>
      </c>
    </row>
    <row r="150" spans="1:2">
      <c r="A150">
        <v>149</v>
      </c>
      <c r="B150">
        <v>0</v>
      </c>
    </row>
    <row r="151" spans="1:2">
      <c r="A151">
        <v>150</v>
      </c>
      <c r="B151">
        <v>0</v>
      </c>
    </row>
    <row r="152" spans="1:2">
      <c r="A152">
        <v>151</v>
      </c>
      <c r="B152">
        <v>0</v>
      </c>
    </row>
    <row r="153" spans="1:2">
      <c r="A153">
        <v>152</v>
      </c>
      <c r="B153">
        <v>0</v>
      </c>
    </row>
    <row r="154" spans="1:2">
      <c r="A154">
        <v>153</v>
      </c>
      <c r="B154">
        <v>0</v>
      </c>
    </row>
    <row r="155" spans="1:2">
      <c r="A155">
        <v>154</v>
      </c>
      <c r="B155">
        <v>0</v>
      </c>
    </row>
    <row r="156" spans="1:2">
      <c r="A156">
        <v>155</v>
      </c>
      <c r="B156">
        <v>0</v>
      </c>
    </row>
    <row r="157" spans="1:2">
      <c r="A157">
        <v>156</v>
      </c>
      <c r="B157">
        <v>0</v>
      </c>
    </row>
    <row r="158" spans="1:2">
      <c r="A158">
        <v>157</v>
      </c>
      <c r="B158">
        <v>0</v>
      </c>
    </row>
    <row r="159" spans="1:2">
      <c r="A159">
        <v>158</v>
      </c>
      <c r="B159">
        <v>0</v>
      </c>
    </row>
    <row r="160" spans="1:2">
      <c r="A160">
        <v>159</v>
      </c>
      <c r="B160">
        <v>0</v>
      </c>
    </row>
    <row r="161" spans="1:2">
      <c r="A161">
        <v>160</v>
      </c>
      <c r="B161">
        <v>0</v>
      </c>
    </row>
    <row r="162" spans="1:2">
      <c r="A162">
        <v>161</v>
      </c>
      <c r="B162">
        <v>0</v>
      </c>
    </row>
    <row r="163" spans="1:2">
      <c r="A163">
        <v>162</v>
      </c>
      <c r="B163">
        <v>0</v>
      </c>
    </row>
    <row r="164" spans="1:2">
      <c r="A164">
        <v>163</v>
      </c>
      <c r="B164">
        <v>0</v>
      </c>
    </row>
    <row r="165" spans="1:2">
      <c r="A165">
        <v>164</v>
      </c>
      <c r="B165">
        <v>0</v>
      </c>
    </row>
    <row r="166" spans="1:2">
      <c r="A166">
        <v>165</v>
      </c>
      <c r="B166">
        <v>0</v>
      </c>
    </row>
    <row r="167" spans="1:2">
      <c r="A167">
        <v>166</v>
      </c>
      <c r="B167">
        <v>0</v>
      </c>
    </row>
    <row r="168" spans="1:2">
      <c r="A168">
        <v>167</v>
      </c>
      <c r="B168">
        <v>0</v>
      </c>
    </row>
    <row r="169" spans="1:2">
      <c r="A169">
        <v>168</v>
      </c>
      <c r="B169">
        <v>0</v>
      </c>
    </row>
    <row r="170" spans="1:2">
      <c r="A170">
        <v>169</v>
      </c>
      <c r="B170">
        <v>0</v>
      </c>
    </row>
    <row r="171" spans="1:2">
      <c r="A171">
        <v>170</v>
      </c>
      <c r="B171">
        <v>0</v>
      </c>
    </row>
    <row r="172" spans="1:2">
      <c r="A172">
        <v>171</v>
      </c>
      <c r="B172">
        <v>0</v>
      </c>
    </row>
    <row r="173" spans="1:2">
      <c r="A173">
        <v>172</v>
      </c>
      <c r="B173">
        <v>0</v>
      </c>
    </row>
    <row r="174" spans="1:2">
      <c r="A174">
        <v>173</v>
      </c>
      <c r="B174">
        <v>0</v>
      </c>
    </row>
    <row r="175" spans="1:2">
      <c r="A175">
        <v>174</v>
      </c>
      <c r="B175">
        <v>0</v>
      </c>
    </row>
    <row r="176" spans="1:2">
      <c r="A176">
        <v>175</v>
      </c>
      <c r="B176">
        <v>0</v>
      </c>
    </row>
    <row r="177" spans="1:2">
      <c r="A177">
        <v>176</v>
      </c>
      <c r="B177">
        <v>0</v>
      </c>
    </row>
    <row r="178" spans="1:2">
      <c r="A178">
        <v>177</v>
      </c>
      <c r="B178">
        <v>0</v>
      </c>
    </row>
    <row r="179" spans="1:2">
      <c r="A179">
        <v>178</v>
      </c>
      <c r="B179">
        <v>0</v>
      </c>
    </row>
    <row r="180" spans="1:2">
      <c r="A180">
        <v>179</v>
      </c>
      <c r="B180">
        <v>0</v>
      </c>
    </row>
    <row r="181" spans="1:2">
      <c r="A181">
        <v>180</v>
      </c>
      <c r="B181">
        <v>0</v>
      </c>
    </row>
    <row r="182" spans="1:2">
      <c r="A182">
        <v>181</v>
      </c>
      <c r="B182">
        <v>0</v>
      </c>
    </row>
    <row r="183" spans="1:2">
      <c r="A183">
        <v>182</v>
      </c>
      <c r="B183">
        <v>0</v>
      </c>
    </row>
    <row r="184" spans="1:2">
      <c r="A184">
        <v>183</v>
      </c>
      <c r="B184">
        <v>0</v>
      </c>
    </row>
    <row r="185" spans="1:2">
      <c r="A185">
        <v>184</v>
      </c>
      <c r="B185">
        <v>0</v>
      </c>
    </row>
    <row r="186" spans="1:2">
      <c r="A186">
        <v>185</v>
      </c>
      <c r="B186">
        <v>0</v>
      </c>
    </row>
    <row r="187" spans="1:2">
      <c r="A187">
        <v>186</v>
      </c>
      <c r="B187">
        <v>0</v>
      </c>
    </row>
    <row r="188" spans="1:2">
      <c r="A188">
        <v>187</v>
      </c>
      <c r="B188">
        <v>0</v>
      </c>
    </row>
    <row r="189" spans="1:2">
      <c r="A189">
        <v>188</v>
      </c>
      <c r="B189">
        <v>0</v>
      </c>
    </row>
    <row r="190" spans="1:2">
      <c r="A190">
        <v>189</v>
      </c>
      <c r="B190">
        <v>0</v>
      </c>
    </row>
    <row r="191" spans="1:2">
      <c r="A191">
        <v>190</v>
      </c>
      <c r="B191">
        <v>0</v>
      </c>
    </row>
    <row r="192" spans="1:2">
      <c r="A192">
        <v>191</v>
      </c>
      <c r="B192">
        <v>0</v>
      </c>
    </row>
    <row r="193" spans="1:2">
      <c r="A193">
        <v>192</v>
      </c>
      <c r="B193">
        <v>0</v>
      </c>
    </row>
    <row r="194" spans="1:2">
      <c r="A194">
        <v>193</v>
      </c>
      <c r="B194">
        <v>0</v>
      </c>
    </row>
    <row r="195" spans="1:2">
      <c r="A195">
        <v>194</v>
      </c>
      <c r="B195">
        <v>0</v>
      </c>
    </row>
    <row r="196" spans="1:2">
      <c r="A196">
        <v>195</v>
      </c>
      <c r="B196">
        <v>0</v>
      </c>
    </row>
    <row r="197" spans="1:2">
      <c r="A197">
        <v>196</v>
      </c>
      <c r="B197">
        <v>0</v>
      </c>
    </row>
    <row r="198" spans="1:2">
      <c r="A198">
        <v>197</v>
      </c>
      <c r="B198">
        <v>0</v>
      </c>
    </row>
    <row r="199" spans="1:2">
      <c r="A199">
        <v>198</v>
      </c>
      <c r="B199">
        <v>0</v>
      </c>
    </row>
    <row r="200" spans="1:2">
      <c r="A200">
        <v>199</v>
      </c>
      <c r="B200">
        <v>0</v>
      </c>
    </row>
    <row r="201" spans="1:2">
      <c r="A201">
        <v>200</v>
      </c>
      <c r="B201">
        <v>0</v>
      </c>
    </row>
    <row r="202" spans="1:2">
      <c r="A202">
        <v>201</v>
      </c>
      <c r="B202">
        <v>0</v>
      </c>
    </row>
    <row r="203" spans="1:2">
      <c r="A203">
        <v>202</v>
      </c>
      <c r="B203">
        <v>0</v>
      </c>
    </row>
    <row r="204" spans="1:2">
      <c r="A204">
        <v>203</v>
      </c>
      <c r="B204">
        <v>0</v>
      </c>
    </row>
    <row r="205" spans="1:2">
      <c r="A205">
        <v>204</v>
      </c>
      <c r="B205">
        <v>0</v>
      </c>
    </row>
    <row r="206" spans="1:2">
      <c r="A206">
        <v>205</v>
      </c>
      <c r="B206">
        <v>0</v>
      </c>
    </row>
    <row r="207" spans="1:2">
      <c r="A207">
        <v>206</v>
      </c>
      <c r="B207">
        <v>0</v>
      </c>
    </row>
    <row r="208" spans="1:2">
      <c r="A208">
        <v>207</v>
      </c>
      <c r="B208">
        <v>0</v>
      </c>
    </row>
    <row r="209" spans="1:2">
      <c r="A209">
        <v>208</v>
      </c>
      <c r="B209">
        <v>0</v>
      </c>
    </row>
    <row r="210" spans="1:2">
      <c r="A210">
        <v>209</v>
      </c>
      <c r="B210">
        <v>0</v>
      </c>
    </row>
    <row r="211" spans="1:2">
      <c r="A211">
        <v>210</v>
      </c>
      <c r="B2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C6"/>
  <sheetViews>
    <sheetView workbookViewId="0">
      <selection activeCell="E5" sqref="E5"/>
    </sheetView>
  </sheetViews>
  <sheetFormatPr defaultRowHeight="15"/>
  <cols>
    <col min="2" max="2" width="17.28515625" bestFit="1" customWidth="1"/>
  </cols>
  <sheetData>
    <row r="1" spans="2:3">
      <c r="B1" t="s">
        <v>8</v>
      </c>
      <c r="C1" t="s">
        <v>4</v>
      </c>
    </row>
    <row r="2" spans="2:3">
      <c r="B2">
        <v>6.5279999999999996</v>
      </c>
      <c r="C2">
        <v>8.0091999999999999</v>
      </c>
    </row>
    <row r="3" spans="2:3">
      <c r="B3">
        <v>6.5289999999999999</v>
      </c>
      <c r="C3">
        <v>3.0493999999999999</v>
      </c>
    </row>
    <row r="4" spans="2:3">
      <c r="B4">
        <v>6.53</v>
      </c>
      <c r="C4">
        <v>3.0177</v>
      </c>
    </row>
    <row r="5" spans="2:3">
      <c r="B5">
        <v>6.5309999999999997</v>
      </c>
      <c r="C5">
        <v>7.2145999999999999</v>
      </c>
    </row>
    <row r="6" spans="2:3">
      <c r="B6">
        <v>6.5294999999999996</v>
      </c>
      <c r="C6">
        <v>2.9144000000000001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6"/>
  <sheetViews>
    <sheetView tabSelected="1" workbookViewId="0">
      <selection activeCell="C2" sqref="C2"/>
    </sheetView>
  </sheetViews>
  <sheetFormatPr defaultRowHeight="15"/>
  <cols>
    <col min="2" max="2" width="17.28515625" bestFit="1" customWidth="1"/>
  </cols>
  <sheetData>
    <row r="1" spans="2:3">
      <c r="B1" t="s">
        <v>8</v>
      </c>
      <c r="C1" t="s">
        <v>4</v>
      </c>
    </row>
    <row r="2" spans="2:3">
      <c r="B2">
        <v>6.5279999999999996</v>
      </c>
      <c r="C2">
        <v>4.32</v>
      </c>
    </row>
    <row r="3" spans="2:3">
      <c r="B3">
        <v>6.5289999999999999</v>
      </c>
      <c r="C3">
        <v>5.9989999999999997</v>
      </c>
    </row>
    <row r="4" spans="2:3">
      <c r="B4">
        <v>6.5270000000000001</v>
      </c>
      <c r="C4">
        <v>4.3659999999999997</v>
      </c>
    </row>
    <row r="5" spans="2:3">
      <c r="B5">
        <v>6.5259999999999998</v>
      </c>
      <c r="C5">
        <v>6.1859999999999999</v>
      </c>
    </row>
    <row r="6" spans="2:3">
      <c r="B6">
        <v>6.5294999999999996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C3" sqref="C3"/>
    </sheetView>
  </sheetViews>
  <sheetFormatPr defaultRowHeight="15"/>
  <cols>
    <col min="1" max="1" width="15.28515625" bestFit="1" customWidth="1"/>
  </cols>
  <sheetData>
    <row r="1" spans="1:5">
      <c r="A1" t="s">
        <v>9</v>
      </c>
      <c r="B1">
        <v>670</v>
      </c>
      <c r="C1">
        <v>750</v>
      </c>
      <c r="D1">
        <v>800</v>
      </c>
      <c r="E1">
        <v>850</v>
      </c>
    </row>
    <row r="2" spans="1:5">
      <c r="A2">
        <v>12</v>
      </c>
      <c r="B2">
        <v>2.4660000000000002</v>
      </c>
      <c r="C2">
        <v>4.7</v>
      </c>
    </row>
    <row r="3" spans="1:5">
      <c r="A3">
        <v>11</v>
      </c>
      <c r="B3">
        <v>2.5304000000000002</v>
      </c>
      <c r="C3">
        <v>4.17</v>
      </c>
    </row>
    <row r="4" spans="1:5">
      <c r="A4">
        <v>10</v>
      </c>
      <c r="B4">
        <v>2.5102000000000002</v>
      </c>
      <c r="C4">
        <v>3.9</v>
      </c>
    </row>
    <row r="5" spans="1:5">
      <c r="A5">
        <v>6</v>
      </c>
      <c r="B5">
        <v>2.7122999999999999</v>
      </c>
      <c r="C5">
        <v>4.1265999999999998</v>
      </c>
    </row>
    <row r="6" spans="1:5">
      <c r="A6">
        <v>0</v>
      </c>
      <c r="B6">
        <v>2.9842</v>
      </c>
    </row>
    <row r="7" spans="1:5">
      <c r="A7">
        <v>1</v>
      </c>
      <c r="B7">
        <v>2.7671000000000001</v>
      </c>
    </row>
    <row r="8" spans="1:5">
      <c r="A8">
        <v>2</v>
      </c>
      <c r="B8">
        <v>2.7185000000000001</v>
      </c>
      <c r="C8">
        <v>4.37</v>
      </c>
    </row>
    <row r="9" spans="1:5">
      <c r="A9">
        <v>3</v>
      </c>
      <c r="B9">
        <v>2.7231000000000001</v>
      </c>
    </row>
    <row r="10" spans="1:5">
      <c r="A10">
        <v>4</v>
      </c>
      <c r="B10">
        <v>2.7044000000000001</v>
      </c>
      <c r="C10">
        <v>4.7699999999999996</v>
      </c>
    </row>
    <row r="11" spans="1:5">
      <c r="A11">
        <v>5</v>
      </c>
      <c r="B11">
        <v>2.6356000000000002</v>
      </c>
    </row>
    <row r="12" spans="1:5">
      <c r="A12">
        <v>7</v>
      </c>
      <c r="B12">
        <v>2.7088999999999999</v>
      </c>
    </row>
    <row r="13" spans="1:5">
      <c r="A13">
        <v>8</v>
      </c>
      <c r="B13">
        <v>2.6911</v>
      </c>
      <c r="C13">
        <v>4.2538999999999998</v>
      </c>
    </row>
    <row r="14" spans="1:5">
      <c r="A14">
        <v>9</v>
      </c>
      <c r="B14">
        <v>2.6404000000000001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670</vt:lpstr>
      <vt:lpstr>750</vt:lpstr>
      <vt:lpstr>all</vt:lpstr>
    </vt:vector>
  </TitlesOfParts>
  <Company>University of Bristol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Walter</dc:creator>
  <cp:lastModifiedBy>Michael J Walter</cp:lastModifiedBy>
  <dcterms:created xsi:type="dcterms:W3CDTF">2013-11-15T17:05:40Z</dcterms:created>
  <dcterms:modified xsi:type="dcterms:W3CDTF">2013-11-19T12:06:22Z</dcterms:modified>
</cp:coreProperties>
</file>