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LBP VS CLDP" sheetId="1" r:id="rId1"/>
    <sheet name="Computation time" sheetId="4" r:id="rId2"/>
    <sheet name="Average CA" sheetId="2" r:id="rId3"/>
    <sheet name="Peer Comparison" sheetId="3" r:id="rId4"/>
  </sheets>
  <calcPr calcId="152511"/>
</workbook>
</file>

<file path=xl/calcChain.xml><?xml version="1.0" encoding="utf-8"?>
<calcChain xmlns="http://schemas.openxmlformats.org/spreadsheetml/2006/main">
  <c r="E5" i="3" l="1"/>
  <c r="I26" i="1" l="1"/>
  <c r="I46" i="1" l="1"/>
  <c r="I43" i="1"/>
  <c r="I42" i="1"/>
  <c r="J42" i="1"/>
  <c r="E4" i="3" l="1"/>
  <c r="E6" i="3"/>
  <c r="E7" i="3"/>
  <c r="E8" i="3"/>
  <c r="E9" i="3"/>
  <c r="E10" i="3"/>
  <c r="E12" i="3"/>
  <c r="E14" i="3"/>
  <c r="E13" i="3"/>
  <c r="E16" i="3"/>
  <c r="E17" i="3"/>
  <c r="E15" i="3"/>
  <c r="E19" i="3"/>
  <c r="E3" i="3"/>
  <c r="AK13" i="4" l="1"/>
  <c r="AK14" i="4"/>
  <c r="AK15" i="4"/>
  <c r="AK16" i="4"/>
  <c r="AK17" i="4"/>
  <c r="AK18" i="4"/>
  <c r="AK19" i="4"/>
  <c r="AK20" i="4"/>
  <c r="AK12" i="4"/>
  <c r="AG13" i="4"/>
  <c r="AG14" i="4"/>
  <c r="AG15" i="4"/>
  <c r="AG16" i="4"/>
  <c r="AG17" i="4"/>
  <c r="AG18" i="4"/>
  <c r="AG19" i="4"/>
  <c r="AG20" i="4"/>
  <c r="AG12" i="4"/>
  <c r="Y13" i="4"/>
  <c r="Y14" i="4"/>
  <c r="Y15" i="4"/>
  <c r="Y16" i="4"/>
  <c r="Y17" i="4"/>
  <c r="Y18" i="4"/>
  <c r="Y19" i="4"/>
  <c r="Y20" i="4"/>
  <c r="Y12" i="4"/>
  <c r="U13" i="4"/>
  <c r="U14" i="4"/>
  <c r="U15" i="4"/>
  <c r="U16" i="4"/>
  <c r="U17" i="4"/>
  <c r="U18" i="4"/>
  <c r="U19" i="4"/>
  <c r="U20" i="4"/>
  <c r="U12" i="4"/>
  <c r="M13" i="4"/>
  <c r="M14" i="4"/>
  <c r="M15" i="4"/>
  <c r="M16" i="4"/>
  <c r="M17" i="4"/>
  <c r="M18" i="4"/>
  <c r="M19" i="4"/>
  <c r="M20" i="4"/>
  <c r="M12" i="4"/>
  <c r="I13" i="4"/>
  <c r="I14" i="4"/>
  <c r="I15" i="4"/>
  <c r="I16" i="4"/>
  <c r="I17" i="4"/>
  <c r="I18" i="4"/>
  <c r="I19" i="4"/>
  <c r="I20" i="4"/>
  <c r="I12" i="4"/>
  <c r="AK5" i="4"/>
  <c r="AK6" i="4"/>
  <c r="AK7" i="4"/>
  <c r="AK8" i="4"/>
  <c r="AK9" i="4"/>
  <c r="AK4" i="4"/>
  <c r="AG5" i="4"/>
  <c r="AG6" i="4"/>
  <c r="AG7" i="4"/>
  <c r="AG8" i="4"/>
  <c r="AG9" i="4"/>
  <c r="AG4" i="4"/>
  <c r="AC5" i="4"/>
  <c r="AC6" i="4"/>
  <c r="AC7" i="4"/>
  <c r="AC8" i="4"/>
  <c r="AC9" i="4"/>
  <c r="AC4" i="4"/>
  <c r="Y5" i="4"/>
  <c r="Y6" i="4"/>
  <c r="Y7" i="4"/>
  <c r="Y8" i="4"/>
  <c r="Y9" i="4"/>
  <c r="Y4" i="4"/>
  <c r="U5" i="4"/>
  <c r="U6" i="4"/>
  <c r="U7" i="4"/>
  <c r="U8" i="4"/>
  <c r="U9" i="4"/>
  <c r="U4" i="4"/>
  <c r="Q5" i="4"/>
  <c r="Q6" i="4"/>
  <c r="Q7" i="4"/>
  <c r="Q8" i="4"/>
  <c r="Q9" i="4"/>
  <c r="Q4" i="4"/>
  <c r="M5" i="4"/>
  <c r="M6" i="4"/>
  <c r="M7" i="4"/>
  <c r="M8" i="4"/>
  <c r="M9" i="4"/>
  <c r="M4" i="4"/>
  <c r="I5" i="4"/>
  <c r="I6" i="4"/>
  <c r="I7" i="4"/>
  <c r="I8" i="4"/>
  <c r="I9" i="4"/>
  <c r="I4" i="4"/>
  <c r="E5" i="4"/>
  <c r="E6" i="4"/>
  <c r="E7" i="4"/>
  <c r="E8" i="4"/>
  <c r="E9" i="4"/>
  <c r="E4" i="4"/>
  <c r="J46" i="1" l="1"/>
  <c r="K46" i="1"/>
  <c r="L46" i="1"/>
  <c r="M46" i="1"/>
  <c r="N46" i="1"/>
  <c r="I47" i="1"/>
  <c r="J47" i="1"/>
  <c r="K47" i="1"/>
  <c r="L47" i="1"/>
  <c r="M47" i="1"/>
  <c r="N47" i="1"/>
  <c r="J45" i="1"/>
  <c r="K45" i="1"/>
  <c r="L45" i="1"/>
  <c r="M45" i="1"/>
  <c r="N45" i="1"/>
  <c r="J43" i="1"/>
  <c r="K43" i="1"/>
  <c r="L43" i="1"/>
  <c r="M43" i="1"/>
  <c r="N43" i="1"/>
  <c r="J44" i="1"/>
  <c r="K44" i="1"/>
  <c r="L44" i="1"/>
  <c r="M44" i="1"/>
  <c r="N44" i="1"/>
  <c r="K42" i="1"/>
  <c r="L42" i="1"/>
  <c r="M42" i="1"/>
  <c r="N42" i="1"/>
  <c r="N33" i="1" l="1"/>
  <c r="N34" i="1"/>
  <c r="N35" i="1"/>
  <c r="N36" i="1"/>
  <c r="N37" i="1"/>
  <c r="N32" i="1"/>
  <c r="N27" i="1"/>
  <c r="N28" i="1"/>
  <c r="N29" i="1"/>
  <c r="N30" i="1"/>
  <c r="N31" i="1"/>
  <c r="N26" i="1"/>
  <c r="M33" i="1"/>
  <c r="M34" i="1"/>
  <c r="M35" i="1"/>
  <c r="M36" i="1"/>
  <c r="M37" i="1"/>
  <c r="M32" i="1"/>
  <c r="M31" i="1"/>
  <c r="M27" i="1"/>
  <c r="M28" i="1"/>
  <c r="M29" i="1"/>
  <c r="M30" i="1"/>
  <c r="M26" i="1"/>
  <c r="L33" i="1"/>
  <c r="L34" i="1"/>
  <c r="L35" i="1"/>
  <c r="L36" i="1"/>
  <c r="L37" i="1"/>
  <c r="L32" i="1"/>
  <c r="L27" i="1"/>
  <c r="L28" i="1"/>
  <c r="L29" i="1"/>
  <c r="L30" i="1"/>
  <c r="L31" i="1"/>
  <c r="L26" i="1"/>
  <c r="K33" i="1"/>
  <c r="K34" i="1"/>
  <c r="K35" i="1"/>
  <c r="K36" i="1"/>
  <c r="K37" i="1"/>
  <c r="K32" i="1"/>
  <c r="K27" i="1"/>
  <c r="K28" i="1"/>
  <c r="K29" i="1"/>
  <c r="K30" i="1"/>
  <c r="K31" i="1"/>
  <c r="K26" i="1"/>
  <c r="J33" i="1"/>
  <c r="J34" i="1"/>
  <c r="J35" i="1"/>
  <c r="J36" i="1"/>
  <c r="J37" i="1"/>
  <c r="J32" i="1"/>
  <c r="J27" i="1"/>
  <c r="J28" i="1"/>
  <c r="J29" i="1"/>
  <c r="J30" i="1"/>
  <c r="J31" i="1"/>
  <c r="J26" i="1"/>
  <c r="I4" i="1"/>
  <c r="I13" i="1" l="1"/>
  <c r="I32" i="1" s="1"/>
  <c r="I14" i="1"/>
  <c r="I33" i="1" s="1"/>
  <c r="I15" i="1"/>
  <c r="I16" i="1"/>
  <c r="I34" i="1" s="1"/>
  <c r="I17" i="1"/>
  <c r="I35" i="1" s="1"/>
  <c r="I18" i="1"/>
  <c r="I36" i="1" s="1"/>
  <c r="I19" i="1"/>
  <c r="I37" i="1" s="1"/>
  <c r="I20" i="1"/>
  <c r="I38" i="1" s="1"/>
  <c r="I48" i="1" s="1"/>
  <c r="I12" i="1"/>
  <c r="AK13" i="1"/>
  <c r="AK14" i="1"/>
  <c r="AK15" i="1"/>
  <c r="AK16" i="1"/>
  <c r="AK17" i="1"/>
  <c r="AK18" i="1"/>
  <c r="AK19" i="1"/>
  <c r="AK20" i="1"/>
  <c r="N38" i="1" s="1"/>
  <c r="N48" i="1" s="1"/>
  <c r="AK12" i="1"/>
  <c r="AK5" i="1"/>
  <c r="AK6" i="1"/>
  <c r="AK7" i="1"/>
  <c r="AK8" i="1"/>
  <c r="AK9" i="1"/>
  <c r="AK4" i="1"/>
  <c r="AG13" i="1"/>
  <c r="AG14" i="1"/>
  <c r="AG15" i="1"/>
  <c r="AG16" i="1"/>
  <c r="AG17" i="1"/>
  <c r="AG18" i="1"/>
  <c r="AG19" i="1"/>
  <c r="AG20" i="1"/>
  <c r="M38" i="1" s="1"/>
  <c r="M48" i="1" s="1"/>
  <c r="AG12" i="1"/>
  <c r="AG5" i="1"/>
  <c r="AG6" i="1"/>
  <c r="AG7" i="1"/>
  <c r="AG8" i="1"/>
  <c r="AG9" i="1"/>
  <c r="AG4" i="1"/>
  <c r="E5" i="1"/>
  <c r="E6" i="1"/>
  <c r="E7" i="1"/>
  <c r="E8" i="1"/>
  <c r="E9" i="1"/>
  <c r="E4" i="1"/>
  <c r="AC5" i="1"/>
  <c r="AC6" i="1"/>
  <c r="AC7" i="1"/>
  <c r="AC8" i="1"/>
  <c r="AC9" i="1"/>
  <c r="AC4" i="1"/>
  <c r="Y12" i="1"/>
  <c r="Y8" i="1"/>
  <c r="Y13" i="1"/>
  <c r="Y14" i="1"/>
  <c r="Y15" i="1"/>
  <c r="Y16" i="1"/>
  <c r="Y17" i="1"/>
  <c r="Y18" i="1"/>
  <c r="Y19" i="1"/>
  <c r="Y20" i="1"/>
  <c r="L38" i="1" s="1"/>
  <c r="L48" i="1" s="1"/>
  <c r="Y5" i="1"/>
  <c r="Y6" i="1"/>
  <c r="Y7" i="1"/>
  <c r="Y9" i="1"/>
  <c r="Y4" i="1"/>
  <c r="U13" i="1"/>
  <c r="U14" i="1"/>
  <c r="U15" i="1"/>
  <c r="U16" i="1"/>
  <c r="U17" i="1"/>
  <c r="U18" i="1"/>
  <c r="U19" i="1"/>
  <c r="U20" i="1"/>
  <c r="K38" i="1" s="1"/>
  <c r="K48" i="1" s="1"/>
  <c r="U12" i="1"/>
  <c r="U5" i="1"/>
  <c r="U6" i="1"/>
  <c r="U7" i="1"/>
  <c r="U8" i="1"/>
  <c r="U9" i="1"/>
  <c r="U4" i="1"/>
  <c r="M5" i="1"/>
  <c r="M6" i="1"/>
  <c r="M7" i="1"/>
  <c r="M8" i="1"/>
  <c r="M9" i="1"/>
  <c r="M4" i="1"/>
  <c r="M13" i="1"/>
  <c r="M14" i="1"/>
  <c r="M15" i="1"/>
  <c r="M16" i="1"/>
  <c r="M17" i="1"/>
  <c r="M18" i="1"/>
  <c r="M19" i="1"/>
  <c r="M20" i="1"/>
  <c r="J38" i="1" s="1"/>
  <c r="J48" i="1" s="1"/>
  <c r="M12" i="1"/>
  <c r="Q5" i="1"/>
  <c r="Q6" i="1"/>
  <c r="Q7" i="1"/>
  <c r="Q8" i="1"/>
  <c r="Q9" i="1"/>
  <c r="Q4" i="1"/>
  <c r="I5" i="1"/>
  <c r="I27" i="1" s="1"/>
  <c r="I6" i="1"/>
  <c r="I28" i="1" s="1"/>
  <c r="I7" i="1"/>
  <c r="I29" i="1" s="1"/>
  <c r="I8" i="1"/>
  <c r="I30" i="1" s="1"/>
  <c r="I9" i="1"/>
  <c r="I31" i="1" s="1"/>
  <c r="I44" i="1" l="1"/>
  <c r="I45" i="1"/>
</calcChain>
</file>

<file path=xl/sharedStrings.xml><?xml version="1.0" encoding="utf-8"?>
<sst xmlns="http://schemas.openxmlformats.org/spreadsheetml/2006/main" count="481" uniqueCount="100">
  <si>
    <t>CLBP_S (riu2)</t>
  </si>
  <si>
    <t>CLBP_S/M (riu2)</t>
  </si>
  <si>
    <t>CLBP_M (riu2)</t>
  </si>
  <si>
    <t>(P,R)=(8,1)</t>
  </si>
  <si>
    <t>(P,R)=(16,2)</t>
  </si>
  <si>
    <t>(P,R)=(24,3)</t>
  </si>
  <si>
    <t>TC10</t>
  </si>
  <si>
    <t>TC12</t>
  </si>
  <si>
    <t>Average</t>
  </si>
  <si>
    <t>"t"</t>
  </si>
  <si>
    <t>"h"</t>
  </si>
  <si>
    <t>(P,R)=(8,2)</t>
  </si>
  <si>
    <t>(P,R)=(16,3)</t>
  </si>
  <si>
    <t>(P,R)=(8,3)</t>
  </si>
  <si>
    <t>CLBP_M/C (riu2)</t>
  </si>
  <si>
    <t>CLBP_S_M/C (riu2)</t>
  </si>
  <si>
    <t>CLBP_S/M/C (riu2)</t>
  </si>
  <si>
    <t>Null</t>
  </si>
  <si>
    <t>(P,R)=(24,2)</t>
  </si>
  <si>
    <t>CLDP_D (riu2)</t>
  </si>
  <si>
    <t>CLDP_S/D (riu2)</t>
  </si>
  <si>
    <t>CLDP_M/D (riu2)</t>
  </si>
  <si>
    <t>CLDP_M_D/C (riu2)</t>
  </si>
  <si>
    <t>CLDP_M/D/C (riu2)</t>
  </si>
  <si>
    <t>CLDP_S/M/D(riu2)</t>
  </si>
  <si>
    <t>CLDP_S/M/D/C (riu2)</t>
  </si>
  <si>
    <t>CLDP_D_M/C (riu2)</t>
  </si>
  <si>
    <t>CLDP_S_D_M/C (riu2)</t>
  </si>
  <si>
    <t>(P,R)=(16,1)</t>
  </si>
  <si>
    <t>(P,R)=(24,1)</t>
  </si>
  <si>
    <t xml:space="preserve">CLBP_S </t>
  </si>
  <si>
    <t xml:space="preserve">CLBP_M </t>
  </si>
  <si>
    <t xml:space="preserve">CLBP_M/C </t>
  </si>
  <si>
    <t xml:space="preserve">CLBP_S_M/C </t>
  </si>
  <si>
    <t xml:space="preserve">CLBP_S/M </t>
  </si>
  <si>
    <t xml:space="preserve">CLBP_S/M/C </t>
  </si>
  <si>
    <t xml:space="preserve">CLDP_S/D </t>
  </si>
  <si>
    <t xml:space="preserve">CLDP_M/D </t>
  </si>
  <si>
    <t xml:space="preserve">CLDP_D_M/C </t>
  </si>
  <si>
    <t xml:space="preserve">CLDP_M/D/C </t>
  </si>
  <si>
    <t xml:space="preserve">CLDP_S_D_M/C </t>
  </si>
  <si>
    <t>CLDP_S/M/D</t>
  </si>
  <si>
    <t xml:space="preserve">CLDP_S/M/D/C </t>
  </si>
  <si>
    <t>Average CA for TC12_001</t>
  </si>
  <si>
    <t>Average CA</t>
  </si>
  <si>
    <t>TC12_t184</t>
  </si>
  <si>
    <t>TC12_horizon</t>
  </si>
  <si>
    <t>CLBP</t>
  </si>
  <si>
    <t>DLBP+NGF</t>
  </si>
  <si>
    <t>Substraction</t>
  </si>
  <si>
    <t>CLBP(8,1+16,2+24,3)</t>
  </si>
  <si>
    <t>CLBC</t>
  </si>
  <si>
    <t>DNS+LBP(24,3)</t>
  </si>
  <si>
    <t>PLBP_C</t>
  </si>
  <si>
    <t>NTLBP</t>
  </si>
  <si>
    <t>LDDP_1/2(8,1+16,2+24,3)</t>
  </si>
  <si>
    <t>PRICoLBP_g</t>
  </si>
  <si>
    <t>LDDP</t>
  </si>
  <si>
    <t>CLBC(8,1+16,2+24,3)</t>
  </si>
  <si>
    <t>CLDP (Proposed)</t>
  </si>
  <si>
    <t>pi-LBP (Multi-scale)</t>
  </si>
  <si>
    <t>MSJ-LBP</t>
  </si>
  <si>
    <r>
      <rPr>
        <b/>
        <sz val="13"/>
        <rFont val="Calibri"/>
        <family val="2"/>
        <scheme val="minor"/>
      </rPr>
      <t>Classification Accuracy (%)</t>
    </r>
    <r>
      <rPr>
        <sz val="11"/>
        <color rgb="FFFF0000"/>
        <rFont val="Calibri"/>
        <family val="2"/>
        <scheme val="minor"/>
      </rPr>
      <t xml:space="preserve">
NNC Classifier</t>
    </r>
  </si>
  <si>
    <t>Classification Accuracy (%)</t>
  </si>
  <si>
    <t>pi-LBP/C (Multi-scale)</t>
  </si>
  <si>
    <t>Computation time (second)
including feature extraction &amp; classification of each dataset</t>
  </si>
  <si>
    <t>Average on TC12</t>
  </si>
  <si>
    <t>Reference</t>
  </si>
  <si>
    <t>[2]</t>
  </si>
  <si>
    <t>[3]</t>
  </si>
  <si>
    <t>[11]</t>
  </si>
  <si>
    <t>[5]</t>
  </si>
  <si>
    <t>[4]</t>
  </si>
  <si>
    <t>[12]</t>
  </si>
  <si>
    <t>[13]</t>
  </si>
  <si>
    <t>[14]</t>
  </si>
  <si>
    <t>[6]</t>
  </si>
  <si>
    <t>Link</t>
  </si>
  <si>
    <t>http://ieeexplore.ieee.org/xpls/abs_all.jsp?arnumber=5427137&amp;tag=1</t>
  </si>
  <si>
    <t>https://www.cse.ust.hk/~achung/tip09_liao_law_chung.pdf</t>
  </si>
  <si>
    <t>http://download.springer.com/static/pdf/865/art%253A10.1007%252Fs00521-011-0586-6.pdf?originUrl=http%3A%2F%2Flink.springer.com%2Farticle%2F10.1007%2Fs00521-011-0586-6&amp;token2=exp=1454518098~acl=%2Fstatic%2Fpdf%2F865%2Fart%25253A10.1007%25252Fs00521-011-0586-6.pdf%3ForiginUrl%3Dhttp%253A%252F%252Flink.springer.com%252Farticle%252F10.1007%252Fs00521-011-0586-6*~hmac=aa1d40add4401465e0209aec9cf57c635acabf18979ad0668e7160b85324bf14</t>
  </si>
  <si>
    <t>http://ieeexplore.ieee.org/stamp/stamp.jsp?arnumber=6216414</t>
  </si>
  <si>
    <t>http://ieeexplore.ieee.org/stamp/stamp.jsp?tp=&amp;arnumber=7350752</t>
  </si>
  <si>
    <t>Specific location</t>
  </si>
  <si>
    <t>http://ieeexplore.ieee.org/stamp/stamp.jsp?tp=&amp;arnumber=5427137</t>
  </si>
  <si>
    <t>Table 1</t>
  </si>
  <si>
    <t>Second paragrph from the end in Section IV.B</t>
  </si>
  <si>
    <t>Table III</t>
  </si>
  <si>
    <t>http://ieeexplore.ieee.org/stamp/stamp.jsp?arnumber=6787082; http://ieeexplore.ieee.org/stamp/stamp.jsp?tp=&amp;arnumber=7351216</t>
  </si>
  <si>
    <t>Table 2</t>
  </si>
  <si>
    <t>Table I</t>
  </si>
  <si>
    <t>The third paragraph in Section IV.B</t>
  </si>
  <si>
    <t>http://ieeexplore.ieee.org/stamp/stamp.jsp?tp=&amp;arnumber=5751691</t>
  </si>
  <si>
    <t>The method is from [11]. The result on Outex is from Table 2 in another paper titled "median robust exttended local binary pattern for texture classification"</t>
  </si>
  <si>
    <t>The method is from [14]. The result on Outex is from Table 2 in another paper titled "median robust exttended local binary pattern for texture classification"</t>
  </si>
  <si>
    <t>http://ac.els-cdn.com/S0167865512000281/1-s2.0-S0167865512000281-main.pdf?_tid=208aecd4-ca96-11e5-9a2e-00000aab0f6b&amp;acdnat=1454518364_b9df2daee5a82bc852d81bd564d47f14; http://ieeexplore.ieee.org/stamp/stamp.jsp?tp=&amp;arnumber=7351216&amp;tag=1</t>
  </si>
  <si>
    <t>http://ieeexplore.ieee.org/stamp/stamp.jsp?tp=&amp;arnumber=6313778</t>
  </si>
  <si>
    <t>[7],[6]</t>
  </si>
  <si>
    <t>https://www.researchgate.net/publication/256380912_Multi-scale_Joing_Encoding_of_Local_Binary_Pattern_for_Texture_and_Material_Classification; http://ieeexplore.ieee.org/stamp/stamp.jsp?tp=&amp;arnumber=7350752</t>
  </si>
  <si>
    <t>Talble 2 in [6]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</si>
</sst>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7" borderId="0" xfId="0" applyNumberFormat="1" applyFon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2" fontId="0" fillId="0" borderId="0" xfId="0" applyNumberFormat="1" applyAlignment="1">
      <alignment vertical="center"/>
    </xf>
    <xf numFmtId="2" fontId="5" fillId="0" borderId="0" xfId="1" applyNumberFormat="1" applyAlignment="1">
      <alignment vertical="center"/>
    </xf>
  </cellXfs>
  <cellStyles count="2">
    <cellStyle name="Hyperlink" xfId="1" builtinId="8"/>
    <cellStyle name="Normal" xfId="0" builtinId="0"/>
  </cellStyles>
  <dxfs count="10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F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CA'!$A$2</c:f>
              <c:strCache>
                <c:ptCount val="1"/>
                <c:pt idx="0">
                  <c:v>(P,R)=(8,2)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'Average CA'!$B$1:$N$1</c:f>
              <c:strCache>
                <c:ptCount val="13"/>
                <c:pt idx="0">
                  <c:v>CLBP_S </c:v>
                </c:pt>
                <c:pt idx="1">
                  <c:v>CLBP_M </c:v>
                </c:pt>
                <c:pt idx="2">
                  <c:v>CLBP_M/C </c:v>
                </c:pt>
                <c:pt idx="3">
                  <c:v>CLBP_S_M/C </c:v>
                </c:pt>
                <c:pt idx="4">
                  <c:v>CLBP_S/M </c:v>
                </c:pt>
                <c:pt idx="5">
                  <c:v>CLBP_S/M/C </c:v>
                </c:pt>
                <c:pt idx="6">
                  <c:v>CLDP_S/D </c:v>
                </c:pt>
                <c:pt idx="7">
                  <c:v>CLDP_M/D </c:v>
                </c:pt>
                <c:pt idx="8">
                  <c:v>CLDP_D_M/C </c:v>
                </c:pt>
                <c:pt idx="9">
                  <c:v>CLDP_M/D/C </c:v>
                </c:pt>
                <c:pt idx="10">
                  <c:v>CLDP_S_D_M/C </c:v>
                </c:pt>
                <c:pt idx="11">
                  <c:v>CLDP_S/M/D</c:v>
                </c:pt>
                <c:pt idx="12">
                  <c:v>CLDP_S/M/D/C </c:v>
                </c:pt>
              </c:strCache>
            </c:strRef>
          </c:cat>
          <c:val>
            <c:numRef>
              <c:f>'Average CA'!$B$2:$N$2</c:f>
              <c:numCache>
                <c:formatCode>General</c:formatCode>
                <c:ptCount val="13"/>
                <c:pt idx="0">
                  <c:v>77.673599999999993</c:v>
                </c:pt>
                <c:pt idx="1">
                  <c:v>75.455200000000005</c:v>
                </c:pt>
                <c:pt idx="2">
                  <c:v>88.033699999999996</c:v>
                </c:pt>
                <c:pt idx="3">
                  <c:v>92.107500000000002</c:v>
                </c:pt>
                <c:pt idx="4">
                  <c:v>92.663899999999998</c:v>
                </c:pt>
                <c:pt idx="5">
                  <c:v>95.409000000000006</c:v>
                </c:pt>
                <c:pt idx="6">
                  <c:v>86.011700000000005</c:v>
                </c:pt>
                <c:pt idx="7">
                  <c:v>81.8142</c:v>
                </c:pt>
                <c:pt idx="8">
                  <c:v>90.047300000000007</c:v>
                </c:pt>
                <c:pt idx="9">
                  <c:v>91.4786</c:v>
                </c:pt>
                <c:pt idx="10">
                  <c:v>92.394900000000007</c:v>
                </c:pt>
                <c:pt idx="11">
                  <c:v>94.872699999999995</c:v>
                </c:pt>
                <c:pt idx="12">
                  <c:v>96.286699999999996</c:v>
                </c:pt>
              </c:numCache>
            </c:numRef>
          </c:val>
        </c:ser>
        <c:ser>
          <c:idx val="1"/>
          <c:order val="1"/>
          <c:tx>
            <c:strRef>
              <c:f>'Average CA'!$A$3</c:f>
              <c:strCache>
                <c:ptCount val="1"/>
                <c:pt idx="0">
                  <c:v>(P,R)=(8,3)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'Average CA'!$B$1:$N$1</c:f>
              <c:strCache>
                <c:ptCount val="13"/>
                <c:pt idx="0">
                  <c:v>CLBP_S </c:v>
                </c:pt>
                <c:pt idx="1">
                  <c:v>CLBP_M </c:v>
                </c:pt>
                <c:pt idx="2">
                  <c:v>CLBP_M/C </c:v>
                </c:pt>
                <c:pt idx="3">
                  <c:v>CLBP_S_M/C </c:v>
                </c:pt>
                <c:pt idx="4">
                  <c:v>CLBP_S/M </c:v>
                </c:pt>
                <c:pt idx="5">
                  <c:v>CLBP_S/M/C </c:v>
                </c:pt>
                <c:pt idx="6">
                  <c:v>CLDP_S/D </c:v>
                </c:pt>
                <c:pt idx="7">
                  <c:v>CLDP_M/D </c:v>
                </c:pt>
                <c:pt idx="8">
                  <c:v>CLDP_D_M/C </c:v>
                </c:pt>
                <c:pt idx="9">
                  <c:v>CLDP_M/D/C </c:v>
                </c:pt>
                <c:pt idx="10">
                  <c:v>CLDP_S_D_M/C </c:v>
                </c:pt>
                <c:pt idx="11">
                  <c:v>CLDP_S/M/D</c:v>
                </c:pt>
                <c:pt idx="12">
                  <c:v>CLDP_S/M/D/C </c:v>
                </c:pt>
              </c:strCache>
            </c:strRef>
          </c:cat>
          <c:val>
            <c:numRef>
              <c:f>'Average CA'!$B$3:$N$3</c:f>
              <c:numCache>
                <c:formatCode>General</c:formatCode>
                <c:ptCount val="13"/>
                <c:pt idx="0">
                  <c:v>80.935599999999994</c:v>
                </c:pt>
                <c:pt idx="1">
                  <c:v>79.316199999999995</c:v>
                </c:pt>
                <c:pt idx="2">
                  <c:v>88.373800000000003</c:v>
                </c:pt>
                <c:pt idx="3">
                  <c:v>92.308099999999996</c:v>
                </c:pt>
                <c:pt idx="4">
                  <c:v>94.537000000000006</c:v>
                </c:pt>
                <c:pt idx="5">
                  <c:v>96.075400000000002</c:v>
                </c:pt>
                <c:pt idx="6">
                  <c:v>90.694400000000002</c:v>
                </c:pt>
                <c:pt idx="7">
                  <c:v>84.456999999999994</c:v>
                </c:pt>
                <c:pt idx="8">
                  <c:v>90.649100000000004</c:v>
                </c:pt>
                <c:pt idx="9">
                  <c:v>91.422700000000006</c:v>
                </c:pt>
                <c:pt idx="10">
                  <c:v>93.869600000000005</c:v>
                </c:pt>
                <c:pt idx="11">
                  <c:v>96.427499999999995</c:v>
                </c:pt>
                <c:pt idx="12">
                  <c:v>97.140199999999993</c:v>
                </c:pt>
              </c:numCache>
            </c:numRef>
          </c:val>
        </c:ser>
        <c:ser>
          <c:idx val="2"/>
          <c:order val="2"/>
          <c:tx>
            <c:strRef>
              <c:f>'Average CA'!$A$4</c:f>
              <c:strCache>
                <c:ptCount val="1"/>
                <c:pt idx="0">
                  <c:v>(P,R)=(16,2)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'Average CA'!$B$1:$N$1</c:f>
              <c:strCache>
                <c:ptCount val="13"/>
                <c:pt idx="0">
                  <c:v>CLBP_S </c:v>
                </c:pt>
                <c:pt idx="1">
                  <c:v>CLBP_M </c:v>
                </c:pt>
                <c:pt idx="2">
                  <c:v>CLBP_M/C </c:v>
                </c:pt>
                <c:pt idx="3">
                  <c:v>CLBP_S_M/C </c:v>
                </c:pt>
                <c:pt idx="4">
                  <c:v>CLBP_S/M </c:v>
                </c:pt>
                <c:pt idx="5">
                  <c:v>CLBP_S/M/C </c:v>
                </c:pt>
                <c:pt idx="6">
                  <c:v>CLDP_S/D </c:v>
                </c:pt>
                <c:pt idx="7">
                  <c:v>CLDP_M/D </c:v>
                </c:pt>
                <c:pt idx="8">
                  <c:v>CLDP_D_M/C </c:v>
                </c:pt>
                <c:pt idx="9">
                  <c:v>CLDP_M/D/C </c:v>
                </c:pt>
                <c:pt idx="10">
                  <c:v>CLDP_S_D_M/C </c:v>
                </c:pt>
                <c:pt idx="11">
                  <c:v>CLDP_S/M/D</c:v>
                </c:pt>
                <c:pt idx="12">
                  <c:v>CLDP_S/M/D/C </c:v>
                </c:pt>
              </c:strCache>
            </c:strRef>
          </c:cat>
          <c:val>
            <c:numRef>
              <c:f>'Average CA'!$B$4:$N$4</c:f>
              <c:numCache>
                <c:formatCode>General</c:formatCode>
                <c:ptCount val="13"/>
                <c:pt idx="0">
                  <c:v>82.400700000000001</c:v>
                </c:pt>
                <c:pt idx="1">
                  <c:v>79.958500000000001</c:v>
                </c:pt>
                <c:pt idx="2">
                  <c:v>91.788200000000003</c:v>
                </c:pt>
                <c:pt idx="3">
                  <c:v>93.406599999999997</c:v>
                </c:pt>
                <c:pt idx="4">
                  <c:v>93.239800000000002</c:v>
                </c:pt>
                <c:pt idx="5">
                  <c:v>95.438900000000004</c:v>
                </c:pt>
                <c:pt idx="6">
                  <c:v>89.4358</c:v>
                </c:pt>
                <c:pt idx="7">
                  <c:v>84.882300000000001</c:v>
                </c:pt>
                <c:pt idx="8">
                  <c:v>92.605099999999993</c:v>
                </c:pt>
                <c:pt idx="9">
                  <c:v>92.833699999999993</c:v>
                </c:pt>
                <c:pt idx="10">
                  <c:v>93.675700000000006</c:v>
                </c:pt>
                <c:pt idx="11">
                  <c:v>95.071399999999997</c:v>
                </c:pt>
                <c:pt idx="12">
                  <c:v>96.248999999999995</c:v>
                </c:pt>
              </c:numCache>
            </c:numRef>
          </c:val>
        </c:ser>
        <c:ser>
          <c:idx val="3"/>
          <c:order val="3"/>
          <c:tx>
            <c:strRef>
              <c:f>'Average CA'!$A$5</c:f>
              <c:strCache>
                <c:ptCount val="1"/>
                <c:pt idx="0">
                  <c:v>(P,R)=(16,3)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'Average CA'!$B$1:$N$1</c:f>
              <c:strCache>
                <c:ptCount val="13"/>
                <c:pt idx="0">
                  <c:v>CLBP_S </c:v>
                </c:pt>
                <c:pt idx="1">
                  <c:v>CLBP_M </c:v>
                </c:pt>
                <c:pt idx="2">
                  <c:v>CLBP_M/C </c:v>
                </c:pt>
                <c:pt idx="3">
                  <c:v>CLBP_S_M/C </c:v>
                </c:pt>
                <c:pt idx="4">
                  <c:v>CLBP_S/M </c:v>
                </c:pt>
                <c:pt idx="5">
                  <c:v>CLBP_S/M/C </c:v>
                </c:pt>
                <c:pt idx="6">
                  <c:v>CLDP_S/D </c:v>
                </c:pt>
                <c:pt idx="7">
                  <c:v>CLDP_M/D </c:v>
                </c:pt>
                <c:pt idx="8">
                  <c:v>CLDP_D_M/C </c:v>
                </c:pt>
                <c:pt idx="9">
                  <c:v>CLDP_M/D/C </c:v>
                </c:pt>
                <c:pt idx="10">
                  <c:v>CLDP_S_D_M/C </c:v>
                </c:pt>
                <c:pt idx="11">
                  <c:v>CLDP_S/M/D</c:v>
                </c:pt>
                <c:pt idx="12">
                  <c:v>CLDP_S/M/D/C </c:v>
                </c:pt>
              </c:strCache>
            </c:strRef>
          </c:cat>
          <c:val>
            <c:numRef>
              <c:f>'Average CA'!$B$5:$N$5</c:f>
              <c:numCache>
                <c:formatCode>General</c:formatCode>
                <c:ptCount val="13"/>
                <c:pt idx="0">
                  <c:v>85.887299999999996</c:v>
                </c:pt>
                <c:pt idx="1">
                  <c:v>84.349900000000005</c:v>
                </c:pt>
                <c:pt idx="2">
                  <c:v>92.3553</c:v>
                </c:pt>
                <c:pt idx="3">
                  <c:v>94.515799999999999</c:v>
                </c:pt>
                <c:pt idx="4">
                  <c:v>94.996200000000002</c:v>
                </c:pt>
                <c:pt idx="5">
                  <c:v>96.159300000000002</c:v>
                </c:pt>
                <c:pt idx="6">
                  <c:v>92.0274</c:v>
                </c:pt>
                <c:pt idx="7">
                  <c:v>88.561000000000007</c:v>
                </c:pt>
                <c:pt idx="8">
                  <c:v>93.898499999999999</c:v>
                </c:pt>
                <c:pt idx="9">
                  <c:v>94.391400000000004</c:v>
                </c:pt>
                <c:pt idx="10">
                  <c:v>95.243099999999998</c:v>
                </c:pt>
                <c:pt idx="11">
                  <c:v>96.255799999999994</c:v>
                </c:pt>
                <c:pt idx="12">
                  <c:v>96.451599999999999</c:v>
                </c:pt>
              </c:numCache>
            </c:numRef>
          </c:val>
        </c:ser>
        <c:ser>
          <c:idx val="4"/>
          <c:order val="4"/>
          <c:tx>
            <c:strRef>
              <c:f>'Average CA'!$A$6</c:f>
              <c:strCache>
                <c:ptCount val="1"/>
                <c:pt idx="0">
                  <c:v>(P,R)=(24,2)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strRef>
              <c:f>'Average CA'!$B$1:$N$1</c:f>
              <c:strCache>
                <c:ptCount val="13"/>
                <c:pt idx="0">
                  <c:v>CLBP_S </c:v>
                </c:pt>
                <c:pt idx="1">
                  <c:v>CLBP_M </c:v>
                </c:pt>
                <c:pt idx="2">
                  <c:v>CLBP_M/C </c:v>
                </c:pt>
                <c:pt idx="3">
                  <c:v>CLBP_S_M/C </c:v>
                </c:pt>
                <c:pt idx="4">
                  <c:v>CLBP_S/M </c:v>
                </c:pt>
                <c:pt idx="5">
                  <c:v>CLBP_S/M/C </c:v>
                </c:pt>
                <c:pt idx="6">
                  <c:v>CLDP_S/D </c:v>
                </c:pt>
                <c:pt idx="7">
                  <c:v>CLDP_M/D </c:v>
                </c:pt>
                <c:pt idx="8">
                  <c:v>CLDP_D_M/C </c:v>
                </c:pt>
                <c:pt idx="9">
                  <c:v>CLDP_M/D/C </c:v>
                </c:pt>
                <c:pt idx="10">
                  <c:v>CLDP_S_D_M/C </c:v>
                </c:pt>
                <c:pt idx="11">
                  <c:v>CLDP_S/M/D</c:v>
                </c:pt>
                <c:pt idx="12">
                  <c:v>CLDP_S/M/D/C </c:v>
                </c:pt>
              </c:strCache>
            </c:strRef>
          </c:cat>
          <c:val>
            <c:numRef>
              <c:f>'Average CA'!$B$6:$N$6</c:f>
              <c:numCache>
                <c:formatCode>General</c:formatCode>
                <c:ptCount val="13"/>
                <c:pt idx="0">
                  <c:v>84.065399999999997</c:v>
                </c:pt>
                <c:pt idx="1">
                  <c:v>80.347200000000001</c:v>
                </c:pt>
                <c:pt idx="2">
                  <c:v>91.469899999999996</c:v>
                </c:pt>
                <c:pt idx="3">
                  <c:v>93.504999999999995</c:v>
                </c:pt>
                <c:pt idx="4">
                  <c:v>93.395099999999999</c:v>
                </c:pt>
                <c:pt idx="5">
                  <c:v>95.185199999999995</c:v>
                </c:pt>
                <c:pt idx="6">
                  <c:v>90.184200000000004</c:v>
                </c:pt>
                <c:pt idx="7">
                  <c:v>84.800299999999993</c:v>
                </c:pt>
                <c:pt idx="8">
                  <c:v>92.133499999999998</c:v>
                </c:pt>
                <c:pt idx="9">
                  <c:v>92.366900000000001</c:v>
                </c:pt>
                <c:pt idx="10">
                  <c:v>93.688299999999998</c:v>
                </c:pt>
                <c:pt idx="11">
                  <c:v>93.672899999999998</c:v>
                </c:pt>
                <c:pt idx="12">
                  <c:v>94.9392</c:v>
                </c:pt>
              </c:numCache>
            </c:numRef>
          </c:val>
        </c:ser>
        <c:ser>
          <c:idx val="5"/>
          <c:order val="5"/>
          <c:tx>
            <c:strRef>
              <c:f>'Average CA'!$A$7</c:f>
              <c:strCache>
                <c:ptCount val="1"/>
                <c:pt idx="0">
                  <c:v>(P,R)=(24,3)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'Average CA'!$B$1:$N$1</c:f>
              <c:strCache>
                <c:ptCount val="13"/>
                <c:pt idx="0">
                  <c:v>CLBP_S </c:v>
                </c:pt>
                <c:pt idx="1">
                  <c:v>CLBP_M </c:v>
                </c:pt>
                <c:pt idx="2">
                  <c:v>CLBP_M/C </c:v>
                </c:pt>
                <c:pt idx="3">
                  <c:v>CLBP_S_M/C </c:v>
                </c:pt>
                <c:pt idx="4">
                  <c:v>CLBP_S/M </c:v>
                </c:pt>
                <c:pt idx="5">
                  <c:v>CLBP_S/M/C </c:v>
                </c:pt>
                <c:pt idx="6">
                  <c:v>CLDP_S/D </c:v>
                </c:pt>
                <c:pt idx="7">
                  <c:v>CLDP_M/D </c:v>
                </c:pt>
                <c:pt idx="8">
                  <c:v>CLDP_D_M/C </c:v>
                </c:pt>
                <c:pt idx="9">
                  <c:v>CLDP_M/D/C </c:v>
                </c:pt>
                <c:pt idx="10">
                  <c:v>CLDP_S_D_M/C </c:v>
                </c:pt>
                <c:pt idx="11">
                  <c:v>CLDP_S/M/D</c:v>
                </c:pt>
                <c:pt idx="12">
                  <c:v>CLDP_S/M/D/C </c:v>
                </c:pt>
              </c:strCache>
            </c:strRef>
          </c:cat>
          <c:val>
            <c:numRef>
              <c:f>'Average CA'!$B$7:$N$7</c:f>
              <c:numCache>
                <c:formatCode>General</c:formatCode>
                <c:ptCount val="13"/>
                <c:pt idx="0">
                  <c:v>87.0351</c:v>
                </c:pt>
                <c:pt idx="1">
                  <c:v>85.119600000000005</c:v>
                </c:pt>
                <c:pt idx="2">
                  <c:v>93.152000000000001</c:v>
                </c:pt>
                <c:pt idx="3">
                  <c:v>94.938299999999998</c:v>
                </c:pt>
                <c:pt idx="4">
                  <c:v>95.398399999999995</c:v>
                </c:pt>
                <c:pt idx="5">
                  <c:v>96.281800000000004</c:v>
                </c:pt>
                <c:pt idx="6">
                  <c:v>92.554000000000002</c:v>
                </c:pt>
                <c:pt idx="7">
                  <c:v>89.244799999999998</c:v>
                </c:pt>
                <c:pt idx="8">
                  <c:v>94.223600000000005</c:v>
                </c:pt>
                <c:pt idx="9">
                  <c:v>94.566900000000004</c:v>
                </c:pt>
                <c:pt idx="10">
                  <c:v>95.352000000000004</c:v>
                </c:pt>
                <c:pt idx="11">
                  <c:v>95.592200000000005</c:v>
                </c:pt>
                <c:pt idx="12">
                  <c:v>95.965500000000006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361712"/>
        <c:axId val="1060371504"/>
      </c:barChart>
      <c:catAx>
        <c:axId val="10603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71504"/>
        <c:crosses val="autoZero"/>
        <c:auto val="1"/>
        <c:lblAlgn val="ctr"/>
        <c:lblOffset val="100"/>
        <c:noMultiLvlLbl val="0"/>
      </c:catAx>
      <c:valAx>
        <c:axId val="106037150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Classification 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11</xdr:row>
      <xdr:rowOff>144845</xdr:rowOff>
    </xdr:from>
    <xdr:to>
      <xdr:col>13</xdr:col>
      <xdr:colOff>576427</xdr:colOff>
      <xdr:row>28</xdr:row>
      <xdr:rowOff>41713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H19" totalsRowShown="0" headerRowDxfId="9" dataDxfId="8">
  <autoFilter ref="A1:H19"/>
  <tableColumns count="8">
    <tableColumn id="1" name="Classification Accuracy (%)" dataDxfId="7"/>
    <tableColumn id="2" name="TC10" dataDxfId="6"/>
    <tableColumn id="3" name="TC12_t184" dataDxfId="5"/>
    <tableColumn id="4" name="TC12_horizon" dataDxfId="4"/>
    <tableColumn id="5" name="Average on TC12" dataDxfId="3">
      <calculatedColumnFormula>AVERAGE(C2:D2)</calculatedColumnFormula>
    </tableColumn>
    <tableColumn id="9" name="Reference" dataDxfId="1"/>
    <tableColumn id="10" name="Specific location" dataDxfId="0"/>
    <tableColumn id="7" name="Link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earchgate.net/publication/256380912_Multi-scale_Joing_Encoding_of_Local_Binary_Pattern_for_Texture_and_Material_Classification;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://ieeexplore.ieee.org/xpls/abs_all.jsp?arnumber=5427137&amp;tag=1" TargetMode="External"/><Relationship Id="rId7" Type="http://schemas.openxmlformats.org/officeDocument/2006/relationships/hyperlink" Target="http://ieeexplore.ieee.org/stamp/stamp.jsp?arnumber=6216414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cse.ust.hk/~achung/tip09_liao_law_chung.pdf" TargetMode="External"/><Relationship Id="rId1" Type="http://schemas.openxmlformats.org/officeDocument/2006/relationships/hyperlink" Target="http://ieeexplore.ieee.org/stamp/stamp.jsp?tp=&amp;arnumber=5427137" TargetMode="External"/><Relationship Id="rId6" Type="http://schemas.openxmlformats.org/officeDocument/2006/relationships/hyperlink" Target="http://ieeexplore.ieee.org/stamp/stamp.jsp?tp=&amp;arnumber=5751691" TargetMode="External"/><Relationship Id="rId11" Type="http://schemas.openxmlformats.org/officeDocument/2006/relationships/hyperlink" Target="http://ieeexplore.ieee.org/stamp/stamp.jsp?tp=&amp;arnumber=7350752" TargetMode="External"/><Relationship Id="rId5" Type="http://schemas.openxmlformats.org/officeDocument/2006/relationships/hyperlink" Target="http://ieeexplore.ieee.org/stamp/stamp.jsp?arnumber=6216414" TargetMode="External"/><Relationship Id="rId10" Type="http://schemas.openxmlformats.org/officeDocument/2006/relationships/hyperlink" Target="http://ieeexplore.ieee.org/stamp/stamp.jsp?tp=&amp;arnumber=6313778" TargetMode="External"/><Relationship Id="rId4" Type="http://schemas.openxmlformats.org/officeDocument/2006/relationships/hyperlink" Target="http://ieeexplore.ieee.org/stamp/stamp.jsp?arnumber=6787082" TargetMode="External"/><Relationship Id="rId9" Type="http://schemas.openxmlformats.org/officeDocument/2006/relationships/hyperlink" Target="http://ac.els-cdn.com/S0167865512000281/1-s2.0-S0167865512000281-main.pdf?_tid=208aecd4-ca96-11e5-9a2e-00000aab0f6b&amp;acdnat=1454518364_b9df2daee5a82bc852d81bd564d47f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2"/>
  <sheetViews>
    <sheetView topLeftCell="R1" zoomScale="115" zoomScaleNormal="115" workbookViewId="0">
      <selection activeCell="N44" sqref="N44"/>
    </sheetView>
  </sheetViews>
  <sheetFormatPr defaultRowHeight="15" x14ac:dyDescent="0.25"/>
  <cols>
    <col min="1" max="1" width="23.85546875" style="1" bestFit="1" customWidth="1"/>
    <col min="2" max="7" width="9.140625" style="1"/>
    <col min="8" max="8" width="23.140625" style="1" bestFit="1" customWidth="1"/>
    <col min="9" max="13" width="9.140625" style="1"/>
    <col min="14" max="17" width="9.140625" style="12"/>
    <col min="18" max="25" width="9.140625" style="1"/>
    <col min="26" max="29" width="9.140625" style="12"/>
    <col min="30" max="33" width="9.140625" style="8"/>
    <col min="34" max="16384" width="9.140625" style="1"/>
  </cols>
  <sheetData>
    <row r="1" spans="1:37" ht="49.5" x14ac:dyDescent="0.25">
      <c r="A1" s="23" t="s">
        <v>62</v>
      </c>
      <c r="B1" s="43" t="s">
        <v>3</v>
      </c>
      <c r="C1" s="43"/>
      <c r="D1" s="43"/>
      <c r="E1" s="43"/>
      <c r="F1" s="43" t="s">
        <v>11</v>
      </c>
      <c r="G1" s="43"/>
      <c r="H1" s="43"/>
      <c r="I1" s="43"/>
      <c r="J1" s="43" t="s">
        <v>13</v>
      </c>
      <c r="K1" s="43"/>
      <c r="L1" s="43"/>
      <c r="M1" s="43"/>
      <c r="N1" s="43" t="s">
        <v>28</v>
      </c>
      <c r="O1" s="43"/>
      <c r="P1" s="43"/>
      <c r="Q1" s="43"/>
      <c r="R1" s="43" t="s">
        <v>4</v>
      </c>
      <c r="S1" s="43"/>
      <c r="T1" s="43"/>
      <c r="U1" s="43"/>
      <c r="V1" s="43" t="s">
        <v>12</v>
      </c>
      <c r="W1" s="43"/>
      <c r="X1" s="43"/>
      <c r="Y1" s="43"/>
      <c r="Z1" s="43" t="s">
        <v>29</v>
      </c>
      <c r="AA1" s="43"/>
      <c r="AB1" s="43"/>
      <c r="AC1" s="43"/>
      <c r="AD1" s="43" t="s">
        <v>18</v>
      </c>
      <c r="AE1" s="43"/>
      <c r="AF1" s="43"/>
      <c r="AG1" s="43"/>
      <c r="AH1" s="43" t="s">
        <v>5</v>
      </c>
      <c r="AI1" s="43"/>
      <c r="AJ1" s="43"/>
      <c r="AK1" s="43"/>
    </row>
    <row r="2" spans="1:37" x14ac:dyDescent="0.25">
      <c r="B2" s="43" t="s">
        <v>6</v>
      </c>
      <c r="C2" s="43" t="s">
        <v>7</v>
      </c>
      <c r="D2" s="43"/>
      <c r="E2" s="43" t="s">
        <v>8</v>
      </c>
      <c r="F2" s="43" t="s">
        <v>6</v>
      </c>
      <c r="G2" s="43" t="s">
        <v>7</v>
      </c>
      <c r="H2" s="43"/>
      <c r="I2" s="43" t="s">
        <v>8</v>
      </c>
      <c r="J2" s="43" t="s">
        <v>6</v>
      </c>
      <c r="K2" s="43" t="s">
        <v>7</v>
      </c>
      <c r="L2" s="43"/>
      <c r="M2" s="43" t="s">
        <v>8</v>
      </c>
      <c r="N2" s="43" t="s">
        <v>6</v>
      </c>
      <c r="O2" s="43" t="s">
        <v>7</v>
      </c>
      <c r="P2" s="43"/>
      <c r="Q2" s="43" t="s">
        <v>8</v>
      </c>
      <c r="R2" s="43" t="s">
        <v>6</v>
      </c>
      <c r="S2" s="43" t="s">
        <v>7</v>
      </c>
      <c r="T2" s="43"/>
      <c r="U2" s="43" t="s">
        <v>8</v>
      </c>
      <c r="V2" s="43" t="s">
        <v>6</v>
      </c>
      <c r="W2" s="43" t="s">
        <v>7</v>
      </c>
      <c r="X2" s="43"/>
      <c r="Y2" s="43" t="s">
        <v>8</v>
      </c>
      <c r="Z2" s="43" t="s">
        <v>6</v>
      </c>
      <c r="AA2" s="43" t="s">
        <v>7</v>
      </c>
      <c r="AB2" s="43"/>
      <c r="AC2" s="43" t="s">
        <v>8</v>
      </c>
      <c r="AD2" s="43" t="s">
        <v>6</v>
      </c>
      <c r="AE2" s="43" t="s">
        <v>7</v>
      </c>
      <c r="AF2" s="43"/>
      <c r="AG2" s="43" t="s">
        <v>8</v>
      </c>
      <c r="AH2" s="43" t="s">
        <v>6</v>
      </c>
      <c r="AI2" s="43" t="s">
        <v>7</v>
      </c>
      <c r="AJ2" s="43"/>
      <c r="AK2" s="43" t="s">
        <v>8</v>
      </c>
    </row>
    <row r="3" spans="1:37" x14ac:dyDescent="0.25">
      <c r="B3" s="43"/>
      <c r="C3" s="1" t="s">
        <v>9</v>
      </c>
      <c r="D3" s="1" t="s">
        <v>10</v>
      </c>
      <c r="E3" s="43"/>
      <c r="F3" s="43"/>
      <c r="G3" s="1" t="s">
        <v>9</v>
      </c>
      <c r="H3" s="1" t="s">
        <v>10</v>
      </c>
      <c r="I3" s="43"/>
      <c r="J3" s="43"/>
      <c r="K3" s="1" t="s">
        <v>9</v>
      </c>
      <c r="L3" s="1" t="s">
        <v>10</v>
      </c>
      <c r="M3" s="43"/>
      <c r="N3" s="43"/>
      <c r="O3" s="12" t="s">
        <v>9</v>
      </c>
      <c r="P3" s="12" t="s">
        <v>10</v>
      </c>
      <c r="Q3" s="43"/>
      <c r="R3" s="43"/>
      <c r="S3" s="1" t="s">
        <v>9</v>
      </c>
      <c r="T3" s="1" t="s">
        <v>10</v>
      </c>
      <c r="U3" s="43"/>
      <c r="V3" s="43"/>
      <c r="W3" s="1" t="s">
        <v>9</v>
      </c>
      <c r="X3" s="1" t="s">
        <v>10</v>
      </c>
      <c r="Y3" s="43"/>
      <c r="Z3" s="43"/>
      <c r="AA3" s="12" t="s">
        <v>9</v>
      </c>
      <c r="AB3" s="12" t="s">
        <v>10</v>
      </c>
      <c r="AC3" s="43"/>
      <c r="AD3" s="43"/>
      <c r="AE3" s="8" t="s">
        <v>9</v>
      </c>
      <c r="AF3" s="8" t="s">
        <v>10</v>
      </c>
      <c r="AG3" s="43"/>
      <c r="AH3" s="43"/>
      <c r="AI3" s="1" t="s">
        <v>9</v>
      </c>
      <c r="AJ3" s="1" t="s">
        <v>10</v>
      </c>
      <c r="AK3" s="43"/>
    </row>
    <row r="4" spans="1:37" s="3" customFormat="1" x14ac:dyDescent="0.25">
      <c r="A4" s="3" t="s">
        <v>0</v>
      </c>
      <c r="B4" s="3">
        <v>84.869799999999998</v>
      </c>
      <c r="C4" s="3">
        <v>65.185199999999995</v>
      </c>
      <c r="D4" s="3">
        <v>64.027799999999999</v>
      </c>
      <c r="E4" s="3">
        <f>AVERAGE(B4:D4)</f>
        <v>71.360933333333335</v>
      </c>
      <c r="F4" s="3">
        <v>84.0625</v>
      </c>
      <c r="G4" s="3">
        <v>78.055599999999998</v>
      </c>
      <c r="H4" s="3">
        <v>70.902799999999999</v>
      </c>
      <c r="I4" s="3">
        <f>AVERAGE(F4:H4)</f>
        <v>77.673633333333328</v>
      </c>
      <c r="J4" s="3">
        <v>86.093800000000002</v>
      </c>
      <c r="K4" s="3">
        <v>80.115700000000004</v>
      </c>
      <c r="L4" s="3">
        <v>76.597200000000001</v>
      </c>
      <c r="M4" s="3">
        <f>AVERAGE(J4:L4)</f>
        <v>80.935566666666659</v>
      </c>
      <c r="N4" s="3">
        <v>87.994799999999998</v>
      </c>
      <c r="O4" s="3">
        <v>69.907399999999996</v>
      </c>
      <c r="P4" s="3">
        <v>69.513900000000007</v>
      </c>
      <c r="Q4" s="3">
        <f>AVERAGE(N4:P4)</f>
        <v>75.805366666666671</v>
      </c>
      <c r="R4" s="3">
        <v>89.400999999999996</v>
      </c>
      <c r="S4" s="3">
        <v>82.476900000000001</v>
      </c>
      <c r="T4" s="3">
        <v>75.324100000000001</v>
      </c>
      <c r="U4" s="3">
        <f>AVERAGE(R4:T4)</f>
        <v>82.400666666666666</v>
      </c>
      <c r="V4" s="3">
        <v>94.166700000000006</v>
      </c>
      <c r="W4" s="3">
        <v>83.912000000000006</v>
      </c>
      <c r="X4" s="3">
        <v>79.583299999999994</v>
      </c>
      <c r="Y4" s="3">
        <f>AVERAGE(V4:X4)</f>
        <v>85.887333333333345</v>
      </c>
      <c r="Z4" s="3">
        <v>88.984399999999994</v>
      </c>
      <c r="AA4" s="3">
        <v>71.226900000000001</v>
      </c>
      <c r="AB4" s="3">
        <v>73.009299999999996</v>
      </c>
      <c r="AC4" s="3">
        <f>AVERAGE(Z4:AB4)</f>
        <v>77.740200000000002</v>
      </c>
      <c r="AD4" s="3">
        <v>89.974000000000004</v>
      </c>
      <c r="AE4" s="3">
        <v>83.587999999999994</v>
      </c>
      <c r="AF4" s="3">
        <v>78.634299999999996</v>
      </c>
      <c r="AG4" s="3">
        <f>AVERAGE(AD4:AF4)</f>
        <v>84.065433333333331</v>
      </c>
      <c r="AH4" s="3">
        <v>95.156300000000002</v>
      </c>
      <c r="AI4" s="3">
        <v>85.069400000000002</v>
      </c>
      <c r="AJ4" s="3">
        <v>80.879599999999996</v>
      </c>
      <c r="AK4" s="3">
        <f>AVERAGE(AH4:AJ4)</f>
        <v>87.0351</v>
      </c>
    </row>
    <row r="5" spans="1:37" s="9" customFormat="1" x14ac:dyDescent="0.25">
      <c r="A5" s="9" t="s">
        <v>2</v>
      </c>
      <c r="B5" s="9">
        <v>81.744799999999998</v>
      </c>
      <c r="C5" s="9">
        <v>59.305599999999998</v>
      </c>
      <c r="D5" s="9">
        <v>62.777799999999999</v>
      </c>
      <c r="E5" s="9">
        <f t="shared" ref="E5:E9" si="0">AVERAGE(B5:D5)</f>
        <v>67.942733333333322</v>
      </c>
      <c r="F5" s="9">
        <v>88.958299999999994</v>
      </c>
      <c r="G5" s="9">
        <v>67.222200000000001</v>
      </c>
      <c r="H5" s="9">
        <v>70.185199999999995</v>
      </c>
      <c r="I5" s="9">
        <f t="shared" ref="I5:I9" si="1">AVERAGE(F5:H5)</f>
        <v>75.455233333333339</v>
      </c>
      <c r="J5" s="9">
        <v>90.911500000000004</v>
      </c>
      <c r="K5" s="9">
        <v>72.453699999999998</v>
      </c>
      <c r="L5" s="9">
        <v>74.583299999999994</v>
      </c>
      <c r="M5" s="9">
        <f>AVERAGE(J5:L5)</f>
        <v>79.316166666666675</v>
      </c>
      <c r="N5" s="9">
        <v>84.427099999999996</v>
      </c>
      <c r="O5" s="9">
        <v>62.708300000000001</v>
      </c>
      <c r="P5" s="9">
        <v>66.273099999999999</v>
      </c>
      <c r="Q5" s="9">
        <f t="shared" ref="Q5:Q9" si="2">AVERAGE(N5:P5)</f>
        <v>71.136166666666668</v>
      </c>
      <c r="R5" s="9">
        <v>93.671899999999994</v>
      </c>
      <c r="S5" s="9">
        <v>73.796300000000002</v>
      </c>
      <c r="T5" s="9">
        <v>72.407399999999996</v>
      </c>
      <c r="U5" s="9">
        <f t="shared" ref="U5:U9" si="3">AVERAGE(R5:T5)</f>
        <v>79.958533333333335</v>
      </c>
      <c r="V5" s="9">
        <v>95.364599999999996</v>
      </c>
      <c r="W5" s="9">
        <v>79.004599999999996</v>
      </c>
      <c r="X5" s="9">
        <v>78.680599999999998</v>
      </c>
      <c r="Y5" s="9">
        <f t="shared" ref="Y5:Y9" si="4">AVERAGE(V5:X5)</f>
        <v>84.349933333333325</v>
      </c>
      <c r="Z5" s="9">
        <v>83.515600000000006</v>
      </c>
      <c r="AA5" s="9">
        <v>62.592599999999997</v>
      </c>
      <c r="AB5" s="9">
        <v>66.226900000000001</v>
      </c>
      <c r="AC5" s="9">
        <f t="shared" ref="AC5:AC9" si="5">AVERAGE(Z5:AB5)</f>
        <v>70.77836666666667</v>
      </c>
      <c r="AD5" s="9">
        <v>94.375</v>
      </c>
      <c r="AE5" s="9">
        <v>72.847200000000001</v>
      </c>
      <c r="AF5" s="9">
        <v>73.819400000000002</v>
      </c>
      <c r="AG5" s="9">
        <f t="shared" ref="AG5:AG9" si="6">AVERAGE(AD5:AF5)</f>
        <v>80.347200000000001</v>
      </c>
      <c r="AH5" s="9">
        <v>95.520799999999994</v>
      </c>
      <c r="AI5" s="9">
        <v>81.180599999999998</v>
      </c>
      <c r="AJ5" s="9">
        <v>78.657399999999996</v>
      </c>
      <c r="AK5" s="9">
        <f t="shared" ref="AK5:AK9" si="7">AVERAGE(AH5:AJ5)</f>
        <v>85.119599999999991</v>
      </c>
    </row>
    <row r="6" spans="1:37" s="2" customFormat="1" x14ac:dyDescent="0.25">
      <c r="A6" s="2" t="s">
        <v>14</v>
      </c>
      <c r="B6" s="2">
        <v>90.364599999999996</v>
      </c>
      <c r="C6" s="2">
        <v>72.384299999999996</v>
      </c>
      <c r="D6" s="2">
        <v>76.666700000000006</v>
      </c>
      <c r="E6" s="2">
        <f t="shared" si="0"/>
        <v>79.805199999999999</v>
      </c>
      <c r="F6" s="2">
        <v>94.609399999999994</v>
      </c>
      <c r="G6" s="2">
        <v>82.708299999999994</v>
      </c>
      <c r="H6" s="2">
        <v>86.782399999999996</v>
      </c>
      <c r="I6" s="2">
        <f t="shared" si="1"/>
        <v>88.033366666666666</v>
      </c>
      <c r="J6" s="2">
        <v>94.843800000000002</v>
      </c>
      <c r="K6" s="2">
        <v>84.398099999999999</v>
      </c>
      <c r="L6" s="2">
        <v>85.879599999999996</v>
      </c>
      <c r="M6" s="2">
        <f t="shared" ref="M6:M9" si="8">AVERAGE(J6:L6)</f>
        <v>88.373833333333323</v>
      </c>
      <c r="N6" s="2">
        <v>92.630200000000002</v>
      </c>
      <c r="O6" s="2">
        <v>77.199100000000001</v>
      </c>
      <c r="P6" s="2">
        <v>80.810199999999995</v>
      </c>
      <c r="Q6" s="2">
        <f t="shared" si="2"/>
        <v>83.546499999999995</v>
      </c>
      <c r="R6" s="2">
        <v>97.447900000000004</v>
      </c>
      <c r="S6" s="2">
        <v>86.944400000000002</v>
      </c>
      <c r="T6" s="2">
        <v>90.972200000000001</v>
      </c>
      <c r="U6" s="2">
        <f t="shared" si="3"/>
        <v>91.788166666666669</v>
      </c>
      <c r="V6" s="2">
        <v>97.760400000000004</v>
      </c>
      <c r="W6" s="2">
        <v>89.490700000000004</v>
      </c>
      <c r="X6" s="2">
        <v>89.814800000000005</v>
      </c>
      <c r="Y6" s="2">
        <f t="shared" si="4"/>
        <v>92.3553</v>
      </c>
      <c r="Z6" s="2">
        <v>91.979200000000006</v>
      </c>
      <c r="AA6" s="2">
        <v>75.555599999999998</v>
      </c>
      <c r="AB6" s="2">
        <v>81.296300000000002</v>
      </c>
      <c r="AC6" s="2">
        <f t="shared" si="5"/>
        <v>82.943700000000007</v>
      </c>
      <c r="AD6" s="2">
        <v>97.1875</v>
      </c>
      <c r="AE6" s="2">
        <v>86.782399999999996</v>
      </c>
      <c r="AF6" s="2">
        <v>90.439800000000005</v>
      </c>
      <c r="AG6" s="2">
        <f t="shared" si="6"/>
        <v>91.469899999999996</v>
      </c>
      <c r="AH6" s="2">
        <v>98.020799999999994</v>
      </c>
      <c r="AI6" s="2">
        <v>90.740700000000004</v>
      </c>
      <c r="AJ6" s="2">
        <v>90.694400000000002</v>
      </c>
      <c r="AK6" s="2">
        <f t="shared" si="7"/>
        <v>93.151966666666681</v>
      </c>
    </row>
    <row r="7" spans="1:37" s="4" customFormat="1" x14ac:dyDescent="0.25">
      <c r="A7" s="4" t="s">
        <v>15</v>
      </c>
      <c r="B7" s="4">
        <v>94.583299999999994</v>
      </c>
      <c r="C7" s="4">
        <v>81.921300000000002</v>
      </c>
      <c r="D7" s="4">
        <v>82.615700000000004</v>
      </c>
      <c r="E7" s="4">
        <f t="shared" si="0"/>
        <v>86.373433333333324</v>
      </c>
      <c r="F7" s="4">
        <v>97.317700000000002</v>
      </c>
      <c r="G7" s="4">
        <v>89.884299999999996</v>
      </c>
      <c r="H7" s="4">
        <v>89.120400000000004</v>
      </c>
      <c r="I7" s="4">
        <f t="shared" si="1"/>
        <v>92.107466666666667</v>
      </c>
      <c r="J7" s="4">
        <v>97.317700000000002</v>
      </c>
      <c r="K7" s="4">
        <v>90.879599999999996</v>
      </c>
      <c r="L7" s="4">
        <v>88.726900000000001</v>
      </c>
      <c r="M7" s="4">
        <f t="shared" si="8"/>
        <v>92.308066666666662</v>
      </c>
      <c r="N7" s="4">
        <v>95.650999999999996</v>
      </c>
      <c r="O7" s="4">
        <v>85.277799999999999</v>
      </c>
      <c r="P7" s="4">
        <v>86.203699999999998</v>
      </c>
      <c r="Q7" s="4">
        <f t="shared" si="2"/>
        <v>89.044166666666669</v>
      </c>
      <c r="R7" s="4">
        <v>98.020799999999994</v>
      </c>
      <c r="S7" s="4">
        <v>91.064800000000005</v>
      </c>
      <c r="T7" s="4">
        <v>91.134299999999996</v>
      </c>
      <c r="U7" s="4">
        <f t="shared" si="3"/>
        <v>93.406633333333332</v>
      </c>
      <c r="V7" s="4">
        <v>97.968800000000002</v>
      </c>
      <c r="W7" s="4">
        <v>93.472200000000001</v>
      </c>
      <c r="X7" s="4">
        <v>92.106499999999997</v>
      </c>
      <c r="Y7" s="4">
        <f t="shared" si="4"/>
        <v>94.515833333333333</v>
      </c>
      <c r="Z7" s="4">
        <v>95.546899999999994</v>
      </c>
      <c r="AA7" s="4">
        <v>84.652799999999999</v>
      </c>
      <c r="AB7" s="4">
        <v>86.944400000000002</v>
      </c>
      <c r="AC7" s="4">
        <f t="shared" si="5"/>
        <v>89.048033333333322</v>
      </c>
      <c r="AD7" s="4">
        <v>97.760400000000004</v>
      </c>
      <c r="AE7" s="4">
        <v>91.180599999999998</v>
      </c>
      <c r="AF7" s="4">
        <v>91.574100000000001</v>
      </c>
      <c r="AG7" s="4">
        <f t="shared" si="6"/>
        <v>93.505033333333344</v>
      </c>
      <c r="AH7" s="4">
        <v>98.333299999999994</v>
      </c>
      <c r="AI7" s="4">
        <v>94.050899999999999</v>
      </c>
      <c r="AJ7" s="4">
        <v>92.430599999999998</v>
      </c>
      <c r="AK7" s="4">
        <f t="shared" si="7"/>
        <v>94.938266666666664</v>
      </c>
    </row>
    <row r="8" spans="1:37" s="7" customFormat="1" x14ac:dyDescent="0.25">
      <c r="A8" s="7" t="s">
        <v>1</v>
      </c>
      <c r="B8" s="7">
        <v>94.713499999999996</v>
      </c>
      <c r="C8" s="7">
        <v>82.476900000000001</v>
      </c>
      <c r="D8" s="7">
        <v>83.055599999999998</v>
      </c>
      <c r="E8" s="7">
        <f t="shared" si="0"/>
        <v>86.748666666666665</v>
      </c>
      <c r="F8" s="7">
        <v>97.760400000000004</v>
      </c>
      <c r="G8" s="7">
        <v>90.208299999999994</v>
      </c>
      <c r="H8" s="7">
        <v>90.023099999999999</v>
      </c>
      <c r="I8" s="7">
        <f t="shared" si="1"/>
        <v>92.663933333333333</v>
      </c>
      <c r="J8" s="7">
        <v>98.958299999999994</v>
      </c>
      <c r="K8" s="7">
        <v>92.685199999999995</v>
      </c>
      <c r="L8" s="7">
        <v>91.967600000000004</v>
      </c>
      <c r="M8" s="7">
        <f t="shared" si="8"/>
        <v>94.537033333333326</v>
      </c>
      <c r="N8" s="7">
        <v>94.947900000000004</v>
      </c>
      <c r="O8" s="7">
        <v>83.981499999999997</v>
      </c>
      <c r="P8" s="7">
        <v>85.046300000000002</v>
      </c>
      <c r="Q8" s="7">
        <f t="shared" si="2"/>
        <v>87.991899999999987</v>
      </c>
      <c r="R8" s="7">
        <v>97.890600000000006</v>
      </c>
      <c r="S8" s="7">
        <v>90.625</v>
      </c>
      <c r="T8" s="7">
        <v>91.203699999999998</v>
      </c>
      <c r="U8" s="7">
        <f t="shared" si="3"/>
        <v>93.239766666666654</v>
      </c>
      <c r="V8" s="7">
        <v>98.854200000000006</v>
      </c>
      <c r="W8" s="7">
        <v>93.402799999999999</v>
      </c>
      <c r="X8" s="7">
        <v>92.731499999999997</v>
      </c>
      <c r="Y8" s="7">
        <f>AVERAGE(V8:X8)</f>
        <v>94.996166666666667</v>
      </c>
      <c r="Z8" s="7">
        <v>94.765600000000006</v>
      </c>
      <c r="AA8" s="7">
        <v>83.958299999999994</v>
      </c>
      <c r="AB8" s="7">
        <v>86.273099999999999</v>
      </c>
      <c r="AC8" s="7">
        <f t="shared" si="5"/>
        <v>88.332333333333338</v>
      </c>
      <c r="AD8" s="7">
        <v>97.916700000000006</v>
      </c>
      <c r="AE8" s="7">
        <v>90.648099999999999</v>
      </c>
      <c r="AF8" s="7">
        <v>91.620400000000004</v>
      </c>
      <c r="AG8" s="7">
        <f t="shared" si="6"/>
        <v>93.395066666666665</v>
      </c>
      <c r="AH8" s="7">
        <v>99.296899999999994</v>
      </c>
      <c r="AI8" s="7">
        <v>93.541700000000006</v>
      </c>
      <c r="AJ8" s="7">
        <v>93.356499999999997</v>
      </c>
      <c r="AK8" s="7">
        <f t="shared" si="7"/>
        <v>95.398366666666661</v>
      </c>
    </row>
    <row r="9" spans="1:37" s="10" customFormat="1" x14ac:dyDescent="0.25">
      <c r="A9" s="10" t="s">
        <v>16</v>
      </c>
      <c r="B9" s="10">
        <v>96.5625</v>
      </c>
      <c r="C9" s="10">
        <v>90.277799999999999</v>
      </c>
      <c r="D9" s="10">
        <v>92.175899999999999</v>
      </c>
      <c r="E9" s="10">
        <f t="shared" si="0"/>
        <v>93.005400000000009</v>
      </c>
      <c r="F9" s="10">
        <v>98.541700000000006</v>
      </c>
      <c r="G9" s="10">
        <v>93.611099999999993</v>
      </c>
      <c r="H9" s="10">
        <v>94.074100000000001</v>
      </c>
      <c r="I9" s="10">
        <f t="shared" si="1"/>
        <v>95.408966666666672</v>
      </c>
      <c r="J9" s="10">
        <v>98.828100000000006</v>
      </c>
      <c r="K9" s="10">
        <v>94.884299999999996</v>
      </c>
      <c r="L9" s="10">
        <v>94.513900000000007</v>
      </c>
      <c r="M9" s="10">
        <f t="shared" si="8"/>
        <v>96.075433333333351</v>
      </c>
      <c r="N9" s="10">
        <v>96.536500000000004</v>
      </c>
      <c r="O9" s="10">
        <v>91.203699999999998</v>
      </c>
      <c r="P9" s="10">
        <v>93.333299999999994</v>
      </c>
      <c r="Q9" s="10">
        <f t="shared" si="2"/>
        <v>93.691166666666675</v>
      </c>
      <c r="R9" s="10">
        <v>98.724000000000004</v>
      </c>
      <c r="S9" s="10">
        <v>93.634299999999996</v>
      </c>
      <c r="T9" s="10">
        <v>93.958299999999994</v>
      </c>
      <c r="U9" s="10">
        <f t="shared" si="3"/>
        <v>95.438866666666669</v>
      </c>
      <c r="V9" s="10">
        <v>99.010400000000004</v>
      </c>
      <c r="W9" s="10">
        <v>95.162000000000006</v>
      </c>
      <c r="X9" s="10">
        <v>94.305599999999998</v>
      </c>
      <c r="Y9" s="10">
        <f t="shared" si="4"/>
        <v>96.159333333333336</v>
      </c>
      <c r="Z9" s="10">
        <v>96.25</v>
      </c>
      <c r="AA9" s="10">
        <v>91.342600000000004</v>
      </c>
      <c r="AB9" s="10">
        <v>93.217600000000004</v>
      </c>
      <c r="AC9" s="10">
        <f t="shared" si="5"/>
        <v>93.603400000000008</v>
      </c>
      <c r="AD9" s="10">
        <v>98.541700000000006</v>
      </c>
      <c r="AE9" s="10">
        <v>93.263900000000007</v>
      </c>
      <c r="AF9" s="10">
        <v>93.75</v>
      </c>
      <c r="AG9" s="10">
        <f t="shared" si="6"/>
        <v>95.185200000000009</v>
      </c>
      <c r="AH9" s="10">
        <v>98.984399999999994</v>
      </c>
      <c r="AI9" s="10">
        <v>95.324100000000001</v>
      </c>
      <c r="AJ9" s="10">
        <v>94.537000000000006</v>
      </c>
      <c r="AK9" s="10">
        <f t="shared" si="7"/>
        <v>96.281833333333338</v>
      </c>
    </row>
    <row r="11" spans="1:37" s="5" customFormat="1" x14ac:dyDescent="0.25">
      <c r="N11" s="12"/>
      <c r="O11" s="12"/>
      <c r="P11" s="12"/>
      <c r="Q11" s="12"/>
      <c r="Z11" s="12"/>
      <c r="AA11" s="12"/>
      <c r="AB11" s="12"/>
      <c r="AC11" s="12"/>
      <c r="AD11" s="8"/>
      <c r="AE11" s="8"/>
      <c r="AF11" s="8"/>
      <c r="AG11" s="8"/>
    </row>
    <row r="12" spans="1:37" s="5" customFormat="1" x14ac:dyDescent="0.25">
      <c r="A12" s="5" t="s">
        <v>19</v>
      </c>
      <c r="B12" s="5" t="s">
        <v>17</v>
      </c>
      <c r="C12" s="15" t="s">
        <v>17</v>
      </c>
      <c r="D12" s="15" t="s">
        <v>17</v>
      </c>
      <c r="E12" s="15" t="s">
        <v>17</v>
      </c>
      <c r="F12" s="5">
        <v>61.354199999999999</v>
      </c>
      <c r="G12" s="5">
        <v>49.027799999999999</v>
      </c>
      <c r="H12" s="5">
        <v>46.527799999999999</v>
      </c>
      <c r="I12" s="5">
        <f>AVERAGE(F12:H12)</f>
        <v>52.303266666666673</v>
      </c>
      <c r="J12" s="5">
        <v>50.9375</v>
      </c>
      <c r="K12" s="5">
        <v>45.949100000000001</v>
      </c>
      <c r="L12" s="5">
        <v>40.277799999999999</v>
      </c>
      <c r="M12" s="5">
        <f>AVERAGE(J12:L12)</f>
        <v>45.721466666666664</v>
      </c>
      <c r="N12" s="13" t="s">
        <v>17</v>
      </c>
      <c r="O12" s="15" t="s">
        <v>17</v>
      </c>
      <c r="P12" s="15" t="s">
        <v>17</v>
      </c>
      <c r="Q12" s="15" t="s">
        <v>17</v>
      </c>
      <c r="R12" s="5">
        <v>69.140600000000006</v>
      </c>
      <c r="S12" s="5">
        <v>56.411999999999999</v>
      </c>
      <c r="T12" s="5">
        <v>53.726900000000001</v>
      </c>
      <c r="U12" s="5">
        <f>AVERAGE(R12:T12)</f>
        <v>59.75983333333334</v>
      </c>
      <c r="V12" s="5">
        <v>69.765600000000006</v>
      </c>
      <c r="W12" s="5">
        <v>58.773099999999999</v>
      </c>
      <c r="X12" s="5">
        <v>51.597200000000001</v>
      </c>
      <c r="Y12" s="5">
        <f>AVERAGE(V12:X12)</f>
        <v>60.045299999999997</v>
      </c>
      <c r="Z12" s="13" t="s">
        <v>17</v>
      </c>
      <c r="AA12" s="15" t="s">
        <v>17</v>
      </c>
      <c r="AB12" s="15" t="s">
        <v>17</v>
      </c>
      <c r="AC12" s="15" t="s">
        <v>17</v>
      </c>
      <c r="AD12" s="8">
        <v>69.713499999999996</v>
      </c>
      <c r="AE12" s="5">
        <v>60.115699999999997</v>
      </c>
      <c r="AF12" s="8">
        <v>56.828699999999998</v>
      </c>
      <c r="AG12" s="8">
        <f>AVERAGE(AD12:AF12)</f>
        <v>62.219299999999997</v>
      </c>
      <c r="AH12" s="5">
        <v>73.775999999999996</v>
      </c>
      <c r="AI12" s="5">
        <v>63.6111</v>
      </c>
      <c r="AJ12" s="5">
        <v>61.064799999999998</v>
      </c>
      <c r="AK12" s="5">
        <f>AVERAGE(AH12:AJ12)</f>
        <v>66.150633333333332</v>
      </c>
    </row>
    <row r="13" spans="1:37" s="3" customFormat="1" x14ac:dyDescent="0.25">
      <c r="A13" s="3" t="s">
        <v>20</v>
      </c>
      <c r="B13" s="3" t="s">
        <v>17</v>
      </c>
      <c r="C13" s="3" t="s">
        <v>17</v>
      </c>
      <c r="D13" s="3" t="s">
        <v>17</v>
      </c>
      <c r="E13" s="3" t="s">
        <v>17</v>
      </c>
      <c r="F13" s="3">
        <v>90.025999999999996</v>
      </c>
      <c r="G13" s="3">
        <v>85.972200000000001</v>
      </c>
      <c r="H13" s="3">
        <v>82.037000000000006</v>
      </c>
      <c r="I13" s="3">
        <f t="shared" ref="I13:I20" si="9">AVERAGE(F13:H13)</f>
        <v>86.011733333333339</v>
      </c>
      <c r="J13" s="3">
        <v>95.625</v>
      </c>
      <c r="K13" s="3">
        <v>90.254599999999996</v>
      </c>
      <c r="L13" s="3">
        <v>86.203699999999998</v>
      </c>
      <c r="M13" s="3">
        <f t="shared" ref="M13:M20" si="10">AVERAGE(J13:L13)</f>
        <v>90.694433333333336</v>
      </c>
      <c r="N13" s="3" t="s">
        <v>17</v>
      </c>
      <c r="O13" s="3" t="s">
        <v>17</v>
      </c>
      <c r="P13" s="3" t="s">
        <v>17</v>
      </c>
      <c r="Q13" s="3" t="s">
        <v>17</v>
      </c>
      <c r="R13" s="3">
        <v>94.140600000000006</v>
      </c>
      <c r="S13" s="3">
        <v>88.680599999999998</v>
      </c>
      <c r="T13" s="3">
        <v>85.486099999999993</v>
      </c>
      <c r="U13" s="3">
        <f t="shared" ref="U13:U20" si="11">AVERAGE(R13:T13)</f>
        <v>89.435766666666666</v>
      </c>
      <c r="V13" s="3">
        <v>97.864599999999996</v>
      </c>
      <c r="W13" s="3">
        <v>91.018500000000003</v>
      </c>
      <c r="X13" s="3">
        <v>87.199100000000001</v>
      </c>
      <c r="Y13" s="3">
        <f t="shared" ref="Y13:Y20" si="12">AVERAGE(V13:X13)</f>
        <v>92.0274</v>
      </c>
      <c r="Z13" s="3" t="s">
        <v>17</v>
      </c>
      <c r="AA13" s="3" t="s">
        <v>17</v>
      </c>
      <c r="AB13" s="3" t="s">
        <v>17</v>
      </c>
      <c r="AC13" s="3" t="s">
        <v>17</v>
      </c>
      <c r="AD13" s="3">
        <v>94.974000000000004</v>
      </c>
      <c r="AE13" s="3">
        <v>89.097200000000001</v>
      </c>
      <c r="AF13" s="3">
        <v>86.481499999999997</v>
      </c>
      <c r="AG13" s="3">
        <f t="shared" ref="AG13:AG20" si="13">AVERAGE(AD13:AF13)</f>
        <v>90.184233333333339</v>
      </c>
      <c r="AH13" s="3">
        <v>98.333299999999994</v>
      </c>
      <c r="AI13" s="3">
        <v>91.550899999999999</v>
      </c>
      <c r="AJ13" s="3">
        <v>87.777799999999999</v>
      </c>
      <c r="AK13" s="3">
        <f t="shared" ref="AK13:AK20" si="14">AVERAGE(AH13:AJ13)</f>
        <v>92.553999999999988</v>
      </c>
    </row>
    <row r="14" spans="1:37" s="16" customFormat="1" x14ac:dyDescent="0.25">
      <c r="A14" s="16" t="s">
        <v>21</v>
      </c>
      <c r="B14" s="16" t="s">
        <v>17</v>
      </c>
      <c r="C14" s="16" t="s">
        <v>17</v>
      </c>
      <c r="D14" s="16" t="s">
        <v>17</v>
      </c>
      <c r="E14" s="16" t="s">
        <v>17</v>
      </c>
      <c r="F14" s="16">
        <v>93.775999999999996</v>
      </c>
      <c r="G14" s="16">
        <v>75.925899999999999</v>
      </c>
      <c r="H14" s="16">
        <v>75.740700000000004</v>
      </c>
      <c r="I14" s="16">
        <f t="shared" si="9"/>
        <v>81.8142</v>
      </c>
      <c r="J14" s="16">
        <v>94.296899999999994</v>
      </c>
      <c r="K14" s="16">
        <v>80.277799999999999</v>
      </c>
      <c r="L14" s="16">
        <v>78.796300000000002</v>
      </c>
      <c r="M14" s="16">
        <f t="shared" si="10"/>
        <v>84.457000000000008</v>
      </c>
      <c r="N14" s="16" t="s">
        <v>17</v>
      </c>
      <c r="O14" s="16" t="s">
        <v>17</v>
      </c>
      <c r="P14" s="16" t="s">
        <v>17</v>
      </c>
      <c r="Q14" s="16" t="s">
        <v>17</v>
      </c>
      <c r="R14" s="16">
        <v>96.197900000000004</v>
      </c>
      <c r="S14" s="16">
        <v>79.212999999999994</v>
      </c>
      <c r="T14" s="16">
        <v>79.236099999999993</v>
      </c>
      <c r="U14" s="16">
        <f t="shared" si="11"/>
        <v>84.882333333333335</v>
      </c>
      <c r="V14" s="16">
        <v>98.020799999999994</v>
      </c>
      <c r="W14" s="16">
        <v>84.027799999999999</v>
      </c>
      <c r="X14" s="16">
        <v>83.634299999999996</v>
      </c>
      <c r="Y14" s="16">
        <f t="shared" si="12"/>
        <v>88.560966666666673</v>
      </c>
      <c r="Z14" s="16" t="s">
        <v>17</v>
      </c>
      <c r="AA14" s="16" t="s">
        <v>17</v>
      </c>
      <c r="AB14" s="16" t="s">
        <v>17</v>
      </c>
      <c r="AC14" s="16" t="s">
        <v>17</v>
      </c>
      <c r="AD14" s="16">
        <v>95.650999999999996</v>
      </c>
      <c r="AE14" s="16">
        <v>78.865700000000004</v>
      </c>
      <c r="AF14" s="16">
        <v>79.884299999999996</v>
      </c>
      <c r="AG14" s="16">
        <f t="shared" si="13"/>
        <v>84.800333333333342</v>
      </c>
      <c r="AH14" s="16">
        <v>97.942700000000002</v>
      </c>
      <c r="AI14" s="16">
        <v>85.740700000000004</v>
      </c>
      <c r="AJ14" s="16">
        <v>84.050899999999999</v>
      </c>
      <c r="AK14" s="16">
        <f t="shared" si="14"/>
        <v>89.244766666666678</v>
      </c>
    </row>
    <row r="15" spans="1:37" s="17" customFormat="1" x14ac:dyDescent="0.25">
      <c r="A15" s="17" t="s">
        <v>22</v>
      </c>
      <c r="B15" s="17" t="s">
        <v>17</v>
      </c>
      <c r="C15" s="17" t="s">
        <v>17</v>
      </c>
      <c r="D15" s="17" t="s">
        <v>17</v>
      </c>
      <c r="E15" s="17" t="s">
        <v>17</v>
      </c>
      <c r="F15" s="17">
        <v>93.802099999999996</v>
      </c>
      <c r="G15" s="17">
        <v>78.078699999999998</v>
      </c>
      <c r="H15" s="17">
        <v>80.416700000000006</v>
      </c>
      <c r="I15" s="17">
        <f t="shared" si="9"/>
        <v>84.099166666666676</v>
      </c>
      <c r="J15" s="17">
        <v>95.025999999999996</v>
      </c>
      <c r="K15" s="17">
        <v>81.898099999999999</v>
      </c>
      <c r="L15" s="17">
        <v>83.75</v>
      </c>
      <c r="M15" s="17">
        <f t="shared" si="10"/>
        <v>86.89136666666667</v>
      </c>
      <c r="N15" s="17" t="s">
        <v>17</v>
      </c>
      <c r="O15" s="17" t="s">
        <v>17</v>
      </c>
      <c r="P15" s="17" t="s">
        <v>17</v>
      </c>
      <c r="Q15" s="17" t="s">
        <v>17</v>
      </c>
      <c r="R15" s="17">
        <v>96.406300000000002</v>
      </c>
      <c r="S15" s="17">
        <v>81.643500000000003</v>
      </c>
      <c r="T15" s="17">
        <v>83.912000000000006</v>
      </c>
      <c r="U15" s="17">
        <f t="shared" si="11"/>
        <v>87.320600000000013</v>
      </c>
      <c r="V15" s="17">
        <v>97.682299999999998</v>
      </c>
      <c r="W15" s="17">
        <v>86.25</v>
      </c>
      <c r="X15" s="17">
        <v>86.990700000000004</v>
      </c>
      <c r="Y15" s="17">
        <f t="shared" si="12"/>
        <v>90.307666666666663</v>
      </c>
      <c r="Z15" s="17" t="s">
        <v>17</v>
      </c>
      <c r="AA15" s="17" t="s">
        <v>17</v>
      </c>
      <c r="AB15" s="17" t="s">
        <v>17</v>
      </c>
      <c r="AC15" s="17" t="s">
        <v>17</v>
      </c>
      <c r="AD15" s="17">
        <v>95.885400000000004</v>
      </c>
      <c r="AE15" s="17">
        <v>80.578699999999998</v>
      </c>
      <c r="AF15" s="17">
        <v>83.796300000000002</v>
      </c>
      <c r="AG15" s="17">
        <f t="shared" si="13"/>
        <v>86.753466666666668</v>
      </c>
      <c r="AH15" s="17">
        <v>97.708299999999994</v>
      </c>
      <c r="AI15" s="17">
        <v>86.875</v>
      </c>
      <c r="AJ15" s="17">
        <v>88.032399999999996</v>
      </c>
      <c r="AK15" s="17">
        <f t="shared" si="14"/>
        <v>90.871899999999997</v>
      </c>
    </row>
    <row r="16" spans="1:37" s="2" customFormat="1" x14ac:dyDescent="0.25">
      <c r="A16" s="2" t="s">
        <v>26</v>
      </c>
      <c r="B16" s="2" t="s">
        <v>17</v>
      </c>
      <c r="C16" s="2" t="s">
        <v>17</v>
      </c>
      <c r="D16" s="2" t="s">
        <v>17</v>
      </c>
      <c r="E16" s="2" t="s">
        <v>17</v>
      </c>
      <c r="F16" s="2">
        <v>95.442700000000002</v>
      </c>
      <c r="G16" s="2">
        <v>86.111099999999993</v>
      </c>
      <c r="H16" s="2">
        <v>88.587999999999994</v>
      </c>
      <c r="I16" s="2">
        <f t="shared" si="9"/>
        <v>90.047266666666658</v>
      </c>
      <c r="J16" s="2">
        <v>95.859399999999994</v>
      </c>
      <c r="K16" s="2">
        <v>87.708299999999994</v>
      </c>
      <c r="L16" s="2">
        <v>88.379599999999996</v>
      </c>
      <c r="M16" s="2">
        <f t="shared" si="10"/>
        <v>90.64909999999999</v>
      </c>
      <c r="N16" s="2" t="s">
        <v>17</v>
      </c>
      <c r="O16" s="2" t="s">
        <v>17</v>
      </c>
      <c r="P16" s="2" t="s">
        <v>17</v>
      </c>
      <c r="Q16" s="2" t="s">
        <v>17</v>
      </c>
      <c r="R16" s="2">
        <v>97.838499999999996</v>
      </c>
      <c r="S16" s="2">
        <v>88.680599999999998</v>
      </c>
      <c r="T16" s="2">
        <v>91.296300000000002</v>
      </c>
      <c r="U16" s="2">
        <f t="shared" si="11"/>
        <v>92.605133333333313</v>
      </c>
      <c r="V16" s="2">
        <v>98.385400000000004</v>
      </c>
      <c r="W16" s="2">
        <v>91.527799999999999</v>
      </c>
      <c r="X16" s="2">
        <v>91.782399999999996</v>
      </c>
      <c r="Y16" s="2">
        <f t="shared" si="12"/>
        <v>93.898533333333333</v>
      </c>
      <c r="Z16" s="2" t="s">
        <v>17</v>
      </c>
      <c r="AA16" s="2" t="s">
        <v>17</v>
      </c>
      <c r="AB16" s="2" t="s">
        <v>17</v>
      </c>
      <c r="AC16" s="2" t="s">
        <v>17</v>
      </c>
      <c r="AD16" s="2">
        <v>97.604200000000006</v>
      </c>
      <c r="AE16" s="2">
        <v>88.333299999999994</v>
      </c>
      <c r="AF16" s="2">
        <v>90.462999999999994</v>
      </c>
      <c r="AG16" s="2">
        <f t="shared" si="13"/>
        <v>92.133499999999984</v>
      </c>
      <c r="AH16" s="2">
        <v>98.411500000000004</v>
      </c>
      <c r="AI16" s="2">
        <v>92.129599999999996</v>
      </c>
      <c r="AJ16" s="2">
        <v>92.129599999999996</v>
      </c>
      <c r="AK16" s="2">
        <f t="shared" si="14"/>
        <v>94.22356666666667</v>
      </c>
    </row>
    <row r="17" spans="1:37" s="14" customFormat="1" x14ac:dyDescent="0.25">
      <c r="A17" s="14" t="s">
        <v>23</v>
      </c>
      <c r="B17" s="14" t="s">
        <v>17</v>
      </c>
      <c r="C17" s="14" t="s">
        <v>17</v>
      </c>
      <c r="D17" s="14" t="s">
        <v>17</v>
      </c>
      <c r="E17" s="14" t="s">
        <v>17</v>
      </c>
      <c r="F17" s="14">
        <v>96.380200000000002</v>
      </c>
      <c r="G17" s="14">
        <v>87.870400000000004</v>
      </c>
      <c r="H17" s="14">
        <v>90.185199999999995</v>
      </c>
      <c r="I17" s="14">
        <f t="shared" si="9"/>
        <v>91.478600000000014</v>
      </c>
      <c r="J17" s="14">
        <v>96.119799999999998</v>
      </c>
      <c r="K17" s="14">
        <v>88.587999999999994</v>
      </c>
      <c r="L17" s="14">
        <v>89.560199999999995</v>
      </c>
      <c r="M17" s="14">
        <f t="shared" si="10"/>
        <v>91.422666666666657</v>
      </c>
      <c r="N17" s="14" t="s">
        <v>17</v>
      </c>
      <c r="O17" s="14" t="s">
        <v>17</v>
      </c>
      <c r="P17" s="14" t="s">
        <v>17</v>
      </c>
      <c r="Q17" s="14" t="s">
        <v>17</v>
      </c>
      <c r="R17" s="14">
        <v>97.552099999999996</v>
      </c>
      <c r="S17" s="14">
        <v>89.189800000000005</v>
      </c>
      <c r="T17" s="14">
        <v>91.759299999999996</v>
      </c>
      <c r="U17" s="14">
        <f t="shared" si="11"/>
        <v>92.833733333333328</v>
      </c>
      <c r="V17" s="14">
        <v>98.567700000000002</v>
      </c>
      <c r="W17" s="14">
        <v>92.175899999999999</v>
      </c>
      <c r="X17" s="14">
        <v>92.430599999999998</v>
      </c>
      <c r="Y17" s="14">
        <f t="shared" si="12"/>
        <v>94.391400000000019</v>
      </c>
      <c r="Z17" s="14" t="s">
        <v>17</v>
      </c>
      <c r="AA17" s="14" t="s">
        <v>17</v>
      </c>
      <c r="AB17" s="14" t="s">
        <v>17</v>
      </c>
      <c r="AC17" s="14" t="s">
        <v>17</v>
      </c>
      <c r="AD17" s="14">
        <v>97.239599999999996</v>
      </c>
      <c r="AE17" s="14">
        <v>88.75</v>
      </c>
      <c r="AF17" s="14">
        <v>91.111099999999993</v>
      </c>
      <c r="AG17" s="14">
        <f t="shared" si="13"/>
        <v>92.366899999999987</v>
      </c>
      <c r="AH17" s="14">
        <v>98.515600000000006</v>
      </c>
      <c r="AI17" s="14">
        <v>92.361099999999993</v>
      </c>
      <c r="AJ17" s="14">
        <v>92.824100000000001</v>
      </c>
      <c r="AK17" s="14">
        <f t="shared" si="14"/>
        <v>94.566933333333338</v>
      </c>
    </row>
    <row r="18" spans="1:37" s="4" customFormat="1" x14ac:dyDescent="0.25">
      <c r="A18" s="4" t="s">
        <v>27</v>
      </c>
      <c r="B18" s="4" t="s">
        <v>17</v>
      </c>
      <c r="C18" s="4" t="s">
        <v>17</v>
      </c>
      <c r="D18" s="4" t="s">
        <v>17</v>
      </c>
      <c r="E18" s="4" t="s">
        <v>17</v>
      </c>
      <c r="F18" s="4">
        <v>97.161500000000004</v>
      </c>
      <c r="G18" s="4">
        <v>90.509299999999996</v>
      </c>
      <c r="H18" s="4">
        <v>89.513900000000007</v>
      </c>
      <c r="I18" s="4">
        <f t="shared" si="9"/>
        <v>92.394900000000007</v>
      </c>
      <c r="J18" s="4">
        <v>98.020799999999994</v>
      </c>
      <c r="K18" s="4">
        <v>92.754599999999996</v>
      </c>
      <c r="L18" s="4">
        <v>90.833299999999994</v>
      </c>
      <c r="M18" s="4">
        <f t="shared" si="10"/>
        <v>93.869566666666671</v>
      </c>
      <c r="N18" s="4" t="s">
        <v>17</v>
      </c>
      <c r="O18" s="4" t="s">
        <v>17</v>
      </c>
      <c r="P18" s="4" t="s">
        <v>17</v>
      </c>
      <c r="Q18" s="4" t="s">
        <v>17</v>
      </c>
      <c r="R18" s="4">
        <v>98.203100000000006</v>
      </c>
      <c r="S18" s="4">
        <v>91.712999999999994</v>
      </c>
      <c r="T18" s="4">
        <v>91.111099999999993</v>
      </c>
      <c r="U18" s="4">
        <f t="shared" si="11"/>
        <v>93.675733333333326</v>
      </c>
      <c r="V18" s="4">
        <v>98.645799999999994</v>
      </c>
      <c r="W18" s="4">
        <v>94.259299999999996</v>
      </c>
      <c r="X18" s="4">
        <v>92.824100000000001</v>
      </c>
      <c r="Y18" s="4">
        <f t="shared" si="12"/>
        <v>95.243066666666664</v>
      </c>
      <c r="Z18" s="4" t="s">
        <v>17</v>
      </c>
      <c r="AA18" s="4" t="s">
        <v>17</v>
      </c>
      <c r="AB18" s="4" t="s">
        <v>17</v>
      </c>
      <c r="AC18" s="4" t="s">
        <v>17</v>
      </c>
      <c r="AD18" s="4">
        <v>97.916700000000006</v>
      </c>
      <c r="AE18" s="4">
        <v>91.689800000000005</v>
      </c>
      <c r="AF18" s="4">
        <v>91.458299999999994</v>
      </c>
      <c r="AG18" s="4">
        <f t="shared" si="13"/>
        <v>93.688266666666664</v>
      </c>
      <c r="AH18" s="4">
        <v>98.671899999999994</v>
      </c>
      <c r="AI18" s="4">
        <v>94.490700000000004</v>
      </c>
      <c r="AJ18" s="4">
        <v>92.893500000000003</v>
      </c>
      <c r="AK18" s="4">
        <f t="shared" si="14"/>
        <v>95.352033333333338</v>
      </c>
    </row>
    <row r="19" spans="1:37" s="7" customFormat="1" x14ac:dyDescent="0.25">
      <c r="A19" s="7" t="s">
        <v>24</v>
      </c>
      <c r="B19" s="7" t="s">
        <v>17</v>
      </c>
      <c r="C19" s="7" t="s">
        <v>17</v>
      </c>
      <c r="D19" s="7" t="s">
        <v>17</v>
      </c>
      <c r="E19" s="7" t="s">
        <v>17</v>
      </c>
      <c r="F19" s="7">
        <v>98.020799999999994</v>
      </c>
      <c r="G19" s="7">
        <v>93.125</v>
      </c>
      <c r="H19" s="7">
        <v>93.472200000000001</v>
      </c>
      <c r="I19" s="7">
        <f t="shared" si="9"/>
        <v>94.87266666666666</v>
      </c>
      <c r="J19" s="7">
        <v>99.166700000000006</v>
      </c>
      <c r="K19" s="7">
        <v>95.324100000000001</v>
      </c>
      <c r="L19" s="7">
        <v>94.791700000000006</v>
      </c>
      <c r="M19" s="7">
        <f t="shared" si="10"/>
        <v>96.427500000000009</v>
      </c>
      <c r="N19" s="7" t="s">
        <v>17</v>
      </c>
      <c r="O19" s="7" t="s">
        <v>17</v>
      </c>
      <c r="P19" s="7" t="s">
        <v>17</v>
      </c>
      <c r="Q19" s="7" t="s">
        <v>17</v>
      </c>
      <c r="R19" s="7">
        <v>98.385400000000004</v>
      </c>
      <c r="S19" s="7">
        <v>93.194400000000002</v>
      </c>
      <c r="T19" s="7">
        <v>93.634299999999996</v>
      </c>
      <c r="U19" s="7">
        <f t="shared" si="11"/>
        <v>95.071366666666677</v>
      </c>
      <c r="V19" s="7">
        <v>99.322900000000004</v>
      </c>
      <c r="W19" s="7">
        <v>95.277799999999999</v>
      </c>
      <c r="X19" s="7">
        <v>94.166700000000006</v>
      </c>
      <c r="Y19" s="7">
        <f t="shared" si="12"/>
        <v>96.255800000000008</v>
      </c>
      <c r="Z19" s="7" t="s">
        <v>17</v>
      </c>
      <c r="AA19" s="7" t="s">
        <v>17</v>
      </c>
      <c r="AB19" s="7" t="s">
        <v>17</v>
      </c>
      <c r="AC19" s="7" t="s">
        <v>17</v>
      </c>
      <c r="AD19" s="7">
        <v>98.125</v>
      </c>
      <c r="AE19" s="7">
        <v>91.504900000000006</v>
      </c>
      <c r="AF19" s="7">
        <v>91.388900000000007</v>
      </c>
      <c r="AG19" s="7">
        <f t="shared" si="13"/>
        <v>93.672933333333347</v>
      </c>
      <c r="AH19" s="7">
        <v>99.322900000000004</v>
      </c>
      <c r="AI19" s="7">
        <v>94.375</v>
      </c>
      <c r="AJ19" s="7">
        <v>93.078699999999998</v>
      </c>
      <c r="AK19" s="7">
        <f t="shared" si="14"/>
        <v>95.592200000000005</v>
      </c>
    </row>
    <row r="20" spans="1:37" s="10" customFormat="1" x14ac:dyDescent="0.25">
      <c r="A20" s="10" t="s">
        <v>25</v>
      </c>
      <c r="B20" s="10" t="s">
        <v>17</v>
      </c>
      <c r="C20" s="10" t="s">
        <v>17</v>
      </c>
      <c r="D20" s="10" t="s">
        <v>17</v>
      </c>
      <c r="E20" s="10" t="s">
        <v>17</v>
      </c>
      <c r="F20" s="10">
        <v>98.697900000000004</v>
      </c>
      <c r="G20" s="10">
        <v>94.976900000000001</v>
      </c>
      <c r="H20" s="10">
        <v>95.185199999999995</v>
      </c>
      <c r="I20" s="10">
        <f t="shared" si="9"/>
        <v>96.286666666666676</v>
      </c>
      <c r="J20" s="10">
        <v>99.244799999999998</v>
      </c>
      <c r="K20" s="10">
        <v>96.550899999999999</v>
      </c>
      <c r="L20" s="10">
        <v>95.625</v>
      </c>
      <c r="M20" s="10">
        <f t="shared" si="10"/>
        <v>97.140233333333342</v>
      </c>
      <c r="N20" s="10" t="s">
        <v>17</v>
      </c>
      <c r="O20" s="10" t="s">
        <v>17</v>
      </c>
      <c r="P20" s="10" t="s">
        <v>17</v>
      </c>
      <c r="Q20" s="10" t="s">
        <v>17</v>
      </c>
      <c r="R20" s="10">
        <v>98.515600000000006</v>
      </c>
      <c r="S20" s="10">
        <v>95.324100000000001</v>
      </c>
      <c r="T20" s="10">
        <v>94.907399999999996</v>
      </c>
      <c r="U20" s="10">
        <f t="shared" si="11"/>
        <v>96.24903333333333</v>
      </c>
      <c r="V20" s="10">
        <v>99.192700000000002</v>
      </c>
      <c r="W20" s="10">
        <v>95.763900000000007</v>
      </c>
      <c r="X20" s="10">
        <v>94.398099999999999</v>
      </c>
      <c r="Y20" s="10">
        <f t="shared" si="12"/>
        <v>96.451566666666665</v>
      </c>
      <c r="Z20" s="10" t="s">
        <v>17</v>
      </c>
      <c r="AA20" s="10" t="s">
        <v>17</v>
      </c>
      <c r="AB20" s="10" t="s">
        <v>17</v>
      </c>
      <c r="AC20" s="10" t="s">
        <v>17</v>
      </c>
      <c r="AD20" s="10">
        <v>97.942700000000002</v>
      </c>
      <c r="AE20" s="10">
        <v>93.796300000000002</v>
      </c>
      <c r="AF20" s="10">
        <v>93.078699999999998</v>
      </c>
      <c r="AG20" s="10">
        <f t="shared" si="13"/>
        <v>94.939233333333334</v>
      </c>
      <c r="AH20" s="10">
        <v>98.775999999999996</v>
      </c>
      <c r="AI20" s="10">
        <v>95.370400000000004</v>
      </c>
      <c r="AJ20" s="10">
        <v>93.75</v>
      </c>
      <c r="AK20" s="10">
        <f t="shared" si="14"/>
        <v>95.965466666666657</v>
      </c>
    </row>
    <row r="22" spans="1:37" s="6" customFormat="1" x14ac:dyDescent="0.25">
      <c r="N22" s="12"/>
      <c r="O22" s="12"/>
      <c r="P22" s="12"/>
      <c r="Q22" s="12"/>
      <c r="Z22" s="12"/>
      <c r="AA22" s="12"/>
      <c r="AB22" s="12"/>
      <c r="AC22" s="12"/>
      <c r="AD22" s="8"/>
      <c r="AE22" s="8"/>
      <c r="AF22" s="8"/>
      <c r="AG22" s="8"/>
    </row>
    <row r="23" spans="1:37" s="6" customFormat="1" x14ac:dyDescent="0.25">
      <c r="N23" s="12"/>
      <c r="O23" s="12"/>
      <c r="P23" s="12"/>
      <c r="Q23" s="12"/>
      <c r="Z23" s="12"/>
      <c r="AA23" s="12"/>
      <c r="AB23" s="12"/>
      <c r="AC23" s="12"/>
      <c r="AD23" s="8"/>
      <c r="AE23" s="8"/>
      <c r="AF23" s="8"/>
      <c r="AG23" s="8"/>
    </row>
    <row r="24" spans="1:37" s="6" customFormat="1" x14ac:dyDescent="0.25">
      <c r="N24" s="12"/>
      <c r="O24" s="12"/>
      <c r="P24" s="12"/>
      <c r="Q24" s="12"/>
      <c r="Z24" s="12"/>
      <c r="AA24" s="12"/>
      <c r="AB24" s="12"/>
      <c r="AC24" s="12"/>
      <c r="AD24" s="8"/>
      <c r="AE24" s="8"/>
      <c r="AF24" s="8"/>
      <c r="AG24" s="8"/>
    </row>
    <row r="25" spans="1:37" s="6" customFormat="1" x14ac:dyDescent="0.25">
      <c r="H25" s="18" t="s">
        <v>43</v>
      </c>
      <c r="I25" s="18" t="s">
        <v>11</v>
      </c>
      <c r="J25" s="18" t="s">
        <v>13</v>
      </c>
      <c r="K25" s="18" t="s">
        <v>4</v>
      </c>
      <c r="L25" s="18" t="s">
        <v>12</v>
      </c>
      <c r="M25" s="18" t="s">
        <v>18</v>
      </c>
      <c r="N25" s="18" t="s">
        <v>5</v>
      </c>
      <c r="O25" s="12"/>
      <c r="P25" s="12"/>
      <c r="Q25" s="12"/>
      <c r="Z25" s="12"/>
      <c r="AA25" s="12"/>
      <c r="AB25" s="12"/>
      <c r="AC25" s="12"/>
      <c r="AD25" s="8"/>
      <c r="AE25" s="8"/>
      <c r="AF25" s="8"/>
      <c r="AG25" s="8"/>
    </row>
    <row r="26" spans="1:37" s="6" customFormat="1" x14ac:dyDescent="0.25">
      <c r="H26" s="19" t="s">
        <v>30</v>
      </c>
      <c r="I26" s="19">
        <f>I4</f>
        <v>77.673633333333328</v>
      </c>
      <c r="J26" s="19">
        <f>M4</f>
        <v>80.935566666666659</v>
      </c>
      <c r="K26" s="19">
        <f>U4</f>
        <v>82.400666666666666</v>
      </c>
      <c r="L26" s="19">
        <f>Y4</f>
        <v>85.887333333333345</v>
      </c>
      <c r="M26" s="19">
        <f>AG4</f>
        <v>84.065433333333331</v>
      </c>
      <c r="N26" s="19">
        <f>AK4</f>
        <v>87.0351</v>
      </c>
      <c r="O26" s="12"/>
      <c r="P26" s="12"/>
      <c r="Q26" s="18" t="s">
        <v>44</v>
      </c>
      <c r="R26" s="19" t="s">
        <v>30</v>
      </c>
      <c r="S26" s="19" t="s">
        <v>31</v>
      </c>
      <c r="T26" s="19" t="s">
        <v>32</v>
      </c>
      <c r="U26" s="19" t="s">
        <v>33</v>
      </c>
      <c r="V26" s="19" t="s">
        <v>34</v>
      </c>
      <c r="W26" s="19" t="s">
        <v>35</v>
      </c>
      <c r="X26" s="19" t="s">
        <v>36</v>
      </c>
      <c r="Y26" s="20" t="s">
        <v>37</v>
      </c>
      <c r="Z26" s="19" t="s">
        <v>38</v>
      </c>
      <c r="AA26" s="19" t="s">
        <v>39</v>
      </c>
      <c r="AB26" s="19" t="s">
        <v>40</v>
      </c>
      <c r="AC26" s="19" t="s">
        <v>41</v>
      </c>
      <c r="AD26" s="19" t="s">
        <v>42</v>
      </c>
      <c r="AE26" s="8"/>
      <c r="AF26" s="8"/>
      <c r="AG26" s="8"/>
    </row>
    <row r="27" spans="1:37" x14ac:dyDescent="0.25">
      <c r="H27" s="19" t="s">
        <v>31</v>
      </c>
      <c r="I27" s="19">
        <f t="shared" ref="I27:I31" si="15">I5</f>
        <v>75.455233333333339</v>
      </c>
      <c r="J27" s="19">
        <f t="shared" ref="J27:J31" si="16">M5</f>
        <v>79.316166666666675</v>
      </c>
      <c r="K27" s="19">
        <f t="shared" ref="K27:K31" si="17">U5</f>
        <v>79.958533333333335</v>
      </c>
      <c r="L27" s="19">
        <f t="shared" ref="L27:L31" si="18">Y5</f>
        <v>84.349933333333325</v>
      </c>
      <c r="M27" s="19">
        <f t="shared" ref="M27:M30" si="19">AG5</f>
        <v>80.347200000000001</v>
      </c>
      <c r="N27" s="19">
        <f t="shared" ref="N27:N31" si="20">AK5</f>
        <v>85.119599999999991</v>
      </c>
      <c r="Q27" s="18" t="s">
        <v>11</v>
      </c>
      <c r="R27" s="19">
        <v>77.673599999999993</v>
      </c>
      <c r="S27" s="19">
        <v>75.455200000000005</v>
      </c>
      <c r="T27" s="19">
        <v>88.033699999999996</v>
      </c>
      <c r="U27" s="19">
        <v>92.107500000000002</v>
      </c>
      <c r="V27" s="19">
        <v>92.663899999999998</v>
      </c>
      <c r="W27" s="19">
        <v>95.409000000000006</v>
      </c>
      <c r="X27" s="19">
        <v>86.011700000000005</v>
      </c>
      <c r="Y27" s="19">
        <v>81.8142</v>
      </c>
      <c r="Z27" s="19">
        <v>90.047300000000007</v>
      </c>
      <c r="AA27" s="19">
        <v>91.4786</v>
      </c>
      <c r="AB27" s="19">
        <v>92.394900000000007</v>
      </c>
      <c r="AC27" s="19">
        <v>94.872699999999995</v>
      </c>
      <c r="AD27" s="19">
        <v>96.286699999999996</v>
      </c>
    </row>
    <row r="28" spans="1:37" s="5" customFormat="1" x14ac:dyDescent="0.25">
      <c r="H28" s="19" t="s">
        <v>32</v>
      </c>
      <c r="I28" s="19">
        <f t="shared" si="15"/>
        <v>88.033366666666666</v>
      </c>
      <c r="J28" s="19">
        <f t="shared" si="16"/>
        <v>88.373833333333323</v>
      </c>
      <c r="K28" s="19">
        <f t="shared" si="17"/>
        <v>91.788166666666669</v>
      </c>
      <c r="L28" s="19">
        <f t="shared" si="18"/>
        <v>92.3553</v>
      </c>
      <c r="M28" s="19">
        <f t="shared" si="19"/>
        <v>91.469899999999996</v>
      </c>
      <c r="N28" s="19">
        <f t="shared" si="20"/>
        <v>93.151966666666681</v>
      </c>
      <c r="O28" s="12"/>
      <c r="P28" s="12"/>
      <c r="Q28" s="18" t="s">
        <v>13</v>
      </c>
      <c r="R28" s="19">
        <v>80.935599999999994</v>
      </c>
      <c r="S28" s="19">
        <v>79.316199999999995</v>
      </c>
      <c r="T28" s="19">
        <v>88.373800000000003</v>
      </c>
      <c r="U28" s="19">
        <v>92.308099999999996</v>
      </c>
      <c r="V28" s="19">
        <v>94.537000000000006</v>
      </c>
      <c r="W28" s="19">
        <v>96.075400000000002</v>
      </c>
      <c r="X28" s="19">
        <v>90.694400000000002</v>
      </c>
      <c r="Y28" s="19">
        <v>84.456999999999994</v>
      </c>
      <c r="Z28" s="19">
        <v>90.649100000000004</v>
      </c>
      <c r="AA28" s="19">
        <v>91.422700000000006</v>
      </c>
      <c r="AB28" s="19">
        <v>93.869600000000005</v>
      </c>
      <c r="AC28" s="19">
        <v>96.427499999999995</v>
      </c>
      <c r="AD28" s="19">
        <v>97.140199999999993</v>
      </c>
      <c r="AE28" s="8"/>
      <c r="AF28" s="8"/>
      <c r="AG28" s="8"/>
    </row>
    <row r="29" spans="1:37" s="5" customFormat="1" x14ac:dyDescent="0.25">
      <c r="H29" s="19" t="s">
        <v>33</v>
      </c>
      <c r="I29" s="19">
        <f t="shared" si="15"/>
        <v>92.107466666666667</v>
      </c>
      <c r="J29" s="19">
        <f t="shared" si="16"/>
        <v>92.308066666666662</v>
      </c>
      <c r="K29" s="19">
        <f t="shared" si="17"/>
        <v>93.406633333333332</v>
      </c>
      <c r="L29" s="19">
        <f t="shared" si="18"/>
        <v>94.515833333333333</v>
      </c>
      <c r="M29" s="19">
        <f t="shared" si="19"/>
        <v>93.505033333333344</v>
      </c>
      <c r="N29" s="19">
        <f t="shared" si="20"/>
        <v>94.938266666666664</v>
      </c>
      <c r="O29" s="12"/>
      <c r="P29" s="12"/>
      <c r="Q29" s="18" t="s">
        <v>4</v>
      </c>
      <c r="R29" s="19">
        <v>82.400700000000001</v>
      </c>
      <c r="S29" s="19">
        <v>79.958500000000001</v>
      </c>
      <c r="T29" s="19">
        <v>91.788200000000003</v>
      </c>
      <c r="U29" s="19">
        <v>93.406599999999997</v>
      </c>
      <c r="V29" s="19">
        <v>93.239800000000002</v>
      </c>
      <c r="W29" s="19">
        <v>95.438900000000004</v>
      </c>
      <c r="X29" s="19">
        <v>89.4358</v>
      </c>
      <c r="Y29" s="19">
        <v>84.882300000000001</v>
      </c>
      <c r="Z29" s="19">
        <v>92.605099999999993</v>
      </c>
      <c r="AA29" s="19">
        <v>92.833699999999993</v>
      </c>
      <c r="AB29" s="19">
        <v>93.675700000000006</v>
      </c>
      <c r="AC29" s="19">
        <v>95.071399999999997</v>
      </c>
      <c r="AD29" s="19">
        <v>96.248999999999995</v>
      </c>
      <c r="AE29" s="8"/>
      <c r="AF29" s="8"/>
      <c r="AG29" s="8"/>
    </row>
    <row r="30" spans="1:37" s="5" customFormat="1" x14ac:dyDescent="0.25">
      <c r="H30" s="19" t="s">
        <v>34</v>
      </c>
      <c r="I30" s="19">
        <f t="shared" si="15"/>
        <v>92.663933333333333</v>
      </c>
      <c r="J30" s="19">
        <f t="shared" si="16"/>
        <v>94.537033333333326</v>
      </c>
      <c r="K30" s="19">
        <f t="shared" si="17"/>
        <v>93.239766666666654</v>
      </c>
      <c r="L30" s="19">
        <f t="shared" si="18"/>
        <v>94.996166666666667</v>
      </c>
      <c r="M30" s="19">
        <f t="shared" si="19"/>
        <v>93.395066666666665</v>
      </c>
      <c r="N30" s="19">
        <f t="shared" si="20"/>
        <v>95.398366666666661</v>
      </c>
      <c r="O30" s="12"/>
      <c r="P30" s="12"/>
      <c r="Q30" s="18" t="s">
        <v>12</v>
      </c>
      <c r="R30" s="19">
        <v>85.887299999999996</v>
      </c>
      <c r="S30" s="19">
        <v>84.349900000000005</v>
      </c>
      <c r="T30" s="19">
        <v>92.3553</v>
      </c>
      <c r="U30" s="19">
        <v>94.515799999999999</v>
      </c>
      <c r="V30" s="19">
        <v>94.996200000000002</v>
      </c>
      <c r="W30" s="19">
        <v>96.159300000000002</v>
      </c>
      <c r="X30" s="19">
        <v>92.0274</v>
      </c>
      <c r="Y30" s="19">
        <v>88.561000000000007</v>
      </c>
      <c r="Z30" s="19">
        <v>93.898499999999999</v>
      </c>
      <c r="AA30" s="19">
        <v>94.391400000000004</v>
      </c>
      <c r="AB30" s="19">
        <v>95.243099999999998</v>
      </c>
      <c r="AC30" s="21">
        <v>96.255799999999994</v>
      </c>
      <c r="AD30" s="19">
        <v>96.451599999999999</v>
      </c>
      <c r="AE30" s="8"/>
      <c r="AF30" s="8"/>
      <c r="AG30" s="8"/>
    </row>
    <row r="31" spans="1:37" s="11" customFormat="1" x14ac:dyDescent="0.25">
      <c r="H31" s="19" t="s">
        <v>35</v>
      </c>
      <c r="I31" s="19">
        <f t="shared" si="15"/>
        <v>95.408966666666672</v>
      </c>
      <c r="J31" s="19">
        <f t="shared" si="16"/>
        <v>96.075433333333351</v>
      </c>
      <c r="K31" s="19">
        <f t="shared" si="17"/>
        <v>95.438866666666669</v>
      </c>
      <c r="L31" s="19">
        <f t="shared" si="18"/>
        <v>96.159333333333336</v>
      </c>
      <c r="M31" s="19">
        <f>AG9</f>
        <v>95.185200000000009</v>
      </c>
      <c r="N31" s="19">
        <f t="shared" si="20"/>
        <v>96.281833333333338</v>
      </c>
      <c r="Q31" s="18" t="s">
        <v>18</v>
      </c>
      <c r="R31" s="19">
        <v>84.065399999999997</v>
      </c>
      <c r="S31" s="19">
        <v>80.347200000000001</v>
      </c>
      <c r="T31" s="19">
        <v>91.469899999999996</v>
      </c>
      <c r="U31" s="19">
        <v>93.504999999999995</v>
      </c>
      <c r="V31" s="19">
        <v>93.395099999999999</v>
      </c>
      <c r="W31" s="19">
        <v>95.185199999999995</v>
      </c>
      <c r="X31" s="19">
        <v>90.184200000000004</v>
      </c>
      <c r="Y31" s="19">
        <v>84.800299999999993</v>
      </c>
      <c r="Z31" s="19">
        <v>92.133499999999998</v>
      </c>
      <c r="AA31" s="19">
        <v>92.366900000000001</v>
      </c>
      <c r="AB31" s="19">
        <v>93.688299999999998</v>
      </c>
      <c r="AC31" s="19">
        <v>93.672899999999998</v>
      </c>
      <c r="AD31" s="19">
        <v>94.9392</v>
      </c>
    </row>
    <row r="32" spans="1:37" s="11" customFormat="1" x14ac:dyDescent="0.25">
      <c r="H32" s="19" t="s">
        <v>36</v>
      </c>
      <c r="I32" s="19">
        <f>I13</f>
        <v>86.011733333333339</v>
      </c>
      <c r="J32" s="19">
        <f>M13</f>
        <v>90.694433333333336</v>
      </c>
      <c r="K32" s="19">
        <f>U13</f>
        <v>89.435766666666666</v>
      </c>
      <c r="L32" s="19">
        <f>Y13</f>
        <v>92.0274</v>
      </c>
      <c r="M32" s="19">
        <f>AG13</f>
        <v>90.184233333333339</v>
      </c>
      <c r="N32" s="19">
        <f>AK13</f>
        <v>92.553999999999988</v>
      </c>
      <c r="Q32" s="18" t="s">
        <v>5</v>
      </c>
      <c r="R32" s="19">
        <v>87.0351</v>
      </c>
      <c r="S32" s="19">
        <v>85.119600000000005</v>
      </c>
      <c r="T32" s="19">
        <v>93.152000000000001</v>
      </c>
      <c r="U32" s="19">
        <v>94.938299999999998</v>
      </c>
      <c r="V32" s="19">
        <v>95.398399999999995</v>
      </c>
      <c r="W32" s="19">
        <v>96.281800000000004</v>
      </c>
      <c r="X32" s="19">
        <v>92.554000000000002</v>
      </c>
      <c r="Y32" s="19">
        <v>89.244799999999998</v>
      </c>
      <c r="Z32" s="19">
        <v>94.223600000000005</v>
      </c>
      <c r="AA32" s="19">
        <v>94.566900000000004</v>
      </c>
      <c r="AB32" s="19">
        <v>95.352000000000004</v>
      </c>
      <c r="AC32" s="19">
        <v>95.592200000000005</v>
      </c>
      <c r="AD32" s="19">
        <v>95.965500000000006</v>
      </c>
    </row>
    <row r="33" spans="8:14" s="11" customFormat="1" x14ac:dyDescent="0.25">
      <c r="H33" s="20" t="s">
        <v>37</v>
      </c>
      <c r="I33" s="19">
        <f t="shared" ref="I33" si="21">I14</f>
        <v>81.8142</v>
      </c>
      <c r="J33" s="19">
        <f t="shared" ref="J33" si="22">M14</f>
        <v>84.457000000000008</v>
      </c>
      <c r="K33" s="19">
        <f t="shared" ref="K33" si="23">U14</f>
        <v>84.882333333333335</v>
      </c>
      <c r="L33" s="19">
        <f t="shared" ref="L33" si="24">Y14</f>
        <v>88.560966666666673</v>
      </c>
      <c r="M33" s="19">
        <f t="shared" ref="M33" si="25">AG14</f>
        <v>84.800333333333342</v>
      </c>
      <c r="N33" s="19">
        <f t="shared" ref="N33" si="26">AK14</f>
        <v>89.244766666666678</v>
      </c>
    </row>
    <row r="34" spans="8:14" s="11" customFormat="1" x14ac:dyDescent="0.25">
      <c r="H34" s="19" t="s">
        <v>38</v>
      </c>
      <c r="I34" s="19">
        <f>I16</f>
        <v>90.047266666666658</v>
      </c>
      <c r="J34" s="19">
        <f>M16</f>
        <v>90.64909999999999</v>
      </c>
      <c r="K34" s="19">
        <f>U16</f>
        <v>92.605133333333313</v>
      </c>
      <c r="L34" s="19">
        <f>Y16</f>
        <v>93.898533333333333</v>
      </c>
      <c r="M34" s="19">
        <f>AG16</f>
        <v>92.133499999999984</v>
      </c>
      <c r="N34" s="19">
        <f>AK16</f>
        <v>94.22356666666667</v>
      </c>
    </row>
    <row r="35" spans="8:14" s="11" customFormat="1" x14ac:dyDescent="0.25">
      <c r="H35" s="19" t="s">
        <v>39</v>
      </c>
      <c r="I35" s="19">
        <f>I17</f>
        <v>91.478600000000014</v>
      </c>
      <c r="J35" s="19">
        <f>M17</f>
        <v>91.422666666666657</v>
      </c>
      <c r="K35" s="19">
        <f>U17</f>
        <v>92.833733333333328</v>
      </c>
      <c r="L35" s="19">
        <f>Y17</f>
        <v>94.391400000000019</v>
      </c>
      <c r="M35" s="19">
        <f>AG17</f>
        <v>92.366899999999987</v>
      </c>
      <c r="N35" s="19">
        <f>AK17</f>
        <v>94.566933333333338</v>
      </c>
    </row>
    <row r="36" spans="8:14" s="11" customFormat="1" x14ac:dyDescent="0.25">
      <c r="H36" s="19" t="s">
        <v>40</v>
      </c>
      <c r="I36" s="19">
        <f>I18</f>
        <v>92.394900000000007</v>
      </c>
      <c r="J36" s="19">
        <f>M18</f>
        <v>93.869566666666671</v>
      </c>
      <c r="K36" s="19">
        <f>U18</f>
        <v>93.675733333333326</v>
      </c>
      <c r="L36" s="19">
        <f>Y18</f>
        <v>95.243066666666664</v>
      </c>
      <c r="M36" s="19">
        <f>AG18</f>
        <v>93.688266666666664</v>
      </c>
      <c r="N36" s="19">
        <f>AK18</f>
        <v>95.352033333333338</v>
      </c>
    </row>
    <row r="37" spans="8:14" s="11" customFormat="1" x14ac:dyDescent="0.25">
      <c r="H37" s="19" t="s">
        <v>41</v>
      </c>
      <c r="I37" s="19">
        <f>I19</f>
        <v>94.87266666666666</v>
      </c>
      <c r="J37" s="19">
        <f>M19</f>
        <v>96.427500000000009</v>
      </c>
      <c r="K37" s="19">
        <f>U19</f>
        <v>95.071366666666677</v>
      </c>
      <c r="L37" s="19">
        <f>Y19</f>
        <v>96.255800000000008</v>
      </c>
      <c r="M37" s="19">
        <f>AG19</f>
        <v>93.672933333333347</v>
      </c>
      <c r="N37" s="19">
        <f>AK19</f>
        <v>95.592200000000005</v>
      </c>
    </row>
    <row r="38" spans="8:14" s="11" customFormat="1" x14ac:dyDescent="0.25">
      <c r="H38" s="19" t="s">
        <v>42</v>
      </c>
      <c r="I38" s="19">
        <f>I20</f>
        <v>96.286666666666676</v>
      </c>
      <c r="J38" s="19">
        <f>M20</f>
        <v>97.140233333333342</v>
      </c>
      <c r="K38" s="19">
        <f>U20</f>
        <v>96.24903333333333</v>
      </c>
      <c r="L38" s="19">
        <f>Y20</f>
        <v>96.451566666666665</v>
      </c>
      <c r="M38" s="19">
        <f>AG20</f>
        <v>94.939233333333334</v>
      </c>
      <c r="N38" s="19">
        <f>AK20</f>
        <v>95.965466666666657</v>
      </c>
    </row>
    <row r="39" spans="8:14" s="11" customFormat="1" x14ac:dyDescent="0.25"/>
    <row r="40" spans="8:14" s="11" customFormat="1" x14ac:dyDescent="0.25"/>
    <row r="41" spans="8:14" s="11" customFormat="1" x14ac:dyDescent="0.25"/>
    <row r="42" spans="8:14" s="11" customFormat="1" x14ac:dyDescent="0.25">
      <c r="H42" s="11" t="s">
        <v>49</v>
      </c>
      <c r="I42" s="11">
        <f>I32-I26</f>
        <v>8.3381000000000114</v>
      </c>
      <c r="J42" s="11">
        <f>J32-J26</f>
        <v>9.7588666666666768</v>
      </c>
      <c r="K42" s="11">
        <f t="shared" ref="K42:N42" si="27">K32-K26</f>
        <v>7.0350999999999999</v>
      </c>
      <c r="L42" s="11">
        <f t="shared" si="27"/>
        <v>6.1400666666666552</v>
      </c>
      <c r="M42" s="11">
        <f t="shared" si="27"/>
        <v>6.1188000000000073</v>
      </c>
      <c r="N42" s="11">
        <f t="shared" si="27"/>
        <v>5.5188999999999879</v>
      </c>
    </row>
    <row r="43" spans="8:14" s="11" customFormat="1" x14ac:dyDescent="0.25">
      <c r="I43" s="11">
        <f>I33-I27</f>
        <v>6.3589666666666602</v>
      </c>
      <c r="J43" s="11">
        <f t="shared" ref="J43:N43" si="28">J33-J27</f>
        <v>5.1408333333333331</v>
      </c>
      <c r="K43" s="11">
        <f t="shared" si="28"/>
        <v>4.9238</v>
      </c>
      <c r="L43" s="11">
        <f t="shared" si="28"/>
        <v>4.2110333333333472</v>
      </c>
      <c r="M43" s="11">
        <f t="shared" si="28"/>
        <v>4.4531333333333407</v>
      </c>
      <c r="N43" s="11">
        <f t="shared" si="28"/>
        <v>4.1251666666666864</v>
      </c>
    </row>
    <row r="44" spans="8:14" s="11" customFormat="1" x14ac:dyDescent="0.25">
      <c r="I44" s="41">
        <f t="shared" ref="I44:N44" si="29">I34-I28</f>
        <v>2.0138999999999925</v>
      </c>
      <c r="J44" s="41">
        <f t="shared" si="29"/>
        <v>2.275266666666667</v>
      </c>
      <c r="K44" s="41">
        <f t="shared" si="29"/>
        <v>0.81696666666664441</v>
      </c>
      <c r="L44" s="41">
        <f t="shared" si="29"/>
        <v>1.5432333333333332</v>
      </c>
      <c r="M44" s="41">
        <f t="shared" si="29"/>
        <v>0.6635999999999882</v>
      </c>
      <c r="N44" s="41">
        <f t="shared" si="29"/>
        <v>1.0715999999999894</v>
      </c>
    </row>
    <row r="45" spans="8:14" s="11" customFormat="1" x14ac:dyDescent="0.25">
      <c r="I45" s="11">
        <f>I35-I28</f>
        <v>3.4452333333333485</v>
      </c>
      <c r="J45" s="11">
        <f t="shared" ref="J45:N45" si="30">J35-J28</f>
        <v>3.0488333333333344</v>
      </c>
      <c r="K45" s="11">
        <f t="shared" si="30"/>
        <v>1.0455666666666588</v>
      </c>
      <c r="L45" s="11">
        <f t="shared" si="30"/>
        <v>2.0361000000000189</v>
      </c>
      <c r="M45" s="11">
        <f t="shared" si="30"/>
        <v>0.89699999999999136</v>
      </c>
      <c r="N45" s="11">
        <f t="shared" si="30"/>
        <v>1.4149666666666576</v>
      </c>
    </row>
    <row r="46" spans="8:14" s="11" customFormat="1" x14ac:dyDescent="0.25">
      <c r="I46" s="11">
        <f>I36-I29</f>
        <v>0.28743333333333965</v>
      </c>
      <c r="J46" s="11">
        <f t="shared" ref="J46:N46" si="31">J36-J29</f>
        <v>1.5615000000000094</v>
      </c>
      <c r="K46" s="11">
        <f t="shared" si="31"/>
        <v>0.26909999999999457</v>
      </c>
      <c r="L46" s="11">
        <f t="shared" si="31"/>
        <v>0.72723333333333073</v>
      </c>
      <c r="M46" s="11">
        <f t="shared" si="31"/>
        <v>0.18323333333331959</v>
      </c>
      <c r="N46" s="11">
        <f t="shared" si="31"/>
        <v>0.41376666666667461</v>
      </c>
    </row>
    <row r="47" spans="8:14" s="11" customFormat="1" x14ac:dyDescent="0.25">
      <c r="I47" s="11">
        <f t="shared" ref="I47:N47" si="32">I37-I30</f>
        <v>2.2087333333333277</v>
      </c>
      <c r="J47" s="11">
        <f t="shared" si="32"/>
        <v>1.8904666666666827</v>
      </c>
      <c r="K47" s="11">
        <f t="shared" si="32"/>
        <v>1.831600000000023</v>
      </c>
      <c r="L47" s="11">
        <f t="shared" si="32"/>
        <v>1.2596333333333405</v>
      </c>
      <c r="M47" s="11">
        <f t="shared" si="32"/>
        <v>0.27786666666668225</v>
      </c>
      <c r="N47" s="11">
        <f t="shared" si="32"/>
        <v>0.19383333333334463</v>
      </c>
    </row>
    <row r="48" spans="8:14" s="11" customFormat="1" x14ac:dyDescent="0.25">
      <c r="I48" s="11">
        <f>I38-I31</f>
        <v>0.87770000000000437</v>
      </c>
      <c r="J48" s="11">
        <f t="shared" ref="J48:N48" si="33">J38-J31</f>
        <v>1.0647999999999911</v>
      </c>
      <c r="K48" s="11">
        <f t="shared" si="33"/>
        <v>0.81016666666666026</v>
      </c>
      <c r="L48" s="11">
        <f t="shared" si="33"/>
        <v>0.29223333333332846</v>
      </c>
      <c r="M48" s="11">
        <f t="shared" si="33"/>
        <v>-0.24596666666667488</v>
      </c>
      <c r="N48" s="11">
        <f t="shared" si="33"/>
        <v>-0.31636666666668134</v>
      </c>
    </row>
    <row r="49" s="11" customFormat="1" x14ac:dyDescent="0.25"/>
    <row r="50" s="11" customFormat="1" x14ac:dyDescent="0.25"/>
    <row r="51" s="11" customFormat="1" x14ac:dyDescent="0.25"/>
    <row r="52" s="11" customFormat="1" x14ac:dyDescent="0.25"/>
    <row r="53" s="11" customFormat="1" x14ac:dyDescent="0.25"/>
    <row r="54" s="11" customFormat="1" x14ac:dyDescent="0.25"/>
    <row r="55" s="11" customFormat="1" x14ac:dyDescent="0.25"/>
    <row r="56" s="11" customFormat="1" x14ac:dyDescent="0.25"/>
    <row r="57" s="11" customFormat="1" x14ac:dyDescent="0.25"/>
    <row r="58" s="11" customFormat="1" x14ac:dyDescent="0.25"/>
    <row r="59" s="11" customFormat="1" x14ac:dyDescent="0.25"/>
    <row r="60" s="11" customFormat="1" x14ac:dyDescent="0.25"/>
    <row r="61" s="11" customFormat="1" x14ac:dyDescent="0.25"/>
    <row r="62" s="11" customFormat="1" x14ac:dyDescent="0.25"/>
    <row r="63" s="11" customFormat="1" x14ac:dyDescent="0.25"/>
    <row r="64" s="11" customFormat="1" x14ac:dyDescent="0.25"/>
    <row r="65" s="11" customFormat="1" x14ac:dyDescent="0.25"/>
    <row r="66" s="11" customFormat="1" x14ac:dyDescent="0.25"/>
    <row r="67" s="11" customFormat="1" x14ac:dyDescent="0.25"/>
    <row r="68" s="11" customFormat="1" x14ac:dyDescent="0.25"/>
    <row r="69" s="11" customFormat="1" x14ac:dyDescent="0.25"/>
    <row r="70" s="11" customFormat="1" x14ac:dyDescent="0.25"/>
    <row r="71" s="11" customFormat="1" x14ac:dyDescent="0.25"/>
    <row r="72" s="11" customFormat="1" x14ac:dyDescent="0.25"/>
    <row r="73" s="11" customFormat="1" x14ac:dyDescent="0.25"/>
    <row r="74" s="11" customFormat="1" x14ac:dyDescent="0.25"/>
    <row r="75" s="11" customFormat="1" x14ac:dyDescent="0.25"/>
    <row r="76" s="11" customFormat="1" x14ac:dyDescent="0.25"/>
    <row r="77" s="11" customFormat="1" x14ac:dyDescent="0.25"/>
    <row r="78" s="11" customFormat="1" x14ac:dyDescent="0.25"/>
    <row r="79" s="11" customFormat="1" x14ac:dyDescent="0.25"/>
    <row r="80" s="11" customFormat="1" x14ac:dyDescent="0.25"/>
    <row r="81" s="11" customFormat="1" x14ac:dyDescent="0.25"/>
    <row r="82" s="11" customFormat="1" x14ac:dyDescent="0.25"/>
    <row r="83" s="11" customFormat="1" x14ac:dyDescent="0.25"/>
    <row r="84" s="11" customFormat="1" x14ac:dyDescent="0.25"/>
    <row r="85" s="11" customFormat="1" x14ac:dyDescent="0.25"/>
    <row r="86" s="11" customFormat="1" x14ac:dyDescent="0.25"/>
    <row r="87" s="11" customFormat="1" x14ac:dyDescent="0.25"/>
    <row r="88" s="11" customFormat="1" x14ac:dyDescent="0.25"/>
    <row r="89" s="11" customFormat="1" x14ac:dyDescent="0.25"/>
    <row r="90" s="11" customFormat="1" x14ac:dyDescent="0.25"/>
    <row r="91" s="11" customFormat="1" x14ac:dyDescent="0.25"/>
    <row r="92" s="11" customFormat="1" x14ac:dyDescent="0.25"/>
    <row r="93" s="11" customFormat="1" x14ac:dyDescent="0.25"/>
    <row r="94" s="11" customFormat="1" x14ac:dyDescent="0.25"/>
    <row r="95" s="11" customFormat="1" x14ac:dyDescent="0.25"/>
    <row r="96" s="11" customFormat="1" x14ac:dyDescent="0.25"/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</sheetData>
  <mergeCells count="36">
    <mergeCell ref="Z1:AC1"/>
    <mergeCell ref="Z2:Z3"/>
    <mergeCell ref="AA2:AB2"/>
    <mergeCell ref="AC2:AC3"/>
    <mergeCell ref="AI2:AJ2"/>
    <mergeCell ref="AD1:AG1"/>
    <mergeCell ref="AD2:AD3"/>
    <mergeCell ref="AE2:AF2"/>
    <mergeCell ref="AG2:AG3"/>
    <mergeCell ref="V2:V3"/>
    <mergeCell ref="W2:X2"/>
    <mergeCell ref="Y2:Y3"/>
    <mergeCell ref="J1:M1"/>
    <mergeCell ref="J2:J3"/>
    <mergeCell ref="K2:L2"/>
    <mergeCell ref="M2:M3"/>
    <mergeCell ref="N1:Q1"/>
    <mergeCell ref="N2:N3"/>
    <mergeCell ref="O2:P2"/>
    <mergeCell ref="Q2:Q3"/>
    <mergeCell ref="B1:E1"/>
    <mergeCell ref="R1:U1"/>
    <mergeCell ref="AH1:AK1"/>
    <mergeCell ref="B2:B3"/>
    <mergeCell ref="C2:D2"/>
    <mergeCell ref="E2:E3"/>
    <mergeCell ref="R2:R3"/>
    <mergeCell ref="S2:T2"/>
    <mergeCell ref="U2:U3"/>
    <mergeCell ref="AH2:AH3"/>
    <mergeCell ref="AK2:AK3"/>
    <mergeCell ref="F1:I1"/>
    <mergeCell ref="F2:F3"/>
    <mergeCell ref="G2:H2"/>
    <mergeCell ref="I2:I3"/>
    <mergeCell ref="V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2"/>
  <sheetViews>
    <sheetView zoomScaleNormal="100" workbookViewId="0">
      <selection sqref="A1:A3"/>
    </sheetView>
  </sheetViews>
  <sheetFormatPr defaultRowHeight="15" x14ac:dyDescent="0.25"/>
  <cols>
    <col min="1" max="1" width="36" style="22" bestFit="1" customWidth="1"/>
    <col min="2" max="7" width="9.140625" style="22"/>
    <col min="8" max="8" width="23.140625" style="22" bestFit="1" customWidth="1"/>
    <col min="9" max="17" width="9.140625" style="22"/>
    <col min="18" max="18" width="7.7109375" style="22" bestFit="1" customWidth="1"/>
    <col min="19" max="19" width="8.42578125" style="22" bestFit="1" customWidth="1"/>
    <col min="20" max="16384" width="9.140625" style="22"/>
  </cols>
  <sheetData>
    <row r="1" spans="1:37" ht="63" customHeight="1" x14ac:dyDescent="0.25">
      <c r="A1" s="44" t="s">
        <v>65</v>
      </c>
      <c r="B1" s="43" t="s">
        <v>3</v>
      </c>
      <c r="C1" s="43"/>
      <c r="D1" s="43"/>
      <c r="E1" s="43"/>
      <c r="F1" s="43" t="s">
        <v>11</v>
      </c>
      <c r="G1" s="43"/>
      <c r="H1" s="43"/>
      <c r="I1" s="43"/>
      <c r="J1" s="43" t="s">
        <v>13</v>
      </c>
      <c r="K1" s="43"/>
      <c r="L1" s="43"/>
      <c r="M1" s="43"/>
      <c r="N1" s="43" t="s">
        <v>28</v>
      </c>
      <c r="O1" s="43"/>
      <c r="P1" s="43"/>
      <c r="Q1" s="43"/>
      <c r="R1" s="43" t="s">
        <v>4</v>
      </c>
      <c r="S1" s="43"/>
      <c r="T1" s="43"/>
      <c r="U1" s="43"/>
      <c r="V1" s="43" t="s">
        <v>12</v>
      </c>
      <c r="W1" s="43"/>
      <c r="X1" s="43"/>
      <c r="Y1" s="43"/>
      <c r="Z1" s="43" t="s">
        <v>29</v>
      </c>
      <c r="AA1" s="43"/>
      <c r="AB1" s="43"/>
      <c r="AC1" s="43"/>
      <c r="AD1" s="43" t="s">
        <v>18</v>
      </c>
      <c r="AE1" s="43"/>
      <c r="AF1" s="43"/>
      <c r="AG1" s="43"/>
      <c r="AH1" s="43" t="s">
        <v>5</v>
      </c>
      <c r="AI1" s="43"/>
      <c r="AJ1" s="43"/>
      <c r="AK1" s="43"/>
    </row>
    <row r="2" spans="1:37" x14ac:dyDescent="0.25">
      <c r="A2" s="44"/>
      <c r="B2" s="43" t="s">
        <v>6</v>
      </c>
      <c r="C2" s="43" t="s">
        <v>7</v>
      </c>
      <c r="D2" s="43"/>
      <c r="E2" s="43" t="s">
        <v>8</v>
      </c>
      <c r="F2" s="43" t="s">
        <v>6</v>
      </c>
      <c r="G2" s="43" t="s">
        <v>7</v>
      </c>
      <c r="H2" s="43"/>
      <c r="I2" s="43" t="s">
        <v>8</v>
      </c>
      <c r="J2" s="43" t="s">
        <v>6</v>
      </c>
      <c r="K2" s="43" t="s">
        <v>7</v>
      </c>
      <c r="L2" s="43"/>
      <c r="M2" s="43" t="s">
        <v>8</v>
      </c>
      <c r="N2" s="43" t="s">
        <v>6</v>
      </c>
      <c r="O2" s="43" t="s">
        <v>7</v>
      </c>
      <c r="P2" s="43"/>
      <c r="Q2" s="43" t="s">
        <v>8</v>
      </c>
      <c r="R2" s="43" t="s">
        <v>6</v>
      </c>
      <c r="S2" s="43" t="s">
        <v>7</v>
      </c>
      <c r="T2" s="43"/>
      <c r="U2" s="43" t="s">
        <v>8</v>
      </c>
      <c r="V2" s="43" t="s">
        <v>6</v>
      </c>
      <c r="W2" s="43" t="s">
        <v>7</v>
      </c>
      <c r="X2" s="43"/>
      <c r="Y2" s="43" t="s">
        <v>8</v>
      </c>
      <c r="Z2" s="43" t="s">
        <v>6</v>
      </c>
      <c r="AA2" s="43" t="s">
        <v>7</v>
      </c>
      <c r="AB2" s="43"/>
      <c r="AC2" s="43" t="s">
        <v>8</v>
      </c>
      <c r="AD2" s="43" t="s">
        <v>6</v>
      </c>
      <c r="AE2" s="43" t="s">
        <v>7</v>
      </c>
      <c r="AF2" s="43"/>
      <c r="AG2" s="43" t="s">
        <v>8</v>
      </c>
      <c r="AH2" s="43" t="s">
        <v>6</v>
      </c>
      <c r="AI2" s="43" t="s">
        <v>7</v>
      </c>
      <c r="AJ2" s="43"/>
      <c r="AK2" s="43" t="s">
        <v>8</v>
      </c>
    </row>
    <row r="3" spans="1:37" x14ac:dyDescent="0.25">
      <c r="A3" s="44"/>
      <c r="B3" s="43"/>
      <c r="C3" s="22" t="s">
        <v>9</v>
      </c>
      <c r="D3" s="22" t="s">
        <v>10</v>
      </c>
      <c r="E3" s="43"/>
      <c r="F3" s="43"/>
      <c r="G3" s="22" t="s">
        <v>9</v>
      </c>
      <c r="H3" s="22" t="s">
        <v>10</v>
      </c>
      <c r="I3" s="43"/>
      <c r="J3" s="43"/>
      <c r="K3" s="22" t="s">
        <v>9</v>
      </c>
      <c r="L3" s="22" t="s">
        <v>10</v>
      </c>
      <c r="M3" s="43"/>
      <c r="N3" s="43"/>
      <c r="O3" s="22" t="s">
        <v>9</v>
      </c>
      <c r="P3" s="22" t="s">
        <v>10</v>
      </c>
      <c r="Q3" s="43"/>
      <c r="R3" s="43"/>
      <c r="S3" s="22" t="s">
        <v>9</v>
      </c>
      <c r="T3" s="22" t="s">
        <v>10</v>
      </c>
      <c r="U3" s="43"/>
      <c r="V3" s="43"/>
      <c r="W3" s="22" t="s">
        <v>9</v>
      </c>
      <c r="X3" s="22" t="s">
        <v>10</v>
      </c>
      <c r="Y3" s="43"/>
      <c r="Z3" s="43"/>
      <c r="AA3" s="22" t="s">
        <v>9</v>
      </c>
      <c r="AB3" s="22" t="s">
        <v>10</v>
      </c>
      <c r="AC3" s="43"/>
      <c r="AD3" s="43"/>
      <c r="AE3" s="22" t="s">
        <v>9</v>
      </c>
      <c r="AF3" s="22" t="s">
        <v>10</v>
      </c>
      <c r="AG3" s="43"/>
      <c r="AH3" s="43"/>
      <c r="AI3" s="22" t="s">
        <v>9</v>
      </c>
      <c r="AJ3" s="22" t="s">
        <v>10</v>
      </c>
      <c r="AK3" s="43"/>
    </row>
    <row r="4" spans="1:37" s="3" customFormat="1" x14ac:dyDescent="0.25">
      <c r="A4" s="3" t="s">
        <v>0</v>
      </c>
      <c r="B4" s="26">
        <v>13.9667157781602</v>
      </c>
      <c r="C4" s="26">
        <v>31.076458706130701</v>
      </c>
      <c r="D4" s="26">
        <v>23.048112955752</v>
      </c>
      <c r="E4" s="26">
        <f>AVERAGE(B4:D4)</f>
        <v>22.697095813347634</v>
      </c>
      <c r="F4" s="26">
        <v>13.691468995466799</v>
      </c>
      <c r="G4" s="26">
        <v>30.0395085401233</v>
      </c>
      <c r="H4" s="26">
        <v>22.610666842211199</v>
      </c>
      <c r="I4" s="26">
        <f>AVERAGE(F4:H4)</f>
        <v>22.113881459267102</v>
      </c>
      <c r="J4" s="26">
        <v>13.4180075419271</v>
      </c>
      <c r="K4" s="26">
        <v>31.331885773769901</v>
      </c>
      <c r="L4" s="26">
        <v>22.304373518522599</v>
      </c>
      <c r="M4" s="26">
        <f>AVERAGE(J4:L4)</f>
        <v>22.351422278073201</v>
      </c>
      <c r="N4" s="26">
        <v>19.326011861552701</v>
      </c>
      <c r="O4" s="26">
        <v>39.022131421741904</v>
      </c>
      <c r="P4" s="26">
        <v>31.053311670315001</v>
      </c>
      <c r="Q4" s="26">
        <f>AVERAGE(N4:P4)</f>
        <v>29.800484984536535</v>
      </c>
      <c r="R4" s="26">
        <v>18.897023648823499</v>
      </c>
      <c r="S4" s="26">
        <v>43.0476895484219</v>
      </c>
      <c r="T4" s="26">
        <v>30.777709870949099</v>
      </c>
      <c r="U4" s="26">
        <f>AVERAGE(R4:T4)</f>
        <v>30.907474356064835</v>
      </c>
      <c r="V4" s="26">
        <v>18.305302555659001</v>
      </c>
      <c r="W4" s="26">
        <v>56.922340230970903</v>
      </c>
      <c r="X4" s="26">
        <v>29.8503950521024</v>
      </c>
      <c r="Y4" s="26">
        <f>AVERAGE(V4:X4)</f>
        <v>35.026012612910769</v>
      </c>
      <c r="Z4" s="26">
        <v>25.547110405062199</v>
      </c>
      <c r="AA4" s="26">
        <v>58.222270662047201</v>
      </c>
      <c r="AB4" s="26">
        <v>39.062818996311997</v>
      </c>
      <c r="AC4" s="26">
        <f>AVERAGE(Z4:AB4)</f>
        <v>40.94406668780713</v>
      </c>
      <c r="AD4" s="26">
        <v>24.620701058031699</v>
      </c>
      <c r="AE4" s="26">
        <v>46.377845576456401</v>
      </c>
      <c r="AF4" s="26">
        <v>38.640799458612399</v>
      </c>
      <c r="AG4" s="26">
        <f>AVERAGE(AD4:AF4)</f>
        <v>36.546448697700164</v>
      </c>
      <c r="AH4" s="26">
        <v>23.970126089832</v>
      </c>
      <c r="AI4" s="26">
        <v>48.453015618172103</v>
      </c>
      <c r="AJ4" s="26">
        <v>38.146531466618399</v>
      </c>
      <c r="AK4" s="26">
        <f>AVERAGE(AH4:AJ4)</f>
        <v>36.856557724874165</v>
      </c>
    </row>
    <row r="5" spans="1:37" s="9" customFormat="1" x14ac:dyDescent="0.25">
      <c r="A5" s="9" t="s">
        <v>2</v>
      </c>
      <c r="B5" s="27">
        <v>19.400769766308901</v>
      </c>
      <c r="C5" s="27">
        <v>33.595035350541799</v>
      </c>
      <c r="D5" s="27">
        <v>21.195151076755799</v>
      </c>
      <c r="E5" s="27">
        <f t="shared" ref="E5:E9" si="0">AVERAGE(B5:D5)</f>
        <v>24.730318731202164</v>
      </c>
      <c r="F5" s="27">
        <v>18.5488939412025</v>
      </c>
      <c r="G5" s="27">
        <v>51.039779541306203</v>
      </c>
      <c r="H5" s="27">
        <v>20.831359140091202</v>
      </c>
      <c r="I5" s="27">
        <f t="shared" ref="I5:I9" si="1">AVERAGE(F5:H5)</f>
        <v>30.140010874199969</v>
      </c>
      <c r="J5" s="27">
        <v>18.277475498470601</v>
      </c>
      <c r="K5" s="27">
        <v>34.070446219584703</v>
      </c>
      <c r="L5" s="27">
        <v>20.318433561934</v>
      </c>
      <c r="M5" s="27">
        <f t="shared" ref="M5:M9" si="2">AVERAGE(J5:L5)</f>
        <v>24.222118426663101</v>
      </c>
      <c r="N5" s="27">
        <v>28.7117682135592</v>
      </c>
      <c r="O5" s="27">
        <v>50.720562432473798</v>
      </c>
      <c r="P5" s="27">
        <v>31.906731792332199</v>
      </c>
      <c r="Q5" s="27">
        <f t="shared" ref="Q5:Q9" si="3">AVERAGE(N5:P5)</f>
        <v>37.113020812788399</v>
      </c>
      <c r="R5" s="27">
        <v>27.8062525966678</v>
      </c>
      <c r="S5" s="27">
        <v>60.735783067907597</v>
      </c>
      <c r="T5" s="27">
        <v>31.099171832680099</v>
      </c>
      <c r="U5" s="27">
        <f t="shared" ref="U5:U9" si="4">AVERAGE(R5:T5)</f>
        <v>39.880402499085164</v>
      </c>
      <c r="V5" s="27">
        <v>27.1141685975714</v>
      </c>
      <c r="W5" s="27">
        <v>54.031917689410101</v>
      </c>
      <c r="X5" s="27">
        <v>30.2316332662405</v>
      </c>
      <c r="Y5" s="27">
        <f t="shared" ref="Y5:Y9" si="5">AVERAGE(V5:X5)</f>
        <v>37.125906517740667</v>
      </c>
      <c r="Z5" s="27">
        <v>38.549821953759697</v>
      </c>
      <c r="AA5" s="27">
        <v>74.262472586104394</v>
      </c>
      <c r="AB5" s="27">
        <v>43.014961673055801</v>
      </c>
      <c r="AC5" s="27">
        <f t="shared" ref="AC5:AC9" si="6">AVERAGE(Z5:AB5)</f>
        <v>51.942418737639969</v>
      </c>
      <c r="AD5" s="27">
        <v>37.390294725312899</v>
      </c>
      <c r="AE5" s="27">
        <v>56.921994691655499</v>
      </c>
      <c r="AF5" s="27">
        <v>41.707337164917803</v>
      </c>
      <c r="AG5" s="27">
        <f t="shared" ref="AG5:AG9" si="7">AVERAGE(AD5:AF5)</f>
        <v>45.339875527295398</v>
      </c>
      <c r="AH5" s="27">
        <v>36.243834723089599</v>
      </c>
      <c r="AI5" s="27">
        <v>61.943530064481898</v>
      </c>
      <c r="AJ5" s="27">
        <v>40.134891222994</v>
      </c>
      <c r="AK5" s="27">
        <f t="shared" ref="AK5:AK9" si="8">AVERAGE(AH5:AJ5)</f>
        <v>46.107418670188501</v>
      </c>
    </row>
    <row r="6" spans="1:37" s="2" customFormat="1" x14ac:dyDescent="0.25">
      <c r="A6" s="2" t="s">
        <v>14</v>
      </c>
      <c r="B6" s="28">
        <v>19.8843539593068</v>
      </c>
      <c r="C6" s="28">
        <v>38.430444651978597</v>
      </c>
      <c r="D6" s="28">
        <v>22.269582653055501</v>
      </c>
      <c r="E6" s="28">
        <f t="shared" si="0"/>
        <v>26.861460421446964</v>
      </c>
      <c r="F6" s="28">
        <v>19.221175130800301</v>
      </c>
      <c r="G6" s="28">
        <v>37.544683433221302</v>
      </c>
      <c r="H6" s="28">
        <v>24.323574643920299</v>
      </c>
      <c r="I6" s="28">
        <f t="shared" si="1"/>
        <v>27.029811069313965</v>
      </c>
      <c r="J6" s="28">
        <v>18.941324145590599</v>
      </c>
      <c r="K6" s="28">
        <v>56.788016112531601</v>
      </c>
      <c r="L6" s="28">
        <v>27.3169988949914</v>
      </c>
      <c r="M6" s="28">
        <f t="shared" si="2"/>
        <v>34.348779717704531</v>
      </c>
      <c r="N6" s="28">
        <v>29.654835424413999</v>
      </c>
      <c r="O6" s="28">
        <v>53.310924165262598</v>
      </c>
      <c r="P6" s="28">
        <v>34.917025738964902</v>
      </c>
      <c r="Q6" s="28">
        <f t="shared" si="3"/>
        <v>39.29426177621383</v>
      </c>
      <c r="R6" s="28">
        <v>28.938751939656399</v>
      </c>
      <c r="S6" s="28">
        <v>59.4889219941794</v>
      </c>
      <c r="T6" s="28">
        <v>36.2820976311218</v>
      </c>
      <c r="U6" s="28">
        <f t="shared" si="4"/>
        <v>41.569923854985866</v>
      </c>
      <c r="V6" s="28">
        <v>27.9654353103783</v>
      </c>
      <c r="W6" s="28">
        <v>53.164856064560801</v>
      </c>
      <c r="X6" s="28">
        <v>42.701802388396402</v>
      </c>
      <c r="Y6" s="28">
        <f t="shared" si="5"/>
        <v>41.2773645877785</v>
      </c>
      <c r="Z6" s="28">
        <v>39.872707312062701</v>
      </c>
      <c r="AA6" s="28">
        <v>94.937685352770302</v>
      </c>
      <c r="AB6" s="28">
        <v>63.484350834340397</v>
      </c>
      <c r="AC6" s="28">
        <f t="shared" si="6"/>
        <v>66.098247833057798</v>
      </c>
      <c r="AD6" s="28">
        <v>38.635108177627203</v>
      </c>
      <c r="AE6" s="28">
        <v>71.788943612799201</v>
      </c>
      <c r="AF6" s="28">
        <v>47.426730040301798</v>
      </c>
      <c r="AG6" s="28">
        <f t="shared" si="7"/>
        <v>52.616927276909401</v>
      </c>
      <c r="AH6" s="28">
        <v>37.533066242627498</v>
      </c>
      <c r="AI6" s="28">
        <v>48.224583137169098</v>
      </c>
      <c r="AJ6" s="28">
        <v>58.315537588991099</v>
      </c>
      <c r="AK6" s="28">
        <f t="shared" si="8"/>
        <v>48.024395656262563</v>
      </c>
    </row>
    <row r="7" spans="1:37" s="4" customFormat="1" x14ac:dyDescent="0.25">
      <c r="A7" s="4" t="s">
        <v>15</v>
      </c>
      <c r="B7" s="29">
        <v>21.9489700674327</v>
      </c>
      <c r="C7" s="29">
        <v>44.824169668256602</v>
      </c>
      <c r="D7" s="29">
        <v>23.868143068133001</v>
      </c>
      <c r="E7" s="29">
        <f t="shared" si="0"/>
        <v>30.213760934607432</v>
      </c>
      <c r="F7" s="29">
        <v>21.503483825225199</v>
      </c>
      <c r="G7" s="29">
        <v>32.627204574131099</v>
      </c>
      <c r="H7" s="29">
        <v>23.2020682666836</v>
      </c>
      <c r="I7" s="29">
        <f t="shared" si="1"/>
        <v>25.777585555346633</v>
      </c>
      <c r="J7" s="29">
        <v>20.832184182444799</v>
      </c>
      <c r="K7" s="29">
        <v>40.071191088620502</v>
      </c>
      <c r="L7" s="29">
        <v>22.6628617212622</v>
      </c>
      <c r="M7" s="29">
        <f t="shared" si="2"/>
        <v>27.855412330775835</v>
      </c>
      <c r="N7" s="29">
        <v>33.091739791733801</v>
      </c>
      <c r="O7" s="29">
        <v>76.030549620111699</v>
      </c>
      <c r="P7" s="29">
        <v>36.0029031449969</v>
      </c>
      <c r="Q7" s="29">
        <f t="shared" si="3"/>
        <v>48.375064185614129</v>
      </c>
      <c r="R7" s="29">
        <v>32.100815257622699</v>
      </c>
      <c r="S7" s="29">
        <v>54.7291678726817</v>
      </c>
      <c r="T7" s="29">
        <v>34.7878398849193</v>
      </c>
      <c r="U7" s="29">
        <f t="shared" si="4"/>
        <v>40.5392743384079</v>
      </c>
      <c r="V7" s="29">
        <v>31.013490889698399</v>
      </c>
      <c r="W7" s="29">
        <v>51.036382805307902</v>
      </c>
      <c r="X7" s="29">
        <v>33.661329463156399</v>
      </c>
      <c r="Y7" s="29">
        <f t="shared" si="5"/>
        <v>38.570401052720904</v>
      </c>
      <c r="Z7" s="29">
        <v>44.599348316437201</v>
      </c>
      <c r="AA7" s="29">
        <v>74.643129095434901</v>
      </c>
      <c r="AB7" s="29">
        <v>48.659569236191601</v>
      </c>
      <c r="AC7" s="29">
        <f t="shared" si="6"/>
        <v>55.967348882687901</v>
      </c>
      <c r="AD7" s="29">
        <v>43.013272398196499</v>
      </c>
      <c r="AE7" s="29">
        <v>74.868764987671796</v>
      </c>
      <c r="AF7" s="29">
        <v>47.011741420814602</v>
      </c>
      <c r="AG7" s="29">
        <f t="shared" si="7"/>
        <v>54.964592935560972</v>
      </c>
      <c r="AH7" s="29">
        <v>42.014793642076597</v>
      </c>
      <c r="AI7" s="29">
        <v>64.020021813289901</v>
      </c>
      <c r="AJ7" s="29">
        <v>45.257347128949903</v>
      </c>
      <c r="AK7" s="29">
        <f t="shared" si="8"/>
        <v>50.4307208614388</v>
      </c>
    </row>
    <row r="8" spans="1:37" s="7" customFormat="1" x14ac:dyDescent="0.25">
      <c r="A8" s="7" t="s">
        <v>1</v>
      </c>
      <c r="B8" s="30">
        <v>22.375554617496402</v>
      </c>
      <c r="C8" s="30">
        <v>58.259700331092802</v>
      </c>
      <c r="D8" s="30">
        <v>28.499686222638001</v>
      </c>
      <c r="E8" s="30">
        <f t="shared" si="0"/>
        <v>36.378313723742401</v>
      </c>
      <c r="F8" s="30">
        <v>21.9091431393412</v>
      </c>
      <c r="G8" s="30">
        <v>42.394567476476901</v>
      </c>
      <c r="H8" s="30">
        <v>35.149391323146602</v>
      </c>
      <c r="I8" s="30">
        <f t="shared" si="1"/>
        <v>33.151033979654905</v>
      </c>
      <c r="J8" s="30">
        <v>21.363272475039999</v>
      </c>
      <c r="K8" s="30">
        <v>34.671530429232099</v>
      </c>
      <c r="L8" s="30">
        <v>23.5885118551491</v>
      </c>
      <c r="M8" s="30">
        <f t="shared" si="2"/>
        <v>26.541104919807065</v>
      </c>
      <c r="N8" s="30">
        <v>43.699603385414399</v>
      </c>
      <c r="O8" s="30">
        <v>81.301920676058302</v>
      </c>
      <c r="P8" s="30">
        <v>56.865870039308</v>
      </c>
      <c r="Q8" s="30">
        <f t="shared" si="3"/>
        <v>60.622464700260231</v>
      </c>
      <c r="R8" s="30">
        <v>42.3730418371524</v>
      </c>
      <c r="S8" s="30">
        <v>71.966494725210396</v>
      </c>
      <c r="T8" s="30">
        <v>46.988314418748601</v>
      </c>
      <c r="U8" s="30">
        <f t="shared" si="4"/>
        <v>53.77595032703713</v>
      </c>
      <c r="V8" s="30">
        <v>41.364695615467298</v>
      </c>
      <c r="W8" s="30">
        <v>63.1509929964893</v>
      </c>
      <c r="X8" s="30">
        <v>45.527829362491502</v>
      </c>
      <c r="Y8" s="30">
        <f t="shared" si="5"/>
        <v>50.0145059914827</v>
      </c>
      <c r="Z8" s="30">
        <v>70.593048435442</v>
      </c>
      <c r="AA8" s="30">
        <v>138.88814464598499</v>
      </c>
      <c r="AB8" s="30">
        <v>92.867718636223699</v>
      </c>
      <c r="AC8" s="30">
        <f t="shared" si="6"/>
        <v>100.78297057255024</v>
      </c>
      <c r="AD8" s="30">
        <v>69.887611096396995</v>
      </c>
      <c r="AE8" s="30">
        <v>87.662528733041299</v>
      </c>
      <c r="AF8" s="30">
        <v>99.983687675491197</v>
      </c>
      <c r="AG8" s="30">
        <f t="shared" si="7"/>
        <v>85.84460916830983</v>
      </c>
      <c r="AH8" s="30">
        <v>69.208151449190396</v>
      </c>
      <c r="AI8" s="30">
        <v>80.719101126473504</v>
      </c>
      <c r="AJ8" s="30">
        <v>74.7121665187004</v>
      </c>
      <c r="AK8" s="30">
        <f t="shared" si="8"/>
        <v>74.879806364788095</v>
      </c>
    </row>
    <row r="9" spans="1:37" s="10" customFormat="1" x14ac:dyDescent="0.25">
      <c r="A9" s="10" t="s">
        <v>16</v>
      </c>
      <c r="B9" s="31">
        <v>25.470462920224701</v>
      </c>
      <c r="C9" s="31">
        <v>66.470626852887307</v>
      </c>
      <c r="D9" s="31">
        <v>29.3526043008759</v>
      </c>
      <c r="E9" s="31">
        <f t="shared" si="0"/>
        <v>40.431231357995969</v>
      </c>
      <c r="F9" s="31">
        <v>24.7986942763423</v>
      </c>
      <c r="G9" s="31">
        <v>42.574935413092398</v>
      </c>
      <c r="H9" s="31">
        <v>30.267819864642899</v>
      </c>
      <c r="I9" s="31">
        <f t="shared" si="1"/>
        <v>32.547149851359201</v>
      </c>
      <c r="J9" s="31">
        <v>24.246321376665499</v>
      </c>
      <c r="K9" s="31">
        <v>31.980508662560499</v>
      </c>
      <c r="L9" s="31">
        <v>31.837205132526801</v>
      </c>
      <c r="M9" s="31">
        <f t="shared" si="2"/>
        <v>29.354678390584269</v>
      </c>
      <c r="N9" s="31">
        <v>59.998547915212001</v>
      </c>
      <c r="O9" s="31">
        <v>110.82349831277401</v>
      </c>
      <c r="P9" s="31">
        <v>67.846658924263593</v>
      </c>
      <c r="Q9" s="31">
        <f t="shared" si="3"/>
        <v>79.556235050749862</v>
      </c>
      <c r="R9" s="31">
        <v>59.113775671470798</v>
      </c>
      <c r="S9" s="31">
        <v>90.957912081888495</v>
      </c>
      <c r="T9" s="31">
        <v>67.171079870554706</v>
      </c>
      <c r="U9" s="31">
        <f t="shared" si="4"/>
        <v>72.414255874638002</v>
      </c>
      <c r="V9" s="31">
        <v>59.799722953800199</v>
      </c>
      <c r="W9" s="31">
        <v>66.489685561784398</v>
      </c>
      <c r="X9" s="31">
        <v>83.857060451706204</v>
      </c>
      <c r="Y9" s="31">
        <f t="shared" si="5"/>
        <v>70.048822989096934</v>
      </c>
      <c r="Z9" s="31">
        <v>106.634103321634</v>
      </c>
      <c r="AA9" s="31">
        <v>180.983368006799</v>
      </c>
      <c r="AB9" s="31">
        <v>123.211591729802</v>
      </c>
      <c r="AC9" s="31">
        <f t="shared" si="6"/>
        <v>136.94302101941165</v>
      </c>
      <c r="AD9" s="31">
        <v>107.183276204508</v>
      </c>
      <c r="AE9" s="31">
        <v>142.057610804392</v>
      </c>
      <c r="AF9" s="31">
        <v>130.25465863328299</v>
      </c>
      <c r="AG9" s="31">
        <f t="shared" si="7"/>
        <v>126.498515214061</v>
      </c>
      <c r="AH9" s="31">
        <v>107.765365229165</v>
      </c>
      <c r="AI9" s="31">
        <v>120.260339924622</v>
      </c>
      <c r="AJ9" s="31">
        <v>127.38179430446699</v>
      </c>
      <c r="AK9" s="31">
        <f t="shared" si="8"/>
        <v>118.46916648608466</v>
      </c>
    </row>
    <row r="12" spans="1:37" x14ac:dyDescent="0.25">
      <c r="A12" s="22" t="s">
        <v>19</v>
      </c>
      <c r="B12" s="22" t="s">
        <v>17</v>
      </c>
      <c r="C12" s="22" t="s">
        <v>17</v>
      </c>
      <c r="D12" s="22" t="s">
        <v>17</v>
      </c>
      <c r="E12" s="22" t="s">
        <v>17</v>
      </c>
      <c r="F12" s="25">
        <v>21.760315590867101</v>
      </c>
      <c r="G12" s="25">
        <v>22.667953623449701</v>
      </c>
      <c r="H12" s="25">
        <v>22.851350728296499</v>
      </c>
      <c r="I12" s="25">
        <f>AVERAGE(F12:H12)</f>
        <v>22.426539980871098</v>
      </c>
      <c r="J12" s="25">
        <v>20.947183969844598</v>
      </c>
      <c r="K12" s="25">
        <v>47.065152731451199</v>
      </c>
      <c r="L12" s="25">
        <v>24.997491061827699</v>
      </c>
      <c r="M12" s="25">
        <f>AVERAGE(J12:L12)</f>
        <v>31.003275921041165</v>
      </c>
      <c r="N12" s="22" t="s">
        <v>17</v>
      </c>
      <c r="O12" s="22" t="s">
        <v>17</v>
      </c>
      <c r="P12" s="22" t="s">
        <v>17</v>
      </c>
      <c r="Q12" s="22" t="s">
        <v>17</v>
      </c>
      <c r="R12" s="25">
        <v>35.697762985131803</v>
      </c>
      <c r="S12" s="25">
        <v>38.907117802523601</v>
      </c>
      <c r="T12" s="25">
        <v>35.893444281593297</v>
      </c>
      <c r="U12" s="25">
        <f>AVERAGE(R12:T12)</f>
        <v>36.832775023082895</v>
      </c>
      <c r="V12" s="25">
        <v>32.704303642225199</v>
      </c>
      <c r="W12" s="25">
        <v>86.978986394101298</v>
      </c>
      <c r="X12" s="25">
        <v>46.270419221924399</v>
      </c>
      <c r="Y12" s="25">
        <f>AVERAGE(V12:X12)</f>
        <v>55.317903086083639</v>
      </c>
      <c r="Z12" s="22" t="s">
        <v>17</v>
      </c>
      <c r="AA12" s="22" t="s">
        <v>17</v>
      </c>
      <c r="AB12" s="22" t="s">
        <v>17</v>
      </c>
      <c r="AC12" s="22" t="s">
        <v>17</v>
      </c>
      <c r="AD12" s="25">
        <v>111.338218953587</v>
      </c>
      <c r="AE12" s="25">
        <v>142.54331587621201</v>
      </c>
      <c r="AF12" s="25">
        <v>119.789711022576</v>
      </c>
      <c r="AG12" s="25">
        <f>AVERAGE(AD12:AF12)</f>
        <v>124.55708195079167</v>
      </c>
      <c r="AH12" s="25">
        <v>106.952837085257</v>
      </c>
      <c r="AI12" s="25">
        <v>231.02370466301301</v>
      </c>
      <c r="AJ12" s="25">
        <v>137.278053361106</v>
      </c>
      <c r="AK12" s="25">
        <f>AVERAGE(AH12:AJ12)</f>
        <v>158.41819836979201</v>
      </c>
    </row>
    <row r="13" spans="1:37" s="3" customFormat="1" x14ac:dyDescent="0.25">
      <c r="A13" s="3" t="s">
        <v>20</v>
      </c>
      <c r="B13" s="3" t="s">
        <v>17</v>
      </c>
      <c r="C13" s="3" t="s">
        <v>17</v>
      </c>
      <c r="D13" s="3" t="s">
        <v>17</v>
      </c>
      <c r="E13" s="3" t="s">
        <v>17</v>
      </c>
      <c r="F13" s="26">
        <v>20.433005331397599</v>
      </c>
      <c r="G13" s="26">
        <v>63.041377628621802</v>
      </c>
      <c r="H13" s="26">
        <v>26.089238794049901</v>
      </c>
      <c r="I13" s="26">
        <f t="shared" ref="I13:I20" si="9">AVERAGE(F13:H13)</f>
        <v>36.521207251356437</v>
      </c>
      <c r="J13" s="26">
        <v>19.9910482520424</v>
      </c>
      <c r="K13" s="26">
        <v>70.763763043532805</v>
      </c>
      <c r="L13" s="26">
        <v>38.2858073760477</v>
      </c>
      <c r="M13" s="26">
        <f t="shared" ref="M13:M20" si="10">AVERAGE(J13:L13)</f>
        <v>43.013539557207629</v>
      </c>
      <c r="N13" s="3" t="s">
        <v>17</v>
      </c>
      <c r="O13" s="3" t="s">
        <v>17</v>
      </c>
      <c r="P13" s="3" t="s">
        <v>17</v>
      </c>
      <c r="Q13" s="3" t="s">
        <v>17</v>
      </c>
      <c r="R13" s="26">
        <v>42.170061695032999</v>
      </c>
      <c r="S13" s="26">
        <v>135.76378046137799</v>
      </c>
      <c r="T13" s="26">
        <v>49.911874923476702</v>
      </c>
      <c r="U13" s="26">
        <f t="shared" ref="U13:U20" si="11">AVERAGE(R13:T13)</f>
        <v>75.948572359962569</v>
      </c>
      <c r="V13" s="26">
        <v>41.5652044726978</v>
      </c>
      <c r="W13" s="26">
        <v>134.38775556205599</v>
      </c>
      <c r="X13" s="26">
        <v>78.242415937123596</v>
      </c>
      <c r="Y13" s="26">
        <f t="shared" ref="Y13:Y20" si="12">AVERAGE(V13:X13)</f>
        <v>84.731791990625808</v>
      </c>
      <c r="Z13" s="3" t="s">
        <v>17</v>
      </c>
      <c r="AA13" s="3" t="s">
        <v>17</v>
      </c>
      <c r="AB13" s="3" t="s">
        <v>17</v>
      </c>
      <c r="AC13" s="3" t="s">
        <v>17</v>
      </c>
      <c r="AD13" s="26">
        <v>74.059189680848704</v>
      </c>
      <c r="AE13" s="26">
        <v>253.85400157068</v>
      </c>
      <c r="AF13" s="26">
        <v>165.78658247016801</v>
      </c>
      <c r="AG13" s="26">
        <f t="shared" ref="AG13:AG20" si="13">AVERAGE(AD13:AF13)</f>
        <v>164.56659124056557</v>
      </c>
      <c r="AH13" s="26">
        <v>73.673045269492505</v>
      </c>
      <c r="AI13" s="26">
        <v>226.04337786324999</v>
      </c>
      <c r="AJ13" s="26">
        <v>171.59540752891499</v>
      </c>
      <c r="AK13" s="26">
        <f t="shared" ref="AK13:AK20" si="14">AVERAGE(AH13:AJ13)</f>
        <v>157.10394355388584</v>
      </c>
    </row>
    <row r="14" spans="1:37" s="16" customFormat="1" x14ac:dyDescent="0.25">
      <c r="A14" s="16" t="s">
        <v>21</v>
      </c>
      <c r="B14" s="16" t="s">
        <v>17</v>
      </c>
      <c r="C14" s="16" t="s">
        <v>17</v>
      </c>
      <c r="D14" s="16" t="s">
        <v>17</v>
      </c>
      <c r="E14" s="16" t="s">
        <v>17</v>
      </c>
      <c r="F14" s="32">
        <v>25.425315096507699</v>
      </c>
      <c r="G14" s="32">
        <v>43.841144127035498</v>
      </c>
      <c r="H14" s="32">
        <v>44.842960961997797</v>
      </c>
      <c r="I14" s="27">
        <f t="shared" si="9"/>
        <v>38.03647339518033</v>
      </c>
      <c r="J14" s="32">
        <v>24.799299802614801</v>
      </c>
      <c r="K14" s="32">
        <v>97.050699505794299</v>
      </c>
      <c r="L14" s="32">
        <v>32.981544768217198</v>
      </c>
      <c r="M14" s="27">
        <f t="shared" si="10"/>
        <v>51.610514692208767</v>
      </c>
      <c r="N14" s="16" t="s">
        <v>17</v>
      </c>
      <c r="O14" s="16" t="s">
        <v>17</v>
      </c>
      <c r="P14" s="16" t="s">
        <v>17</v>
      </c>
      <c r="Q14" s="16" t="s">
        <v>17</v>
      </c>
      <c r="R14" s="32">
        <v>51.609915313411101</v>
      </c>
      <c r="S14" s="32">
        <v>136.61968262636501</v>
      </c>
      <c r="T14" s="32">
        <v>70.286262801475999</v>
      </c>
      <c r="U14" s="27">
        <f t="shared" si="11"/>
        <v>86.17195358041738</v>
      </c>
      <c r="V14" s="32">
        <v>50.795748611311097</v>
      </c>
      <c r="W14" s="32">
        <v>158.28449284100901</v>
      </c>
      <c r="X14" s="32">
        <v>68.152026284553301</v>
      </c>
      <c r="Y14" s="27">
        <f t="shared" si="12"/>
        <v>92.410755912291123</v>
      </c>
      <c r="Z14" s="16" t="s">
        <v>17</v>
      </c>
      <c r="AA14" s="16" t="s">
        <v>17</v>
      </c>
      <c r="AB14" s="16" t="s">
        <v>17</v>
      </c>
      <c r="AC14" s="16" t="s">
        <v>17</v>
      </c>
      <c r="AD14" s="32">
        <v>86.373261609378204</v>
      </c>
      <c r="AE14" s="32">
        <v>258.42008385155702</v>
      </c>
      <c r="AF14" s="32">
        <v>128.35657531348301</v>
      </c>
      <c r="AG14" s="27">
        <f t="shared" si="13"/>
        <v>157.71664025813942</v>
      </c>
      <c r="AH14" s="32">
        <v>86.092726461446901</v>
      </c>
      <c r="AI14" s="32">
        <v>250.241437720188</v>
      </c>
      <c r="AJ14" s="32">
        <v>122.246296786766</v>
      </c>
      <c r="AK14" s="27">
        <f t="shared" si="14"/>
        <v>152.86015365613363</v>
      </c>
    </row>
    <row r="15" spans="1:37" s="34" customFormat="1" x14ac:dyDescent="0.25">
      <c r="A15" s="34" t="s">
        <v>22</v>
      </c>
      <c r="B15" s="34" t="s">
        <v>17</v>
      </c>
      <c r="C15" s="34" t="s">
        <v>17</v>
      </c>
      <c r="D15" s="34" t="s">
        <v>17</v>
      </c>
      <c r="E15" s="34" t="s">
        <v>17</v>
      </c>
      <c r="F15" s="35">
        <v>24.823738320438199</v>
      </c>
      <c r="G15" s="35">
        <v>32.836226147157198</v>
      </c>
      <c r="H15" s="35">
        <v>33.048478474360699</v>
      </c>
      <c r="I15" s="35">
        <f t="shared" si="9"/>
        <v>30.236147647318699</v>
      </c>
      <c r="J15" s="35">
        <v>23.947909628021399</v>
      </c>
      <c r="K15" s="35">
        <v>72.164892693265102</v>
      </c>
      <c r="L15" s="35">
        <v>35.899512351557703</v>
      </c>
      <c r="M15" s="35">
        <f t="shared" si="10"/>
        <v>44.004104890948064</v>
      </c>
      <c r="N15" s="34" t="s">
        <v>17</v>
      </c>
      <c r="O15" s="34" t="s">
        <v>17</v>
      </c>
      <c r="P15" s="34" t="s">
        <v>17</v>
      </c>
      <c r="Q15" s="34" t="s">
        <v>17</v>
      </c>
      <c r="R15" s="35">
        <v>40.177259619645497</v>
      </c>
      <c r="S15" s="35">
        <v>57.944307976194899</v>
      </c>
      <c r="T15" s="35">
        <v>55.029820375907804</v>
      </c>
      <c r="U15" s="35">
        <f t="shared" si="11"/>
        <v>51.050462657249398</v>
      </c>
      <c r="V15" s="35">
        <v>39.011456075523803</v>
      </c>
      <c r="W15" s="35">
        <v>125.103321890492</v>
      </c>
      <c r="X15" s="35">
        <v>49.0718375980586</v>
      </c>
      <c r="Y15" s="35">
        <f t="shared" si="12"/>
        <v>71.062205188024805</v>
      </c>
      <c r="Z15" s="34" t="s">
        <v>17</v>
      </c>
      <c r="AA15" s="34" t="s">
        <v>17</v>
      </c>
      <c r="AB15" s="34" t="s">
        <v>17</v>
      </c>
      <c r="AC15" s="34" t="s">
        <v>17</v>
      </c>
      <c r="AD15" s="35">
        <v>56.281290006613702</v>
      </c>
      <c r="AE15" s="35">
        <v>152.047146777622</v>
      </c>
      <c r="AF15" s="35">
        <v>86.190303280548704</v>
      </c>
      <c r="AG15" s="35">
        <f t="shared" si="13"/>
        <v>98.172913354928141</v>
      </c>
      <c r="AH15" s="35">
        <v>54.701665350936302</v>
      </c>
      <c r="AI15" s="35">
        <v>171.54518470856601</v>
      </c>
      <c r="AJ15" s="35">
        <v>82.909516854583003</v>
      </c>
      <c r="AK15" s="35">
        <f t="shared" si="14"/>
        <v>103.0521223046951</v>
      </c>
    </row>
    <row r="16" spans="1:37" s="2" customFormat="1" x14ac:dyDescent="0.25">
      <c r="A16" s="2" t="s">
        <v>26</v>
      </c>
      <c r="B16" s="2" t="s">
        <v>17</v>
      </c>
      <c r="C16" s="2" t="s">
        <v>17</v>
      </c>
      <c r="D16" s="2" t="s">
        <v>17</v>
      </c>
      <c r="E16" s="2" t="s">
        <v>17</v>
      </c>
      <c r="F16" s="28">
        <v>24.618718753538001</v>
      </c>
      <c r="G16" s="28">
        <v>30.904517676807799</v>
      </c>
      <c r="H16" s="28">
        <v>28.910703317228698</v>
      </c>
      <c r="I16" s="28">
        <f t="shared" si="9"/>
        <v>28.144646582524832</v>
      </c>
      <c r="J16" s="28">
        <v>23.916149211509499</v>
      </c>
      <c r="K16" s="28">
        <v>69.131691718480496</v>
      </c>
      <c r="L16" s="28">
        <v>43.232839708179398</v>
      </c>
      <c r="M16" s="28">
        <f t="shared" si="10"/>
        <v>45.426893546056469</v>
      </c>
      <c r="N16" s="2" t="s">
        <v>17</v>
      </c>
      <c r="O16" s="2" t="s">
        <v>17</v>
      </c>
      <c r="P16" s="2" t="s">
        <v>17</v>
      </c>
      <c r="Q16" s="2" t="s">
        <v>17</v>
      </c>
      <c r="R16" s="28">
        <v>40.154653049326797</v>
      </c>
      <c r="S16" s="28">
        <v>51.959121853709597</v>
      </c>
      <c r="T16" s="28">
        <v>46.386615973905997</v>
      </c>
      <c r="U16" s="28">
        <f t="shared" si="11"/>
        <v>46.166796958980797</v>
      </c>
      <c r="V16" s="28">
        <v>38.937374393000901</v>
      </c>
      <c r="W16" s="28">
        <v>112.295409475615</v>
      </c>
      <c r="X16" s="28">
        <v>56.491508031932</v>
      </c>
      <c r="Y16" s="28">
        <f t="shared" si="12"/>
        <v>69.241430633515975</v>
      </c>
      <c r="Z16" s="2" t="s">
        <v>17</v>
      </c>
      <c r="AA16" s="2" t="s">
        <v>17</v>
      </c>
      <c r="AB16" s="2" t="s">
        <v>17</v>
      </c>
      <c r="AC16" s="2" t="s">
        <v>17</v>
      </c>
      <c r="AD16" s="28">
        <v>56.210348659158903</v>
      </c>
      <c r="AE16" s="28">
        <v>134.99456076548401</v>
      </c>
      <c r="AF16" s="28">
        <v>72.567190619363203</v>
      </c>
      <c r="AG16" s="28">
        <f t="shared" si="13"/>
        <v>87.924033348002055</v>
      </c>
      <c r="AH16" s="28">
        <v>54.516700383858598</v>
      </c>
      <c r="AI16" s="28">
        <v>178.65014951171099</v>
      </c>
      <c r="AJ16" s="28">
        <v>81.992115863507607</v>
      </c>
      <c r="AK16" s="28">
        <f t="shared" si="14"/>
        <v>105.05298858635906</v>
      </c>
    </row>
    <row r="17" spans="1:37" s="14" customFormat="1" x14ac:dyDescent="0.25">
      <c r="A17" s="14" t="s">
        <v>23</v>
      </c>
      <c r="B17" s="14" t="s">
        <v>17</v>
      </c>
      <c r="C17" s="14" t="s">
        <v>17</v>
      </c>
      <c r="D17" s="14" t="s">
        <v>17</v>
      </c>
      <c r="E17" s="14" t="s">
        <v>17</v>
      </c>
      <c r="F17" s="33">
        <v>28.464808780233401</v>
      </c>
      <c r="G17" s="33">
        <v>40.994321782398899</v>
      </c>
      <c r="H17" s="33">
        <v>42.5447661679869</v>
      </c>
      <c r="I17" s="33">
        <f t="shared" si="9"/>
        <v>37.334632243539737</v>
      </c>
      <c r="J17" s="33">
        <v>27.8401502852684</v>
      </c>
      <c r="K17" s="33">
        <v>100.31623122907</v>
      </c>
      <c r="L17" s="33">
        <v>49.346680952715197</v>
      </c>
      <c r="M17" s="33">
        <f t="shared" si="10"/>
        <v>59.167687489017858</v>
      </c>
      <c r="N17" s="14" t="s">
        <v>17</v>
      </c>
      <c r="O17" s="14" t="s">
        <v>17</v>
      </c>
      <c r="P17" s="14" t="s">
        <v>17</v>
      </c>
      <c r="Q17" s="14" t="s">
        <v>17</v>
      </c>
      <c r="R17" s="33">
        <v>70.7784078654892</v>
      </c>
      <c r="S17" s="33">
        <v>144.53682824109001</v>
      </c>
      <c r="T17" s="33">
        <v>92.186960847245004</v>
      </c>
      <c r="U17" s="33">
        <f t="shared" si="11"/>
        <v>102.50073231794141</v>
      </c>
      <c r="V17" s="33">
        <v>70.570677774470695</v>
      </c>
      <c r="W17" s="33">
        <v>206.488936594432</v>
      </c>
      <c r="X17" s="33">
        <v>85.369894842319795</v>
      </c>
      <c r="Y17" s="33">
        <f t="shared" si="12"/>
        <v>120.80983640374085</v>
      </c>
      <c r="Z17" s="14" t="s">
        <v>17</v>
      </c>
      <c r="AA17" s="14" t="s">
        <v>17</v>
      </c>
      <c r="AB17" s="14" t="s">
        <v>17</v>
      </c>
      <c r="AC17" s="14" t="s">
        <v>17</v>
      </c>
      <c r="AD17" s="33">
        <v>123.85458967910699</v>
      </c>
      <c r="AE17" s="33">
        <v>355.79375580488102</v>
      </c>
      <c r="AF17" s="33">
        <v>157.26579247866701</v>
      </c>
      <c r="AG17" s="33">
        <f t="shared" si="13"/>
        <v>212.30471265421832</v>
      </c>
      <c r="AH17" s="33">
        <v>125.311443883032</v>
      </c>
      <c r="AI17" s="33">
        <v>345.336877267202</v>
      </c>
      <c r="AJ17" s="33">
        <v>158.06927025887501</v>
      </c>
      <c r="AK17" s="33">
        <f t="shared" si="14"/>
        <v>209.572530469703</v>
      </c>
    </row>
    <row r="18" spans="1:37" s="4" customFormat="1" x14ac:dyDescent="0.25">
      <c r="A18" s="4" t="s">
        <v>27</v>
      </c>
      <c r="B18" s="4" t="s">
        <v>17</v>
      </c>
      <c r="C18" s="4" t="s">
        <v>17</v>
      </c>
      <c r="D18" s="4" t="s">
        <v>17</v>
      </c>
      <c r="E18" s="4" t="s">
        <v>17</v>
      </c>
      <c r="F18" s="29">
        <v>26.923124546303502</v>
      </c>
      <c r="G18" s="29">
        <v>55.669393925577602</v>
      </c>
      <c r="H18" s="29">
        <v>31.226374357652901</v>
      </c>
      <c r="I18" s="29">
        <f t="shared" si="9"/>
        <v>37.939630943178003</v>
      </c>
      <c r="J18" s="29">
        <v>25.5800903268971</v>
      </c>
      <c r="K18" s="29">
        <v>104.848204758043</v>
      </c>
      <c r="L18" s="29">
        <v>72.708292328822296</v>
      </c>
      <c r="M18" s="29">
        <f t="shared" si="10"/>
        <v>67.712195804587466</v>
      </c>
      <c r="N18" s="4" t="s">
        <v>17</v>
      </c>
      <c r="O18" s="4" t="s">
        <v>17</v>
      </c>
      <c r="P18" s="4" t="s">
        <v>17</v>
      </c>
      <c r="Q18" s="4" t="s">
        <v>17</v>
      </c>
      <c r="R18" s="29">
        <v>43.892166375259301</v>
      </c>
      <c r="S18" s="29">
        <v>116.961706354594</v>
      </c>
      <c r="T18" s="29">
        <v>49.592524107066502</v>
      </c>
      <c r="U18" s="29">
        <f t="shared" si="11"/>
        <v>70.148798945639939</v>
      </c>
      <c r="V18" s="29">
        <v>41.384673884143702</v>
      </c>
      <c r="W18" s="29">
        <v>134.48380524594799</v>
      </c>
      <c r="X18" s="29">
        <v>88.719083708628105</v>
      </c>
      <c r="Y18" s="29">
        <f t="shared" si="12"/>
        <v>88.195854279573268</v>
      </c>
      <c r="Z18" s="4" t="s">
        <v>17</v>
      </c>
      <c r="AA18" s="4" t="s">
        <v>17</v>
      </c>
      <c r="AB18" s="4" t="s">
        <v>17</v>
      </c>
      <c r="AC18" s="4" t="s">
        <v>17</v>
      </c>
      <c r="AD18" s="29">
        <v>60.633270082647698</v>
      </c>
      <c r="AE18" s="29">
        <v>184.966123059127</v>
      </c>
      <c r="AF18" s="29">
        <v>94.527561435045996</v>
      </c>
      <c r="AG18" s="29">
        <f t="shared" si="13"/>
        <v>113.3756515256069</v>
      </c>
      <c r="AH18" s="29">
        <v>57.963066739548402</v>
      </c>
      <c r="AI18" s="29">
        <v>155.4646335772</v>
      </c>
      <c r="AJ18" s="29">
        <v>116.309653174838</v>
      </c>
      <c r="AK18" s="29">
        <f t="shared" si="14"/>
        <v>109.91245116386214</v>
      </c>
    </row>
    <row r="19" spans="1:37" s="7" customFormat="1" x14ac:dyDescent="0.25">
      <c r="A19" s="7" t="s">
        <v>24</v>
      </c>
      <c r="B19" s="7" t="s">
        <v>17</v>
      </c>
      <c r="C19" s="7" t="s">
        <v>17</v>
      </c>
      <c r="D19" s="7" t="s">
        <v>17</v>
      </c>
      <c r="E19" s="7" t="s">
        <v>17</v>
      </c>
      <c r="F19" s="30">
        <v>73.433874686799001</v>
      </c>
      <c r="G19" s="30">
        <v>242.04198033730199</v>
      </c>
      <c r="H19" s="30">
        <v>142.99275007799599</v>
      </c>
      <c r="I19" s="30">
        <f t="shared" si="9"/>
        <v>152.82286836736566</v>
      </c>
      <c r="J19" s="30">
        <v>72.546703647143204</v>
      </c>
      <c r="K19" s="30">
        <v>121.93009808808399</v>
      </c>
      <c r="L19" s="30">
        <v>121.489979872143</v>
      </c>
      <c r="M19" s="30">
        <f t="shared" si="10"/>
        <v>105.32226053579006</v>
      </c>
      <c r="N19" s="7" t="s">
        <v>17</v>
      </c>
      <c r="O19" s="7" t="s">
        <v>17</v>
      </c>
      <c r="P19" s="7" t="s">
        <v>17</v>
      </c>
      <c r="Q19" s="7" t="s">
        <v>17</v>
      </c>
      <c r="R19" s="30">
        <v>350.41931644177998</v>
      </c>
      <c r="S19" s="30">
        <v>933.79577217663098</v>
      </c>
      <c r="T19" s="30">
        <v>659.023023830174</v>
      </c>
      <c r="U19" s="30">
        <f t="shared" si="11"/>
        <v>647.74603748286165</v>
      </c>
      <c r="V19" s="30">
        <v>357.72962227353099</v>
      </c>
      <c r="W19" s="30">
        <v>610.40945589212402</v>
      </c>
      <c r="X19" s="30">
        <v>607.56000294054195</v>
      </c>
      <c r="Y19" s="30">
        <f t="shared" si="12"/>
        <v>525.233027035399</v>
      </c>
      <c r="Z19" s="7" t="s">
        <v>17</v>
      </c>
      <c r="AA19" s="7" t="s">
        <v>17</v>
      </c>
      <c r="AB19" s="7" t="s">
        <v>17</v>
      </c>
      <c r="AC19" s="7" t="s">
        <v>17</v>
      </c>
      <c r="AD19" s="30">
        <v>1019.69881676478</v>
      </c>
      <c r="AE19" s="30">
        <v>1739.51541325631</v>
      </c>
      <c r="AF19" s="30">
        <v>1740.6998761796101</v>
      </c>
      <c r="AG19" s="30">
        <f t="shared" si="13"/>
        <v>1499.9713687335668</v>
      </c>
      <c r="AH19" s="30">
        <v>1027.6866757580999</v>
      </c>
      <c r="AI19" s="30">
        <v>1757.95556144119</v>
      </c>
      <c r="AJ19" s="30">
        <v>1753.228204256</v>
      </c>
      <c r="AK19" s="30">
        <f t="shared" si="14"/>
        <v>1512.9568138184302</v>
      </c>
    </row>
    <row r="20" spans="1:37" s="10" customFormat="1" x14ac:dyDescent="0.25">
      <c r="A20" s="10" t="s">
        <v>25</v>
      </c>
      <c r="B20" s="10" t="s">
        <v>17</v>
      </c>
      <c r="C20" s="10" t="s">
        <v>17</v>
      </c>
      <c r="D20" s="10" t="s">
        <v>17</v>
      </c>
      <c r="E20" s="10" t="s">
        <v>17</v>
      </c>
      <c r="F20" s="31">
        <v>129.40177052398499</v>
      </c>
      <c r="G20" s="31">
        <v>382.550442848719</v>
      </c>
      <c r="H20" s="31">
        <v>215.94937452004899</v>
      </c>
      <c r="I20" s="31">
        <f t="shared" si="9"/>
        <v>242.63386263091766</v>
      </c>
      <c r="J20" s="31">
        <v>126.040531070106</v>
      </c>
      <c r="K20" s="31">
        <v>219.758079703036</v>
      </c>
      <c r="L20" s="31">
        <v>221.21651355185199</v>
      </c>
      <c r="M20" s="31">
        <f t="shared" si="10"/>
        <v>189.00504144166464</v>
      </c>
      <c r="N20" s="10" t="s">
        <v>17</v>
      </c>
      <c r="O20" s="10" t="s">
        <v>17</v>
      </c>
      <c r="P20" s="10" t="s">
        <v>17</v>
      </c>
      <c r="Q20" s="10" t="s">
        <v>17</v>
      </c>
      <c r="R20" s="31">
        <v>678.71237143452902</v>
      </c>
      <c r="S20" s="31">
        <v>1423.3119187754601</v>
      </c>
      <c r="T20" s="31">
        <v>1152.8534887688199</v>
      </c>
      <c r="U20" s="31">
        <f t="shared" si="11"/>
        <v>1084.959259659603</v>
      </c>
      <c r="V20" s="31">
        <v>675.55252658654797</v>
      </c>
      <c r="W20" s="31">
        <v>806.74396586922001</v>
      </c>
      <c r="X20" s="31">
        <v>811.90780503898304</v>
      </c>
      <c r="Y20" s="31">
        <f t="shared" si="12"/>
        <v>764.73476583158356</v>
      </c>
      <c r="Z20" s="10" t="s">
        <v>17</v>
      </c>
      <c r="AA20" s="10" t="s">
        <v>17</v>
      </c>
      <c r="AB20" s="10" t="s">
        <v>17</v>
      </c>
      <c r="AC20" s="10" t="s">
        <v>17</v>
      </c>
      <c r="AD20" s="31">
        <v>2011.14714467723</v>
      </c>
      <c r="AE20" s="31">
        <v>3413.2161239556299</v>
      </c>
      <c r="AF20" s="31">
        <v>3420.68551055547</v>
      </c>
      <c r="AG20" s="31">
        <f t="shared" si="13"/>
        <v>2948.3495930627764</v>
      </c>
      <c r="AH20" s="31">
        <v>2011.22384364717</v>
      </c>
      <c r="AI20" s="31">
        <v>2281.95790721514</v>
      </c>
      <c r="AJ20" s="31">
        <v>2398.4458251217602</v>
      </c>
      <c r="AK20" s="31">
        <f t="shared" si="14"/>
        <v>2230.5425253280232</v>
      </c>
    </row>
    <row r="25" spans="1:37" x14ac:dyDescent="0.25">
      <c r="H25" s="37"/>
      <c r="I25" s="37"/>
      <c r="J25" s="37"/>
      <c r="K25" s="37"/>
      <c r="L25" s="37"/>
      <c r="M25" s="37"/>
      <c r="N25" s="37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</row>
    <row r="26" spans="1:37" x14ac:dyDescent="0.25">
      <c r="H26" s="38"/>
      <c r="I26" s="38"/>
      <c r="J26" s="38"/>
      <c r="K26" s="38"/>
      <c r="L26" s="38"/>
      <c r="M26" s="38"/>
      <c r="N26" s="38"/>
      <c r="P26" s="40"/>
      <c r="Q26" s="37"/>
      <c r="R26" s="38"/>
      <c r="S26" s="38"/>
      <c r="T26" s="38"/>
      <c r="U26" s="38"/>
      <c r="V26" s="38"/>
      <c r="W26" s="38"/>
      <c r="X26" s="38"/>
      <c r="Y26" s="39"/>
      <c r="Z26" s="38"/>
      <c r="AA26" s="38"/>
      <c r="AB26" s="38"/>
      <c r="AC26" s="38"/>
      <c r="AD26" s="38"/>
      <c r="AE26" s="40"/>
      <c r="AF26" s="40"/>
      <c r="AG26" s="40"/>
      <c r="AH26" s="40"/>
      <c r="AI26" s="40"/>
    </row>
    <row r="27" spans="1:37" x14ac:dyDescent="0.25">
      <c r="H27" s="38"/>
      <c r="I27" s="38"/>
      <c r="J27" s="38"/>
      <c r="K27" s="38"/>
      <c r="L27" s="38"/>
      <c r="M27" s="38"/>
      <c r="N27" s="38"/>
      <c r="P27" s="40"/>
      <c r="Q27" s="37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40"/>
      <c r="AF27" s="40"/>
      <c r="AG27" s="40"/>
      <c r="AH27" s="40"/>
      <c r="AI27" s="40"/>
    </row>
    <row r="28" spans="1:37" x14ac:dyDescent="0.25">
      <c r="H28" s="38"/>
      <c r="I28" s="38"/>
      <c r="J28" s="38"/>
      <c r="K28" s="38"/>
      <c r="L28" s="38"/>
      <c r="M28" s="38"/>
      <c r="N28" s="38"/>
      <c r="P28" s="40"/>
      <c r="Q28" s="37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40"/>
      <c r="AF28" s="40"/>
      <c r="AG28" s="40"/>
      <c r="AH28" s="40"/>
      <c r="AI28" s="40"/>
    </row>
    <row r="29" spans="1:37" x14ac:dyDescent="0.25">
      <c r="H29" s="38"/>
      <c r="I29" s="38"/>
      <c r="J29" s="38"/>
      <c r="K29" s="38"/>
      <c r="L29" s="38"/>
      <c r="M29" s="38"/>
      <c r="N29" s="38"/>
      <c r="P29" s="40"/>
      <c r="Q29" s="37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40"/>
      <c r="AF29" s="40"/>
      <c r="AG29" s="40"/>
      <c r="AH29" s="40"/>
      <c r="AI29" s="40"/>
    </row>
    <row r="30" spans="1:37" x14ac:dyDescent="0.25">
      <c r="H30" s="38"/>
      <c r="I30" s="38"/>
      <c r="J30" s="38"/>
      <c r="K30" s="38"/>
      <c r="L30" s="38"/>
      <c r="M30" s="38"/>
      <c r="N30" s="38"/>
      <c r="P30" s="40"/>
      <c r="Q30" s="37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40"/>
      <c r="AF30" s="40"/>
      <c r="AG30" s="40"/>
      <c r="AH30" s="40"/>
      <c r="AI30" s="40"/>
    </row>
    <row r="31" spans="1:37" s="11" customFormat="1" x14ac:dyDescent="0.25">
      <c r="H31" s="38"/>
      <c r="I31" s="38"/>
      <c r="J31" s="38"/>
      <c r="K31" s="38"/>
      <c r="L31" s="38"/>
      <c r="M31" s="38"/>
      <c r="N31" s="38"/>
      <c r="P31" s="38"/>
      <c r="Q31" s="37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</row>
    <row r="32" spans="1:37" s="11" customFormat="1" x14ac:dyDescent="0.25">
      <c r="H32" s="38"/>
      <c r="I32" s="38"/>
      <c r="J32" s="38"/>
      <c r="K32" s="38"/>
      <c r="L32" s="38"/>
      <c r="M32" s="38"/>
      <c r="N32" s="38"/>
      <c r="P32" s="38"/>
      <c r="Q32" s="37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</row>
    <row r="33" spans="8:35" s="11" customFormat="1" x14ac:dyDescent="0.25">
      <c r="H33" s="39"/>
      <c r="I33" s="38"/>
      <c r="J33" s="38"/>
      <c r="K33" s="38"/>
      <c r="L33" s="38"/>
      <c r="M33" s="38"/>
      <c r="N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</row>
    <row r="34" spans="8:35" s="11" customFormat="1" x14ac:dyDescent="0.25">
      <c r="H34" s="38"/>
      <c r="I34" s="38"/>
      <c r="J34" s="38"/>
      <c r="K34" s="38"/>
      <c r="L34" s="38"/>
      <c r="M34" s="38"/>
      <c r="N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</row>
    <row r="35" spans="8:35" s="11" customFormat="1" x14ac:dyDescent="0.25">
      <c r="H35" s="38"/>
      <c r="I35" s="38"/>
      <c r="J35" s="38"/>
      <c r="K35" s="38"/>
      <c r="L35" s="38"/>
      <c r="M35" s="38"/>
      <c r="N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</row>
    <row r="36" spans="8:35" s="11" customFormat="1" x14ac:dyDescent="0.25">
      <c r="H36" s="38"/>
      <c r="I36" s="38"/>
      <c r="J36" s="38"/>
      <c r="K36" s="38"/>
      <c r="L36" s="38"/>
      <c r="M36" s="38"/>
      <c r="N36" s="38"/>
    </row>
    <row r="37" spans="8:35" s="11" customFormat="1" x14ac:dyDescent="0.25">
      <c r="H37" s="38"/>
      <c r="I37" s="38"/>
      <c r="J37" s="38"/>
      <c r="K37" s="38"/>
      <c r="L37" s="38"/>
      <c r="M37" s="38"/>
      <c r="N37" s="38"/>
    </row>
    <row r="38" spans="8:35" s="11" customFormat="1" x14ac:dyDescent="0.25">
      <c r="H38" s="38"/>
      <c r="I38" s="38"/>
      <c r="J38" s="38"/>
      <c r="K38" s="38"/>
      <c r="L38" s="38"/>
      <c r="M38" s="38"/>
      <c r="N38" s="38"/>
    </row>
    <row r="39" spans="8:35" s="11" customFormat="1" x14ac:dyDescent="0.25"/>
    <row r="40" spans="8:35" s="11" customFormat="1" x14ac:dyDescent="0.25"/>
    <row r="41" spans="8:35" s="11" customFormat="1" x14ac:dyDescent="0.25"/>
    <row r="42" spans="8:35" s="11" customFormat="1" x14ac:dyDescent="0.25"/>
    <row r="43" spans="8:35" s="11" customFormat="1" x14ac:dyDescent="0.25"/>
    <row r="44" spans="8:35" s="11" customFormat="1" x14ac:dyDescent="0.25"/>
    <row r="45" spans="8:35" s="11" customFormat="1" x14ac:dyDescent="0.25"/>
    <row r="46" spans="8:35" s="11" customFormat="1" x14ac:dyDescent="0.25"/>
    <row r="47" spans="8:35" s="11" customFormat="1" x14ac:dyDescent="0.25"/>
    <row r="48" spans="8:35" s="11" customFormat="1" x14ac:dyDescent="0.25"/>
    <row r="49" s="11" customFormat="1" x14ac:dyDescent="0.25"/>
    <row r="50" s="11" customFormat="1" x14ac:dyDescent="0.25"/>
    <row r="51" s="11" customFormat="1" x14ac:dyDescent="0.25"/>
    <row r="52" s="11" customFormat="1" x14ac:dyDescent="0.25"/>
    <row r="53" s="11" customFormat="1" x14ac:dyDescent="0.25"/>
    <row r="54" s="11" customFormat="1" x14ac:dyDescent="0.25"/>
    <row r="55" s="11" customFormat="1" x14ac:dyDescent="0.25"/>
    <row r="56" s="11" customFormat="1" x14ac:dyDescent="0.25"/>
    <row r="57" s="11" customFormat="1" x14ac:dyDescent="0.25"/>
    <row r="58" s="11" customFormat="1" x14ac:dyDescent="0.25"/>
    <row r="59" s="11" customFormat="1" x14ac:dyDescent="0.25"/>
    <row r="60" s="11" customFormat="1" x14ac:dyDescent="0.25"/>
    <row r="61" s="11" customFormat="1" x14ac:dyDescent="0.25"/>
    <row r="62" s="11" customFormat="1" x14ac:dyDescent="0.25"/>
    <row r="63" s="11" customFormat="1" x14ac:dyDescent="0.25"/>
    <row r="64" s="11" customFormat="1" x14ac:dyDescent="0.25"/>
    <row r="65" s="11" customFormat="1" x14ac:dyDescent="0.25"/>
    <row r="66" s="11" customFormat="1" x14ac:dyDescent="0.25"/>
    <row r="67" s="11" customFormat="1" x14ac:dyDescent="0.25"/>
    <row r="68" s="11" customFormat="1" x14ac:dyDescent="0.25"/>
    <row r="69" s="11" customFormat="1" x14ac:dyDescent="0.25"/>
    <row r="70" s="11" customFormat="1" x14ac:dyDescent="0.25"/>
    <row r="71" s="11" customFormat="1" x14ac:dyDescent="0.25"/>
    <row r="72" s="11" customFormat="1" x14ac:dyDescent="0.25"/>
    <row r="73" s="11" customFormat="1" x14ac:dyDescent="0.25"/>
    <row r="74" s="11" customFormat="1" x14ac:dyDescent="0.25"/>
    <row r="75" s="11" customFormat="1" x14ac:dyDescent="0.25"/>
    <row r="76" s="11" customFormat="1" x14ac:dyDescent="0.25"/>
    <row r="77" s="11" customFormat="1" x14ac:dyDescent="0.25"/>
    <row r="78" s="11" customFormat="1" x14ac:dyDescent="0.25"/>
    <row r="79" s="11" customFormat="1" x14ac:dyDescent="0.25"/>
    <row r="80" s="11" customFormat="1" x14ac:dyDescent="0.25"/>
    <row r="81" s="11" customFormat="1" x14ac:dyDescent="0.25"/>
    <row r="82" s="11" customFormat="1" x14ac:dyDescent="0.25"/>
    <row r="83" s="11" customFormat="1" x14ac:dyDescent="0.25"/>
    <row r="84" s="11" customFormat="1" x14ac:dyDescent="0.25"/>
    <row r="85" s="11" customFormat="1" x14ac:dyDescent="0.25"/>
    <row r="86" s="11" customFormat="1" x14ac:dyDescent="0.25"/>
    <row r="87" s="11" customFormat="1" x14ac:dyDescent="0.25"/>
    <row r="88" s="11" customFormat="1" x14ac:dyDescent="0.25"/>
    <row r="89" s="11" customFormat="1" x14ac:dyDescent="0.25"/>
    <row r="90" s="11" customFormat="1" x14ac:dyDescent="0.25"/>
    <row r="91" s="11" customFormat="1" x14ac:dyDescent="0.25"/>
    <row r="92" s="11" customFormat="1" x14ac:dyDescent="0.25"/>
    <row r="93" s="11" customFormat="1" x14ac:dyDescent="0.25"/>
    <row r="94" s="11" customFormat="1" x14ac:dyDescent="0.25"/>
    <row r="95" s="11" customFormat="1" x14ac:dyDescent="0.25"/>
    <row r="96" s="11" customFormat="1" x14ac:dyDescent="0.25"/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</sheetData>
  <mergeCells count="37">
    <mergeCell ref="Z1:AC1"/>
    <mergeCell ref="AD1:AG1"/>
    <mergeCell ref="AH1:AK1"/>
    <mergeCell ref="B2:B3"/>
    <mergeCell ref="C2:D2"/>
    <mergeCell ref="E2:E3"/>
    <mergeCell ref="F2:F3"/>
    <mergeCell ref="G2:H2"/>
    <mergeCell ref="I2:I3"/>
    <mergeCell ref="J2:J3"/>
    <mergeCell ref="B1:E1"/>
    <mergeCell ref="F1:I1"/>
    <mergeCell ref="J1:M1"/>
    <mergeCell ref="N1:Q1"/>
    <mergeCell ref="R1:U1"/>
    <mergeCell ref="V1:Y1"/>
    <mergeCell ref="M2:M3"/>
    <mergeCell ref="N2:N3"/>
    <mergeCell ref="O2:P2"/>
    <mergeCell ref="Q2:Q3"/>
    <mergeCell ref="R2:R3"/>
    <mergeCell ref="AI2:AJ2"/>
    <mergeCell ref="AK2:AK3"/>
    <mergeCell ref="A1:A3"/>
    <mergeCell ref="AA2:AB2"/>
    <mergeCell ref="AC2:AC3"/>
    <mergeCell ref="AD2:AD3"/>
    <mergeCell ref="AE2:AF2"/>
    <mergeCell ref="AG2:AG3"/>
    <mergeCell ref="AH2:AH3"/>
    <mergeCell ref="S2:T2"/>
    <mergeCell ref="U2:U3"/>
    <mergeCell ref="V2:V3"/>
    <mergeCell ref="W2:X2"/>
    <mergeCell ref="Y2:Y3"/>
    <mergeCell ref="Z2:Z3"/>
    <mergeCell ref="K2:L2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Normal="100" workbookViewId="0">
      <selection activeCell="Q9" sqref="Q9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8.42578125" bestFit="1" customWidth="1"/>
    <col min="4" max="4" width="10.42578125" bestFit="1" customWidth="1"/>
    <col min="5" max="5" width="12.42578125" bestFit="1" customWidth="1"/>
    <col min="6" max="6" width="10.28515625" bestFit="1" customWidth="1"/>
    <col min="7" max="7" width="12.28515625" bestFit="1" customWidth="1"/>
    <col min="8" max="8" width="10" bestFit="1" customWidth="1"/>
    <col min="9" max="9" width="10.7109375" bestFit="1" customWidth="1"/>
    <col min="10" max="10" width="12.85546875" bestFit="1" customWidth="1"/>
    <col min="11" max="11" width="12.7109375" bestFit="1" customWidth="1"/>
    <col min="12" max="12" width="15" bestFit="1" customWidth="1"/>
    <col min="13" max="13" width="12.140625" bestFit="1" customWidth="1"/>
    <col min="14" max="14" width="14.7109375" bestFit="1" customWidth="1"/>
  </cols>
  <sheetData>
    <row r="1" spans="1:14" x14ac:dyDescent="0.25">
      <c r="A1" s="18" t="s">
        <v>44</v>
      </c>
      <c r="B1" s="19" t="s">
        <v>30</v>
      </c>
      <c r="C1" s="19" t="s">
        <v>31</v>
      </c>
      <c r="D1" s="19" t="s">
        <v>32</v>
      </c>
      <c r="E1" s="19" t="s">
        <v>33</v>
      </c>
      <c r="F1" s="19" t="s">
        <v>34</v>
      </c>
      <c r="G1" s="19" t="s">
        <v>35</v>
      </c>
      <c r="H1" s="19" t="s">
        <v>36</v>
      </c>
      <c r="I1" s="20" t="s">
        <v>37</v>
      </c>
      <c r="J1" s="19" t="s">
        <v>38</v>
      </c>
      <c r="K1" s="19" t="s">
        <v>39</v>
      </c>
      <c r="L1" s="19" t="s">
        <v>40</v>
      </c>
      <c r="M1" s="19" t="s">
        <v>41</v>
      </c>
      <c r="N1" s="19" t="s">
        <v>42</v>
      </c>
    </row>
    <row r="2" spans="1:14" x14ac:dyDescent="0.25">
      <c r="A2" s="18" t="s">
        <v>11</v>
      </c>
      <c r="B2" s="19">
        <v>77.673599999999993</v>
      </c>
      <c r="C2" s="19">
        <v>75.455200000000005</v>
      </c>
      <c r="D2" s="19">
        <v>88.033699999999996</v>
      </c>
      <c r="E2" s="19">
        <v>92.107500000000002</v>
      </c>
      <c r="F2" s="19">
        <v>92.663899999999998</v>
      </c>
      <c r="G2" s="19">
        <v>95.409000000000006</v>
      </c>
      <c r="H2" s="19">
        <v>86.011700000000005</v>
      </c>
      <c r="I2" s="19">
        <v>81.8142</v>
      </c>
      <c r="J2" s="19">
        <v>90.047300000000007</v>
      </c>
      <c r="K2" s="19">
        <v>91.4786</v>
      </c>
      <c r="L2" s="19">
        <v>92.394900000000007</v>
      </c>
      <c r="M2" s="19">
        <v>94.872699999999995</v>
      </c>
      <c r="N2" s="19">
        <v>96.286699999999996</v>
      </c>
    </row>
    <row r="3" spans="1:14" x14ac:dyDescent="0.25">
      <c r="A3" s="18" t="s">
        <v>13</v>
      </c>
      <c r="B3" s="19">
        <v>80.935599999999994</v>
      </c>
      <c r="C3" s="19">
        <v>79.316199999999995</v>
      </c>
      <c r="D3" s="19">
        <v>88.373800000000003</v>
      </c>
      <c r="E3" s="19">
        <v>92.308099999999996</v>
      </c>
      <c r="F3" s="19">
        <v>94.537000000000006</v>
      </c>
      <c r="G3" s="19">
        <v>96.075400000000002</v>
      </c>
      <c r="H3" s="19">
        <v>90.694400000000002</v>
      </c>
      <c r="I3" s="19">
        <v>84.456999999999994</v>
      </c>
      <c r="J3" s="19">
        <v>90.649100000000004</v>
      </c>
      <c r="K3" s="19">
        <v>91.422700000000006</v>
      </c>
      <c r="L3" s="19">
        <v>93.869600000000005</v>
      </c>
      <c r="M3" s="19">
        <v>96.427499999999995</v>
      </c>
      <c r="N3" s="19">
        <v>97.140199999999993</v>
      </c>
    </row>
    <row r="4" spans="1:14" x14ac:dyDescent="0.25">
      <c r="A4" s="18" t="s">
        <v>4</v>
      </c>
      <c r="B4" s="19">
        <v>82.400700000000001</v>
      </c>
      <c r="C4" s="19">
        <v>79.958500000000001</v>
      </c>
      <c r="D4" s="19">
        <v>91.788200000000003</v>
      </c>
      <c r="E4" s="19">
        <v>93.406599999999997</v>
      </c>
      <c r="F4" s="19">
        <v>93.239800000000002</v>
      </c>
      <c r="G4" s="19">
        <v>95.438900000000004</v>
      </c>
      <c r="H4" s="19">
        <v>89.4358</v>
      </c>
      <c r="I4" s="19">
        <v>84.882300000000001</v>
      </c>
      <c r="J4" s="19">
        <v>92.605099999999993</v>
      </c>
      <c r="K4" s="19">
        <v>92.833699999999993</v>
      </c>
      <c r="L4" s="19">
        <v>93.675700000000006</v>
      </c>
      <c r="M4" s="19">
        <v>95.071399999999997</v>
      </c>
      <c r="N4" s="19">
        <v>96.248999999999995</v>
      </c>
    </row>
    <row r="5" spans="1:14" x14ac:dyDescent="0.25">
      <c r="A5" s="18" t="s">
        <v>12</v>
      </c>
      <c r="B5" s="19">
        <v>85.887299999999996</v>
      </c>
      <c r="C5" s="19">
        <v>84.349900000000005</v>
      </c>
      <c r="D5" s="19">
        <v>92.3553</v>
      </c>
      <c r="E5" s="19">
        <v>94.515799999999999</v>
      </c>
      <c r="F5" s="19">
        <v>94.996200000000002</v>
      </c>
      <c r="G5" s="19">
        <v>96.159300000000002</v>
      </c>
      <c r="H5" s="19">
        <v>92.0274</v>
      </c>
      <c r="I5" s="19">
        <v>88.561000000000007</v>
      </c>
      <c r="J5" s="19">
        <v>93.898499999999999</v>
      </c>
      <c r="K5" s="19">
        <v>94.391400000000004</v>
      </c>
      <c r="L5" s="19">
        <v>95.243099999999998</v>
      </c>
      <c r="M5" s="21">
        <v>96.255799999999994</v>
      </c>
      <c r="N5" s="19">
        <v>96.451599999999999</v>
      </c>
    </row>
    <row r="6" spans="1:14" x14ac:dyDescent="0.25">
      <c r="A6" s="18" t="s">
        <v>18</v>
      </c>
      <c r="B6" s="19">
        <v>84.065399999999997</v>
      </c>
      <c r="C6" s="19">
        <v>80.347200000000001</v>
      </c>
      <c r="D6" s="19">
        <v>91.469899999999996</v>
      </c>
      <c r="E6" s="19">
        <v>93.504999999999995</v>
      </c>
      <c r="F6" s="19">
        <v>93.395099999999999</v>
      </c>
      <c r="G6" s="19">
        <v>95.185199999999995</v>
      </c>
      <c r="H6" s="19">
        <v>90.184200000000004</v>
      </c>
      <c r="I6" s="19">
        <v>84.800299999999993</v>
      </c>
      <c r="J6" s="19">
        <v>92.133499999999998</v>
      </c>
      <c r="K6" s="19">
        <v>92.366900000000001</v>
      </c>
      <c r="L6" s="19">
        <v>93.688299999999998</v>
      </c>
      <c r="M6" s="19">
        <v>93.672899999999998</v>
      </c>
      <c r="N6" s="19">
        <v>94.9392</v>
      </c>
    </row>
    <row r="7" spans="1:14" x14ac:dyDescent="0.25">
      <c r="A7" s="18" t="s">
        <v>5</v>
      </c>
      <c r="B7" s="19">
        <v>87.0351</v>
      </c>
      <c r="C7" s="19">
        <v>85.119600000000005</v>
      </c>
      <c r="D7" s="19">
        <v>93.152000000000001</v>
      </c>
      <c r="E7" s="19">
        <v>94.938299999999998</v>
      </c>
      <c r="F7" s="19">
        <v>95.398399999999995</v>
      </c>
      <c r="G7" s="19">
        <v>96.281800000000004</v>
      </c>
      <c r="H7" s="19">
        <v>92.554000000000002</v>
      </c>
      <c r="I7" s="19">
        <v>89.244799999999998</v>
      </c>
      <c r="J7" s="19">
        <v>94.223600000000005</v>
      </c>
      <c r="K7" s="19">
        <v>94.566900000000004</v>
      </c>
      <c r="L7" s="19">
        <v>95.352000000000004</v>
      </c>
      <c r="M7" s="19">
        <v>95.592200000000005</v>
      </c>
      <c r="N7" s="19">
        <v>95.965500000000006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="130" zoomScaleNormal="130" workbookViewId="0">
      <selection activeCell="G18" sqref="G18"/>
    </sheetView>
  </sheetViews>
  <sheetFormatPr defaultRowHeight="15" x14ac:dyDescent="0.25"/>
  <cols>
    <col min="1" max="1" width="29.28515625" style="24" bestFit="1" customWidth="1"/>
    <col min="2" max="2" width="9.7109375" style="24" customWidth="1"/>
    <col min="3" max="3" width="14.42578125" style="24" bestFit="1" customWidth="1"/>
    <col min="4" max="4" width="17.42578125" style="24" bestFit="1" customWidth="1"/>
    <col min="5" max="5" width="20.28515625" style="24" bestFit="1" customWidth="1"/>
    <col min="6" max="6" width="14.7109375" style="24" bestFit="1" customWidth="1"/>
    <col min="7" max="7" width="90.5703125" style="24" bestFit="1" customWidth="1"/>
    <col min="8" max="8" width="15" style="24" bestFit="1" customWidth="1"/>
    <col min="9" max="9" width="9.140625" style="24"/>
    <col min="10" max="10" width="65.5703125" style="24" customWidth="1"/>
    <col min="11" max="16384" width="9.140625" style="24"/>
  </cols>
  <sheetData>
    <row r="1" spans="1:8" x14ac:dyDescent="0.25">
      <c r="A1" s="25" t="s">
        <v>63</v>
      </c>
      <c r="B1" s="25" t="s">
        <v>6</v>
      </c>
      <c r="C1" s="25" t="s">
        <v>45</v>
      </c>
      <c r="D1" s="25" t="s">
        <v>46</v>
      </c>
      <c r="E1" s="25" t="s">
        <v>66</v>
      </c>
      <c r="F1" s="25" t="s">
        <v>67</v>
      </c>
      <c r="G1" s="25" t="s">
        <v>83</v>
      </c>
      <c r="H1" s="25" t="s">
        <v>77</v>
      </c>
    </row>
    <row r="2" spans="1:8" x14ac:dyDescent="0.25">
      <c r="A2" s="25"/>
      <c r="B2" s="25"/>
      <c r="C2" s="25"/>
      <c r="D2" s="25"/>
      <c r="E2" s="25"/>
      <c r="F2" s="25"/>
      <c r="G2" s="25"/>
      <c r="H2" s="45"/>
    </row>
    <row r="3" spans="1:8" x14ac:dyDescent="0.25">
      <c r="A3" s="25" t="s">
        <v>47</v>
      </c>
      <c r="B3" s="25">
        <v>99.32</v>
      </c>
      <c r="C3" s="25">
        <v>95.32</v>
      </c>
      <c r="D3" s="25">
        <v>94.54</v>
      </c>
      <c r="E3" s="25">
        <f>AVERAGE(C3:D3)</f>
        <v>94.93</v>
      </c>
      <c r="F3" s="25" t="s">
        <v>68</v>
      </c>
      <c r="G3" s="25" t="s">
        <v>85</v>
      </c>
      <c r="H3" s="46" t="s">
        <v>84</v>
      </c>
    </row>
    <row r="4" spans="1:8" x14ac:dyDescent="0.25">
      <c r="A4" s="25" t="s">
        <v>48</v>
      </c>
      <c r="B4" s="25">
        <v>99.1</v>
      </c>
      <c r="C4" s="25">
        <v>93.2</v>
      </c>
      <c r="D4" s="25">
        <v>90.4</v>
      </c>
      <c r="E4" s="25">
        <f t="shared" ref="E4:E19" si="0">AVERAGE(C4:D4)</f>
        <v>91.800000000000011</v>
      </c>
      <c r="F4" s="25" t="s">
        <v>69</v>
      </c>
      <c r="G4" s="25" t="s">
        <v>87</v>
      </c>
      <c r="H4" s="46" t="s">
        <v>79</v>
      </c>
    </row>
    <row r="5" spans="1:8" x14ac:dyDescent="0.25">
      <c r="A5" s="25" t="s">
        <v>56</v>
      </c>
      <c r="B5" s="25">
        <v>94.48</v>
      </c>
      <c r="C5" s="25">
        <v>92.57</v>
      </c>
      <c r="D5" s="25">
        <v>92.5</v>
      </c>
      <c r="E5" s="25">
        <f>AVERAGE(C5:D5)</f>
        <v>92.534999999999997</v>
      </c>
      <c r="F5" s="25" t="s">
        <v>70</v>
      </c>
      <c r="G5" s="25" t="s">
        <v>93</v>
      </c>
      <c r="H5" s="46" t="s">
        <v>88</v>
      </c>
    </row>
    <row r="6" spans="1:8" x14ac:dyDescent="0.25">
      <c r="A6" s="25" t="s">
        <v>57</v>
      </c>
      <c r="B6" s="25">
        <v>97.89</v>
      </c>
      <c r="C6" s="25">
        <v>95.3</v>
      </c>
      <c r="D6" s="25">
        <v>93.4</v>
      </c>
      <c r="E6" s="25">
        <f t="shared" si="0"/>
        <v>94.35</v>
      </c>
      <c r="F6" s="25" t="s">
        <v>71</v>
      </c>
      <c r="G6" s="25" t="s">
        <v>85</v>
      </c>
      <c r="H6" s="46" t="s">
        <v>80</v>
      </c>
    </row>
    <row r="7" spans="1:8" x14ac:dyDescent="0.25">
      <c r="A7" s="25" t="s">
        <v>51</v>
      </c>
      <c r="B7" s="25">
        <v>98.78</v>
      </c>
      <c r="C7" s="25">
        <v>94</v>
      </c>
      <c r="D7" s="25">
        <v>94.07</v>
      </c>
      <c r="E7" s="25">
        <f t="shared" si="0"/>
        <v>94.034999999999997</v>
      </c>
      <c r="F7" s="25" t="s">
        <v>72</v>
      </c>
      <c r="G7" s="25" t="s">
        <v>90</v>
      </c>
      <c r="H7" s="46" t="s">
        <v>81</v>
      </c>
    </row>
    <row r="8" spans="1:8" x14ac:dyDescent="0.25">
      <c r="A8" s="25" t="s">
        <v>52</v>
      </c>
      <c r="B8" s="25">
        <v>99.27</v>
      </c>
      <c r="C8" s="25">
        <v>94.4</v>
      </c>
      <c r="D8" s="25">
        <v>92.85</v>
      </c>
      <c r="E8" s="25">
        <f t="shared" si="0"/>
        <v>93.625</v>
      </c>
      <c r="F8" s="25" t="s">
        <v>73</v>
      </c>
      <c r="G8" s="25" t="s">
        <v>90</v>
      </c>
      <c r="H8" s="46" t="s">
        <v>92</v>
      </c>
    </row>
    <row r="9" spans="1:8" x14ac:dyDescent="0.25">
      <c r="A9" s="25" t="s">
        <v>53</v>
      </c>
      <c r="B9" s="25">
        <v>98.95</v>
      </c>
      <c r="C9" s="25">
        <v>95.32</v>
      </c>
      <c r="D9" s="25">
        <v>94.95</v>
      </c>
      <c r="E9" s="25">
        <f t="shared" si="0"/>
        <v>95.134999999999991</v>
      </c>
      <c r="F9" s="25" t="s">
        <v>74</v>
      </c>
      <c r="G9" s="25" t="s">
        <v>90</v>
      </c>
      <c r="H9" s="46" t="s">
        <v>96</v>
      </c>
    </row>
    <row r="10" spans="1:8" x14ac:dyDescent="0.25">
      <c r="A10" s="25" t="s">
        <v>54</v>
      </c>
      <c r="B10" s="25">
        <v>99.24</v>
      </c>
      <c r="C10" s="25">
        <v>96.18</v>
      </c>
      <c r="D10" s="25">
        <v>94.28</v>
      </c>
      <c r="E10" s="25">
        <f t="shared" si="0"/>
        <v>95.23</v>
      </c>
      <c r="F10" s="25" t="s">
        <v>75</v>
      </c>
      <c r="G10" s="25" t="s">
        <v>94</v>
      </c>
      <c r="H10" s="46" t="s">
        <v>95</v>
      </c>
    </row>
    <row r="11" spans="1:8" x14ac:dyDescent="0.25">
      <c r="A11" s="25"/>
      <c r="B11" s="25"/>
      <c r="C11" s="25"/>
      <c r="D11" s="25"/>
      <c r="E11" s="25"/>
      <c r="F11" s="25"/>
      <c r="G11" s="25"/>
      <c r="H11" s="45"/>
    </row>
    <row r="12" spans="1:8" x14ac:dyDescent="0.25">
      <c r="A12" s="25" t="s">
        <v>50</v>
      </c>
      <c r="B12" s="25">
        <v>99.14</v>
      </c>
      <c r="C12" s="25">
        <v>95.18</v>
      </c>
      <c r="D12" s="25">
        <v>95.55</v>
      </c>
      <c r="E12" s="25">
        <f t="shared" si="0"/>
        <v>95.365000000000009</v>
      </c>
      <c r="F12" s="25" t="s">
        <v>68</v>
      </c>
      <c r="G12" s="25" t="s">
        <v>86</v>
      </c>
      <c r="H12" s="46" t="s">
        <v>78</v>
      </c>
    </row>
    <row r="13" spans="1:8" x14ac:dyDescent="0.25">
      <c r="A13" s="25" t="s">
        <v>55</v>
      </c>
      <c r="B13" s="25">
        <v>98.64</v>
      </c>
      <c r="C13" s="25">
        <v>95.99</v>
      </c>
      <c r="D13" s="25">
        <v>94.16</v>
      </c>
      <c r="E13" s="25">
        <f t="shared" si="0"/>
        <v>95.074999999999989</v>
      </c>
      <c r="F13" s="25" t="s">
        <v>71</v>
      </c>
      <c r="G13" s="25" t="s">
        <v>89</v>
      </c>
      <c r="H13" s="45"/>
    </row>
    <row r="14" spans="1:8" x14ac:dyDescent="0.25">
      <c r="A14" s="25" t="s">
        <v>58</v>
      </c>
      <c r="B14" s="25">
        <v>99.38</v>
      </c>
      <c r="C14" s="25">
        <v>94.98</v>
      </c>
      <c r="D14" s="25">
        <v>95.51</v>
      </c>
      <c r="E14" s="25">
        <f>AVERAGE(C14:D14)</f>
        <v>95.245000000000005</v>
      </c>
      <c r="F14" s="25" t="s">
        <v>72</v>
      </c>
      <c r="G14" s="25" t="s">
        <v>91</v>
      </c>
      <c r="H14" s="46" t="s">
        <v>81</v>
      </c>
    </row>
    <row r="15" spans="1:8" x14ac:dyDescent="0.25">
      <c r="A15" s="25" t="s">
        <v>61</v>
      </c>
      <c r="B15" s="25">
        <v>96.53</v>
      </c>
      <c r="C15" s="25">
        <v>94.95</v>
      </c>
      <c r="D15" s="25">
        <v>96.34</v>
      </c>
      <c r="E15" s="25">
        <f>AVERAGE(C15:D15)</f>
        <v>95.64500000000001</v>
      </c>
      <c r="F15" s="25" t="s">
        <v>97</v>
      </c>
      <c r="G15" s="25" t="s">
        <v>99</v>
      </c>
      <c r="H15" s="46" t="s">
        <v>98</v>
      </c>
    </row>
    <row r="16" spans="1:8" x14ac:dyDescent="0.25">
      <c r="A16" s="25" t="s">
        <v>60</v>
      </c>
      <c r="B16" s="25">
        <v>99.17</v>
      </c>
      <c r="C16" s="25">
        <v>95.72</v>
      </c>
      <c r="D16" s="25">
        <v>94.54</v>
      </c>
      <c r="E16" s="25">
        <f t="shared" si="0"/>
        <v>95.13</v>
      </c>
      <c r="F16" s="25" t="s">
        <v>76</v>
      </c>
      <c r="G16" s="25" t="s">
        <v>99</v>
      </c>
      <c r="H16" s="46" t="s">
        <v>82</v>
      </c>
    </row>
    <row r="17" spans="1:8" x14ac:dyDescent="0.25">
      <c r="A17" s="25" t="s">
        <v>64</v>
      </c>
      <c r="B17" s="25">
        <v>98.96</v>
      </c>
      <c r="C17" s="25">
        <v>97.36</v>
      </c>
      <c r="D17" s="25">
        <v>97.11</v>
      </c>
      <c r="E17" s="25">
        <f t="shared" si="0"/>
        <v>97.234999999999999</v>
      </c>
      <c r="F17" s="25" t="s">
        <v>76</v>
      </c>
      <c r="G17" s="25" t="s">
        <v>99</v>
      </c>
      <c r="H17" s="45" t="s">
        <v>82</v>
      </c>
    </row>
    <row r="18" spans="1:8" x14ac:dyDescent="0.25">
      <c r="A18" s="25"/>
      <c r="B18" s="25"/>
      <c r="C18" s="25"/>
      <c r="D18" s="25"/>
      <c r="E18" s="25"/>
      <c r="F18" s="25"/>
      <c r="G18" s="25"/>
      <c r="H18" s="45"/>
    </row>
    <row r="19" spans="1:8" x14ac:dyDescent="0.25">
      <c r="A19" s="25" t="s">
        <v>59</v>
      </c>
      <c r="B19" s="25">
        <v>99.32</v>
      </c>
      <c r="C19" s="25">
        <v>96.55</v>
      </c>
      <c r="D19" s="25">
        <v>95.63</v>
      </c>
      <c r="E19" s="25">
        <f t="shared" si="0"/>
        <v>96.09</v>
      </c>
      <c r="F19" s="22"/>
      <c r="G19" s="42"/>
      <c r="H19" s="45"/>
    </row>
    <row r="20" spans="1:8" x14ac:dyDescent="0.25">
      <c r="A20" s="25"/>
      <c r="B20" s="25"/>
      <c r="C20" s="25"/>
      <c r="D20" s="25"/>
      <c r="E20" s="25"/>
      <c r="F20" s="25"/>
      <c r="G20" s="25"/>
      <c r="H20" s="36"/>
    </row>
    <row r="21" spans="1:8" x14ac:dyDescent="0.25">
      <c r="A21" s="25"/>
      <c r="B21" s="25"/>
      <c r="C21" s="25"/>
      <c r="D21" s="25"/>
      <c r="E21" s="25"/>
      <c r="F21" s="25"/>
      <c r="G21" s="25"/>
      <c r="H21" s="36"/>
    </row>
    <row r="22" spans="1:8" x14ac:dyDescent="0.25">
      <c r="A22" s="22"/>
      <c r="B22" s="22"/>
      <c r="C22" s="22"/>
      <c r="D22" s="22"/>
      <c r="E22" s="25"/>
      <c r="F22" s="25"/>
      <c r="G22" s="25"/>
      <c r="H22" s="22"/>
    </row>
    <row r="23" spans="1:8" x14ac:dyDescent="0.25">
      <c r="A23" s="25"/>
      <c r="B23" s="25"/>
      <c r="C23" s="25"/>
      <c r="D23" s="25"/>
      <c r="E23" s="25"/>
      <c r="F23" s="25"/>
      <c r="G23" s="25"/>
      <c r="H23" s="22"/>
    </row>
    <row r="24" spans="1:8" x14ac:dyDescent="0.25">
      <c r="A24" s="25"/>
      <c r="B24" s="25"/>
      <c r="C24" s="25"/>
      <c r="D24" s="25"/>
      <c r="E24" s="25"/>
      <c r="F24" s="25"/>
      <c r="G24" s="25"/>
      <c r="H24" s="22"/>
    </row>
  </sheetData>
  <hyperlinks>
    <hyperlink ref="H3" r:id="rId1"/>
    <hyperlink ref="H4" r:id="rId2"/>
    <hyperlink ref="H12" r:id="rId3"/>
    <hyperlink ref="H5" r:id="rId4" display="http://ieeexplore.ieee.org/stamp/stamp.jsp?arnumber=6787082"/>
    <hyperlink ref="H6"/>
    <hyperlink ref="H7" r:id="rId5"/>
    <hyperlink ref="H8" r:id="rId6"/>
    <hyperlink ref="H14" r:id="rId7"/>
    <hyperlink ref="H15" r:id="rId8" display="https://www.researchgate.net/publication/256380912_Multi-scale_Joing_Encoding_of_Local_Binary_Pattern_for_Texture_and_Material_Classification;"/>
    <hyperlink ref="H10" r:id="rId9" display="http://ac.els-cdn.com/S0167865512000281/1-s2.0-S0167865512000281-main.pdf?_tid=208aecd4-ca96-11e5-9a2e-00000aab0f6b&amp;acdnat=1454518364_b9df2daee5a82bc852d81bd564d47f14"/>
    <hyperlink ref="H9" r:id="rId10"/>
    <hyperlink ref="H16" r:id="rId11"/>
  </hyperlinks>
  <pageMargins left="0.7" right="0.7" top="0.75" bottom="0.75" header="0.3" footer="0.3"/>
  <pageSetup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CLBP VS CLDP</vt:lpstr>
      <vt:lpstr>Computation time</vt:lpstr>
      <vt:lpstr>Average CA</vt:lpstr>
      <vt:lpstr>Peer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2016-02-03T17:02:37Z</dcterms:modified>
</cp:coreProperties>
</file>