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jcaonline-my.sharepoint.com/personal/oadamic21_jca-online_org/Documents/"/>
    </mc:Choice>
  </mc:AlternateContent>
  <xr:revisionPtr revIDLastSave="0" documentId="8_{8202EC1A-9233-45DF-9316-865C7C556E07}" xr6:coauthVersionLast="45" xr6:coauthVersionMax="45" xr10:uidLastSave="{00000000-0000-0000-0000-000000000000}"/>
  <bookViews>
    <workbookView xWindow="-120" yWindow="-120" windowWidth="20730" windowHeight="11160" activeTab="4" xr2:uid="{00000000-000D-0000-FFFF-FFFF00000000}"/>
  </bookViews>
  <sheets>
    <sheet name="Metadata" sheetId="16" r:id="rId1"/>
    <sheet name="GRT" sheetId="8" r:id="rId2"/>
    <sheet name="SUP" sheetId="1" r:id="rId3"/>
    <sheet name="MHG" sheetId="13" r:id="rId4"/>
    <sheet name="MIC" sheetId="2" r:id="rId5"/>
    <sheet name="HGB" sheetId="14" r:id="rId6"/>
    <sheet name="HUR" sheetId="3" r:id="rId7"/>
    <sheet name="GEO" sheetId="7" r:id="rId8"/>
    <sheet name="STC" sheetId="6" r:id="rId9"/>
    <sheet name="ERI" sheetId="5" r:id="rId10"/>
    <sheet name="ONT" sheetId="4" r:id="rId11"/>
    <sheet name="Areas" sheetId="15" r:id="rId12"/>
  </sheets>
  <definedNames>
    <definedName name="_xlnm.Print_Area" localSheetId="5">HGB!$A$1:$N$77</definedName>
    <definedName name="_xlnm.Print_Area" localSheetId="3">MHG!$A$1:$N$77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69" i="2" l="1"/>
  <c r="N68" i="2"/>
  <c r="N67" i="2"/>
  <c r="N66" i="2"/>
  <c r="N69" i="1"/>
  <c r="N68" i="1"/>
  <c r="N67" i="1"/>
  <c r="N66" i="1"/>
  <c r="B69" i="13" l="1"/>
  <c r="C69" i="13"/>
  <c r="D69" i="13"/>
  <c r="E69" i="13"/>
  <c r="F69" i="13"/>
  <c r="G69" i="13"/>
  <c r="H69" i="13"/>
  <c r="I69" i="13"/>
  <c r="J69" i="13"/>
  <c r="K69" i="13"/>
  <c r="L69" i="13"/>
  <c r="M69" i="13"/>
  <c r="B70" i="13"/>
  <c r="C70" i="13"/>
  <c r="D70" i="13"/>
  <c r="E70" i="13"/>
  <c r="F70" i="13"/>
  <c r="G70" i="13"/>
  <c r="H70" i="13"/>
  <c r="I70" i="13"/>
  <c r="J70" i="13"/>
  <c r="K70" i="13"/>
  <c r="L70" i="13"/>
  <c r="M70" i="13"/>
  <c r="B71" i="13"/>
  <c r="C71" i="13"/>
  <c r="D71" i="13"/>
  <c r="B70" i="14"/>
  <c r="C70" i="14"/>
  <c r="D70" i="14"/>
  <c r="E70" i="14"/>
  <c r="F70" i="14"/>
  <c r="G70" i="14"/>
  <c r="H70" i="14"/>
  <c r="I70" i="14"/>
  <c r="J70" i="14"/>
  <c r="K70" i="14"/>
  <c r="L70" i="14"/>
  <c r="M70" i="14"/>
  <c r="B71" i="14"/>
  <c r="C71" i="14"/>
  <c r="D71" i="14"/>
  <c r="N70" i="4"/>
  <c r="N70" i="5"/>
  <c r="N70" i="6"/>
  <c r="N70" i="7"/>
  <c r="N70" i="3"/>
  <c r="N70" i="2"/>
  <c r="N70" i="1"/>
  <c r="N70" i="14" l="1"/>
  <c r="N70" i="13"/>
  <c r="N69" i="13"/>
  <c r="B75" i="4"/>
  <c r="C75" i="4"/>
  <c r="D75" i="4"/>
  <c r="E75" i="4"/>
  <c r="F75" i="4"/>
  <c r="G75" i="4"/>
  <c r="H75" i="4"/>
  <c r="I75" i="4"/>
  <c r="J75" i="4"/>
  <c r="K75" i="4"/>
  <c r="L75" i="4"/>
  <c r="M75" i="4"/>
  <c r="B76" i="4"/>
  <c r="C76" i="4"/>
  <c r="D76" i="4"/>
  <c r="E76" i="4"/>
  <c r="F76" i="4"/>
  <c r="G76" i="4"/>
  <c r="H76" i="4"/>
  <c r="I76" i="4"/>
  <c r="J76" i="4"/>
  <c r="K76" i="4"/>
  <c r="L76" i="4"/>
  <c r="M76" i="4"/>
  <c r="B77" i="4"/>
  <c r="C77" i="4"/>
  <c r="D77" i="4"/>
  <c r="E77" i="4"/>
  <c r="F77" i="4"/>
  <c r="G77" i="4"/>
  <c r="H77" i="4"/>
  <c r="I77" i="4"/>
  <c r="J77" i="4"/>
  <c r="K77" i="4"/>
  <c r="L77" i="4"/>
  <c r="M77" i="4"/>
  <c r="N67" i="4"/>
  <c r="N68" i="4"/>
  <c r="N69" i="4"/>
  <c r="N66" i="5"/>
  <c r="N67" i="5"/>
  <c r="N68" i="5"/>
  <c r="N69" i="5"/>
  <c r="N63" i="6"/>
  <c r="N64" i="6"/>
  <c r="N65" i="6"/>
  <c r="N66" i="6"/>
  <c r="N67" i="6"/>
  <c r="N68" i="6"/>
  <c r="N69" i="6"/>
  <c r="B66" i="13"/>
  <c r="C66" i="13"/>
  <c r="D66" i="13"/>
  <c r="E66" i="13"/>
  <c r="F66" i="13"/>
  <c r="G66" i="13"/>
  <c r="H66" i="13"/>
  <c r="I66" i="13"/>
  <c r="J66" i="13"/>
  <c r="K66" i="13"/>
  <c r="L66" i="13"/>
  <c r="M66" i="13"/>
  <c r="B67" i="13"/>
  <c r="C67" i="13"/>
  <c r="D67" i="13"/>
  <c r="E67" i="13"/>
  <c r="F67" i="13"/>
  <c r="G67" i="13"/>
  <c r="H67" i="13"/>
  <c r="I67" i="13"/>
  <c r="J67" i="13"/>
  <c r="K67" i="13"/>
  <c r="L67" i="13"/>
  <c r="M67" i="13"/>
  <c r="B68" i="13"/>
  <c r="C68" i="13"/>
  <c r="D68" i="13"/>
  <c r="E68" i="13"/>
  <c r="F68" i="13"/>
  <c r="G68" i="13"/>
  <c r="H68" i="13"/>
  <c r="I68" i="13"/>
  <c r="J68" i="13"/>
  <c r="K68" i="13"/>
  <c r="L68" i="13"/>
  <c r="M68" i="13"/>
  <c r="B64" i="14"/>
  <c r="C64" i="14"/>
  <c r="D64" i="14"/>
  <c r="E64" i="14"/>
  <c r="F64" i="14"/>
  <c r="G64" i="14"/>
  <c r="H64" i="14"/>
  <c r="I64" i="14"/>
  <c r="J64" i="14"/>
  <c r="K64" i="14"/>
  <c r="L64" i="14"/>
  <c r="M64" i="14"/>
  <c r="B65" i="14"/>
  <c r="C65" i="14"/>
  <c r="D65" i="14"/>
  <c r="E65" i="14"/>
  <c r="F65" i="14"/>
  <c r="G65" i="14"/>
  <c r="H65" i="14"/>
  <c r="I65" i="14"/>
  <c r="J65" i="14"/>
  <c r="K65" i="14"/>
  <c r="L65" i="14"/>
  <c r="M65" i="14"/>
  <c r="B66" i="14"/>
  <c r="C66" i="14"/>
  <c r="D66" i="14"/>
  <c r="E66" i="14"/>
  <c r="F66" i="14"/>
  <c r="G66" i="14"/>
  <c r="H66" i="14"/>
  <c r="I66" i="14"/>
  <c r="J66" i="14"/>
  <c r="K66" i="14"/>
  <c r="L66" i="14"/>
  <c r="M66" i="14"/>
  <c r="B67" i="14"/>
  <c r="C67" i="14"/>
  <c r="D67" i="14"/>
  <c r="E67" i="14"/>
  <c r="F67" i="14"/>
  <c r="G67" i="14"/>
  <c r="H67" i="14"/>
  <c r="I67" i="14"/>
  <c r="J67" i="14"/>
  <c r="K67" i="14"/>
  <c r="L67" i="14"/>
  <c r="M67" i="14"/>
  <c r="B68" i="14"/>
  <c r="C68" i="14"/>
  <c r="D68" i="14"/>
  <c r="E68" i="14"/>
  <c r="F68" i="14"/>
  <c r="G68" i="14"/>
  <c r="H68" i="14"/>
  <c r="I68" i="14"/>
  <c r="J68" i="14"/>
  <c r="K68" i="14"/>
  <c r="L68" i="14"/>
  <c r="M68" i="14"/>
  <c r="B69" i="14"/>
  <c r="C69" i="14"/>
  <c r="D69" i="14"/>
  <c r="E69" i="14"/>
  <c r="F69" i="14"/>
  <c r="G69" i="14"/>
  <c r="H69" i="14"/>
  <c r="I69" i="14"/>
  <c r="J69" i="14"/>
  <c r="K69" i="14"/>
  <c r="L69" i="14"/>
  <c r="M69" i="14"/>
  <c r="N65" i="7"/>
  <c r="N66" i="7"/>
  <c r="N67" i="7"/>
  <c r="N68" i="7"/>
  <c r="N69" i="7"/>
  <c r="N66" i="3"/>
  <c r="N67" i="3"/>
  <c r="N68" i="3"/>
  <c r="N69" i="3"/>
  <c r="N69" i="14" l="1"/>
  <c r="N68" i="14"/>
  <c r="N67" i="14"/>
  <c r="N66" i="14"/>
  <c r="N65" i="14"/>
  <c r="N64" i="14"/>
  <c r="N67" i="13"/>
  <c r="N66" i="13"/>
  <c r="N68" i="13"/>
  <c r="B65" i="13"/>
  <c r="C65" i="13"/>
  <c r="D65" i="13"/>
  <c r="E65" i="13"/>
  <c r="F65" i="13"/>
  <c r="G65" i="13"/>
  <c r="H65" i="13"/>
  <c r="I65" i="13"/>
  <c r="J65" i="13"/>
  <c r="K65" i="13"/>
  <c r="L65" i="13"/>
  <c r="M65" i="13"/>
  <c r="N65" i="2"/>
  <c r="N65" i="13" l="1"/>
  <c r="B62" i="13" l="1"/>
  <c r="C62" i="13"/>
  <c r="D62" i="13"/>
  <c r="E62" i="13"/>
  <c r="F62" i="13"/>
  <c r="G62" i="13"/>
  <c r="H62" i="13"/>
  <c r="I62" i="13"/>
  <c r="J62" i="13"/>
  <c r="K62" i="13"/>
  <c r="L62" i="13"/>
  <c r="M62" i="13"/>
  <c r="B63" i="13"/>
  <c r="C63" i="13"/>
  <c r="D63" i="13"/>
  <c r="E63" i="13"/>
  <c r="F63" i="13"/>
  <c r="G63" i="13"/>
  <c r="H63" i="13"/>
  <c r="I63" i="13"/>
  <c r="J63" i="13"/>
  <c r="K63" i="13"/>
  <c r="L63" i="13"/>
  <c r="M63" i="13"/>
  <c r="B64" i="13"/>
  <c r="C64" i="13"/>
  <c r="D64" i="13"/>
  <c r="E64" i="13"/>
  <c r="F64" i="13"/>
  <c r="G64" i="13"/>
  <c r="H64" i="13"/>
  <c r="I64" i="13"/>
  <c r="J64" i="13"/>
  <c r="K64" i="13"/>
  <c r="L64" i="13"/>
  <c r="M64" i="13"/>
  <c r="B60" i="14"/>
  <c r="C60" i="14"/>
  <c r="D60" i="14"/>
  <c r="E60" i="14"/>
  <c r="F60" i="14"/>
  <c r="G60" i="14"/>
  <c r="H60" i="14"/>
  <c r="I60" i="14"/>
  <c r="J60" i="14"/>
  <c r="K60" i="14"/>
  <c r="L60" i="14"/>
  <c r="M60" i="14"/>
  <c r="B61" i="14"/>
  <c r="C61" i="14"/>
  <c r="D61" i="14"/>
  <c r="E61" i="14"/>
  <c r="F61" i="14"/>
  <c r="G61" i="14"/>
  <c r="H61" i="14"/>
  <c r="I61" i="14"/>
  <c r="J61" i="14"/>
  <c r="K61" i="14"/>
  <c r="L61" i="14"/>
  <c r="M61" i="14"/>
  <c r="B62" i="14"/>
  <c r="C62" i="14"/>
  <c r="D62" i="14"/>
  <c r="E62" i="14"/>
  <c r="F62" i="14"/>
  <c r="G62" i="14"/>
  <c r="H62" i="14"/>
  <c r="I62" i="14"/>
  <c r="J62" i="14"/>
  <c r="K62" i="14"/>
  <c r="L62" i="14"/>
  <c r="M62" i="14"/>
  <c r="B63" i="14"/>
  <c r="C63" i="14"/>
  <c r="D63" i="14"/>
  <c r="E63" i="14"/>
  <c r="F63" i="14"/>
  <c r="G63" i="14"/>
  <c r="H63" i="14"/>
  <c r="I63" i="14"/>
  <c r="J63" i="14"/>
  <c r="K63" i="14"/>
  <c r="L63" i="14"/>
  <c r="M63" i="14"/>
  <c r="N64" i="4"/>
  <c r="N65" i="4"/>
  <c r="N66" i="4"/>
  <c r="N64" i="3"/>
  <c r="N65" i="3"/>
  <c r="C75" i="2"/>
  <c r="D75" i="2"/>
  <c r="E75" i="2"/>
  <c r="F75" i="2"/>
  <c r="G75" i="2"/>
  <c r="H75" i="2"/>
  <c r="I75" i="2"/>
  <c r="J75" i="2"/>
  <c r="K75" i="2"/>
  <c r="L75" i="2"/>
  <c r="M75" i="2"/>
  <c r="C76" i="2"/>
  <c r="D76" i="2"/>
  <c r="E76" i="2"/>
  <c r="F76" i="2"/>
  <c r="G76" i="2"/>
  <c r="H76" i="2"/>
  <c r="I76" i="2"/>
  <c r="J76" i="2"/>
  <c r="K76" i="2"/>
  <c r="L76" i="2"/>
  <c r="M76" i="2"/>
  <c r="C77" i="2"/>
  <c r="D77" i="2"/>
  <c r="E77" i="2"/>
  <c r="F77" i="2"/>
  <c r="G77" i="2"/>
  <c r="H77" i="2"/>
  <c r="I77" i="2"/>
  <c r="J77" i="2"/>
  <c r="K77" i="2"/>
  <c r="L77" i="2"/>
  <c r="M77" i="2"/>
  <c r="B77" i="2"/>
  <c r="B76" i="2"/>
  <c r="B75" i="2"/>
  <c r="B53" i="13"/>
  <c r="C53" i="13"/>
  <c r="D53" i="13"/>
  <c r="E53" i="13"/>
  <c r="F53" i="13"/>
  <c r="G53" i="13"/>
  <c r="H53" i="13"/>
  <c r="I53" i="13"/>
  <c r="J53" i="13"/>
  <c r="K53" i="13"/>
  <c r="L53" i="13"/>
  <c r="M53" i="13"/>
  <c r="B54" i="13"/>
  <c r="C54" i="13"/>
  <c r="D54" i="13"/>
  <c r="E54" i="13"/>
  <c r="F54" i="13"/>
  <c r="G54" i="13"/>
  <c r="H54" i="13"/>
  <c r="I54" i="13"/>
  <c r="J54" i="13"/>
  <c r="K54" i="13"/>
  <c r="L54" i="13"/>
  <c r="M54" i="13"/>
  <c r="B55" i="13"/>
  <c r="C55" i="13"/>
  <c r="D55" i="13"/>
  <c r="E55" i="13"/>
  <c r="F55" i="13"/>
  <c r="G55" i="13"/>
  <c r="H55" i="13"/>
  <c r="I55" i="13"/>
  <c r="J55" i="13"/>
  <c r="K55" i="13"/>
  <c r="L55" i="13"/>
  <c r="M55" i="13"/>
  <c r="B56" i="13"/>
  <c r="C56" i="13"/>
  <c r="D56" i="13"/>
  <c r="E56" i="13"/>
  <c r="F56" i="13"/>
  <c r="G56" i="13"/>
  <c r="H56" i="13"/>
  <c r="I56" i="13"/>
  <c r="J56" i="13"/>
  <c r="K56" i="13"/>
  <c r="L56" i="13"/>
  <c r="M56" i="13"/>
  <c r="B57" i="13"/>
  <c r="C57" i="13"/>
  <c r="D57" i="13"/>
  <c r="E57" i="13"/>
  <c r="F57" i="13"/>
  <c r="G57" i="13"/>
  <c r="H57" i="13"/>
  <c r="I57" i="13"/>
  <c r="J57" i="13"/>
  <c r="K57" i="13"/>
  <c r="L57" i="13"/>
  <c r="M57" i="13"/>
  <c r="B58" i="13"/>
  <c r="C58" i="13"/>
  <c r="D58" i="13"/>
  <c r="E58" i="13"/>
  <c r="F58" i="13"/>
  <c r="G58" i="13"/>
  <c r="H58" i="13"/>
  <c r="I58" i="13"/>
  <c r="J58" i="13"/>
  <c r="K58" i="13"/>
  <c r="L58" i="13"/>
  <c r="M58" i="13"/>
  <c r="B59" i="13"/>
  <c r="C59" i="13"/>
  <c r="D59" i="13"/>
  <c r="E59" i="13"/>
  <c r="F59" i="13"/>
  <c r="G59" i="13"/>
  <c r="H59" i="13"/>
  <c r="I59" i="13"/>
  <c r="J59" i="13"/>
  <c r="K59" i="13"/>
  <c r="L59" i="13"/>
  <c r="M59" i="13"/>
  <c r="B60" i="13"/>
  <c r="C60" i="13"/>
  <c r="D60" i="13"/>
  <c r="E60" i="13"/>
  <c r="F60" i="13"/>
  <c r="G60" i="13"/>
  <c r="H60" i="13"/>
  <c r="I60" i="13"/>
  <c r="J60" i="13"/>
  <c r="K60" i="13"/>
  <c r="L60" i="13"/>
  <c r="M60" i="13"/>
  <c r="B61" i="13"/>
  <c r="C61" i="13"/>
  <c r="D61" i="13"/>
  <c r="E61" i="13"/>
  <c r="F61" i="13"/>
  <c r="G61" i="13"/>
  <c r="H61" i="13"/>
  <c r="I61" i="13"/>
  <c r="J61" i="13"/>
  <c r="K61" i="13"/>
  <c r="L61" i="13"/>
  <c r="M61" i="13"/>
  <c r="B55" i="14"/>
  <c r="C55" i="14"/>
  <c r="D55" i="14"/>
  <c r="E55" i="14"/>
  <c r="F55" i="14"/>
  <c r="G55" i="14"/>
  <c r="H55" i="14"/>
  <c r="I55" i="14"/>
  <c r="J55" i="14"/>
  <c r="K55" i="14"/>
  <c r="L55" i="14"/>
  <c r="M55" i="14"/>
  <c r="B56" i="14"/>
  <c r="C56" i="14"/>
  <c r="D56" i="14"/>
  <c r="E56" i="14"/>
  <c r="F56" i="14"/>
  <c r="G56" i="14"/>
  <c r="H56" i="14"/>
  <c r="I56" i="14"/>
  <c r="J56" i="14"/>
  <c r="K56" i="14"/>
  <c r="L56" i="14"/>
  <c r="M56" i="14"/>
  <c r="B57" i="14"/>
  <c r="C57" i="14"/>
  <c r="D57" i="14"/>
  <c r="E57" i="14"/>
  <c r="F57" i="14"/>
  <c r="G57" i="14"/>
  <c r="H57" i="14"/>
  <c r="I57" i="14"/>
  <c r="J57" i="14"/>
  <c r="K57" i="14"/>
  <c r="L57" i="14"/>
  <c r="M57" i="14"/>
  <c r="B58" i="14"/>
  <c r="C58" i="14"/>
  <c r="D58" i="14"/>
  <c r="E58" i="14"/>
  <c r="F58" i="14"/>
  <c r="G58" i="14"/>
  <c r="H58" i="14"/>
  <c r="I58" i="14"/>
  <c r="J58" i="14"/>
  <c r="K58" i="14"/>
  <c r="L58" i="14"/>
  <c r="M58" i="14"/>
  <c r="B59" i="14"/>
  <c r="C59" i="14"/>
  <c r="D59" i="14"/>
  <c r="E59" i="14"/>
  <c r="F59" i="14"/>
  <c r="G59" i="14"/>
  <c r="H59" i="14"/>
  <c r="I59" i="14"/>
  <c r="J59" i="14"/>
  <c r="K59" i="14"/>
  <c r="L59" i="14"/>
  <c r="M59" i="14"/>
  <c r="N63" i="14" l="1"/>
  <c r="N64" i="13"/>
  <c r="N60" i="14"/>
  <c r="N62" i="13"/>
  <c r="N62" i="14"/>
  <c r="N63" i="13"/>
  <c r="N61" i="14"/>
  <c r="N57" i="14"/>
  <c r="N58" i="14"/>
  <c r="N61" i="13"/>
  <c r="N60" i="13"/>
  <c r="N59" i="13"/>
  <c r="N58" i="13"/>
  <c r="N57" i="13"/>
  <c r="N56" i="13"/>
  <c r="N53" i="13"/>
  <c r="N55" i="14"/>
  <c r="N59" i="14"/>
  <c r="N56" i="14"/>
  <c r="N55" i="13"/>
  <c r="N54" i="13"/>
  <c r="N64" i="5"/>
  <c r="N65" i="5"/>
  <c r="N64" i="7"/>
  <c r="N64" i="2"/>
  <c r="N63" i="1"/>
  <c r="N64" i="1"/>
  <c r="N65" i="1"/>
  <c r="N63" i="4"/>
  <c r="N63" i="5"/>
  <c r="N63" i="7"/>
  <c r="N63" i="3"/>
  <c r="N63" i="2"/>
  <c r="C75" i="1"/>
  <c r="D75" i="1"/>
  <c r="E75" i="1"/>
  <c r="F75" i="1"/>
  <c r="G75" i="1"/>
  <c r="H75" i="1"/>
  <c r="I75" i="1"/>
  <c r="J75" i="1"/>
  <c r="K75" i="1"/>
  <c r="L75" i="1"/>
  <c r="M75" i="1"/>
  <c r="C76" i="1"/>
  <c r="D76" i="1"/>
  <c r="E76" i="1"/>
  <c r="F76" i="1"/>
  <c r="G76" i="1"/>
  <c r="H76" i="1"/>
  <c r="I76" i="1"/>
  <c r="J76" i="1"/>
  <c r="K76" i="1"/>
  <c r="L76" i="1"/>
  <c r="M76" i="1"/>
  <c r="C77" i="1"/>
  <c r="D77" i="1"/>
  <c r="E77" i="1"/>
  <c r="F77" i="1"/>
  <c r="G77" i="1"/>
  <c r="H77" i="1"/>
  <c r="I77" i="1"/>
  <c r="J77" i="1"/>
  <c r="K77" i="1"/>
  <c r="L77" i="1"/>
  <c r="M77" i="1"/>
  <c r="B77" i="1"/>
  <c r="B76" i="1"/>
  <c r="B75" i="1"/>
  <c r="C5" i="14"/>
  <c r="C6" i="14"/>
  <c r="C7" i="14"/>
  <c r="C8" i="14"/>
  <c r="C9" i="14"/>
  <c r="C10" i="14"/>
  <c r="C11" i="14"/>
  <c r="C12" i="14"/>
  <c r="C13" i="14"/>
  <c r="C14" i="14"/>
  <c r="C15" i="14"/>
  <c r="C16" i="14"/>
  <c r="C17" i="14"/>
  <c r="C18" i="14"/>
  <c r="C19" i="14"/>
  <c r="C20" i="14"/>
  <c r="C21" i="14"/>
  <c r="C22" i="14"/>
  <c r="C23" i="14"/>
  <c r="C24" i="14"/>
  <c r="C25" i="14"/>
  <c r="C26" i="14"/>
  <c r="C27" i="14"/>
  <c r="C28" i="14"/>
  <c r="C29" i="14"/>
  <c r="C30" i="14"/>
  <c r="C31" i="14"/>
  <c r="C32" i="14"/>
  <c r="C33" i="14"/>
  <c r="C34" i="14"/>
  <c r="C35" i="14"/>
  <c r="C36" i="14"/>
  <c r="C37" i="14"/>
  <c r="C38" i="14"/>
  <c r="C39" i="14"/>
  <c r="C40" i="14"/>
  <c r="C41" i="14"/>
  <c r="C42" i="14"/>
  <c r="C43" i="14"/>
  <c r="C44" i="14"/>
  <c r="C45" i="14"/>
  <c r="C46" i="14"/>
  <c r="C47" i="14"/>
  <c r="C48" i="14"/>
  <c r="C49" i="14"/>
  <c r="C50" i="14"/>
  <c r="C51" i="14"/>
  <c r="C52" i="14"/>
  <c r="C53" i="14"/>
  <c r="C5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E33" i="14"/>
  <c r="E34" i="14"/>
  <c r="E35" i="14"/>
  <c r="E36" i="14"/>
  <c r="E37" i="14"/>
  <c r="E38" i="14"/>
  <c r="E39" i="14"/>
  <c r="E40" i="14"/>
  <c r="E41" i="14"/>
  <c r="E42" i="14"/>
  <c r="E43" i="14"/>
  <c r="E44" i="14"/>
  <c r="E45" i="14"/>
  <c r="E46" i="14"/>
  <c r="E47" i="14"/>
  <c r="E48" i="14"/>
  <c r="E49" i="14"/>
  <c r="E50" i="14"/>
  <c r="E51" i="14"/>
  <c r="E52" i="14"/>
  <c r="E53" i="14"/>
  <c r="E5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33" i="14"/>
  <c r="F34" i="14"/>
  <c r="F35" i="14"/>
  <c r="F36" i="14"/>
  <c r="F37" i="14"/>
  <c r="F38" i="14"/>
  <c r="F39" i="14"/>
  <c r="F40" i="14"/>
  <c r="F41" i="14"/>
  <c r="F42" i="14"/>
  <c r="F43" i="14"/>
  <c r="F44" i="14"/>
  <c r="F45" i="14"/>
  <c r="F46" i="14"/>
  <c r="F47" i="14"/>
  <c r="F48" i="14"/>
  <c r="F49" i="14"/>
  <c r="F50" i="14"/>
  <c r="F51" i="14"/>
  <c r="F52" i="14"/>
  <c r="F53" i="14"/>
  <c r="F54" i="14"/>
  <c r="G5" i="14"/>
  <c r="G6" i="14"/>
  <c r="G7" i="14"/>
  <c r="G8" i="14"/>
  <c r="G9" i="14"/>
  <c r="G10" i="14"/>
  <c r="G11" i="14"/>
  <c r="G12" i="14"/>
  <c r="G13" i="14"/>
  <c r="G14" i="14"/>
  <c r="G15" i="14"/>
  <c r="G16" i="14"/>
  <c r="G17" i="14"/>
  <c r="G18" i="14"/>
  <c r="G19" i="14"/>
  <c r="G20" i="14"/>
  <c r="G21" i="14"/>
  <c r="G22" i="14"/>
  <c r="G23" i="14"/>
  <c r="G24" i="14"/>
  <c r="G25" i="14"/>
  <c r="G26" i="14"/>
  <c r="G27" i="14"/>
  <c r="G28" i="14"/>
  <c r="G29" i="14"/>
  <c r="G30" i="14"/>
  <c r="G31" i="14"/>
  <c r="G32" i="14"/>
  <c r="G33" i="14"/>
  <c r="G34" i="14"/>
  <c r="G35" i="14"/>
  <c r="G36" i="14"/>
  <c r="G37" i="14"/>
  <c r="G38" i="14"/>
  <c r="G39" i="14"/>
  <c r="G40" i="14"/>
  <c r="G41" i="14"/>
  <c r="G42" i="14"/>
  <c r="G43" i="14"/>
  <c r="G44" i="14"/>
  <c r="G45" i="14"/>
  <c r="G46" i="14"/>
  <c r="G47" i="14"/>
  <c r="G48" i="14"/>
  <c r="G49" i="14"/>
  <c r="G50" i="14"/>
  <c r="G51" i="14"/>
  <c r="G52" i="14"/>
  <c r="G53" i="14"/>
  <c r="G54" i="14"/>
  <c r="H5" i="14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H36" i="14"/>
  <c r="H37" i="14"/>
  <c r="H38" i="14"/>
  <c r="H39" i="14"/>
  <c r="H40" i="14"/>
  <c r="H41" i="14"/>
  <c r="H42" i="14"/>
  <c r="H43" i="14"/>
  <c r="H44" i="14"/>
  <c r="H45" i="14"/>
  <c r="H46" i="14"/>
  <c r="H47" i="14"/>
  <c r="H48" i="14"/>
  <c r="H49" i="14"/>
  <c r="H50" i="14"/>
  <c r="H51" i="14"/>
  <c r="H52" i="14"/>
  <c r="H53" i="14"/>
  <c r="H54" i="14"/>
  <c r="I5" i="14"/>
  <c r="I6" i="14"/>
  <c r="I7" i="14"/>
  <c r="I8" i="14"/>
  <c r="I9" i="14"/>
  <c r="I10" i="14"/>
  <c r="I11" i="14"/>
  <c r="I12" i="14"/>
  <c r="I13" i="14"/>
  <c r="I14" i="14"/>
  <c r="I15" i="14"/>
  <c r="I16" i="14"/>
  <c r="I17" i="14"/>
  <c r="I18" i="14"/>
  <c r="I19" i="14"/>
  <c r="I20" i="14"/>
  <c r="I21" i="14"/>
  <c r="I22" i="14"/>
  <c r="I23" i="14"/>
  <c r="I24" i="14"/>
  <c r="I25" i="14"/>
  <c r="I26" i="14"/>
  <c r="I27" i="14"/>
  <c r="I28" i="14"/>
  <c r="I29" i="14"/>
  <c r="I30" i="14"/>
  <c r="I31" i="14"/>
  <c r="I32" i="14"/>
  <c r="I33" i="14"/>
  <c r="I34" i="14"/>
  <c r="I35" i="14"/>
  <c r="I36" i="14"/>
  <c r="I37" i="14"/>
  <c r="I38" i="14"/>
  <c r="I39" i="14"/>
  <c r="I40" i="14"/>
  <c r="I41" i="14"/>
  <c r="I42" i="14"/>
  <c r="I43" i="14"/>
  <c r="I44" i="14"/>
  <c r="I45" i="14"/>
  <c r="I46" i="14"/>
  <c r="I47" i="14"/>
  <c r="I48" i="14"/>
  <c r="I49" i="14"/>
  <c r="I50" i="14"/>
  <c r="I51" i="14"/>
  <c r="I52" i="14"/>
  <c r="I53" i="14"/>
  <c r="I54" i="14"/>
  <c r="J5" i="14"/>
  <c r="J6" i="14"/>
  <c r="J7" i="14"/>
  <c r="J8" i="14"/>
  <c r="J9" i="14"/>
  <c r="J10" i="14"/>
  <c r="J11" i="14"/>
  <c r="J12" i="14"/>
  <c r="J13" i="14"/>
  <c r="J14" i="14"/>
  <c r="J15" i="14"/>
  <c r="J16" i="14"/>
  <c r="J17" i="14"/>
  <c r="J18" i="14"/>
  <c r="J19" i="14"/>
  <c r="J20" i="14"/>
  <c r="J21" i="14"/>
  <c r="J22" i="14"/>
  <c r="J23" i="14"/>
  <c r="J24" i="14"/>
  <c r="J25" i="14"/>
  <c r="J26" i="14"/>
  <c r="J27" i="14"/>
  <c r="J28" i="14"/>
  <c r="J29" i="14"/>
  <c r="J30" i="14"/>
  <c r="J31" i="14"/>
  <c r="J32" i="14"/>
  <c r="J33" i="14"/>
  <c r="J34" i="14"/>
  <c r="J35" i="14"/>
  <c r="J36" i="14"/>
  <c r="J37" i="14"/>
  <c r="J38" i="14"/>
  <c r="J39" i="14"/>
  <c r="J40" i="14"/>
  <c r="J41" i="14"/>
  <c r="J42" i="14"/>
  <c r="J43" i="14"/>
  <c r="J44" i="14"/>
  <c r="J45" i="14"/>
  <c r="J46" i="14"/>
  <c r="J47" i="14"/>
  <c r="J48" i="14"/>
  <c r="J49" i="14"/>
  <c r="J50" i="14"/>
  <c r="J51" i="14"/>
  <c r="J52" i="14"/>
  <c r="J53" i="14"/>
  <c r="J54" i="14"/>
  <c r="K5" i="14"/>
  <c r="K6" i="14"/>
  <c r="K7" i="14"/>
  <c r="K8" i="14"/>
  <c r="K9" i="14"/>
  <c r="K10" i="14"/>
  <c r="K11" i="14"/>
  <c r="K12" i="14"/>
  <c r="K13" i="14"/>
  <c r="K14" i="14"/>
  <c r="K15" i="14"/>
  <c r="K16" i="14"/>
  <c r="K17" i="14"/>
  <c r="K18" i="14"/>
  <c r="K19" i="14"/>
  <c r="K20" i="14"/>
  <c r="K21" i="14"/>
  <c r="K22" i="14"/>
  <c r="K23" i="14"/>
  <c r="K24" i="14"/>
  <c r="K25" i="14"/>
  <c r="K26" i="14"/>
  <c r="K27" i="14"/>
  <c r="K28" i="14"/>
  <c r="K29" i="14"/>
  <c r="K30" i="14"/>
  <c r="K31" i="14"/>
  <c r="K32" i="14"/>
  <c r="K33" i="14"/>
  <c r="K34" i="14"/>
  <c r="K35" i="14"/>
  <c r="K36" i="14"/>
  <c r="K37" i="14"/>
  <c r="K38" i="14"/>
  <c r="K39" i="14"/>
  <c r="K40" i="14"/>
  <c r="K41" i="14"/>
  <c r="K42" i="14"/>
  <c r="K43" i="14"/>
  <c r="K44" i="14"/>
  <c r="K45" i="14"/>
  <c r="K46" i="14"/>
  <c r="K47" i="14"/>
  <c r="K48" i="14"/>
  <c r="K49" i="14"/>
  <c r="K50" i="14"/>
  <c r="K51" i="14"/>
  <c r="K52" i="14"/>
  <c r="K53" i="14"/>
  <c r="K54" i="14"/>
  <c r="L5" i="14"/>
  <c r="L6" i="14"/>
  <c r="L7" i="14"/>
  <c r="L8" i="14"/>
  <c r="L9" i="14"/>
  <c r="L10" i="14"/>
  <c r="L11" i="14"/>
  <c r="L12" i="14"/>
  <c r="L13" i="14"/>
  <c r="L14" i="14"/>
  <c r="L15" i="14"/>
  <c r="L16" i="14"/>
  <c r="L17" i="14"/>
  <c r="L18" i="14"/>
  <c r="L19" i="14"/>
  <c r="L20" i="14"/>
  <c r="L21" i="14"/>
  <c r="L22" i="14"/>
  <c r="L23" i="14"/>
  <c r="L24" i="14"/>
  <c r="L25" i="14"/>
  <c r="L26" i="14"/>
  <c r="L27" i="14"/>
  <c r="L28" i="14"/>
  <c r="L29" i="14"/>
  <c r="L30" i="14"/>
  <c r="L31" i="14"/>
  <c r="L32" i="14"/>
  <c r="L33" i="14"/>
  <c r="L34" i="14"/>
  <c r="L35" i="14"/>
  <c r="L36" i="14"/>
  <c r="L37" i="14"/>
  <c r="L38" i="14"/>
  <c r="L39" i="14"/>
  <c r="L40" i="14"/>
  <c r="L41" i="14"/>
  <c r="L42" i="14"/>
  <c r="L43" i="14"/>
  <c r="L44" i="14"/>
  <c r="L45" i="14"/>
  <c r="L46" i="14"/>
  <c r="L47" i="14"/>
  <c r="L48" i="14"/>
  <c r="L49" i="14"/>
  <c r="L50" i="14"/>
  <c r="L51" i="14"/>
  <c r="L52" i="14"/>
  <c r="L53" i="14"/>
  <c r="L54" i="14"/>
  <c r="M5" i="14"/>
  <c r="M6" i="14"/>
  <c r="M7" i="14"/>
  <c r="M8" i="14"/>
  <c r="M9" i="14"/>
  <c r="M10" i="14"/>
  <c r="M11" i="14"/>
  <c r="M12" i="14"/>
  <c r="M13" i="14"/>
  <c r="M14" i="14"/>
  <c r="M15" i="14"/>
  <c r="M16" i="14"/>
  <c r="M17" i="14"/>
  <c r="M18" i="14"/>
  <c r="M19" i="14"/>
  <c r="M20" i="14"/>
  <c r="M21" i="14"/>
  <c r="M22" i="14"/>
  <c r="M23" i="14"/>
  <c r="M24" i="14"/>
  <c r="M25" i="14"/>
  <c r="M26" i="14"/>
  <c r="M27" i="14"/>
  <c r="M28" i="14"/>
  <c r="M29" i="14"/>
  <c r="M30" i="14"/>
  <c r="M31" i="14"/>
  <c r="M32" i="14"/>
  <c r="M33" i="14"/>
  <c r="M34" i="14"/>
  <c r="M35" i="14"/>
  <c r="M36" i="14"/>
  <c r="M37" i="14"/>
  <c r="M38" i="14"/>
  <c r="M39" i="14"/>
  <c r="M40" i="14"/>
  <c r="M41" i="14"/>
  <c r="M42" i="14"/>
  <c r="M43" i="14"/>
  <c r="M44" i="14"/>
  <c r="M45" i="14"/>
  <c r="M46" i="14"/>
  <c r="M47" i="14"/>
  <c r="M48" i="14"/>
  <c r="M49" i="14"/>
  <c r="M50" i="14"/>
  <c r="M51" i="14"/>
  <c r="M52" i="14"/>
  <c r="M53" i="14"/>
  <c r="M5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B34" i="14"/>
  <c r="B35" i="14"/>
  <c r="B36" i="14"/>
  <c r="B37" i="14"/>
  <c r="B38" i="14"/>
  <c r="B39" i="14"/>
  <c r="B40" i="14"/>
  <c r="B41" i="14"/>
  <c r="B42" i="14"/>
  <c r="B43" i="14"/>
  <c r="B44" i="14"/>
  <c r="B45" i="14"/>
  <c r="B46" i="14"/>
  <c r="B47" i="14"/>
  <c r="B48" i="14"/>
  <c r="B49" i="14"/>
  <c r="B50" i="14"/>
  <c r="B51" i="14"/>
  <c r="B52" i="14"/>
  <c r="B53" i="14"/>
  <c r="B54" i="14"/>
  <c r="N62" i="4"/>
  <c r="N62" i="5"/>
  <c r="N62" i="6"/>
  <c r="N62" i="7"/>
  <c r="N62" i="3"/>
  <c r="N62" i="2"/>
  <c r="N61" i="1"/>
  <c r="N62" i="1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C75" i="5"/>
  <c r="D75" i="5"/>
  <c r="E75" i="5"/>
  <c r="F75" i="5"/>
  <c r="G75" i="5"/>
  <c r="H75" i="5"/>
  <c r="I75" i="5"/>
  <c r="J75" i="5"/>
  <c r="K75" i="5"/>
  <c r="L75" i="5"/>
  <c r="M75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C76" i="5"/>
  <c r="D76" i="5"/>
  <c r="E76" i="5"/>
  <c r="F76" i="5"/>
  <c r="G76" i="5"/>
  <c r="H76" i="5"/>
  <c r="I76" i="5"/>
  <c r="J76" i="5"/>
  <c r="K76" i="5"/>
  <c r="L76" i="5"/>
  <c r="M76" i="5"/>
  <c r="C77" i="5"/>
  <c r="D77" i="5"/>
  <c r="E77" i="5"/>
  <c r="F77" i="5"/>
  <c r="G77" i="5"/>
  <c r="H77" i="5"/>
  <c r="I77" i="5"/>
  <c r="J77" i="5"/>
  <c r="K77" i="5"/>
  <c r="L77" i="5"/>
  <c r="M77" i="5"/>
  <c r="B77" i="5"/>
  <c r="B76" i="5"/>
  <c r="B75" i="5"/>
  <c r="C75" i="6"/>
  <c r="D75" i="6"/>
  <c r="E75" i="6"/>
  <c r="F75" i="6"/>
  <c r="G75" i="6"/>
  <c r="H75" i="6"/>
  <c r="I75" i="6"/>
  <c r="J75" i="6"/>
  <c r="K75" i="6"/>
  <c r="L75" i="6"/>
  <c r="M75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60" i="6"/>
  <c r="N61" i="6"/>
  <c r="C76" i="6"/>
  <c r="D76" i="6"/>
  <c r="E76" i="6"/>
  <c r="F76" i="6"/>
  <c r="G76" i="6"/>
  <c r="H76" i="6"/>
  <c r="I76" i="6"/>
  <c r="J76" i="6"/>
  <c r="K76" i="6"/>
  <c r="L76" i="6"/>
  <c r="M76" i="6"/>
  <c r="C77" i="6"/>
  <c r="D77" i="6"/>
  <c r="E77" i="6"/>
  <c r="F77" i="6"/>
  <c r="G77" i="6"/>
  <c r="H77" i="6"/>
  <c r="I77" i="6"/>
  <c r="J77" i="6"/>
  <c r="K77" i="6"/>
  <c r="L77" i="6"/>
  <c r="M77" i="6"/>
  <c r="B77" i="6"/>
  <c r="B76" i="6"/>
  <c r="B75" i="6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C50" i="13"/>
  <c r="C51" i="13"/>
  <c r="C52" i="13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D31" i="13"/>
  <c r="D32" i="13"/>
  <c r="D33" i="13"/>
  <c r="D34" i="13"/>
  <c r="D35" i="13"/>
  <c r="D36" i="13"/>
  <c r="D37" i="13"/>
  <c r="D38" i="13"/>
  <c r="D39" i="13"/>
  <c r="D40" i="13"/>
  <c r="D41" i="13"/>
  <c r="D42" i="13"/>
  <c r="D43" i="13"/>
  <c r="D44" i="13"/>
  <c r="D45" i="13"/>
  <c r="D46" i="13"/>
  <c r="D47" i="13"/>
  <c r="D48" i="13"/>
  <c r="D49" i="13"/>
  <c r="D50" i="13"/>
  <c r="D51" i="13"/>
  <c r="D52" i="13"/>
  <c r="E5" i="13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E27" i="13"/>
  <c r="E28" i="13"/>
  <c r="E29" i="13"/>
  <c r="E30" i="13"/>
  <c r="E31" i="13"/>
  <c r="E32" i="13"/>
  <c r="E33" i="13"/>
  <c r="E34" i="13"/>
  <c r="E35" i="13"/>
  <c r="E36" i="13"/>
  <c r="E37" i="13"/>
  <c r="E38" i="13"/>
  <c r="E39" i="13"/>
  <c r="E40" i="13"/>
  <c r="E41" i="13"/>
  <c r="E42" i="13"/>
  <c r="E43" i="13"/>
  <c r="E44" i="13"/>
  <c r="E45" i="13"/>
  <c r="E46" i="13"/>
  <c r="E47" i="13"/>
  <c r="E48" i="13"/>
  <c r="E49" i="13"/>
  <c r="E50" i="13"/>
  <c r="E51" i="13"/>
  <c r="E52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6" i="13"/>
  <c r="F47" i="13"/>
  <c r="F48" i="13"/>
  <c r="F49" i="13"/>
  <c r="F50" i="13"/>
  <c r="F51" i="13"/>
  <c r="F52" i="13"/>
  <c r="G5" i="13"/>
  <c r="G6" i="13"/>
  <c r="G7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5" i="13"/>
  <c r="G26" i="13"/>
  <c r="G27" i="13"/>
  <c r="G28" i="13"/>
  <c r="G29" i="13"/>
  <c r="G30" i="13"/>
  <c r="G31" i="13"/>
  <c r="G32" i="13"/>
  <c r="G33" i="13"/>
  <c r="G34" i="13"/>
  <c r="G35" i="13"/>
  <c r="G36" i="13"/>
  <c r="G37" i="13"/>
  <c r="G38" i="13"/>
  <c r="G39" i="13"/>
  <c r="G40" i="13"/>
  <c r="G41" i="13"/>
  <c r="G42" i="13"/>
  <c r="G43" i="13"/>
  <c r="G44" i="13"/>
  <c r="G45" i="13"/>
  <c r="G46" i="13"/>
  <c r="G47" i="13"/>
  <c r="G48" i="13"/>
  <c r="G49" i="13"/>
  <c r="G50" i="13"/>
  <c r="G51" i="13"/>
  <c r="G52" i="13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H29" i="13"/>
  <c r="H30" i="13"/>
  <c r="H31" i="13"/>
  <c r="H32" i="13"/>
  <c r="H33" i="13"/>
  <c r="H34" i="13"/>
  <c r="H35" i="13"/>
  <c r="H36" i="13"/>
  <c r="H37" i="13"/>
  <c r="H38" i="13"/>
  <c r="H39" i="13"/>
  <c r="H40" i="13"/>
  <c r="H41" i="13"/>
  <c r="H42" i="13"/>
  <c r="H43" i="13"/>
  <c r="H44" i="13"/>
  <c r="H45" i="13"/>
  <c r="H46" i="13"/>
  <c r="H47" i="13"/>
  <c r="H48" i="13"/>
  <c r="H49" i="13"/>
  <c r="H50" i="13"/>
  <c r="H51" i="13"/>
  <c r="H52" i="13"/>
  <c r="I5" i="13"/>
  <c r="I6" i="13"/>
  <c r="I7" i="13"/>
  <c r="I8" i="13"/>
  <c r="I9" i="13"/>
  <c r="I10" i="13"/>
  <c r="I11" i="13"/>
  <c r="I12" i="13"/>
  <c r="I13" i="13"/>
  <c r="I14" i="13"/>
  <c r="I15" i="13"/>
  <c r="I16" i="13"/>
  <c r="I17" i="13"/>
  <c r="I18" i="13"/>
  <c r="I19" i="13"/>
  <c r="I20" i="13"/>
  <c r="I21" i="13"/>
  <c r="I22" i="13"/>
  <c r="I23" i="13"/>
  <c r="I24" i="13"/>
  <c r="I25" i="13"/>
  <c r="I26" i="13"/>
  <c r="I27" i="13"/>
  <c r="I28" i="13"/>
  <c r="I29" i="13"/>
  <c r="I30" i="13"/>
  <c r="I31" i="13"/>
  <c r="I32" i="13"/>
  <c r="I33" i="13"/>
  <c r="I34" i="13"/>
  <c r="I35" i="13"/>
  <c r="I36" i="13"/>
  <c r="I37" i="13"/>
  <c r="I38" i="13"/>
  <c r="I39" i="13"/>
  <c r="I40" i="13"/>
  <c r="I41" i="13"/>
  <c r="I42" i="13"/>
  <c r="I43" i="13"/>
  <c r="I44" i="13"/>
  <c r="I45" i="13"/>
  <c r="I46" i="13"/>
  <c r="I47" i="13"/>
  <c r="I48" i="13"/>
  <c r="I49" i="13"/>
  <c r="I50" i="13"/>
  <c r="I51" i="13"/>
  <c r="I52" i="13"/>
  <c r="J5" i="13"/>
  <c r="J6" i="13"/>
  <c r="J7" i="13"/>
  <c r="J8" i="13"/>
  <c r="J9" i="13"/>
  <c r="J10" i="13"/>
  <c r="J11" i="13"/>
  <c r="J12" i="13"/>
  <c r="J13" i="13"/>
  <c r="J14" i="13"/>
  <c r="J15" i="13"/>
  <c r="J16" i="13"/>
  <c r="J17" i="13"/>
  <c r="J18" i="13"/>
  <c r="J19" i="13"/>
  <c r="J20" i="13"/>
  <c r="J21" i="13"/>
  <c r="J22" i="13"/>
  <c r="J23" i="13"/>
  <c r="J24" i="13"/>
  <c r="J25" i="13"/>
  <c r="J26" i="13"/>
  <c r="J27" i="13"/>
  <c r="J28" i="13"/>
  <c r="J29" i="13"/>
  <c r="J30" i="13"/>
  <c r="J31" i="13"/>
  <c r="J32" i="13"/>
  <c r="J33" i="13"/>
  <c r="J34" i="13"/>
  <c r="J35" i="13"/>
  <c r="J36" i="13"/>
  <c r="J37" i="13"/>
  <c r="J38" i="13"/>
  <c r="J39" i="13"/>
  <c r="J40" i="13"/>
  <c r="J41" i="13"/>
  <c r="J42" i="13"/>
  <c r="J43" i="13"/>
  <c r="J44" i="13"/>
  <c r="J45" i="13"/>
  <c r="J46" i="13"/>
  <c r="J47" i="13"/>
  <c r="J48" i="13"/>
  <c r="J49" i="13"/>
  <c r="J50" i="13"/>
  <c r="J51" i="13"/>
  <c r="J52" i="13"/>
  <c r="K5" i="13"/>
  <c r="K6" i="13"/>
  <c r="K7" i="13"/>
  <c r="K8" i="13"/>
  <c r="K9" i="13"/>
  <c r="K10" i="13"/>
  <c r="K11" i="13"/>
  <c r="K12" i="13"/>
  <c r="K13" i="13"/>
  <c r="K14" i="13"/>
  <c r="K15" i="13"/>
  <c r="K16" i="13"/>
  <c r="K17" i="13"/>
  <c r="K18" i="13"/>
  <c r="K19" i="13"/>
  <c r="K20" i="13"/>
  <c r="K21" i="13"/>
  <c r="K22" i="13"/>
  <c r="K23" i="13"/>
  <c r="K24" i="13"/>
  <c r="K25" i="13"/>
  <c r="K26" i="13"/>
  <c r="K27" i="13"/>
  <c r="K28" i="13"/>
  <c r="K29" i="13"/>
  <c r="K30" i="13"/>
  <c r="K31" i="13"/>
  <c r="K32" i="13"/>
  <c r="K33" i="13"/>
  <c r="K34" i="13"/>
  <c r="K35" i="13"/>
  <c r="K36" i="13"/>
  <c r="K37" i="13"/>
  <c r="K38" i="13"/>
  <c r="K39" i="13"/>
  <c r="K40" i="13"/>
  <c r="K41" i="13"/>
  <c r="K42" i="13"/>
  <c r="K43" i="13"/>
  <c r="K44" i="13"/>
  <c r="K45" i="13"/>
  <c r="K46" i="13"/>
  <c r="K47" i="13"/>
  <c r="K48" i="13"/>
  <c r="K49" i="13"/>
  <c r="K50" i="13"/>
  <c r="K51" i="13"/>
  <c r="K52" i="13"/>
  <c r="L5" i="13"/>
  <c r="L6" i="13"/>
  <c r="L7" i="13"/>
  <c r="L8" i="13"/>
  <c r="L9" i="13"/>
  <c r="L10" i="13"/>
  <c r="L11" i="13"/>
  <c r="L12" i="13"/>
  <c r="L13" i="13"/>
  <c r="L14" i="13"/>
  <c r="L15" i="13"/>
  <c r="L16" i="13"/>
  <c r="L17" i="13"/>
  <c r="L18" i="13"/>
  <c r="L19" i="13"/>
  <c r="L20" i="13"/>
  <c r="L21" i="13"/>
  <c r="L22" i="13"/>
  <c r="L23" i="13"/>
  <c r="L24" i="13"/>
  <c r="L25" i="13"/>
  <c r="L26" i="13"/>
  <c r="L27" i="13"/>
  <c r="L28" i="13"/>
  <c r="L29" i="13"/>
  <c r="L30" i="13"/>
  <c r="L31" i="13"/>
  <c r="L32" i="13"/>
  <c r="L33" i="13"/>
  <c r="L34" i="13"/>
  <c r="L35" i="13"/>
  <c r="L36" i="13"/>
  <c r="L37" i="13"/>
  <c r="L38" i="13"/>
  <c r="L39" i="13"/>
  <c r="L40" i="13"/>
  <c r="L41" i="13"/>
  <c r="L42" i="13"/>
  <c r="L43" i="13"/>
  <c r="L44" i="13"/>
  <c r="L45" i="13"/>
  <c r="L46" i="13"/>
  <c r="L47" i="13"/>
  <c r="L48" i="13"/>
  <c r="L49" i="13"/>
  <c r="L50" i="13"/>
  <c r="L51" i="13"/>
  <c r="L52" i="13"/>
  <c r="M5" i="13"/>
  <c r="M6" i="13"/>
  <c r="M7" i="13"/>
  <c r="M8" i="13"/>
  <c r="M9" i="13"/>
  <c r="M10" i="13"/>
  <c r="M11" i="13"/>
  <c r="M12" i="13"/>
  <c r="M13" i="13"/>
  <c r="M14" i="13"/>
  <c r="M15" i="13"/>
  <c r="M16" i="13"/>
  <c r="M17" i="13"/>
  <c r="M18" i="13"/>
  <c r="M19" i="13"/>
  <c r="M20" i="13"/>
  <c r="M21" i="13"/>
  <c r="M22" i="13"/>
  <c r="M23" i="13"/>
  <c r="M24" i="13"/>
  <c r="M25" i="13"/>
  <c r="M26" i="13"/>
  <c r="M27" i="13"/>
  <c r="M28" i="13"/>
  <c r="M29" i="13"/>
  <c r="M30" i="13"/>
  <c r="M31" i="13"/>
  <c r="M32" i="13"/>
  <c r="M33" i="13"/>
  <c r="M34" i="13"/>
  <c r="M35" i="13"/>
  <c r="M36" i="13"/>
  <c r="M37" i="13"/>
  <c r="M38" i="13"/>
  <c r="M39" i="13"/>
  <c r="M40" i="13"/>
  <c r="M41" i="13"/>
  <c r="M42" i="13"/>
  <c r="M43" i="13"/>
  <c r="M44" i="13"/>
  <c r="M45" i="13"/>
  <c r="M46" i="13"/>
  <c r="M47" i="13"/>
  <c r="M48" i="13"/>
  <c r="M49" i="13"/>
  <c r="M50" i="13"/>
  <c r="M51" i="13"/>
  <c r="M52" i="13"/>
  <c r="B5" i="13"/>
  <c r="N5" i="13" s="1"/>
  <c r="B6" i="13"/>
  <c r="B7" i="13"/>
  <c r="N7" i="13" s="1"/>
  <c r="B8" i="13"/>
  <c r="B9" i="13"/>
  <c r="N9" i="13" s="1"/>
  <c r="B10" i="13"/>
  <c r="B11" i="13"/>
  <c r="N11" i="13" s="1"/>
  <c r="B12" i="13"/>
  <c r="B13" i="13"/>
  <c r="N13" i="13" s="1"/>
  <c r="B14" i="13"/>
  <c r="B15" i="13"/>
  <c r="N15" i="13" s="1"/>
  <c r="B16" i="13"/>
  <c r="B17" i="13"/>
  <c r="N17" i="13" s="1"/>
  <c r="B18" i="13"/>
  <c r="N18" i="13" s="1"/>
  <c r="B19" i="13"/>
  <c r="N19" i="13" s="1"/>
  <c r="B20" i="13"/>
  <c r="N20" i="13" s="1"/>
  <c r="B21" i="13"/>
  <c r="B22" i="13"/>
  <c r="N22" i="13" s="1"/>
  <c r="B23" i="13"/>
  <c r="N23" i="13" s="1"/>
  <c r="B24" i="13"/>
  <c r="N24" i="13" s="1"/>
  <c r="B25" i="13"/>
  <c r="B26" i="13"/>
  <c r="N26" i="13" s="1"/>
  <c r="B27" i="13"/>
  <c r="N27" i="13" s="1"/>
  <c r="B28" i="13"/>
  <c r="N28" i="13" s="1"/>
  <c r="B29" i="13"/>
  <c r="B30" i="13"/>
  <c r="N30" i="13" s="1"/>
  <c r="B31" i="13"/>
  <c r="N31" i="13" s="1"/>
  <c r="B32" i="13"/>
  <c r="N32" i="13" s="1"/>
  <c r="B33" i="13"/>
  <c r="B34" i="13"/>
  <c r="N34" i="13" s="1"/>
  <c r="B35" i="13"/>
  <c r="N35" i="13" s="1"/>
  <c r="B36" i="13"/>
  <c r="N36" i="13" s="1"/>
  <c r="B37" i="13"/>
  <c r="B38" i="13"/>
  <c r="N38" i="13" s="1"/>
  <c r="B39" i="13"/>
  <c r="N39" i="13" s="1"/>
  <c r="B40" i="13"/>
  <c r="N40" i="13" s="1"/>
  <c r="B41" i="13"/>
  <c r="B42" i="13"/>
  <c r="N42" i="13" s="1"/>
  <c r="B43" i="13"/>
  <c r="N43" i="13" s="1"/>
  <c r="B44" i="13"/>
  <c r="N44" i="13" s="1"/>
  <c r="B45" i="13"/>
  <c r="B46" i="13"/>
  <c r="N46" i="13" s="1"/>
  <c r="B47" i="13"/>
  <c r="N47" i="13" s="1"/>
  <c r="B48" i="13"/>
  <c r="B49" i="13"/>
  <c r="B50" i="13"/>
  <c r="N50" i="13" s="1"/>
  <c r="B51" i="13"/>
  <c r="N51" i="13" s="1"/>
  <c r="B52" i="13"/>
  <c r="N52" i="13" s="1"/>
  <c r="C75" i="7"/>
  <c r="D75" i="7"/>
  <c r="E75" i="7"/>
  <c r="F75" i="7"/>
  <c r="G75" i="7"/>
  <c r="H75" i="7"/>
  <c r="I75" i="7"/>
  <c r="J75" i="7"/>
  <c r="K75" i="7"/>
  <c r="L75" i="7"/>
  <c r="M75" i="7"/>
  <c r="N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44" i="7"/>
  <c r="N45" i="7"/>
  <c r="N46" i="7"/>
  <c r="N47" i="7"/>
  <c r="N48" i="7"/>
  <c r="N49" i="7"/>
  <c r="N50" i="7"/>
  <c r="N51" i="7"/>
  <c r="N52" i="7"/>
  <c r="N53" i="7"/>
  <c r="N54" i="7"/>
  <c r="N55" i="7"/>
  <c r="N56" i="7"/>
  <c r="N57" i="7"/>
  <c r="N58" i="7"/>
  <c r="N59" i="7"/>
  <c r="N60" i="7"/>
  <c r="N61" i="7"/>
  <c r="C76" i="7"/>
  <c r="D76" i="7"/>
  <c r="E76" i="7"/>
  <c r="F76" i="7"/>
  <c r="G76" i="7"/>
  <c r="H76" i="7"/>
  <c r="I76" i="7"/>
  <c r="J76" i="7"/>
  <c r="K76" i="7"/>
  <c r="L76" i="7"/>
  <c r="M76" i="7"/>
  <c r="C77" i="7"/>
  <c r="D77" i="7"/>
  <c r="E77" i="7"/>
  <c r="F77" i="7"/>
  <c r="G77" i="7"/>
  <c r="H77" i="7"/>
  <c r="I77" i="7"/>
  <c r="J77" i="7"/>
  <c r="K77" i="7"/>
  <c r="L77" i="7"/>
  <c r="M77" i="7"/>
  <c r="B77" i="7"/>
  <c r="B76" i="7"/>
  <c r="B75" i="7"/>
  <c r="C75" i="3"/>
  <c r="D75" i="3"/>
  <c r="E75" i="3"/>
  <c r="F75" i="3"/>
  <c r="G75" i="3"/>
  <c r="H75" i="3"/>
  <c r="I75" i="3"/>
  <c r="J75" i="3"/>
  <c r="K75" i="3"/>
  <c r="L75" i="3"/>
  <c r="M75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C76" i="3"/>
  <c r="D76" i="3"/>
  <c r="E76" i="3"/>
  <c r="F76" i="3"/>
  <c r="G76" i="3"/>
  <c r="H76" i="3"/>
  <c r="I76" i="3"/>
  <c r="J76" i="3"/>
  <c r="K76" i="3"/>
  <c r="L76" i="3"/>
  <c r="M76" i="3"/>
  <c r="C77" i="3"/>
  <c r="D77" i="3"/>
  <c r="E77" i="3"/>
  <c r="F77" i="3"/>
  <c r="G77" i="3"/>
  <c r="H77" i="3"/>
  <c r="I77" i="3"/>
  <c r="J77" i="3"/>
  <c r="K77" i="3"/>
  <c r="L77" i="3"/>
  <c r="M77" i="3"/>
  <c r="B77" i="3"/>
  <c r="B76" i="3"/>
  <c r="B75" i="3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B11" i="15"/>
  <c r="C36" i="8" s="1"/>
  <c r="D24" i="8"/>
  <c r="C35" i="8"/>
  <c r="E11" i="8"/>
  <c r="F9" i="8"/>
  <c r="F35" i="8"/>
  <c r="G21" i="8"/>
  <c r="H11" i="8"/>
  <c r="H33" i="8"/>
  <c r="I23" i="8"/>
  <c r="J7" i="8"/>
  <c r="E8" i="8"/>
  <c r="F16" i="8"/>
  <c r="G20" i="8"/>
  <c r="H28" i="8"/>
  <c r="I36" i="8"/>
  <c r="J34" i="8"/>
  <c r="K20" i="8"/>
  <c r="L6" i="8"/>
  <c r="L26" i="8"/>
  <c r="M12" i="8"/>
  <c r="M34" i="8"/>
  <c r="E30" i="8"/>
  <c r="F38" i="8"/>
  <c r="H10" i="8"/>
  <c r="I14" i="8"/>
  <c r="J22" i="8"/>
  <c r="B35" i="8"/>
  <c r="B13" i="8"/>
  <c r="M15" i="8"/>
  <c r="L11" i="8"/>
  <c r="B40" i="8"/>
  <c r="B18" i="8"/>
  <c r="M25" i="8"/>
  <c r="L17" i="8"/>
  <c r="K9" i="8"/>
  <c r="N48" i="13" l="1"/>
  <c r="K25" i="8"/>
  <c r="M37" i="8"/>
  <c r="K19" i="8"/>
  <c r="M35" i="8"/>
  <c r="J37" i="8"/>
  <c r="H34" i="8"/>
  <c r="F22" i="8"/>
  <c r="L40" i="8"/>
  <c r="K32" i="8"/>
  <c r="J24" i="8"/>
  <c r="H12" i="8"/>
  <c r="E32" i="8"/>
  <c r="I35" i="8"/>
  <c r="H27" i="8"/>
  <c r="G15" i="8"/>
  <c r="F25" i="8"/>
  <c r="D37" i="8"/>
  <c r="C21" i="8"/>
  <c r="D10" i="8"/>
  <c r="B8" i="8"/>
  <c r="K23" i="8"/>
  <c r="M39" i="8"/>
  <c r="J35" i="8"/>
  <c r="H30" i="8"/>
  <c r="F18" i="8"/>
  <c r="M22" i="8"/>
  <c r="L16" i="8"/>
  <c r="K30" i="8"/>
  <c r="K10" i="8"/>
  <c r="J20" i="8"/>
  <c r="I12" i="8"/>
  <c r="H8" i="8"/>
  <c r="F36" i="8"/>
  <c r="E28" i="8"/>
  <c r="J19" i="8"/>
  <c r="I33" i="8"/>
  <c r="I11" i="8"/>
  <c r="H23" i="8"/>
  <c r="G35" i="8"/>
  <c r="G11" i="8"/>
  <c r="F21" i="8"/>
  <c r="E33" i="8"/>
  <c r="D23" i="8"/>
  <c r="C11" i="8"/>
  <c r="B69" i="8"/>
  <c r="C69" i="8"/>
  <c r="G69" i="8"/>
  <c r="K69" i="8"/>
  <c r="C70" i="8"/>
  <c r="G70" i="8"/>
  <c r="K70" i="8"/>
  <c r="C71" i="8"/>
  <c r="B71" i="8"/>
  <c r="D69" i="8"/>
  <c r="H69" i="8"/>
  <c r="L69" i="8"/>
  <c r="D70" i="8"/>
  <c r="H70" i="8"/>
  <c r="L70" i="8"/>
  <c r="D71" i="8"/>
  <c r="J69" i="8"/>
  <c r="B70" i="8"/>
  <c r="N70" i="8" s="1"/>
  <c r="J70" i="8"/>
  <c r="E69" i="8"/>
  <c r="I69" i="8"/>
  <c r="M69" i="8"/>
  <c r="E70" i="8"/>
  <c r="I70" i="8"/>
  <c r="M70" i="8"/>
  <c r="F69" i="8"/>
  <c r="F70" i="8"/>
  <c r="E66" i="8"/>
  <c r="I66" i="8"/>
  <c r="M66" i="8"/>
  <c r="E67" i="8"/>
  <c r="I67" i="8"/>
  <c r="M67" i="8"/>
  <c r="E68" i="8"/>
  <c r="I68" i="8"/>
  <c r="M68" i="8"/>
  <c r="B66" i="8"/>
  <c r="F66" i="8"/>
  <c r="J66" i="8"/>
  <c r="B67" i="8"/>
  <c r="F67" i="8"/>
  <c r="J67" i="8"/>
  <c r="B68" i="8"/>
  <c r="F68" i="8"/>
  <c r="J68" i="8"/>
  <c r="C66" i="8"/>
  <c r="G66" i="8"/>
  <c r="K66" i="8"/>
  <c r="C67" i="8"/>
  <c r="G67" i="8"/>
  <c r="K67" i="8"/>
  <c r="C68" i="8"/>
  <c r="G68" i="8"/>
  <c r="K68" i="8"/>
  <c r="D66" i="8"/>
  <c r="H66" i="8"/>
  <c r="L66" i="8"/>
  <c r="D67" i="8"/>
  <c r="H67" i="8"/>
  <c r="L67" i="8"/>
  <c r="D68" i="8"/>
  <c r="H68" i="8"/>
  <c r="L68" i="8"/>
  <c r="C10" i="8"/>
  <c r="C24" i="8"/>
  <c r="C40" i="8"/>
  <c r="D14" i="8"/>
  <c r="D26" i="8"/>
  <c r="D38" i="8"/>
  <c r="C15" i="8"/>
  <c r="C27" i="8"/>
  <c r="C37" i="8"/>
  <c r="D15" i="8"/>
  <c r="D27" i="8"/>
  <c r="D39" i="8"/>
  <c r="E13" i="8"/>
  <c r="E27" i="8"/>
  <c r="F5" i="8"/>
  <c r="F15" i="8"/>
  <c r="F29" i="8"/>
  <c r="F39" i="8"/>
  <c r="G17" i="8"/>
  <c r="G27" i="8"/>
  <c r="H5" i="8"/>
  <c r="H17" i="8"/>
  <c r="H29" i="8"/>
  <c r="I7" i="8"/>
  <c r="I17" i="8"/>
  <c r="I27" i="8"/>
  <c r="I39" i="8"/>
  <c r="J13" i="8"/>
  <c r="J23" i="8"/>
  <c r="E20" i="8"/>
  <c r="E40" i="8"/>
  <c r="F24" i="8"/>
  <c r="G12" i="8"/>
  <c r="G32" i="8"/>
  <c r="H16" i="8"/>
  <c r="H40" i="8"/>
  <c r="I24" i="8"/>
  <c r="J8" i="8"/>
  <c r="J30" i="8"/>
  <c r="J40" i="8"/>
  <c r="K14" i="8"/>
  <c r="K26" i="8"/>
  <c r="K36" i="8"/>
  <c r="L10" i="8"/>
  <c r="L22" i="8"/>
  <c r="L32" i="8"/>
  <c r="M6" i="8"/>
  <c r="M18" i="8"/>
  <c r="M28" i="8"/>
  <c r="M38" i="8"/>
  <c r="E22" i="8"/>
  <c r="F6" i="8"/>
  <c r="F26" i="8"/>
  <c r="G14" i="8"/>
  <c r="G34" i="8"/>
  <c r="H18" i="8"/>
  <c r="I6" i="8"/>
  <c r="I26" i="8"/>
  <c r="J10" i="8"/>
  <c r="J31" i="8"/>
  <c r="B39" i="8"/>
  <c r="B29" i="8"/>
  <c r="B19" i="8"/>
  <c r="B7" i="8"/>
  <c r="M27" i="8"/>
  <c r="M7" i="8"/>
  <c r="L19" i="8"/>
  <c r="K35" i="8"/>
  <c r="K15" i="8"/>
  <c r="B34" i="8"/>
  <c r="B24" i="8"/>
  <c r="B14" i="8"/>
  <c r="M33" i="8"/>
  <c r="M13" i="8"/>
  <c r="L29" i="8"/>
  <c r="L5" i="8"/>
  <c r="K21" i="8"/>
  <c r="C14" i="8"/>
  <c r="D8" i="8"/>
  <c r="D22" i="8"/>
  <c r="C9" i="8"/>
  <c r="C19" i="8"/>
  <c r="D7" i="8"/>
  <c r="D21" i="8"/>
  <c r="E9" i="8"/>
  <c r="C12" i="8"/>
  <c r="C26" i="8"/>
  <c r="D6" i="8"/>
  <c r="D16" i="8"/>
  <c r="D30" i="8"/>
  <c r="C5" i="8"/>
  <c r="C17" i="8"/>
  <c r="C31" i="8"/>
  <c r="D5" i="8"/>
  <c r="D17" i="8"/>
  <c r="D29" i="8"/>
  <c r="E7" i="8"/>
  <c r="E19" i="8"/>
  <c r="E29" i="8"/>
  <c r="F7" i="8"/>
  <c r="F19" i="8"/>
  <c r="F31" i="8"/>
  <c r="G5" i="8"/>
  <c r="G19" i="8"/>
  <c r="G33" i="8"/>
  <c r="H7" i="8"/>
  <c r="H21" i="8"/>
  <c r="H31" i="8"/>
  <c r="I9" i="8"/>
  <c r="I19" i="8"/>
  <c r="I29" i="8"/>
  <c r="J5" i="8"/>
  <c r="J15" i="8"/>
  <c r="J25" i="8"/>
  <c r="E24" i="8"/>
  <c r="F8" i="8"/>
  <c r="F28" i="8"/>
  <c r="G16" i="8"/>
  <c r="G36" i="8"/>
  <c r="H20" i="8"/>
  <c r="I8" i="8"/>
  <c r="I28" i="8"/>
  <c r="J12" i="8"/>
  <c r="J32" i="8"/>
  <c r="K6" i="8"/>
  <c r="K16" i="8"/>
  <c r="K28" i="8"/>
  <c r="K38" i="8"/>
  <c r="L12" i="8"/>
  <c r="L24" i="8"/>
  <c r="L34" i="8"/>
  <c r="M8" i="8"/>
  <c r="M20" i="8"/>
  <c r="M30" i="8"/>
  <c r="M40" i="8"/>
  <c r="E26" i="8"/>
  <c r="F10" i="8"/>
  <c r="F30" i="8"/>
  <c r="G18" i="8"/>
  <c r="G38" i="8"/>
  <c r="H22" i="8"/>
  <c r="I10" i="8"/>
  <c r="I30" i="8"/>
  <c r="J14" i="8"/>
  <c r="J33" i="8"/>
  <c r="B37" i="8"/>
  <c r="B27" i="8"/>
  <c r="B17" i="8"/>
  <c r="B5" i="8"/>
  <c r="M23" i="8"/>
  <c r="L39" i="8"/>
  <c r="L15" i="8"/>
  <c r="K31" i="8"/>
  <c r="K11" i="8"/>
  <c r="B32" i="8"/>
  <c r="B20" i="8"/>
  <c r="B10" i="8"/>
  <c r="M29" i="8"/>
  <c r="M5" i="8"/>
  <c r="L21" i="8"/>
  <c r="K37" i="8"/>
  <c r="K13" i="8"/>
  <c r="C28" i="8"/>
  <c r="D32" i="8"/>
  <c r="C33" i="8"/>
  <c r="D33" i="8"/>
  <c r="E23" i="8"/>
  <c r="L33" i="8"/>
  <c r="B26" i="8"/>
  <c r="L27" i="8"/>
  <c r="B21" i="8"/>
  <c r="J6" i="8"/>
  <c r="G26" i="8"/>
  <c r="E14" i="8"/>
  <c r="M24" i="8"/>
  <c r="L18" i="8"/>
  <c r="K12" i="8"/>
  <c r="I16" i="8"/>
  <c r="F40" i="8"/>
  <c r="J21" i="8"/>
  <c r="I13" i="8"/>
  <c r="G37" i="8"/>
  <c r="E35" i="8"/>
  <c r="K33" i="8"/>
  <c r="L37" i="8"/>
  <c r="B30" i="8"/>
  <c r="L31" i="8"/>
  <c r="B23" i="8"/>
  <c r="I38" i="8"/>
  <c r="G22" i="8"/>
  <c r="E10" i="8"/>
  <c r="L38" i="8"/>
  <c r="K5" i="8"/>
  <c r="L9" i="8"/>
  <c r="M17" i="8"/>
  <c r="B16" i="8"/>
  <c r="B36" i="8"/>
  <c r="L7" i="8"/>
  <c r="M11" i="8"/>
  <c r="B11" i="8"/>
  <c r="B33" i="8"/>
  <c r="J26" i="8"/>
  <c r="I18" i="8"/>
  <c r="H14" i="8"/>
  <c r="G6" i="8"/>
  <c r="E34" i="8"/>
  <c r="M36" i="8"/>
  <c r="M14" i="8"/>
  <c r="L28" i="8"/>
  <c r="L8" i="8"/>
  <c r="K22" i="8"/>
  <c r="J36" i="8"/>
  <c r="I40" i="8"/>
  <c r="H32" i="8"/>
  <c r="G24" i="8"/>
  <c r="F20" i="8"/>
  <c r="E12" i="8"/>
  <c r="J9" i="8"/>
  <c r="I25" i="8"/>
  <c r="H39" i="8"/>
  <c r="H13" i="8"/>
  <c r="G25" i="8"/>
  <c r="F37" i="8"/>
  <c r="F13" i="8"/>
  <c r="E25" i="8"/>
  <c r="D13" i="8"/>
  <c r="D36" i="8"/>
  <c r="C20" i="8"/>
  <c r="N77" i="3"/>
  <c r="I75" i="13"/>
  <c r="N77" i="7"/>
  <c r="B77" i="13"/>
  <c r="M77" i="13"/>
  <c r="L77" i="14"/>
  <c r="K77" i="14"/>
  <c r="E77" i="14"/>
  <c r="D77" i="14"/>
  <c r="C75" i="14"/>
  <c r="M75" i="13"/>
  <c r="K76" i="13"/>
  <c r="L77" i="13"/>
  <c r="G76" i="13"/>
  <c r="E77" i="13"/>
  <c r="D75" i="13"/>
  <c r="N76" i="1"/>
  <c r="N75" i="1"/>
  <c r="N76" i="4"/>
  <c r="N75" i="4"/>
  <c r="N77" i="4"/>
  <c r="N43" i="14"/>
  <c r="N35" i="14"/>
  <c r="N19" i="14"/>
  <c r="M77" i="14"/>
  <c r="N76" i="3"/>
  <c r="L75" i="13"/>
  <c r="I77" i="13"/>
  <c r="H77" i="13"/>
  <c r="N77" i="1"/>
  <c r="E75" i="13"/>
  <c r="B62" i="8"/>
  <c r="J62" i="8"/>
  <c r="E63" i="8"/>
  <c r="M63" i="8"/>
  <c r="I64" i="8"/>
  <c r="D65" i="8"/>
  <c r="L65" i="8"/>
  <c r="F41" i="8"/>
  <c r="B42" i="8"/>
  <c r="J42" i="8"/>
  <c r="F43" i="8"/>
  <c r="B44" i="8"/>
  <c r="J44" i="8"/>
  <c r="F45" i="8"/>
  <c r="B46" i="8"/>
  <c r="J46" i="8"/>
  <c r="F47" i="8"/>
  <c r="B48" i="8"/>
  <c r="J48" i="8"/>
  <c r="F49" i="8"/>
  <c r="B50" i="8"/>
  <c r="J50" i="8"/>
  <c r="F51" i="8"/>
  <c r="B52" i="8"/>
  <c r="J52" i="8"/>
  <c r="F53" i="8"/>
  <c r="B54" i="8"/>
  <c r="J54" i="8"/>
  <c r="F55" i="8"/>
  <c r="B56" i="8"/>
  <c r="J56" i="8"/>
  <c r="F57" i="8"/>
  <c r="B58" i="8"/>
  <c r="J58" i="8"/>
  <c r="F59" i="8"/>
  <c r="B60" i="8"/>
  <c r="J60" i="8"/>
  <c r="F61" i="8"/>
  <c r="C62" i="8"/>
  <c r="K62" i="8"/>
  <c r="F63" i="8"/>
  <c r="B64" i="8"/>
  <c r="J64" i="8"/>
  <c r="E65" i="8"/>
  <c r="M65" i="8"/>
  <c r="G41" i="8"/>
  <c r="C42" i="8"/>
  <c r="K42" i="8"/>
  <c r="G43" i="8"/>
  <c r="C44" i="8"/>
  <c r="K44" i="8"/>
  <c r="G45" i="8"/>
  <c r="C46" i="8"/>
  <c r="K46" i="8"/>
  <c r="G47" i="8"/>
  <c r="C48" i="8"/>
  <c r="K48" i="8"/>
  <c r="G49" i="8"/>
  <c r="C50" i="8"/>
  <c r="K50" i="8"/>
  <c r="G51" i="8"/>
  <c r="C52" i="8"/>
  <c r="K52" i="8"/>
  <c r="G53" i="8"/>
  <c r="C54" i="8"/>
  <c r="K54" i="8"/>
  <c r="G55" i="8"/>
  <c r="C56" i="8"/>
  <c r="K56" i="8"/>
  <c r="G57" i="8"/>
  <c r="C58" i="8"/>
  <c r="K58" i="8"/>
  <c r="G59" i="8"/>
  <c r="C60" i="8"/>
  <c r="K60" i="8"/>
  <c r="D62" i="8"/>
  <c r="K63" i="8"/>
  <c r="K64" i="8"/>
  <c r="H65" i="8"/>
  <c r="D41" i="8"/>
  <c r="D42" i="8"/>
  <c r="B43" i="8"/>
  <c r="L43" i="8"/>
  <c r="L44" i="8"/>
  <c r="J45" i="8"/>
  <c r="H46" i="8"/>
  <c r="H47" i="8"/>
  <c r="F48" i="8"/>
  <c r="D49" i="8"/>
  <c r="D50" i="8"/>
  <c r="B51" i="8"/>
  <c r="L51" i="8"/>
  <c r="L52" i="8"/>
  <c r="J53" i="8"/>
  <c r="H54" i="8"/>
  <c r="H55" i="8"/>
  <c r="F56" i="8"/>
  <c r="D57" i="8"/>
  <c r="D58" i="8"/>
  <c r="B59" i="8"/>
  <c r="L59" i="8"/>
  <c r="L60" i="8"/>
  <c r="I61" i="8"/>
  <c r="F62" i="8"/>
  <c r="C64" i="8"/>
  <c r="J65" i="8"/>
  <c r="H41" i="8"/>
  <c r="D43" i="8"/>
  <c r="B45" i="8"/>
  <c r="L46" i="8"/>
  <c r="H49" i="8"/>
  <c r="D51" i="8"/>
  <c r="B53" i="8"/>
  <c r="L54" i="8"/>
  <c r="H56" i="8"/>
  <c r="F58" i="8"/>
  <c r="D60" i="8"/>
  <c r="K61" i="8"/>
  <c r="G62" i="8"/>
  <c r="D64" i="8"/>
  <c r="I41" i="8"/>
  <c r="E43" i="8"/>
  <c r="E44" i="8"/>
  <c r="M45" i="8"/>
  <c r="K47" i="8"/>
  <c r="I49" i="8"/>
  <c r="E51" i="8"/>
  <c r="C53" i="8"/>
  <c r="M54" i="8"/>
  <c r="I56" i="8"/>
  <c r="G58" i="8"/>
  <c r="E60" i="8"/>
  <c r="L61" i="8"/>
  <c r="H62" i="8"/>
  <c r="E64" i="8"/>
  <c r="H43" i="8"/>
  <c r="D46" i="8"/>
  <c r="L47" i="8"/>
  <c r="J49" i="8"/>
  <c r="H51" i="8"/>
  <c r="D53" i="8"/>
  <c r="B55" i="8"/>
  <c r="L56" i="8"/>
  <c r="H58" i="8"/>
  <c r="F60" i="8"/>
  <c r="M61" i="8"/>
  <c r="H63" i="8"/>
  <c r="C65" i="8"/>
  <c r="K41" i="8"/>
  <c r="I43" i="8"/>
  <c r="E62" i="8"/>
  <c r="B63" i="8"/>
  <c r="L63" i="8"/>
  <c r="L64" i="8"/>
  <c r="I65" i="8"/>
  <c r="E41" i="8"/>
  <c r="E42" i="8"/>
  <c r="C43" i="8"/>
  <c r="M43" i="8"/>
  <c r="M44" i="8"/>
  <c r="K45" i="8"/>
  <c r="I46" i="8"/>
  <c r="I47" i="8"/>
  <c r="G48" i="8"/>
  <c r="E49" i="8"/>
  <c r="E50" i="8"/>
  <c r="C51" i="8"/>
  <c r="M51" i="8"/>
  <c r="M52" i="8"/>
  <c r="K53" i="8"/>
  <c r="I54" i="8"/>
  <c r="I55" i="8"/>
  <c r="G56" i="8"/>
  <c r="E57" i="8"/>
  <c r="E58" i="8"/>
  <c r="C59" i="8"/>
  <c r="M59" i="8"/>
  <c r="M60" i="8"/>
  <c r="J61" i="8"/>
  <c r="C63" i="8"/>
  <c r="M64" i="8"/>
  <c r="F42" i="8"/>
  <c r="D44" i="8"/>
  <c r="L45" i="8"/>
  <c r="J47" i="8"/>
  <c r="H48" i="8"/>
  <c r="F50" i="8"/>
  <c r="D52" i="8"/>
  <c r="L53" i="8"/>
  <c r="J55" i="8"/>
  <c r="H57" i="8"/>
  <c r="D59" i="8"/>
  <c r="B61" i="8"/>
  <c r="D63" i="8"/>
  <c r="K65" i="8"/>
  <c r="G42" i="8"/>
  <c r="C45" i="8"/>
  <c r="M46" i="8"/>
  <c r="I48" i="8"/>
  <c r="G50" i="8"/>
  <c r="E52" i="8"/>
  <c r="M53" i="8"/>
  <c r="K55" i="8"/>
  <c r="I57" i="8"/>
  <c r="E59" i="8"/>
  <c r="C61" i="8"/>
  <c r="G63" i="8"/>
  <c r="B65" i="8"/>
  <c r="J41" i="8"/>
  <c r="H42" i="8"/>
  <c r="F44" i="8"/>
  <c r="D45" i="8"/>
  <c r="B47" i="8"/>
  <c r="L48" i="8"/>
  <c r="H50" i="8"/>
  <c r="F52" i="8"/>
  <c r="D54" i="8"/>
  <c r="L55" i="8"/>
  <c r="J57" i="8"/>
  <c r="H59" i="8"/>
  <c r="D61" i="8"/>
  <c r="I62" i="8"/>
  <c r="F64" i="8"/>
  <c r="I42" i="8"/>
  <c r="L62" i="8"/>
  <c r="C41" i="8"/>
  <c r="H44" i="8"/>
  <c r="C47" i="8"/>
  <c r="C49" i="8"/>
  <c r="J51" i="8"/>
  <c r="E54" i="8"/>
  <c r="L58" i="8"/>
  <c r="L42" i="8"/>
  <c r="M49" i="8"/>
  <c r="C55" i="8"/>
  <c r="M62" i="8"/>
  <c r="L41" i="8"/>
  <c r="I44" i="8"/>
  <c r="D47" i="8"/>
  <c r="K49" i="8"/>
  <c r="K51" i="8"/>
  <c r="F54" i="8"/>
  <c r="M56" i="8"/>
  <c r="M58" i="8"/>
  <c r="G61" i="8"/>
  <c r="I63" i="8"/>
  <c r="M41" i="8"/>
  <c r="E45" i="8"/>
  <c r="E47" i="8"/>
  <c r="L49" i="8"/>
  <c r="G52" i="8"/>
  <c r="G54" i="8"/>
  <c r="B57" i="8"/>
  <c r="I59" i="8"/>
  <c r="H61" i="8"/>
  <c r="J63" i="8"/>
  <c r="M47" i="8"/>
  <c r="C57" i="8"/>
  <c r="G64" i="8"/>
  <c r="I45" i="8"/>
  <c r="I50" i="8"/>
  <c r="D55" i="8"/>
  <c r="K59" i="8"/>
  <c r="H64" i="8"/>
  <c r="J43" i="8"/>
  <c r="E48" i="8"/>
  <c r="E53" i="8"/>
  <c r="L57" i="8"/>
  <c r="F65" i="8"/>
  <c r="K43" i="8"/>
  <c r="F46" i="8"/>
  <c r="M48" i="8"/>
  <c r="M50" i="8"/>
  <c r="H53" i="8"/>
  <c r="M55" i="8"/>
  <c r="M57" i="8"/>
  <c r="H60" i="8"/>
  <c r="G65" i="8"/>
  <c r="B41" i="8"/>
  <c r="G44" i="8"/>
  <c r="G46" i="8"/>
  <c r="B49" i="8"/>
  <c r="I51" i="8"/>
  <c r="I53" i="8"/>
  <c r="D56" i="8"/>
  <c r="I58" i="8"/>
  <c r="I60" i="8"/>
  <c r="E56" i="8"/>
  <c r="E61" i="8"/>
  <c r="H45" i="8"/>
  <c r="H52" i="8"/>
  <c r="J59" i="8"/>
  <c r="M42" i="8"/>
  <c r="D48" i="8"/>
  <c r="I52" i="8"/>
  <c r="K57" i="8"/>
  <c r="E46" i="8"/>
  <c r="L50" i="8"/>
  <c r="E55" i="8"/>
  <c r="G60" i="8"/>
  <c r="C6" i="8"/>
  <c r="C22" i="8"/>
  <c r="C38" i="8"/>
  <c r="D18" i="8"/>
  <c r="D34" i="8"/>
  <c r="C13" i="8"/>
  <c r="C29" i="8"/>
  <c r="D9" i="8"/>
  <c r="D25" i="8"/>
  <c r="E5" i="8"/>
  <c r="E21" i="8"/>
  <c r="E37" i="8"/>
  <c r="F17" i="8"/>
  <c r="F33" i="8"/>
  <c r="N33" i="8" s="1"/>
  <c r="G13" i="8"/>
  <c r="G29" i="8"/>
  <c r="H9" i="8"/>
  <c r="H25" i="8"/>
  <c r="I5" i="8"/>
  <c r="I21" i="8"/>
  <c r="I37" i="8"/>
  <c r="J17" i="8"/>
  <c r="E16" i="8"/>
  <c r="F12" i="8"/>
  <c r="G8" i="8"/>
  <c r="G40" i="8"/>
  <c r="H36" i="8"/>
  <c r="I32" i="8"/>
  <c r="J28" i="8"/>
  <c r="K8" i="8"/>
  <c r="K24" i="8"/>
  <c r="K40" i="8"/>
  <c r="L20" i="8"/>
  <c r="L36" i="8"/>
  <c r="M16" i="8"/>
  <c r="M32" i="8"/>
  <c r="E18" i="8"/>
  <c r="F14" i="8"/>
  <c r="G10" i="8"/>
  <c r="H6" i="8"/>
  <c r="H38" i="8"/>
  <c r="I34" i="8"/>
  <c r="J29" i="8"/>
  <c r="B25" i="8"/>
  <c r="B9" i="8"/>
  <c r="M19" i="8"/>
  <c r="L23" i="8"/>
  <c r="K27" i="8"/>
  <c r="B38" i="8"/>
  <c r="B22" i="8"/>
  <c r="B6" i="8"/>
  <c r="M9" i="8"/>
  <c r="L13" i="8"/>
  <c r="K17" i="8"/>
  <c r="C16" i="8"/>
  <c r="C32" i="8"/>
  <c r="D12" i="8"/>
  <c r="D28" i="8"/>
  <c r="C7" i="8"/>
  <c r="C23" i="8"/>
  <c r="C39" i="8"/>
  <c r="D19" i="8"/>
  <c r="D35" i="8"/>
  <c r="E15" i="8"/>
  <c r="E31" i="8"/>
  <c r="F11" i="8"/>
  <c r="F27" i="8"/>
  <c r="G7" i="8"/>
  <c r="G23" i="8"/>
  <c r="G39" i="8"/>
  <c r="H19" i="8"/>
  <c r="H35" i="8"/>
  <c r="I15" i="8"/>
  <c r="I31" i="8"/>
  <c r="J11" i="8"/>
  <c r="J27" i="8"/>
  <c r="E36" i="8"/>
  <c r="F32" i="8"/>
  <c r="G28" i="8"/>
  <c r="H24" i="8"/>
  <c r="I20" i="8"/>
  <c r="J16" i="8"/>
  <c r="J38" i="8"/>
  <c r="K18" i="8"/>
  <c r="K34" i="8"/>
  <c r="L14" i="8"/>
  <c r="L30" i="8"/>
  <c r="M10" i="8"/>
  <c r="M26" i="8"/>
  <c r="E6" i="8"/>
  <c r="E38" i="8"/>
  <c r="F34" i="8"/>
  <c r="G30" i="8"/>
  <c r="H26" i="8"/>
  <c r="I22" i="8"/>
  <c r="J18" i="8"/>
  <c r="J39" i="8"/>
  <c r="B31" i="8"/>
  <c r="B15" i="8"/>
  <c r="M31" i="8"/>
  <c r="L35" i="8"/>
  <c r="K39" i="8"/>
  <c r="K7" i="8"/>
  <c r="B28" i="8"/>
  <c r="B12" i="8"/>
  <c r="M21" i="8"/>
  <c r="L25" i="8"/>
  <c r="K29" i="8"/>
  <c r="C18" i="8"/>
  <c r="C34" i="8"/>
  <c r="N76" i="6"/>
  <c r="N75" i="6"/>
  <c r="N77" i="6"/>
  <c r="N53" i="14"/>
  <c r="N45" i="14"/>
  <c r="N37" i="14"/>
  <c r="N29" i="14"/>
  <c r="N21" i="14"/>
  <c r="N13" i="14"/>
  <c r="N5" i="14"/>
  <c r="J76" i="14"/>
  <c r="F76" i="14"/>
  <c r="N51" i="14"/>
  <c r="N27" i="14"/>
  <c r="N11" i="14"/>
  <c r="I76" i="14"/>
  <c r="H77" i="14"/>
  <c r="C77" i="14"/>
  <c r="H37" i="8"/>
  <c r="H15" i="8"/>
  <c r="G31" i="8"/>
  <c r="G9" i="8"/>
  <c r="F23" i="8"/>
  <c r="E39" i="8"/>
  <c r="E17" i="8"/>
  <c r="D31" i="8"/>
  <c r="D11" i="8"/>
  <c r="C25" i="8"/>
  <c r="D40" i="8"/>
  <c r="D20" i="8"/>
  <c r="C30" i="8"/>
  <c r="C8" i="8"/>
  <c r="H75" i="13"/>
  <c r="D77" i="13"/>
  <c r="C76" i="13"/>
  <c r="N76" i="5"/>
  <c r="N75" i="5"/>
  <c r="N77" i="5"/>
  <c r="B76" i="13"/>
  <c r="N47" i="14"/>
  <c r="N39" i="14"/>
  <c r="N31" i="14"/>
  <c r="N23" i="14"/>
  <c r="N15" i="14"/>
  <c r="N7" i="14"/>
  <c r="N49" i="14"/>
  <c r="N41" i="14"/>
  <c r="N33" i="14"/>
  <c r="N25" i="14"/>
  <c r="N17" i="14"/>
  <c r="N9" i="14"/>
  <c r="N75" i="7"/>
  <c r="E75" i="14"/>
  <c r="F75" i="14"/>
  <c r="D75" i="14"/>
  <c r="N75" i="2"/>
  <c r="N76" i="2"/>
  <c r="N77" i="2"/>
  <c r="N75" i="3"/>
  <c r="B75" i="13"/>
  <c r="M76" i="13"/>
  <c r="K77" i="13"/>
  <c r="J77" i="13"/>
  <c r="I76" i="13"/>
  <c r="G77" i="13"/>
  <c r="F77" i="13"/>
  <c r="E76" i="13"/>
  <c r="N49" i="13"/>
  <c r="N45" i="13"/>
  <c r="N41" i="13"/>
  <c r="N37" i="13"/>
  <c r="N33" i="13"/>
  <c r="N29" i="13"/>
  <c r="N25" i="13"/>
  <c r="N21" i="13"/>
  <c r="C77" i="13"/>
  <c r="B75" i="14"/>
  <c r="M76" i="14"/>
  <c r="L76" i="14"/>
  <c r="J77" i="14"/>
  <c r="I77" i="14"/>
  <c r="H76" i="14"/>
  <c r="G77" i="14"/>
  <c r="F77" i="14"/>
  <c r="E76" i="14"/>
  <c r="D76" i="14"/>
  <c r="F75" i="13"/>
  <c r="J75" i="13"/>
  <c r="C75" i="13"/>
  <c r="G75" i="13"/>
  <c r="K75" i="13"/>
  <c r="N76" i="7"/>
  <c r="N16" i="13"/>
  <c r="N14" i="13"/>
  <c r="N12" i="13"/>
  <c r="N10" i="13"/>
  <c r="N8" i="13"/>
  <c r="N6" i="13"/>
  <c r="N54" i="14"/>
  <c r="N52" i="14"/>
  <c r="N50" i="14"/>
  <c r="N48" i="14"/>
  <c r="N46" i="14"/>
  <c r="N44" i="14"/>
  <c r="N42" i="14"/>
  <c r="N40" i="14"/>
  <c r="N38" i="14"/>
  <c r="N36" i="14"/>
  <c r="N34" i="14"/>
  <c r="N32" i="14"/>
  <c r="N30" i="14"/>
  <c r="N28" i="14"/>
  <c r="N26" i="14"/>
  <c r="N24" i="14"/>
  <c r="N22" i="14"/>
  <c r="N20" i="14"/>
  <c r="N18" i="14"/>
  <c r="N16" i="14"/>
  <c r="N14" i="14"/>
  <c r="N12" i="14"/>
  <c r="N10" i="14"/>
  <c r="N8" i="14"/>
  <c r="N6" i="14"/>
  <c r="J75" i="14"/>
  <c r="H75" i="14"/>
  <c r="B76" i="14"/>
  <c r="I75" i="14"/>
  <c r="M75" i="14"/>
  <c r="K75" i="14"/>
  <c r="G76" i="14"/>
  <c r="B77" i="14"/>
  <c r="L75" i="14"/>
  <c r="K76" i="14"/>
  <c r="G75" i="14"/>
  <c r="C76" i="14"/>
  <c r="L76" i="13"/>
  <c r="J76" i="13"/>
  <c r="H76" i="13"/>
  <c r="F76" i="13"/>
  <c r="D76" i="13"/>
  <c r="N68" i="8" l="1"/>
  <c r="N66" i="8"/>
  <c r="N69" i="8"/>
  <c r="N67" i="8"/>
  <c r="N5" i="8"/>
  <c r="N21" i="8"/>
  <c r="N17" i="8"/>
  <c r="N36" i="8"/>
  <c r="N24" i="8"/>
  <c r="N12" i="8"/>
  <c r="N34" i="8"/>
  <c r="J77" i="8"/>
  <c r="N13" i="8"/>
  <c r="N77" i="13"/>
  <c r="N11" i="8"/>
  <c r="N26" i="8"/>
  <c r="N31" i="8"/>
  <c r="N38" i="8"/>
  <c r="N8" i="8"/>
  <c r="N9" i="8"/>
  <c r="C76" i="8"/>
  <c r="F75" i="8"/>
  <c r="N64" i="8"/>
  <c r="N28" i="8"/>
  <c r="N32" i="8"/>
  <c r="N40" i="8"/>
  <c r="N57" i="8"/>
  <c r="N16" i="8"/>
  <c r="L77" i="8"/>
  <c r="B76" i="8"/>
  <c r="I77" i="8"/>
  <c r="J76" i="8"/>
  <c r="E76" i="8"/>
  <c r="F77" i="8"/>
  <c r="D77" i="8"/>
  <c r="C77" i="8"/>
  <c r="K75" i="8"/>
  <c r="N29" i="8"/>
  <c r="N19" i="8"/>
  <c r="N15" i="8"/>
  <c r="M75" i="8"/>
  <c r="H76" i="8"/>
  <c r="N35" i="8"/>
  <c r="N10" i="8"/>
  <c r="N39" i="8"/>
  <c r="N14" i="8"/>
  <c r="D75" i="8"/>
  <c r="N30" i="8"/>
  <c r="N23" i="8"/>
  <c r="N20" i="8"/>
  <c r="N27" i="8"/>
  <c r="G75" i="8"/>
  <c r="M76" i="8"/>
  <c r="N25" i="8"/>
  <c r="N37" i="8"/>
  <c r="N48" i="8"/>
  <c r="C75" i="8"/>
  <c r="N58" i="8"/>
  <c r="N63" i="8"/>
  <c r="D76" i="8"/>
  <c r="H75" i="8"/>
  <c r="L76" i="8"/>
  <c r="J75" i="8"/>
  <c r="L75" i="8"/>
  <c r="N18" i="8"/>
  <c r="N50" i="8"/>
  <c r="N65" i="8"/>
  <c r="N61" i="8"/>
  <c r="N60" i="8"/>
  <c r="F76" i="8"/>
  <c r="B75" i="8"/>
  <c r="G77" i="8"/>
  <c r="B77" i="8"/>
  <c r="N6" i="8"/>
  <c r="I76" i="8"/>
  <c r="N52" i="8"/>
  <c r="N44" i="8"/>
  <c r="K77" i="8"/>
  <c r="E77" i="8"/>
  <c r="K76" i="8"/>
  <c r="N22" i="8"/>
  <c r="E75" i="8"/>
  <c r="N41" i="8"/>
  <c r="N49" i="8"/>
  <c r="N47" i="8"/>
  <c r="N51" i="8"/>
  <c r="N45" i="8"/>
  <c r="N54" i="8"/>
  <c r="N59" i="8"/>
  <c r="N42" i="8"/>
  <c r="G76" i="8"/>
  <c r="H77" i="8"/>
  <c r="N7" i="8"/>
  <c r="N53" i="8"/>
  <c r="N43" i="8"/>
  <c r="N46" i="8"/>
  <c r="M77" i="8"/>
  <c r="I75" i="8"/>
  <c r="N55" i="8"/>
  <c r="N56" i="8"/>
  <c r="N62" i="8"/>
  <c r="N76" i="13"/>
  <c r="N75" i="13"/>
  <c r="N76" i="14"/>
  <c r="N77" i="14"/>
  <c r="N75" i="14"/>
  <c r="N75" i="8" l="1"/>
  <c r="N77" i="8"/>
  <c r="N76" i="8"/>
</calcChain>
</file>

<file path=xl/sharedStrings.xml><?xml version="1.0" encoding="utf-8"?>
<sst xmlns="http://schemas.openxmlformats.org/spreadsheetml/2006/main" count="264" uniqueCount="85">
  <si>
    <t>Great Lakes (and St. Clair) Combined Evaporation</t>
  </si>
  <si>
    <t xml:space="preserve"> Lake Ontario</t>
  </si>
  <si>
    <t>millimeters over the aggregate lake surface</t>
  </si>
  <si>
    <t xml:space="preserve"> </t>
  </si>
  <si>
    <t>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</si>
  <si>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</si>
  <si>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</si>
  <si>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</si>
  <si>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</si>
  <si>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</si>
  <si>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</si>
  <si>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</si>
  <si>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</si>
  <si>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</si>
  <si>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</si>
  <si>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</si>
  <si>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</si>
  <si>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Ann</t>
  </si>
  <si>
    <t>Total</t>
  </si>
  <si>
    <t>YEAR</t>
  </si>
  <si>
    <t>SUP</t>
  </si>
  <si>
    <t>MIC</t>
  </si>
  <si>
    <t>GEO</t>
  </si>
  <si>
    <t>STC</t>
  </si>
  <si>
    <t>ERI</t>
  </si>
  <si>
    <t>ONT</t>
  </si>
  <si>
    <t>Mean</t>
  </si>
  <si>
    <t>Max</t>
  </si>
  <si>
    <t>Min</t>
  </si>
  <si>
    <t xml:space="preserve"> Monthly Evaporation (mm over lake) from GLERL Lake Evaporation Model</t>
  </si>
  <si>
    <t xml:space="preserve"> Lake Huron (with Georgian Bay)</t>
  </si>
  <si>
    <t>Areas in square kilometers</t>
  </si>
  <si>
    <t>GLERL's 1-km Digital Map</t>
  </si>
  <si>
    <t>Coordinated</t>
  </si>
  <si>
    <t>Lake Areas</t>
  </si>
  <si>
    <t>HUR</t>
  </si>
  <si>
    <t xml:space="preserve"> Lake Michigan-Huron  (including Georgian Bay)</t>
  </si>
  <si>
    <t xml:space="preserve"> Lake Huron (without Georgian Bay)</t>
  </si>
  <si>
    <t xml:space="preserve"> Lake Michigan</t>
  </si>
  <si>
    <t xml:space="preserve"> Lake Superior</t>
  </si>
  <si>
    <t>Georgian Bay</t>
  </si>
  <si>
    <t xml:space="preserve"> Lake St. Clair</t>
  </si>
  <si>
    <t xml:space="preserve"> Lake Erie</t>
  </si>
  <si>
    <t>The data contained within this spreadsheet were calculated/compiled by Tim Hunter at:</t>
  </si>
  <si>
    <t>U.S. Department of Commerce</t>
  </si>
  <si>
    <t>National Oceanic and Atmospheric Administration</t>
  </si>
  <si>
    <t>Office of Oceanic and Atmospheric Research</t>
  </si>
  <si>
    <t>Great Lakes Environmental Research Laboratory</t>
  </si>
  <si>
    <t>tim.hunter@noaa.gov</t>
  </si>
  <si>
    <t>History of changes since Jan 1, 2009:</t>
  </si>
  <si>
    <t>4840 South State Rd</t>
  </si>
  <si>
    <t>Ann Arbor, MI  48108</t>
  </si>
  <si>
    <t>Monthly evaporation updated to reflect new/improved/expanded meteorology.</t>
  </si>
  <si>
    <t>24 March 2009</t>
  </si>
  <si>
    <t>Note that the data for 2007-2008 is very preliminary and based on incomplete station meteorology.</t>
  </si>
  <si>
    <t>18 November 2009</t>
  </si>
  <si>
    <t>Data for 2009 is very preliminary and based on incomplete meteorology.</t>
  </si>
  <si>
    <t>Data for 2007 is now considered to be final quality.</t>
  </si>
  <si>
    <t>Data for 2008 is still somewhat incomplete but considered to be reasonable quality.</t>
  </si>
  <si>
    <t>Monthly evaporation updated due to annual update of meteorology data.</t>
  </si>
  <si>
    <t>Meteorology data for 2008 is considered to be pretty complete/final.</t>
  </si>
  <si>
    <t>Meteorology data for 2009 is decent, but not completely final.</t>
  </si>
  <si>
    <t>Note that a number of new stations are added, which affected older data.</t>
  </si>
  <si>
    <t>Monthly evaporation updated based on current provisional meteorology data.</t>
  </si>
  <si>
    <t>Another update based on more comprehensive met data updates, is planned for</t>
  </si>
  <si>
    <t>the near future (80% complete now), but updated evap has been requested for</t>
  </si>
  <si>
    <t>another project *NOW*, so here is an updated evap set.</t>
  </si>
  <si>
    <t>Updated to reflect the latest meteorology inputs. "Final" quality data are used through 2011.</t>
  </si>
  <si>
    <t>Removed values for 1948-1949. Those values came from a period of the model run that is</t>
  </si>
  <si>
    <t>really just an initialization period from arbitrary initial conditions. Those initial conditions</t>
  </si>
  <si>
    <t>are internal model structures that are very difficult or impossible to construct independently.</t>
  </si>
  <si>
    <t>The easiest and most effective way to deal with them is to use reasonable but arbitrary initial</t>
  </si>
  <si>
    <t>conditions, then run the model for a couple of years so that it is behaving appropriately for</t>
  </si>
  <si>
    <t>the current meteorology. That is our standard methodology, but it also means that the first</t>
  </si>
  <si>
    <t>couple of years of the model simulation should not be used. I had erroneously included them</t>
  </si>
  <si>
    <t>until now.</t>
  </si>
  <si>
    <t>I am including 2012 values, but they must be considered provisional.</t>
  </si>
  <si>
    <t>Additonally, the calibrations will most likely be revisited again, and the numbers will</t>
  </si>
  <si>
    <t>likely change. Therefore, it is not unreasonable to consider the entire data set "provisional",</t>
  </si>
  <si>
    <t>but it is our current best estimate from the model.</t>
  </si>
  <si>
    <t>Updated ALL values to reflect use of the latest version of the LLTM along with</t>
  </si>
  <si>
    <t>new parameter calibrations just recently completed with funding from USACE-Detroit.</t>
  </si>
  <si>
    <t>Updated with "final quality" input meteorology data through 2013 and provisional</t>
  </si>
  <si>
    <t xml:space="preserve">input meteorology through 2015. </t>
  </si>
  <si>
    <t>Added values for Jan-Mar, 2016 for internal purposes.  These are provisional.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</si>
</sst>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0"/>
      <name val="Arial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8">
    <xf numFmtId="0" fontId="0" fillId="0" borderId="0" xfId="0"/>
    <xf numFmtId="0" fontId="0" fillId="0" borderId="0" xfId="0" applyAlignment="1">
      <alignment horizontal="right"/>
    </xf>
    <xf numFmtId="2" fontId="0" fillId="0" borderId="0" xfId="0" applyNumberFormat="1"/>
    <xf numFmtId="11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/>
    <xf numFmtId="11" fontId="1" fillId="0" borderId="0" xfId="0" applyNumberFormat="1" applyFont="1"/>
    <xf numFmtId="164" fontId="0" fillId="0" borderId="0" xfId="0" applyNumberFormat="1"/>
    <xf numFmtId="2" fontId="0" fillId="0" borderId="0" xfId="0" applyNumberFormat="1" applyAlignment="1">
      <alignment horizontal="center"/>
    </xf>
    <xf numFmtId="3" fontId="0" fillId="0" borderId="0" xfId="0" applyNumberFormat="1" applyAlignment="1">
      <alignment horizontal="right"/>
    </xf>
    <xf numFmtId="0" fontId="2" fillId="0" borderId="0" xfId="1" applyAlignment="1" applyProtection="1"/>
    <xf numFmtId="49" fontId="0" fillId="0" borderId="0" xfId="0" applyNumberFormat="1"/>
    <xf numFmtId="15" fontId="0" fillId="0" borderId="0" xfId="0" quotePrefix="1" applyNumberFormat="1"/>
    <xf numFmtId="15" fontId="0" fillId="0" borderId="0" xfId="0" applyNumberFormat="1"/>
    <xf numFmtId="2" fontId="1" fillId="0" borderId="0" xfId="0" applyNumberFormat="1" applyFont="1"/>
    <xf numFmtId="0" fontId="1" fillId="0" borderId="0" xfId="0" applyFont="1" applyAlignment="1"/>
    <xf numFmtId="2" fontId="1" fillId="0" borderId="0" xfId="0" applyNumberFormat="1" applyFont="1" applyAlignment="1"/>
    <xf numFmtId="0" fontId="1" fillId="0" borderId="0" xfId="0" applyFont="1" applyFill="1" applyAlignme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colors>
    <mruColors>
      <color rgb="FF33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tim.hunter@noaa.gov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68"/>
  <sheetViews>
    <sheetView topLeftCell="A36" workbookViewId="0">
      <selection activeCell="A69" sqref="A69"/>
    </sheetView>
  </sheetViews>
  <sheetFormatPr defaultRowHeight="12.75" x14ac:dyDescent="0.2"/>
  <cols>
    <col min="1" max="1" width="9.42578125" bestFit="1" customWidth="1"/>
  </cols>
  <sheetData>
    <row r="1" spans="1:1" x14ac:dyDescent="0.2">
      <c r="A1" t="s">
        <v>43</v>
      </c>
    </row>
    <row r="3" spans="1:1" x14ac:dyDescent="0.2">
      <c r="A3" t="s">
        <v>44</v>
      </c>
    </row>
    <row r="4" spans="1:1" x14ac:dyDescent="0.2">
      <c r="A4" t="s">
        <v>45</v>
      </c>
    </row>
    <row r="5" spans="1:1" x14ac:dyDescent="0.2">
      <c r="A5" t="s">
        <v>46</v>
      </c>
    </row>
    <row r="6" spans="1:1" x14ac:dyDescent="0.2">
      <c r="A6" t="s">
        <v>47</v>
      </c>
    </row>
    <row r="7" spans="1:1" x14ac:dyDescent="0.2">
      <c r="A7" t="s">
        <v>50</v>
      </c>
    </row>
    <row r="8" spans="1:1" x14ac:dyDescent="0.2">
      <c r="A8" t="s">
        <v>51</v>
      </c>
    </row>
    <row r="9" spans="1:1" x14ac:dyDescent="0.2">
      <c r="A9" s="10" t="s">
        <v>48</v>
      </c>
    </row>
    <row r="10" spans="1:1" x14ac:dyDescent="0.2">
      <c r="A10" s="10"/>
    </row>
    <row r="16" spans="1:1" x14ac:dyDescent="0.2">
      <c r="A16" t="s">
        <v>49</v>
      </c>
    </row>
    <row r="18" spans="1:1" x14ac:dyDescent="0.2">
      <c r="A18" s="11" t="s">
        <v>53</v>
      </c>
    </row>
    <row r="19" spans="1:1" x14ac:dyDescent="0.2">
      <c r="A19" t="s">
        <v>52</v>
      </c>
    </row>
    <row r="20" spans="1:1" x14ac:dyDescent="0.2">
      <c r="A20" t="s">
        <v>54</v>
      </c>
    </row>
    <row r="22" spans="1:1" x14ac:dyDescent="0.2">
      <c r="A22" s="11"/>
    </row>
    <row r="23" spans="1:1" x14ac:dyDescent="0.2">
      <c r="A23" s="12" t="s">
        <v>55</v>
      </c>
    </row>
    <row r="24" spans="1:1" x14ac:dyDescent="0.2">
      <c r="A24" t="s">
        <v>52</v>
      </c>
    </row>
    <row r="25" spans="1:1" x14ac:dyDescent="0.2">
      <c r="A25" t="s">
        <v>57</v>
      </c>
    </row>
    <row r="26" spans="1:1" x14ac:dyDescent="0.2">
      <c r="A26" t="s">
        <v>58</v>
      </c>
    </row>
    <row r="27" spans="1:1" x14ac:dyDescent="0.2">
      <c r="A27" t="s">
        <v>56</v>
      </c>
    </row>
    <row r="30" spans="1:1" x14ac:dyDescent="0.2">
      <c r="A30" s="13">
        <v>40479</v>
      </c>
    </row>
    <row r="31" spans="1:1" x14ac:dyDescent="0.2">
      <c r="A31" t="s">
        <v>59</v>
      </c>
    </row>
    <row r="32" spans="1:1" x14ac:dyDescent="0.2">
      <c r="A32" s="5" t="s">
        <v>62</v>
      </c>
    </row>
    <row r="33" spans="1:1" x14ac:dyDescent="0.2">
      <c r="A33" t="s">
        <v>60</v>
      </c>
    </row>
    <row r="34" spans="1:1" x14ac:dyDescent="0.2">
      <c r="A34" t="s">
        <v>61</v>
      </c>
    </row>
    <row r="36" spans="1:1" x14ac:dyDescent="0.2">
      <c r="A36" s="13">
        <v>40953</v>
      </c>
    </row>
    <row r="37" spans="1:1" x14ac:dyDescent="0.2">
      <c r="A37" s="5" t="s">
        <v>63</v>
      </c>
    </row>
    <row r="38" spans="1:1" x14ac:dyDescent="0.2">
      <c r="A38" s="5" t="s">
        <v>64</v>
      </c>
    </row>
    <row r="39" spans="1:1" x14ac:dyDescent="0.2">
      <c r="A39" s="5" t="s">
        <v>65</v>
      </c>
    </row>
    <row r="40" spans="1:1" x14ac:dyDescent="0.2">
      <c r="A40" s="5" t="s">
        <v>66</v>
      </c>
    </row>
    <row r="42" spans="1:1" x14ac:dyDescent="0.2">
      <c r="A42" s="13">
        <v>41180</v>
      </c>
    </row>
    <row r="43" spans="1:1" x14ac:dyDescent="0.2">
      <c r="A43" s="5" t="s">
        <v>67</v>
      </c>
    </row>
    <row r="45" spans="1:1" x14ac:dyDescent="0.2">
      <c r="A45" s="13">
        <v>41242</v>
      </c>
    </row>
    <row r="46" spans="1:1" x14ac:dyDescent="0.2">
      <c r="A46" t="s">
        <v>68</v>
      </c>
    </row>
    <row r="47" spans="1:1" x14ac:dyDescent="0.2">
      <c r="A47" t="s">
        <v>69</v>
      </c>
    </row>
    <row r="48" spans="1:1" x14ac:dyDescent="0.2">
      <c r="A48" t="s">
        <v>70</v>
      </c>
    </row>
    <row r="49" spans="1:1" x14ac:dyDescent="0.2">
      <c r="A49" t="s">
        <v>71</v>
      </c>
    </row>
    <row r="50" spans="1:1" x14ac:dyDescent="0.2">
      <c r="A50" t="s">
        <v>72</v>
      </c>
    </row>
    <row r="51" spans="1:1" x14ac:dyDescent="0.2">
      <c r="A51" t="s">
        <v>73</v>
      </c>
    </row>
    <row r="52" spans="1:1" x14ac:dyDescent="0.2">
      <c r="A52" t="s">
        <v>74</v>
      </c>
    </row>
    <row r="53" spans="1:1" x14ac:dyDescent="0.2">
      <c r="A53" t="s">
        <v>75</v>
      </c>
    </row>
    <row r="55" spans="1:1" x14ac:dyDescent="0.2">
      <c r="A55" s="13">
        <v>41382</v>
      </c>
    </row>
    <row r="56" spans="1:1" x14ac:dyDescent="0.2">
      <c r="A56" t="s">
        <v>80</v>
      </c>
    </row>
    <row r="57" spans="1:1" x14ac:dyDescent="0.2">
      <c r="A57" t="s">
        <v>81</v>
      </c>
    </row>
    <row r="58" spans="1:1" x14ac:dyDescent="0.2">
      <c r="A58" t="s">
        <v>76</v>
      </c>
    </row>
    <row r="59" spans="1:1" x14ac:dyDescent="0.2">
      <c r="A59" t="s">
        <v>77</v>
      </c>
    </row>
    <row r="60" spans="1:1" x14ac:dyDescent="0.2">
      <c r="A60" t="s">
        <v>78</v>
      </c>
    </row>
    <row r="61" spans="1:1" x14ac:dyDescent="0.2">
      <c r="A61" t="s">
        <v>79</v>
      </c>
    </row>
    <row r="63" spans="1:1" x14ac:dyDescent="0.2">
      <c r="A63" s="13">
        <v>42436</v>
      </c>
    </row>
    <row r="64" spans="1:1" x14ac:dyDescent="0.2">
      <c r="A64" t="s">
        <v>82</v>
      </c>
    </row>
    <row r="65" spans="1:1" x14ac:dyDescent="0.2">
      <c r="A65" t="s">
        <v>83</v>
      </c>
    </row>
    <row r="67" spans="1:1" x14ac:dyDescent="0.2">
      <c r="A67" s="13">
        <v>42486</v>
      </c>
    </row>
    <row r="68" spans="1:1" x14ac:dyDescent="0.2">
      <c r="A68" t="s">
        <v>84</v>
      </c>
    </row>
  </sheetData>
  <phoneticPr fontId="3" type="noConversion"/>
  <hyperlinks>
    <hyperlink ref="A9" r:id="rId1" xr:uid="{00000000-0004-0000-0000-000000000000}"/>
  </hyperlinks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O77"/>
  <sheetViews>
    <sheetView topLeftCell="A56" workbookViewId="0">
      <selection activeCell="D71" sqref="D71"/>
    </sheetView>
  </sheetViews>
  <sheetFormatPr defaultRowHeight="12.75" x14ac:dyDescent="0.2"/>
  <cols>
    <col min="2" max="13" width="7.7109375" customWidth="1"/>
  </cols>
  <sheetData>
    <row r="1" spans="1:14" x14ac:dyDescent="0.2">
      <c r="A1" t="s">
        <v>42</v>
      </c>
    </row>
    <row r="2" spans="1:14" x14ac:dyDescent="0.2">
      <c r="A2" t="s">
        <v>29</v>
      </c>
    </row>
    <row r="3" spans="1:14" x14ac:dyDescent="0.2">
      <c r="A3" t="s">
        <v>3</v>
      </c>
      <c r="N3" s="1" t="s">
        <v>18</v>
      </c>
    </row>
    <row r="4" spans="1:14" s="1" customFormat="1" x14ac:dyDescent="0.2">
      <c r="A4" s="1" t="s">
        <v>4</v>
      </c>
      <c r="B4" s="1" t="s">
        <v>5</v>
      </c>
      <c r="C4" s="1" t="s">
        <v>6</v>
      </c>
      <c r="D4" s="1" t="s">
        <v>7</v>
      </c>
      <c r="E4" s="1" t="s">
        <v>8</v>
      </c>
      <c r="F4" s="1" t="s">
        <v>9</v>
      </c>
      <c r="G4" s="1" t="s">
        <v>10</v>
      </c>
      <c r="H4" s="1" t="s">
        <v>11</v>
      </c>
      <c r="I4" s="1" t="s">
        <v>12</v>
      </c>
      <c r="J4" s="1" t="s">
        <v>13</v>
      </c>
      <c r="K4" s="1" t="s">
        <v>14</v>
      </c>
      <c r="L4" s="1" t="s">
        <v>15</v>
      </c>
      <c r="M4" s="1" t="s">
        <v>16</v>
      </c>
      <c r="N4" s="1" t="s">
        <v>17</v>
      </c>
    </row>
    <row r="5" spans="1:14" x14ac:dyDescent="0.2">
      <c r="A5">
        <v>1950</v>
      </c>
      <c r="B5" s="2">
        <v>38.479999999999997</v>
      </c>
      <c r="C5" s="2">
        <v>38.89</v>
      </c>
      <c r="D5" s="2">
        <v>30.52</v>
      </c>
      <c r="E5" s="2">
        <v>14.06</v>
      </c>
      <c r="F5" s="2">
        <v>7</v>
      </c>
      <c r="G5" s="2">
        <v>49.83</v>
      </c>
      <c r="H5" s="2">
        <v>73.900000000000006</v>
      </c>
      <c r="I5" s="2">
        <v>113.48</v>
      </c>
      <c r="J5" s="2">
        <v>152.04</v>
      </c>
      <c r="K5" s="2">
        <v>138.72</v>
      </c>
      <c r="L5" s="2">
        <v>191.88</v>
      </c>
      <c r="M5" s="2">
        <v>78.14</v>
      </c>
      <c r="N5" s="2">
        <f t="shared" ref="N5:N61" si="0">SUM(B5:M5)</f>
        <v>926.93999999999994</v>
      </c>
    </row>
    <row r="6" spans="1:14" x14ac:dyDescent="0.2">
      <c r="A6">
        <v>1951</v>
      </c>
      <c r="B6" s="2">
        <v>31.25</v>
      </c>
      <c r="C6" s="2">
        <v>16.489999999999998</v>
      </c>
      <c r="D6" s="2">
        <v>15.75</v>
      </c>
      <c r="E6" s="2">
        <v>3.3</v>
      </c>
      <c r="F6" s="2">
        <v>15.55</v>
      </c>
      <c r="G6" s="2">
        <v>34.200000000000003</v>
      </c>
      <c r="H6" s="2">
        <v>79.05</v>
      </c>
      <c r="I6" s="2">
        <v>124.35</v>
      </c>
      <c r="J6" s="2">
        <v>178.93</v>
      </c>
      <c r="K6" s="2">
        <v>156.69999999999999</v>
      </c>
      <c r="L6" s="2">
        <v>161.22999999999999</v>
      </c>
      <c r="M6" s="2">
        <v>74.78</v>
      </c>
      <c r="N6" s="2">
        <f t="shared" si="0"/>
        <v>891.57999999999993</v>
      </c>
    </row>
    <row r="7" spans="1:14" x14ac:dyDescent="0.2">
      <c r="A7">
        <v>1952</v>
      </c>
      <c r="B7" s="2">
        <v>29.74</v>
      </c>
      <c r="C7" s="2">
        <v>22.41</v>
      </c>
      <c r="D7" s="2">
        <v>19.04</v>
      </c>
      <c r="E7" s="2">
        <v>5.82</v>
      </c>
      <c r="F7" s="2">
        <v>29.47</v>
      </c>
      <c r="G7" s="2">
        <v>37.479999999999997</v>
      </c>
      <c r="H7" s="2">
        <v>102.13</v>
      </c>
      <c r="I7" s="2">
        <v>121.89</v>
      </c>
      <c r="J7" s="2">
        <v>169.5</v>
      </c>
      <c r="K7" s="2">
        <v>235.02</v>
      </c>
      <c r="L7" s="2">
        <v>110.33</v>
      </c>
      <c r="M7" s="2">
        <v>77.03</v>
      </c>
      <c r="N7" s="2">
        <f t="shared" si="0"/>
        <v>959.86</v>
      </c>
    </row>
    <row r="8" spans="1:14" x14ac:dyDescent="0.2">
      <c r="A8">
        <v>1953</v>
      </c>
      <c r="B8" s="2">
        <v>34.340000000000003</v>
      </c>
      <c r="C8" s="2">
        <v>35.29</v>
      </c>
      <c r="D8" s="2">
        <v>20.99</v>
      </c>
      <c r="E8" s="2">
        <v>25.17</v>
      </c>
      <c r="F8" s="2">
        <v>20.440000000000001</v>
      </c>
      <c r="G8" s="2">
        <v>36.21</v>
      </c>
      <c r="H8" s="2">
        <v>96.74</v>
      </c>
      <c r="I8" s="2">
        <v>117.7</v>
      </c>
      <c r="J8" s="2">
        <v>188.23</v>
      </c>
      <c r="K8" s="2">
        <v>152.86000000000001</v>
      </c>
      <c r="L8" s="2">
        <v>143.33000000000001</v>
      </c>
      <c r="M8" s="2">
        <v>124.16</v>
      </c>
      <c r="N8" s="2">
        <f t="shared" si="0"/>
        <v>995.46</v>
      </c>
    </row>
    <row r="9" spans="1:14" x14ac:dyDescent="0.2">
      <c r="A9">
        <v>1954</v>
      </c>
      <c r="B9" s="2">
        <v>44.31</v>
      </c>
      <c r="C9" s="2">
        <v>13.88</v>
      </c>
      <c r="D9" s="2">
        <v>30.88</v>
      </c>
      <c r="E9" s="2">
        <v>7.26</v>
      </c>
      <c r="F9" s="2">
        <v>37.43</v>
      </c>
      <c r="G9" s="2">
        <v>37.119999999999997</v>
      </c>
      <c r="H9" s="2">
        <v>90</v>
      </c>
      <c r="I9" s="2">
        <v>129.41999999999999</v>
      </c>
      <c r="J9" s="2">
        <v>143.69</v>
      </c>
      <c r="K9" s="2">
        <v>165.01</v>
      </c>
      <c r="L9" s="2">
        <v>138.54</v>
      </c>
      <c r="M9" s="2">
        <v>94.05</v>
      </c>
      <c r="N9" s="2">
        <f t="shared" si="0"/>
        <v>931.58999999999992</v>
      </c>
    </row>
    <row r="10" spans="1:14" x14ac:dyDescent="0.2">
      <c r="A10">
        <v>1955</v>
      </c>
      <c r="B10" s="2">
        <v>48.02</v>
      </c>
      <c r="C10" s="2">
        <v>16.27</v>
      </c>
      <c r="D10" s="2">
        <v>22.38</v>
      </c>
      <c r="E10" s="2">
        <v>1.64</v>
      </c>
      <c r="F10" s="2">
        <v>30.83</v>
      </c>
      <c r="G10" s="2">
        <v>52.5</v>
      </c>
      <c r="H10" s="2">
        <v>83.96</v>
      </c>
      <c r="I10" s="2">
        <v>139.19999999999999</v>
      </c>
      <c r="J10" s="2">
        <v>170.49</v>
      </c>
      <c r="K10" s="2">
        <v>174.12</v>
      </c>
      <c r="L10" s="2">
        <v>168.51</v>
      </c>
      <c r="M10" s="2">
        <v>74.88</v>
      </c>
      <c r="N10" s="2">
        <f t="shared" si="0"/>
        <v>982.8</v>
      </c>
    </row>
    <row r="11" spans="1:14" x14ac:dyDescent="0.2">
      <c r="A11">
        <v>1956</v>
      </c>
      <c r="B11" s="2">
        <v>29.9</v>
      </c>
      <c r="C11" s="2">
        <v>16.2</v>
      </c>
      <c r="D11" s="2">
        <v>18.79</v>
      </c>
      <c r="E11" s="2">
        <v>4.5999999999999996</v>
      </c>
      <c r="F11" s="2">
        <v>14.43</v>
      </c>
      <c r="G11" s="2">
        <v>30.43</v>
      </c>
      <c r="H11" s="2">
        <v>64.28</v>
      </c>
      <c r="I11" s="2">
        <v>95.1</v>
      </c>
      <c r="J11" s="2">
        <v>155.41999999999999</v>
      </c>
      <c r="K11" s="2">
        <v>125.26</v>
      </c>
      <c r="L11" s="2">
        <v>155.52000000000001</v>
      </c>
      <c r="M11" s="2">
        <v>63.39</v>
      </c>
      <c r="N11" s="2">
        <f t="shared" si="0"/>
        <v>773.31999999999994</v>
      </c>
    </row>
    <row r="12" spans="1:14" x14ac:dyDescent="0.2">
      <c r="A12">
        <v>1957</v>
      </c>
      <c r="B12" s="2">
        <v>40.340000000000003</v>
      </c>
      <c r="C12" s="2">
        <v>12.6</v>
      </c>
      <c r="D12" s="2">
        <v>11.35</v>
      </c>
      <c r="E12" s="2">
        <v>5.95</v>
      </c>
      <c r="F12" s="2">
        <v>21.99</v>
      </c>
      <c r="G12" s="2">
        <v>34.72</v>
      </c>
      <c r="H12" s="2">
        <v>71.98</v>
      </c>
      <c r="I12" s="2">
        <v>123.76</v>
      </c>
      <c r="J12" s="2">
        <v>126.18</v>
      </c>
      <c r="K12" s="2">
        <v>167.54</v>
      </c>
      <c r="L12" s="2">
        <v>136.02000000000001</v>
      </c>
      <c r="M12" s="2">
        <v>68.69</v>
      </c>
      <c r="N12" s="2">
        <f t="shared" si="0"/>
        <v>821.11999999999989</v>
      </c>
    </row>
    <row r="13" spans="1:14" x14ac:dyDescent="0.2">
      <c r="A13">
        <v>1958</v>
      </c>
      <c r="B13" s="2">
        <v>39.35</v>
      </c>
      <c r="C13" s="2">
        <v>23.58</v>
      </c>
      <c r="D13" s="2">
        <v>10.89</v>
      </c>
      <c r="E13" s="2">
        <v>5</v>
      </c>
      <c r="F13" s="2">
        <v>19.87</v>
      </c>
      <c r="G13" s="2">
        <v>46.13</v>
      </c>
      <c r="H13" s="2">
        <v>48.48</v>
      </c>
      <c r="I13" s="2">
        <v>111.02</v>
      </c>
      <c r="J13" s="2">
        <v>122.68</v>
      </c>
      <c r="K13" s="2">
        <v>163.92</v>
      </c>
      <c r="L13" s="2">
        <v>137.55000000000001</v>
      </c>
      <c r="M13" s="2">
        <v>80.5</v>
      </c>
      <c r="N13" s="2">
        <f t="shared" si="0"/>
        <v>808.97</v>
      </c>
    </row>
    <row r="14" spans="1:14" x14ac:dyDescent="0.2">
      <c r="A14">
        <v>1959</v>
      </c>
      <c r="B14" s="2">
        <v>20.190000000000001</v>
      </c>
      <c r="C14" s="2">
        <v>12.21</v>
      </c>
      <c r="D14" s="2">
        <v>14.64</v>
      </c>
      <c r="E14" s="2">
        <v>0.03</v>
      </c>
      <c r="F14" s="2">
        <v>-4.05</v>
      </c>
      <c r="G14" s="2">
        <v>29.37</v>
      </c>
      <c r="H14" s="2">
        <v>55.71</v>
      </c>
      <c r="I14" s="2">
        <v>75.06</v>
      </c>
      <c r="J14" s="2">
        <v>162.59</v>
      </c>
      <c r="K14" s="2">
        <v>187.28</v>
      </c>
      <c r="L14" s="2">
        <v>151.9</v>
      </c>
      <c r="M14" s="2">
        <v>56.69</v>
      </c>
      <c r="N14" s="2">
        <f t="shared" si="0"/>
        <v>761.61999999999989</v>
      </c>
    </row>
    <row r="15" spans="1:14" x14ac:dyDescent="0.2">
      <c r="A15">
        <v>1960</v>
      </c>
      <c r="B15" s="2">
        <v>39.42</v>
      </c>
      <c r="C15" s="2">
        <v>27.73</v>
      </c>
      <c r="D15" s="2">
        <v>19.48</v>
      </c>
      <c r="E15" s="2">
        <v>0.56999999999999995</v>
      </c>
      <c r="F15" s="2">
        <v>-3.87</v>
      </c>
      <c r="G15" s="2">
        <v>25.09</v>
      </c>
      <c r="H15" s="2">
        <v>70.709999999999994</v>
      </c>
      <c r="I15" s="2">
        <v>94.09</v>
      </c>
      <c r="J15" s="2">
        <v>123.07</v>
      </c>
      <c r="K15" s="2">
        <v>168.5</v>
      </c>
      <c r="L15" s="2">
        <v>120.23</v>
      </c>
      <c r="M15" s="2">
        <v>101.56</v>
      </c>
      <c r="N15" s="2">
        <f t="shared" si="0"/>
        <v>786.57999999999993</v>
      </c>
    </row>
    <row r="16" spans="1:14" x14ac:dyDescent="0.2">
      <c r="A16">
        <v>1961</v>
      </c>
      <c r="B16" s="2">
        <v>22.61</v>
      </c>
      <c r="C16" s="2">
        <v>5.16</v>
      </c>
      <c r="D16" s="2">
        <v>13.06</v>
      </c>
      <c r="E16" s="2">
        <v>4.2300000000000004</v>
      </c>
      <c r="F16" s="2">
        <v>17.559999999999999</v>
      </c>
      <c r="G16" s="2">
        <v>29.88</v>
      </c>
      <c r="H16" s="2">
        <v>43.58</v>
      </c>
      <c r="I16" s="2">
        <v>97.4</v>
      </c>
      <c r="J16" s="2">
        <v>129.35</v>
      </c>
      <c r="K16" s="2">
        <v>163.29</v>
      </c>
      <c r="L16" s="2">
        <v>145.80000000000001</v>
      </c>
      <c r="M16" s="2">
        <v>97.67</v>
      </c>
      <c r="N16" s="2">
        <f t="shared" si="0"/>
        <v>769.59</v>
      </c>
    </row>
    <row r="17" spans="1:14" x14ac:dyDescent="0.2">
      <c r="A17">
        <v>1962</v>
      </c>
      <c r="B17" s="2">
        <v>34.08</v>
      </c>
      <c r="C17" s="2">
        <v>5.96</v>
      </c>
      <c r="D17" s="2">
        <v>8.86</v>
      </c>
      <c r="E17" s="2">
        <v>5.55</v>
      </c>
      <c r="F17" s="2">
        <v>-0.03</v>
      </c>
      <c r="G17" s="2">
        <v>21.14</v>
      </c>
      <c r="H17" s="2">
        <v>81.59</v>
      </c>
      <c r="I17" s="2">
        <v>86.09</v>
      </c>
      <c r="J17" s="2">
        <v>151.37</v>
      </c>
      <c r="K17" s="2">
        <v>132.5</v>
      </c>
      <c r="L17" s="2">
        <v>111.27</v>
      </c>
      <c r="M17" s="2">
        <v>93.23</v>
      </c>
      <c r="N17" s="2">
        <f t="shared" si="0"/>
        <v>731.61</v>
      </c>
    </row>
    <row r="18" spans="1:14" x14ac:dyDescent="0.2">
      <c r="A18">
        <v>1963</v>
      </c>
      <c r="B18" s="2">
        <v>19.12</v>
      </c>
      <c r="C18" s="2">
        <v>8.18</v>
      </c>
      <c r="D18" s="2">
        <v>7.78</v>
      </c>
      <c r="E18" s="2">
        <v>2.67</v>
      </c>
      <c r="F18" s="2">
        <v>0.92</v>
      </c>
      <c r="G18" s="2">
        <v>20.190000000000001</v>
      </c>
      <c r="H18" s="2">
        <v>65.08</v>
      </c>
      <c r="I18" s="2">
        <v>111.83</v>
      </c>
      <c r="J18" s="2">
        <v>130.5</v>
      </c>
      <c r="K18" s="2">
        <v>114.2</v>
      </c>
      <c r="L18" s="2">
        <v>147.37</v>
      </c>
      <c r="M18" s="2">
        <v>115.36</v>
      </c>
      <c r="N18" s="2">
        <f t="shared" si="0"/>
        <v>743.19999999999993</v>
      </c>
    </row>
    <row r="19" spans="1:14" x14ac:dyDescent="0.2">
      <c r="A19">
        <v>1964</v>
      </c>
      <c r="B19" s="2">
        <v>31.42</v>
      </c>
      <c r="C19" s="2">
        <v>25.41</v>
      </c>
      <c r="D19" s="2">
        <v>16.71</v>
      </c>
      <c r="E19" s="2">
        <v>4.07</v>
      </c>
      <c r="F19" s="2">
        <v>25.86</v>
      </c>
      <c r="G19" s="2">
        <v>38.520000000000003</v>
      </c>
      <c r="H19" s="2">
        <v>89.03</v>
      </c>
      <c r="I19" s="2">
        <v>129.81</v>
      </c>
      <c r="J19" s="2">
        <v>162.34</v>
      </c>
      <c r="K19" s="2">
        <v>168.92</v>
      </c>
      <c r="L19" s="2">
        <v>122.82</v>
      </c>
      <c r="M19" s="2">
        <v>80.61</v>
      </c>
      <c r="N19" s="2">
        <f t="shared" si="0"/>
        <v>895.51999999999987</v>
      </c>
    </row>
    <row r="20" spans="1:14" x14ac:dyDescent="0.2">
      <c r="A20">
        <v>1965</v>
      </c>
      <c r="B20" s="2">
        <v>47.12</v>
      </c>
      <c r="C20" s="2">
        <v>22.4</v>
      </c>
      <c r="D20" s="2">
        <v>19.350000000000001</v>
      </c>
      <c r="E20" s="2">
        <v>2.54</v>
      </c>
      <c r="F20" s="2">
        <v>7.51</v>
      </c>
      <c r="G20" s="2">
        <v>41.64</v>
      </c>
      <c r="H20" s="2">
        <v>78.989999999999995</v>
      </c>
      <c r="I20" s="2">
        <v>105.18</v>
      </c>
      <c r="J20" s="2">
        <v>106.07</v>
      </c>
      <c r="K20" s="2">
        <v>178.91</v>
      </c>
      <c r="L20" s="2">
        <v>122.33</v>
      </c>
      <c r="M20" s="2">
        <v>68.05</v>
      </c>
      <c r="N20" s="2">
        <f t="shared" si="0"/>
        <v>800.09</v>
      </c>
    </row>
    <row r="21" spans="1:14" x14ac:dyDescent="0.2">
      <c r="A21">
        <v>1966</v>
      </c>
      <c r="B21" s="2">
        <v>56.03</v>
      </c>
      <c r="C21" s="2">
        <v>14.98</v>
      </c>
      <c r="D21" s="2">
        <v>15.16</v>
      </c>
      <c r="E21" s="2">
        <v>7.06</v>
      </c>
      <c r="F21" s="2">
        <v>29.34</v>
      </c>
      <c r="G21" s="2">
        <v>17.440000000000001</v>
      </c>
      <c r="H21" s="2">
        <v>86.88</v>
      </c>
      <c r="I21" s="2">
        <v>106.82</v>
      </c>
      <c r="J21" s="2">
        <v>161.75</v>
      </c>
      <c r="K21" s="2">
        <v>171.41</v>
      </c>
      <c r="L21" s="2">
        <v>102.15</v>
      </c>
      <c r="M21" s="2">
        <v>94.42</v>
      </c>
      <c r="N21" s="2">
        <f t="shared" si="0"/>
        <v>863.43999999999994</v>
      </c>
    </row>
    <row r="22" spans="1:14" x14ac:dyDescent="0.2">
      <c r="A22">
        <v>1967</v>
      </c>
      <c r="B22" s="2">
        <v>41.53</v>
      </c>
      <c r="C22" s="2">
        <v>39.4</v>
      </c>
      <c r="D22" s="2">
        <v>13.57</v>
      </c>
      <c r="E22" s="2">
        <v>2.67</v>
      </c>
      <c r="F22" s="2">
        <v>19.21</v>
      </c>
      <c r="G22" s="2">
        <v>21.9</v>
      </c>
      <c r="H22" s="2">
        <v>65.84</v>
      </c>
      <c r="I22" s="2">
        <v>116.17</v>
      </c>
      <c r="J22" s="2">
        <v>147.03</v>
      </c>
      <c r="K22" s="2">
        <v>157.9</v>
      </c>
      <c r="L22" s="2">
        <v>137.82</v>
      </c>
      <c r="M22" s="2">
        <v>65.25</v>
      </c>
      <c r="N22" s="2">
        <f t="shared" si="0"/>
        <v>828.29</v>
      </c>
    </row>
    <row r="23" spans="1:14" x14ac:dyDescent="0.2">
      <c r="A23">
        <v>1968</v>
      </c>
      <c r="B23" s="2">
        <v>33.64</v>
      </c>
      <c r="C23" s="2">
        <v>25.82</v>
      </c>
      <c r="D23" s="2">
        <v>12.53</v>
      </c>
      <c r="E23" s="2">
        <v>2.2999999999999998</v>
      </c>
      <c r="F23" s="2">
        <v>11.55</v>
      </c>
      <c r="G23" s="2">
        <v>29.88</v>
      </c>
      <c r="H23" s="2">
        <v>67.59</v>
      </c>
      <c r="I23" s="2">
        <v>105.06</v>
      </c>
      <c r="J23" s="2">
        <v>120.35</v>
      </c>
      <c r="K23" s="2">
        <v>179.69</v>
      </c>
      <c r="L23" s="2">
        <v>144.43</v>
      </c>
      <c r="M23" s="2">
        <v>114.51</v>
      </c>
      <c r="N23" s="2">
        <f t="shared" si="0"/>
        <v>847.35000000000014</v>
      </c>
    </row>
    <row r="24" spans="1:14" x14ac:dyDescent="0.2">
      <c r="A24">
        <v>1969</v>
      </c>
      <c r="B24" s="2">
        <v>32</v>
      </c>
      <c r="C24" s="2">
        <v>18.27</v>
      </c>
      <c r="D24" s="2">
        <v>21.4</v>
      </c>
      <c r="E24" s="2">
        <v>0.05</v>
      </c>
      <c r="F24" s="2">
        <v>10.84</v>
      </c>
      <c r="G24" s="2">
        <v>28.02</v>
      </c>
      <c r="H24" s="2">
        <v>52.44</v>
      </c>
      <c r="I24" s="2">
        <v>106.89</v>
      </c>
      <c r="J24" s="2">
        <v>156.99</v>
      </c>
      <c r="K24" s="2">
        <v>190.28</v>
      </c>
      <c r="L24" s="2">
        <v>134.55000000000001</v>
      </c>
      <c r="M24" s="2">
        <v>97.19</v>
      </c>
      <c r="N24" s="2">
        <f t="shared" si="0"/>
        <v>848.92000000000007</v>
      </c>
    </row>
    <row r="25" spans="1:14" x14ac:dyDescent="0.2">
      <c r="A25">
        <v>1970</v>
      </c>
      <c r="B25" s="2">
        <v>34.18</v>
      </c>
      <c r="C25" s="2">
        <v>17.010000000000002</v>
      </c>
      <c r="D25" s="2">
        <v>12.43</v>
      </c>
      <c r="E25" s="2">
        <v>1.8</v>
      </c>
      <c r="F25" s="2">
        <v>0.94</v>
      </c>
      <c r="G25" s="2">
        <v>30.93</v>
      </c>
      <c r="H25" s="2">
        <v>44.52</v>
      </c>
      <c r="I25" s="2">
        <v>104.28</v>
      </c>
      <c r="J25" s="2">
        <v>117.96</v>
      </c>
      <c r="K25" s="2">
        <v>140.28</v>
      </c>
      <c r="L25" s="2">
        <v>161.69999999999999</v>
      </c>
      <c r="M25" s="2">
        <v>111.47</v>
      </c>
      <c r="N25" s="2">
        <f t="shared" si="0"/>
        <v>777.5</v>
      </c>
    </row>
    <row r="26" spans="1:14" x14ac:dyDescent="0.2">
      <c r="A26">
        <v>1971</v>
      </c>
      <c r="B26" s="2">
        <v>50.81</v>
      </c>
      <c r="C26" s="2">
        <v>14.32</v>
      </c>
      <c r="D26" s="2">
        <v>16.8</v>
      </c>
      <c r="E26" s="2">
        <v>5.74</v>
      </c>
      <c r="F26" s="2">
        <v>6.61</v>
      </c>
      <c r="G26" s="2">
        <v>12.82</v>
      </c>
      <c r="H26" s="2">
        <v>84.41</v>
      </c>
      <c r="I26" s="2">
        <v>100.22</v>
      </c>
      <c r="J26" s="2">
        <v>101.26</v>
      </c>
      <c r="K26" s="2">
        <v>109.49</v>
      </c>
      <c r="L26" s="2">
        <v>202.24</v>
      </c>
      <c r="M26" s="2">
        <v>95.13</v>
      </c>
      <c r="N26" s="2">
        <f t="shared" si="0"/>
        <v>799.85</v>
      </c>
    </row>
    <row r="27" spans="1:14" x14ac:dyDescent="0.2">
      <c r="A27">
        <v>1972</v>
      </c>
      <c r="B27" s="2">
        <v>69.23</v>
      </c>
      <c r="C27" s="2">
        <v>25.19</v>
      </c>
      <c r="D27" s="2">
        <v>19.46</v>
      </c>
      <c r="E27" s="2">
        <v>8.73</v>
      </c>
      <c r="F27" s="2">
        <v>2.44</v>
      </c>
      <c r="G27" s="2">
        <v>36.590000000000003</v>
      </c>
      <c r="H27" s="2">
        <v>44.38</v>
      </c>
      <c r="I27" s="2">
        <v>81.16</v>
      </c>
      <c r="J27" s="2">
        <v>133.36000000000001</v>
      </c>
      <c r="K27" s="2">
        <v>186.32</v>
      </c>
      <c r="L27" s="2">
        <v>119.31</v>
      </c>
      <c r="M27" s="2">
        <v>79.63</v>
      </c>
      <c r="N27" s="2">
        <f t="shared" si="0"/>
        <v>805.79999999999984</v>
      </c>
    </row>
    <row r="28" spans="1:14" x14ac:dyDescent="0.2">
      <c r="A28">
        <v>1973</v>
      </c>
      <c r="B28" s="2">
        <v>49.74</v>
      </c>
      <c r="C28" s="2">
        <v>34.29</v>
      </c>
      <c r="D28" s="2">
        <v>6.06</v>
      </c>
      <c r="E28" s="2">
        <v>13.84</v>
      </c>
      <c r="F28" s="2">
        <v>21.16</v>
      </c>
      <c r="G28" s="2">
        <v>23.96</v>
      </c>
      <c r="H28" s="2">
        <v>70.66</v>
      </c>
      <c r="I28" s="2">
        <v>92.15</v>
      </c>
      <c r="J28" s="2">
        <v>175.84</v>
      </c>
      <c r="K28" s="2">
        <v>160.57</v>
      </c>
      <c r="L28" s="2">
        <v>153.91999999999999</v>
      </c>
      <c r="M28" s="2">
        <v>107.77</v>
      </c>
      <c r="N28" s="2">
        <f t="shared" si="0"/>
        <v>909.95999999999992</v>
      </c>
    </row>
    <row r="29" spans="1:14" x14ac:dyDescent="0.2">
      <c r="A29">
        <v>1974</v>
      </c>
      <c r="B29" s="2">
        <v>28.3</v>
      </c>
      <c r="C29" s="2">
        <v>35.24</v>
      </c>
      <c r="D29" s="2">
        <v>21.63</v>
      </c>
      <c r="E29" s="2">
        <v>6.19</v>
      </c>
      <c r="F29" s="2">
        <v>18.8</v>
      </c>
      <c r="G29" s="2">
        <v>35.590000000000003</v>
      </c>
      <c r="H29" s="2">
        <v>68.66</v>
      </c>
      <c r="I29" s="2">
        <v>96.25</v>
      </c>
      <c r="J29" s="2">
        <v>166.66</v>
      </c>
      <c r="K29" s="2">
        <v>158.11000000000001</v>
      </c>
      <c r="L29" s="2">
        <v>122.98</v>
      </c>
      <c r="M29" s="2">
        <v>78.760000000000005</v>
      </c>
      <c r="N29" s="2">
        <f t="shared" si="0"/>
        <v>837.17</v>
      </c>
    </row>
    <row r="30" spans="1:14" x14ac:dyDescent="0.2">
      <c r="A30">
        <v>1975</v>
      </c>
      <c r="B30" s="2">
        <v>37.950000000000003</v>
      </c>
      <c r="C30" s="2">
        <v>30.63</v>
      </c>
      <c r="D30" s="2">
        <v>27.95</v>
      </c>
      <c r="E30" s="2">
        <v>19.71</v>
      </c>
      <c r="F30" s="2">
        <v>-0.56999999999999995</v>
      </c>
      <c r="G30" s="2">
        <v>19.59</v>
      </c>
      <c r="H30" s="2">
        <v>78.09</v>
      </c>
      <c r="I30" s="2">
        <v>103.41</v>
      </c>
      <c r="J30" s="2">
        <v>171.18</v>
      </c>
      <c r="K30" s="2">
        <v>155.46</v>
      </c>
      <c r="L30" s="2">
        <v>120.5</v>
      </c>
      <c r="M30" s="2">
        <v>108.39</v>
      </c>
      <c r="N30" s="2">
        <f t="shared" si="0"/>
        <v>872.29</v>
      </c>
    </row>
    <row r="31" spans="1:14" x14ac:dyDescent="0.2">
      <c r="A31">
        <v>1976</v>
      </c>
      <c r="B31" s="2">
        <v>48.26</v>
      </c>
      <c r="C31" s="2">
        <v>10.8</v>
      </c>
      <c r="D31" s="2">
        <v>11.62</v>
      </c>
      <c r="E31" s="2">
        <v>13.28</v>
      </c>
      <c r="F31" s="2">
        <v>25.92</v>
      </c>
      <c r="G31" s="2">
        <v>22.62</v>
      </c>
      <c r="H31" s="2">
        <v>70.66</v>
      </c>
      <c r="I31" s="2">
        <v>120.21</v>
      </c>
      <c r="J31" s="2">
        <v>163.52000000000001</v>
      </c>
      <c r="K31" s="2">
        <v>201.71</v>
      </c>
      <c r="L31" s="2">
        <v>140.75</v>
      </c>
      <c r="M31" s="2">
        <v>68.599999999999994</v>
      </c>
      <c r="N31" s="2">
        <f t="shared" si="0"/>
        <v>897.95</v>
      </c>
    </row>
    <row r="32" spans="1:14" x14ac:dyDescent="0.2">
      <c r="A32">
        <v>1977</v>
      </c>
      <c r="B32" s="2">
        <v>19.53</v>
      </c>
      <c r="C32" s="2">
        <v>12</v>
      </c>
      <c r="D32" s="2">
        <v>8.58</v>
      </c>
      <c r="E32" s="2">
        <v>1.26</v>
      </c>
      <c r="F32" s="2">
        <v>2.56</v>
      </c>
      <c r="G32" s="2">
        <v>29.48</v>
      </c>
      <c r="H32" s="2">
        <v>63.58</v>
      </c>
      <c r="I32" s="2">
        <v>109.55</v>
      </c>
      <c r="J32" s="2">
        <v>135.38999999999999</v>
      </c>
      <c r="K32" s="2">
        <v>200.19</v>
      </c>
      <c r="L32" s="2">
        <v>139.51</v>
      </c>
      <c r="M32" s="2">
        <v>95.48</v>
      </c>
      <c r="N32" s="2">
        <f t="shared" si="0"/>
        <v>817.11</v>
      </c>
    </row>
    <row r="33" spans="1:14" x14ac:dyDescent="0.2">
      <c r="A33">
        <v>1978</v>
      </c>
      <c r="B33" s="2">
        <v>32.69</v>
      </c>
      <c r="C33" s="2">
        <v>8.19</v>
      </c>
      <c r="D33" s="2">
        <v>11.82</v>
      </c>
      <c r="E33" s="2">
        <v>3.51</v>
      </c>
      <c r="F33" s="2">
        <v>-3.3</v>
      </c>
      <c r="G33" s="2">
        <v>9.17</v>
      </c>
      <c r="H33" s="2">
        <v>51.63</v>
      </c>
      <c r="I33" s="2">
        <v>74.040000000000006</v>
      </c>
      <c r="J33" s="2">
        <v>135.25</v>
      </c>
      <c r="K33" s="2">
        <v>181.47</v>
      </c>
      <c r="L33" s="2">
        <v>128.68</v>
      </c>
      <c r="M33" s="2">
        <v>94.65</v>
      </c>
      <c r="N33" s="2">
        <f t="shared" si="0"/>
        <v>727.80000000000007</v>
      </c>
    </row>
    <row r="34" spans="1:14" x14ac:dyDescent="0.2">
      <c r="A34">
        <v>1979</v>
      </c>
      <c r="B34" s="2">
        <v>40.75</v>
      </c>
      <c r="C34" s="2">
        <v>12.06</v>
      </c>
      <c r="D34" s="2">
        <v>10.86</v>
      </c>
      <c r="E34" s="2">
        <v>2.87</v>
      </c>
      <c r="F34" s="2">
        <v>5.74</v>
      </c>
      <c r="G34" s="2">
        <v>27.51</v>
      </c>
      <c r="H34" s="2">
        <v>43.54</v>
      </c>
      <c r="I34" s="2">
        <v>110.54</v>
      </c>
      <c r="J34" s="2">
        <v>135.30000000000001</v>
      </c>
      <c r="K34" s="2">
        <v>191.57</v>
      </c>
      <c r="L34" s="2">
        <v>124.14</v>
      </c>
      <c r="M34" s="2">
        <v>91.99</v>
      </c>
      <c r="N34" s="2">
        <f t="shared" si="0"/>
        <v>796.87</v>
      </c>
    </row>
    <row r="35" spans="1:14" x14ac:dyDescent="0.2">
      <c r="A35">
        <v>1980</v>
      </c>
      <c r="B35" s="2">
        <v>52.24</v>
      </c>
      <c r="C35" s="2">
        <v>29.74</v>
      </c>
      <c r="D35" s="2">
        <v>14.91</v>
      </c>
      <c r="E35" s="2">
        <v>1.04</v>
      </c>
      <c r="F35" s="2">
        <v>5.23</v>
      </c>
      <c r="G35" s="2">
        <v>38.42</v>
      </c>
      <c r="H35" s="2">
        <v>48.93</v>
      </c>
      <c r="I35" s="2">
        <v>80.33</v>
      </c>
      <c r="J35" s="2">
        <v>175.1</v>
      </c>
      <c r="K35" s="2">
        <v>240.44</v>
      </c>
      <c r="L35" s="2">
        <v>140.12</v>
      </c>
      <c r="M35" s="2">
        <v>84.78</v>
      </c>
      <c r="N35" s="2">
        <f t="shared" si="0"/>
        <v>911.28000000000009</v>
      </c>
    </row>
    <row r="36" spans="1:14" x14ac:dyDescent="0.2">
      <c r="A36">
        <v>1981</v>
      </c>
      <c r="B36" s="2">
        <v>31.03</v>
      </c>
      <c r="C36" s="2">
        <v>12.64</v>
      </c>
      <c r="D36" s="2">
        <v>16.260000000000002</v>
      </c>
      <c r="E36" s="2">
        <v>0.78</v>
      </c>
      <c r="F36" s="2">
        <v>10.84</v>
      </c>
      <c r="G36" s="2">
        <v>25.55</v>
      </c>
      <c r="H36" s="2">
        <v>69.930000000000007</v>
      </c>
      <c r="I36" s="2">
        <v>98.83</v>
      </c>
      <c r="J36" s="2">
        <v>183.63</v>
      </c>
      <c r="K36" s="2">
        <v>185.93</v>
      </c>
      <c r="L36" s="2">
        <v>131.27000000000001</v>
      </c>
      <c r="M36" s="2">
        <v>96.99</v>
      </c>
      <c r="N36" s="2">
        <f t="shared" si="0"/>
        <v>863.68000000000006</v>
      </c>
    </row>
    <row r="37" spans="1:14" x14ac:dyDescent="0.2">
      <c r="A37">
        <v>1982</v>
      </c>
      <c r="B37" s="2">
        <v>49.8</v>
      </c>
      <c r="C37" s="2">
        <v>12.08</v>
      </c>
      <c r="D37" s="2">
        <v>13.17</v>
      </c>
      <c r="E37" s="2">
        <v>13.05</v>
      </c>
      <c r="F37" s="2">
        <v>-3.39</v>
      </c>
      <c r="G37" s="2">
        <v>24.16</v>
      </c>
      <c r="H37" s="2">
        <v>50.74</v>
      </c>
      <c r="I37" s="2">
        <v>125.32</v>
      </c>
      <c r="J37" s="2">
        <v>119.86</v>
      </c>
      <c r="K37" s="2">
        <v>166.1</v>
      </c>
      <c r="L37" s="2">
        <v>143.33000000000001</v>
      </c>
      <c r="M37" s="2">
        <v>94.17</v>
      </c>
      <c r="N37" s="2">
        <f t="shared" si="0"/>
        <v>808.39</v>
      </c>
    </row>
    <row r="38" spans="1:14" x14ac:dyDescent="0.2">
      <c r="A38">
        <v>1983</v>
      </c>
      <c r="B38" s="2">
        <v>60.01</v>
      </c>
      <c r="C38" s="2">
        <v>31.92</v>
      </c>
      <c r="D38" s="2">
        <v>27.88</v>
      </c>
      <c r="E38" s="2">
        <v>23.73</v>
      </c>
      <c r="F38" s="2">
        <v>32.4</v>
      </c>
      <c r="G38" s="2">
        <v>31.65</v>
      </c>
      <c r="H38" s="2">
        <v>72.52</v>
      </c>
      <c r="I38" s="2">
        <v>113.46</v>
      </c>
      <c r="J38" s="2">
        <v>196.07</v>
      </c>
      <c r="K38" s="2">
        <v>200.6</v>
      </c>
      <c r="L38" s="2">
        <v>138.21</v>
      </c>
      <c r="M38" s="2">
        <v>122.07</v>
      </c>
      <c r="N38" s="2">
        <f t="shared" si="0"/>
        <v>1050.52</v>
      </c>
    </row>
    <row r="39" spans="1:14" x14ac:dyDescent="0.2">
      <c r="A39">
        <v>1984</v>
      </c>
      <c r="B39" s="2">
        <v>28.03</v>
      </c>
      <c r="C39" s="2">
        <v>14.77</v>
      </c>
      <c r="D39" s="2">
        <v>23.78</v>
      </c>
      <c r="E39" s="2">
        <v>2.4900000000000002</v>
      </c>
      <c r="F39" s="2">
        <v>17.87</v>
      </c>
      <c r="G39" s="2">
        <v>22.16</v>
      </c>
      <c r="H39" s="2">
        <v>66.430000000000007</v>
      </c>
      <c r="I39" s="2">
        <v>100.76</v>
      </c>
      <c r="J39" s="2">
        <v>152.94</v>
      </c>
      <c r="K39" s="2">
        <v>110.95</v>
      </c>
      <c r="L39" s="2">
        <v>181.39</v>
      </c>
      <c r="M39" s="2">
        <v>91.1</v>
      </c>
      <c r="N39" s="2">
        <f t="shared" si="0"/>
        <v>812.67000000000007</v>
      </c>
    </row>
    <row r="40" spans="1:14" x14ac:dyDescent="0.2">
      <c r="A40">
        <v>1985</v>
      </c>
      <c r="B40" s="2">
        <v>65.91</v>
      </c>
      <c r="C40" s="2">
        <v>16.03</v>
      </c>
      <c r="D40" s="2">
        <v>10.31</v>
      </c>
      <c r="E40" s="2">
        <v>5.41</v>
      </c>
      <c r="F40" s="2">
        <v>14.39</v>
      </c>
      <c r="G40" s="2">
        <v>45.13</v>
      </c>
      <c r="H40" s="2">
        <v>64.7</v>
      </c>
      <c r="I40" s="2">
        <v>104.19</v>
      </c>
      <c r="J40" s="2">
        <v>143.33000000000001</v>
      </c>
      <c r="K40" s="2">
        <v>178.12</v>
      </c>
      <c r="L40" s="2">
        <v>128.38</v>
      </c>
      <c r="M40" s="2">
        <v>144.55000000000001</v>
      </c>
      <c r="N40" s="2">
        <f t="shared" si="0"/>
        <v>920.45</v>
      </c>
    </row>
    <row r="41" spans="1:14" x14ac:dyDescent="0.2">
      <c r="A41">
        <v>1986</v>
      </c>
      <c r="B41" s="2">
        <v>30.02</v>
      </c>
      <c r="C41" s="2">
        <v>16.36</v>
      </c>
      <c r="D41" s="2">
        <v>11.21</v>
      </c>
      <c r="E41" s="2">
        <v>1.3</v>
      </c>
      <c r="F41" s="2">
        <v>0.04</v>
      </c>
      <c r="G41" s="2">
        <v>27.31</v>
      </c>
      <c r="H41" s="2">
        <v>44.17</v>
      </c>
      <c r="I41" s="2">
        <v>132.58000000000001</v>
      </c>
      <c r="J41" s="2">
        <v>99.32</v>
      </c>
      <c r="K41" s="2">
        <v>179.84</v>
      </c>
      <c r="L41" s="2">
        <v>162.26</v>
      </c>
      <c r="M41" s="2">
        <v>83.57</v>
      </c>
      <c r="N41" s="2">
        <f t="shared" si="0"/>
        <v>787.98</v>
      </c>
    </row>
    <row r="42" spans="1:14" x14ac:dyDescent="0.2">
      <c r="A42">
        <v>1987</v>
      </c>
      <c r="B42" s="2">
        <v>49.99</v>
      </c>
      <c r="C42" s="2">
        <v>28.34</v>
      </c>
      <c r="D42" s="2">
        <v>21.33</v>
      </c>
      <c r="E42" s="2">
        <v>6.89</v>
      </c>
      <c r="F42" s="2">
        <v>11.33</v>
      </c>
      <c r="G42" s="2">
        <v>39.69</v>
      </c>
      <c r="H42" s="2">
        <v>62.9</v>
      </c>
      <c r="I42" s="2">
        <v>145.08000000000001</v>
      </c>
      <c r="J42" s="2">
        <v>128.07</v>
      </c>
      <c r="K42" s="2">
        <v>214.14</v>
      </c>
      <c r="L42" s="2">
        <v>121.14</v>
      </c>
      <c r="M42" s="2">
        <v>90.46</v>
      </c>
      <c r="N42" s="2">
        <f t="shared" si="0"/>
        <v>919.36</v>
      </c>
    </row>
    <row r="43" spans="1:14" x14ac:dyDescent="0.2">
      <c r="A43">
        <v>1988</v>
      </c>
      <c r="B43" s="2">
        <v>49.17</v>
      </c>
      <c r="C43" s="2">
        <v>29.48</v>
      </c>
      <c r="D43" s="2">
        <v>17.899999999999999</v>
      </c>
      <c r="E43" s="2">
        <v>3.92</v>
      </c>
      <c r="F43" s="2">
        <v>6.55</v>
      </c>
      <c r="G43" s="2">
        <v>45.11</v>
      </c>
      <c r="H43" s="2">
        <v>36.880000000000003</v>
      </c>
      <c r="I43" s="2">
        <v>120.25</v>
      </c>
      <c r="J43" s="2">
        <v>148.97</v>
      </c>
      <c r="K43" s="2">
        <v>233.67</v>
      </c>
      <c r="L43" s="2">
        <v>107.75</v>
      </c>
      <c r="M43" s="2">
        <v>93.68</v>
      </c>
      <c r="N43" s="2">
        <f t="shared" si="0"/>
        <v>893.32999999999993</v>
      </c>
    </row>
    <row r="44" spans="1:14" x14ac:dyDescent="0.2">
      <c r="A44">
        <v>1989</v>
      </c>
      <c r="B44" s="2">
        <v>32.76</v>
      </c>
      <c r="C44" s="2">
        <v>38.29</v>
      </c>
      <c r="D44" s="2">
        <v>18.48</v>
      </c>
      <c r="E44" s="2">
        <v>5.37</v>
      </c>
      <c r="F44" s="2">
        <v>3.86</v>
      </c>
      <c r="G44" s="2">
        <v>21.04</v>
      </c>
      <c r="H44" s="2">
        <v>58.8</v>
      </c>
      <c r="I44" s="2">
        <v>101.25</v>
      </c>
      <c r="J44" s="2">
        <v>165.06</v>
      </c>
      <c r="K44" s="2">
        <v>170.79</v>
      </c>
      <c r="L44" s="2">
        <v>170.95</v>
      </c>
      <c r="M44" s="2">
        <v>84.53</v>
      </c>
      <c r="N44" s="2">
        <f t="shared" si="0"/>
        <v>871.18000000000006</v>
      </c>
    </row>
    <row r="45" spans="1:14" x14ac:dyDescent="0.2">
      <c r="A45">
        <v>1990</v>
      </c>
      <c r="B45" s="2">
        <v>14.91</v>
      </c>
      <c r="C45" s="2">
        <v>20.63</v>
      </c>
      <c r="D45" s="2">
        <v>16.420000000000002</v>
      </c>
      <c r="E45" s="2">
        <v>8.5399999999999991</v>
      </c>
      <c r="F45" s="2">
        <v>21.01</v>
      </c>
      <c r="G45" s="2">
        <v>28.01</v>
      </c>
      <c r="H45" s="2">
        <v>64.02</v>
      </c>
      <c r="I45" s="2">
        <v>93.72</v>
      </c>
      <c r="J45" s="2">
        <v>175.75</v>
      </c>
      <c r="K45" s="2">
        <v>188.52</v>
      </c>
      <c r="L45" s="2">
        <v>127.09</v>
      </c>
      <c r="M45" s="2">
        <v>100.11</v>
      </c>
      <c r="N45" s="2">
        <f t="shared" si="0"/>
        <v>858.73</v>
      </c>
    </row>
    <row r="46" spans="1:14" x14ac:dyDescent="0.2">
      <c r="A46">
        <v>1991</v>
      </c>
      <c r="B46" s="2">
        <v>54.91</v>
      </c>
      <c r="C46" s="2">
        <v>22.78</v>
      </c>
      <c r="D46" s="2">
        <v>15.05</v>
      </c>
      <c r="E46" s="2">
        <v>6.65</v>
      </c>
      <c r="F46" s="2">
        <v>13.6</v>
      </c>
      <c r="G46" s="2">
        <v>47.44</v>
      </c>
      <c r="H46" s="2">
        <v>99.53</v>
      </c>
      <c r="I46" s="2">
        <v>110.92</v>
      </c>
      <c r="J46" s="2">
        <v>216.63</v>
      </c>
      <c r="K46" s="2">
        <v>169.36</v>
      </c>
      <c r="L46" s="2">
        <v>154.87</v>
      </c>
      <c r="M46" s="2">
        <v>88.25</v>
      </c>
      <c r="N46" s="2">
        <f t="shared" si="0"/>
        <v>999.99</v>
      </c>
    </row>
    <row r="47" spans="1:14" x14ac:dyDescent="0.2">
      <c r="A47">
        <v>1992</v>
      </c>
      <c r="B47" s="2">
        <v>42.19</v>
      </c>
      <c r="C47" s="2">
        <v>19.52</v>
      </c>
      <c r="D47" s="2">
        <v>28.1</v>
      </c>
      <c r="E47" s="2">
        <v>8.02</v>
      </c>
      <c r="F47" s="2">
        <v>24.24</v>
      </c>
      <c r="G47" s="2">
        <v>45.13</v>
      </c>
      <c r="H47" s="2">
        <v>65.89</v>
      </c>
      <c r="I47" s="2">
        <v>104.54</v>
      </c>
      <c r="J47" s="2">
        <v>149.81</v>
      </c>
      <c r="K47" s="2">
        <v>190.98</v>
      </c>
      <c r="L47" s="2">
        <v>129.01</v>
      </c>
      <c r="M47" s="2">
        <v>94.98</v>
      </c>
      <c r="N47" s="2">
        <f t="shared" si="0"/>
        <v>902.41</v>
      </c>
    </row>
    <row r="48" spans="1:14" x14ac:dyDescent="0.2">
      <c r="A48">
        <v>1993</v>
      </c>
      <c r="B48" s="2">
        <v>45.44</v>
      </c>
      <c r="C48" s="2">
        <v>37.67</v>
      </c>
      <c r="D48" s="2">
        <v>19.47</v>
      </c>
      <c r="E48" s="2">
        <v>1.35</v>
      </c>
      <c r="F48" s="2">
        <v>6.96</v>
      </c>
      <c r="G48" s="2">
        <v>19.28</v>
      </c>
      <c r="H48" s="2">
        <v>57.91</v>
      </c>
      <c r="I48" s="2">
        <v>87.88</v>
      </c>
      <c r="J48" s="2">
        <v>209.2</v>
      </c>
      <c r="K48" s="2">
        <v>188.82</v>
      </c>
      <c r="L48" s="2">
        <v>124.29</v>
      </c>
      <c r="M48" s="2">
        <v>91.14</v>
      </c>
      <c r="N48" s="2">
        <f t="shared" si="0"/>
        <v>889.41</v>
      </c>
    </row>
    <row r="49" spans="1:15" x14ac:dyDescent="0.2">
      <c r="A49">
        <v>1994</v>
      </c>
      <c r="B49" s="2">
        <v>39.19</v>
      </c>
      <c r="C49" s="2">
        <v>12.21</v>
      </c>
      <c r="D49" s="2">
        <v>10.89</v>
      </c>
      <c r="E49" s="2">
        <v>-0.1</v>
      </c>
      <c r="F49" s="2">
        <v>2.2799999999999998</v>
      </c>
      <c r="G49" s="2">
        <v>14.23</v>
      </c>
      <c r="H49" s="2">
        <v>46.64</v>
      </c>
      <c r="I49" s="2">
        <v>103.85</v>
      </c>
      <c r="J49" s="2">
        <v>136.66</v>
      </c>
      <c r="K49" s="2">
        <v>170.57</v>
      </c>
      <c r="L49" s="2">
        <v>167.68</v>
      </c>
      <c r="M49" s="2">
        <v>81.83</v>
      </c>
      <c r="N49" s="2">
        <f t="shared" si="0"/>
        <v>785.93000000000018</v>
      </c>
    </row>
    <row r="50" spans="1:15" x14ac:dyDescent="0.2">
      <c r="A50">
        <v>1995</v>
      </c>
      <c r="B50" s="2">
        <v>63.75</v>
      </c>
      <c r="C50" s="2">
        <v>39.33</v>
      </c>
      <c r="D50" s="2">
        <v>8.48</v>
      </c>
      <c r="E50" s="2">
        <v>10.95</v>
      </c>
      <c r="F50" s="2">
        <v>8.5</v>
      </c>
      <c r="G50" s="2">
        <v>15.62</v>
      </c>
      <c r="H50" s="2">
        <v>58.78</v>
      </c>
      <c r="I50" s="2">
        <v>107.67</v>
      </c>
      <c r="J50" s="2">
        <v>190.01</v>
      </c>
      <c r="K50" s="2">
        <v>200.3</v>
      </c>
      <c r="L50" s="2">
        <v>171.07</v>
      </c>
      <c r="M50" s="2">
        <v>87.87</v>
      </c>
      <c r="N50" s="2">
        <f t="shared" si="0"/>
        <v>962.33</v>
      </c>
    </row>
    <row r="51" spans="1:15" x14ac:dyDescent="0.2">
      <c r="A51" s="15">
        <v>1996</v>
      </c>
      <c r="B51" s="16">
        <v>35.049999999999997</v>
      </c>
      <c r="C51" s="16">
        <v>12.61</v>
      </c>
      <c r="D51" s="16">
        <v>19.37</v>
      </c>
      <c r="E51" s="16">
        <v>1.62</v>
      </c>
      <c r="F51" s="16">
        <v>6.43</v>
      </c>
      <c r="G51" s="16">
        <v>11.94</v>
      </c>
      <c r="H51" s="16">
        <v>80.92</v>
      </c>
      <c r="I51" s="16">
        <v>91.08</v>
      </c>
      <c r="J51" s="16">
        <v>175.53</v>
      </c>
      <c r="K51" s="16">
        <v>178.31</v>
      </c>
      <c r="L51" s="16">
        <v>161.78</v>
      </c>
      <c r="M51" s="16">
        <v>75.2</v>
      </c>
      <c r="N51" s="16">
        <f t="shared" si="0"/>
        <v>849.83999999999992</v>
      </c>
      <c r="O51" s="15"/>
    </row>
    <row r="52" spans="1:15" x14ac:dyDescent="0.2">
      <c r="A52" s="15">
        <v>1997</v>
      </c>
      <c r="B52" s="16">
        <v>55.06</v>
      </c>
      <c r="C52" s="16">
        <v>14.58</v>
      </c>
      <c r="D52" s="16">
        <v>18.64</v>
      </c>
      <c r="E52" s="16">
        <v>10.130000000000001</v>
      </c>
      <c r="F52" s="16">
        <v>19.28</v>
      </c>
      <c r="G52" s="16">
        <v>10.25</v>
      </c>
      <c r="H52" s="16">
        <v>76.23</v>
      </c>
      <c r="I52" s="16">
        <v>112.75</v>
      </c>
      <c r="J52" s="16">
        <v>153.28</v>
      </c>
      <c r="K52" s="16">
        <v>191.39</v>
      </c>
      <c r="L52" s="16">
        <v>143.1</v>
      </c>
      <c r="M52" s="16">
        <v>72.709999999999994</v>
      </c>
      <c r="N52" s="16">
        <f t="shared" si="0"/>
        <v>877.40000000000009</v>
      </c>
      <c r="O52" s="15"/>
    </row>
    <row r="53" spans="1:15" x14ac:dyDescent="0.2">
      <c r="A53" s="15">
        <v>1998</v>
      </c>
      <c r="B53" s="16">
        <v>32.590000000000003</v>
      </c>
      <c r="C53" s="16">
        <v>18.329999999999998</v>
      </c>
      <c r="D53" s="16">
        <v>31.18</v>
      </c>
      <c r="E53" s="16">
        <v>20.190000000000001</v>
      </c>
      <c r="F53" s="16">
        <v>17.48</v>
      </c>
      <c r="G53" s="16">
        <v>46.09</v>
      </c>
      <c r="H53" s="16">
        <v>101.63</v>
      </c>
      <c r="I53" s="16">
        <v>111.44</v>
      </c>
      <c r="J53" s="16">
        <v>162.44</v>
      </c>
      <c r="K53" s="16">
        <v>207.5</v>
      </c>
      <c r="L53" s="16">
        <v>152.81</v>
      </c>
      <c r="M53" s="16">
        <v>120.18</v>
      </c>
      <c r="N53" s="16">
        <f t="shared" si="0"/>
        <v>1021.8600000000001</v>
      </c>
      <c r="O53" s="15"/>
    </row>
    <row r="54" spans="1:15" x14ac:dyDescent="0.2">
      <c r="A54" s="15">
        <v>1999</v>
      </c>
      <c r="B54" s="16">
        <v>49.77</v>
      </c>
      <c r="C54" s="16">
        <v>19.489999999999998</v>
      </c>
      <c r="D54" s="16">
        <v>26.62</v>
      </c>
      <c r="E54" s="16">
        <v>11.85</v>
      </c>
      <c r="F54" s="16">
        <v>28.38</v>
      </c>
      <c r="G54" s="16">
        <v>46.37</v>
      </c>
      <c r="H54" s="16">
        <v>70.98</v>
      </c>
      <c r="I54" s="16">
        <v>156.07</v>
      </c>
      <c r="J54" s="16">
        <v>183.58</v>
      </c>
      <c r="K54" s="16">
        <v>212.7</v>
      </c>
      <c r="L54" s="16">
        <v>133.74</v>
      </c>
      <c r="M54" s="16">
        <v>110.08</v>
      </c>
      <c r="N54" s="16">
        <f t="shared" si="0"/>
        <v>1049.6299999999999</v>
      </c>
      <c r="O54" s="15"/>
    </row>
    <row r="55" spans="1:15" x14ac:dyDescent="0.2">
      <c r="A55" s="15">
        <v>2000</v>
      </c>
      <c r="B55" s="16">
        <v>50.86</v>
      </c>
      <c r="C55" s="16">
        <v>16.399999999999999</v>
      </c>
      <c r="D55" s="16">
        <v>10.95</v>
      </c>
      <c r="E55" s="16">
        <v>18.55</v>
      </c>
      <c r="F55" s="16">
        <v>25.9</v>
      </c>
      <c r="G55" s="16">
        <v>40.01</v>
      </c>
      <c r="H55" s="16">
        <v>87.23</v>
      </c>
      <c r="I55" s="16">
        <v>114.01</v>
      </c>
      <c r="J55" s="16">
        <v>204.12</v>
      </c>
      <c r="K55" s="16">
        <v>145.74</v>
      </c>
      <c r="L55" s="16">
        <v>181.06</v>
      </c>
      <c r="M55" s="16">
        <v>103.12</v>
      </c>
      <c r="N55" s="16">
        <f t="shared" si="0"/>
        <v>997.94999999999993</v>
      </c>
      <c r="O55" s="15"/>
    </row>
    <row r="56" spans="1:15" x14ac:dyDescent="0.2">
      <c r="A56" s="15">
        <v>2001</v>
      </c>
      <c r="B56" s="16">
        <v>19.95</v>
      </c>
      <c r="C56" s="16">
        <v>20.260000000000002</v>
      </c>
      <c r="D56" s="16">
        <v>14.46</v>
      </c>
      <c r="E56" s="16">
        <v>-0.38</v>
      </c>
      <c r="F56" s="16">
        <v>13.79</v>
      </c>
      <c r="G56" s="16">
        <v>21.27</v>
      </c>
      <c r="H56" s="16">
        <v>94.07</v>
      </c>
      <c r="I56" s="16">
        <v>115.36</v>
      </c>
      <c r="J56" s="16">
        <v>176.68</v>
      </c>
      <c r="K56" s="16">
        <v>195.07</v>
      </c>
      <c r="L56" s="16">
        <v>88.02</v>
      </c>
      <c r="M56" s="16">
        <v>118.99</v>
      </c>
      <c r="N56" s="16">
        <f t="shared" si="0"/>
        <v>877.54</v>
      </c>
      <c r="O56" s="15"/>
    </row>
    <row r="57" spans="1:15" x14ac:dyDescent="0.2">
      <c r="A57" s="15">
        <v>2002</v>
      </c>
      <c r="B57" s="16">
        <v>46.87</v>
      </c>
      <c r="C57" s="16">
        <v>43.08</v>
      </c>
      <c r="D57" s="16">
        <v>38.46</v>
      </c>
      <c r="E57" s="16">
        <v>24.11</v>
      </c>
      <c r="F57" s="16">
        <v>38.18</v>
      </c>
      <c r="G57" s="16">
        <v>28.44</v>
      </c>
      <c r="H57" s="16">
        <v>89.71</v>
      </c>
      <c r="I57" s="16">
        <v>122.68</v>
      </c>
      <c r="J57" s="16">
        <v>145.58000000000001</v>
      </c>
      <c r="K57" s="16">
        <v>222.45</v>
      </c>
      <c r="L57" s="16">
        <v>152.65</v>
      </c>
      <c r="M57" s="16">
        <v>94.52</v>
      </c>
      <c r="N57" s="16">
        <f t="shared" si="0"/>
        <v>1046.73</v>
      </c>
      <c r="O57" s="15"/>
    </row>
    <row r="58" spans="1:15" x14ac:dyDescent="0.2">
      <c r="A58" s="15">
        <v>2003</v>
      </c>
      <c r="B58" s="16">
        <v>17.73</v>
      </c>
      <c r="C58" s="16">
        <v>7.61</v>
      </c>
      <c r="D58" s="16">
        <v>6.62</v>
      </c>
      <c r="E58" s="16">
        <v>1.68</v>
      </c>
      <c r="F58" s="16">
        <v>-4.57</v>
      </c>
      <c r="G58" s="16">
        <v>12.07</v>
      </c>
      <c r="H58" s="16">
        <v>56.81</v>
      </c>
      <c r="I58" s="16">
        <v>94.44</v>
      </c>
      <c r="J58" s="16">
        <v>166.17</v>
      </c>
      <c r="K58" s="16">
        <v>175.14</v>
      </c>
      <c r="L58" s="16">
        <v>129.61000000000001</v>
      </c>
      <c r="M58" s="16">
        <v>101.35</v>
      </c>
      <c r="N58" s="16">
        <f t="shared" si="0"/>
        <v>764.66</v>
      </c>
      <c r="O58" s="15"/>
    </row>
    <row r="59" spans="1:15" x14ac:dyDescent="0.2">
      <c r="A59" s="15">
        <v>2004</v>
      </c>
      <c r="B59" s="16">
        <v>52.89</v>
      </c>
      <c r="C59" s="16">
        <v>15.01</v>
      </c>
      <c r="D59" s="16">
        <v>9.43</v>
      </c>
      <c r="E59" s="16">
        <v>7.83</v>
      </c>
      <c r="F59" s="16">
        <v>20.399999999999999</v>
      </c>
      <c r="G59" s="16">
        <v>58.29</v>
      </c>
      <c r="H59" s="16">
        <v>76.25</v>
      </c>
      <c r="I59" s="16">
        <v>117.67</v>
      </c>
      <c r="J59" s="16">
        <v>175.27</v>
      </c>
      <c r="K59" s="16">
        <v>155.27000000000001</v>
      </c>
      <c r="L59" s="16">
        <v>96.93</v>
      </c>
      <c r="M59" s="16">
        <v>99.72</v>
      </c>
      <c r="N59" s="16">
        <f t="shared" si="0"/>
        <v>884.96</v>
      </c>
      <c r="O59" s="15"/>
    </row>
    <row r="60" spans="1:15" x14ac:dyDescent="0.2">
      <c r="A60" s="15">
        <v>2005</v>
      </c>
      <c r="B60" s="16">
        <v>40.340000000000003</v>
      </c>
      <c r="C60" s="16">
        <v>15.37</v>
      </c>
      <c r="D60" s="16">
        <v>14.52</v>
      </c>
      <c r="E60" s="16">
        <v>3.19</v>
      </c>
      <c r="F60" s="16">
        <v>13.83</v>
      </c>
      <c r="G60" s="16">
        <v>18.760000000000002</v>
      </c>
      <c r="H60" s="16">
        <v>73.58</v>
      </c>
      <c r="I60" s="16">
        <v>109.15</v>
      </c>
      <c r="J60" s="16">
        <v>145.36000000000001</v>
      </c>
      <c r="K60" s="16">
        <v>189.05</v>
      </c>
      <c r="L60" s="16">
        <v>162.97</v>
      </c>
      <c r="M60" s="16">
        <v>94.97</v>
      </c>
      <c r="N60" s="16">
        <f t="shared" si="0"/>
        <v>881.09000000000015</v>
      </c>
      <c r="O60" s="15"/>
    </row>
    <row r="61" spans="1:15" x14ac:dyDescent="0.2">
      <c r="A61" s="15">
        <v>2006</v>
      </c>
      <c r="B61" s="16">
        <v>24.34</v>
      </c>
      <c r="C61" s="16">
        <v>40.299999999999997</v>
      </c>
      <c r="D61" s="16">
        <v>21.8</v>
      </c>
      <c r="E61" s="16">
        <v>10.88</v>
      </c>
      <c r="F61" s="16">
        <v>21.62</v>
      </c>
      <c r="G61" s="16">
        <v>34.14</v>
      </c>
      <c r="H61" s="16">
        <v>62.26</v>
      </c>
      <c r="I61" s="16">
        <v>134.32</v>
      </c>
      <c r="J61" s="16">
        <v>162.66</v>
      </c>
      <c r="K61" s="16">
        <v>199.26</v>
      </c>
      <c r="L61" s="16">
        <v>80.39</v>
      </c>
      <c r="M61" s="16">
        <v>95.34</v>
      </c>
      <c r="N61" s="16">
        <f t="shared" si="0"/>
        <v>887.31</v>
      </c>
      <c r="O61" s="15"/>
    </row>
    <row r="62" spans="1:15" x14ac:dyDescent="0.2">
      <c r="A62" s="15">
        <v>2007</v>
      </c>
      <c r="B62" s="16">
        <v>56.96</v>
      </c>
      <c r="C62" s="16">
        <v>35.25</v>
      </c>
      <c r="D62" s="16">
        <v>13.43</v>
      </c>
      <c r="E62" s="16">
        <v>6.93</v>
      </c>
      <c r="F62" s="16">
        <v>6.66</v>
      </c>
      <c r="G62" s="16">
        <v>37.49</v>
      </c>
      <c r="H62" s="16">
        <v>68.27</v>
      </c>
      <c r="I62" s="16">
        <v>98.95</v>
      </c>
      <c r="J62" s="16">
        <v>130.84</v>
      </c>
      <c r="K62" s="16">
        <v>161.91</v>
      </c>
      <c r="L62" s="16">
        <v>161.28</v>
      </c>
      <c r="M62" s="16">
        <v>99.49</v>
      </c>
      <c r="N62" s="16">
        <f>SUM(B62:M62)</f>
        <v>877.45999999999992</v>
      </c>
      <c r="O62" s="15"/>
    </row>
    <row r="63" spans="1:15" x14ac:dyDescent="0.2">
      <c r="A63" s="15">
        <v>2008</v>
      </c>
      <c r="B63" s="16">
        <v>51.26</v>
      </c>
      <c r="C63" s="16">
        <v>26.84</v>
      </c>
      <c r="D63" s="16">
        <v>18.32</v>
      </c>
      <c r="E63" s="16">
        <v>2.14</v>
      </c>
      <c r="F63" s="16">
        <v>18.55</v>
      </c>
      <c r="G63" s="16">
        <v>22.43</v>
      </c>
      <c r="H63" s="16">
        <v>57.96</v>
      </c>
      <c r="I63" s="16">
        <v>112.19</v>
      </c>
      <c r="J63" s="16">
        <v>123.75</v>
      </c>
      <c r="K63" s="16">
        <v>199.74</v>
      </c>
      <c r="L63" s="16">
        <v>134.86000000000001</v>
      </c>
      <c r="M63" s="16">
        <v>96.42</v>
      </c>
      <c r="N63" s="16">
        <f>SUM(B63:M63)</f>
        <v>864.46</v>
      </c>
      <c r="O63" s="15"/>
    </row>
    <row r="64" spans="1:15" x14ac:dyDescent="0.2">
      <c r="A64" s="15">
        <v>2009</v>
      </c>
      <c r="B64" s="16">
        <v>41.62</v>
      </c>
      <c r="C64" s="16">
        <v>14.14</v>
      </c>
      <c r="D64" s="16">
        <v>9.2799999999999994</v>
      </c>
      <c r="E64" s="16">
        <v>1.57</v>
      </c>
      <c r="F64" s="16">
        <v>9.68</v>
      </c>
      <c r="G64" s="16">
        <v>22.81</v>
      </c>
      <c r="H64" s="16">
        <v>63.89</v>
      </c>
      <c r="I64" s="16">
        <v>99.95</v>
      </c>
      <c r="J64" s="16">
        <v>134.72999999999999</v>
      </c>
      <c r="K64" s="16">
        <v>166.92</v>
      </c>
      <c r="L64" s="16">
        <v>99.14</v>
      </c>
      <c r="M64" s="16">
        <v>119.7</v>
      </c>
      <c r="N64" s="16">
        <f t="shared" ref="N64:N69" si="1">SUM(B64:M64)</f>
        <v>783.43</v>
      </c>
      <c r="O64" s="15"/>
    </row>
    <row r="65" spans="1:15" x14ac:dyDescent="0.2">
      <c r="A65" s="15">
        <v>2010</v>
      </c>
      <c r="B65" s="16">
        <v>43.24</v>
      </c>
      <c r="C65" s="16">
        <v>19.8</v>
      </c>
      <c r="D65" s="16">
        <v>7.8</v>
      </c>
      <c r="E65" s="16">
        <v>10.15</v>
      </c>
      <c r="F65" s="16">
        <v>17.71</v>
      </c>
      <c r="G65" s="16">
        <v>46.16</v>
      </c>
      <c r="H65" s="16">
        <v>75.930000000000007</v>
      </c>
      <c r="I65" s="16">
        <v>103.27</v>
      </c>
      <c r="J65" s="16">
        <v>161.81</v>
      </c>
      <c r="K65" s="16">
        <v>187.96</v>
      </c>
      <c r="L65" s="16">
        <v>136.5</v>
      </c>
      <c r="M65" s="16">
        <v>99.67</v>
      </c>
      <c r="N65" s="16">
        <f t="shared" si="1"/>
        <v>910</v>
      </c>
      <c r="O65" s="15"/>
    </row>
    <row r="66" spans="1:15" x14ac:dyDescent="0.2">
      <c r="A66" s="15">
        <v>2011</v>
      </c>
      <c r="B66" s="16">
        <v>34.67</v>
      </c>
      <c r="C66" s="16">
        <v>21.73</v>
      </c>
      <c r="D66" s="16">
        <v>13.2</v>
      </c>
      <c r="E66" s="16">
        <v>5.54</v>
      </c>
      <c r="F66" s="16">
        <v>15.44</v>
      </c>
      <c r="G66" s="16">
        <v>53.61</v>
      </c>
      <c r="H66" s="16">
        <v>79.599999999999994</v>
      </c>
      <c r="I66" s="16">
        <v>136.63999999999999</v>
      </c>
      <c r="J66" s="16">
        <v>145.47999999999999</v>
      </c>
      <c r="K66" s="16">
        <v>176.07</v>
      </c>
      <c r="L66" s="16">
        <v>128.79</v>
      </c>
      <c r="M66" s="16">
        <v>80.92</v>
      </c>
      <c r="N66" s="16">
        <f t="shared" si="1"/>
        <v>891.68999999999994</v>
      </c>
      <c r="O66" s="15"/>
    </row>
    <row r="67" spans="1:15" x14ac:dyDescent="0.2">
      <c r="A67" s="15">
        <v>2012</v>
      </c>
      <c r="B67" s="16">
        <v>55.61</v>
      </c>
      <c r="C67" s="16">
        <v>26.21</v>
      </c>
      <c r="D67" s="16">
        <v>19.71</v>
      </c>
      <c r="E67" s="16">
        <v>44.19</v>
      </c>
      <c r="F67" s="16">
        <v>35.229999999999997</v>
      </c>
      <c r="G67" s="16">
        <v>70.62</v>
      </c>
      <c r="H67" s="16">
        <v>103.51</v>
      </c>
      <c r="I67" s="16">
        <v>134.78</v>
      </c>
      <c r="J67" s="16">
        <v>170.8</v>
      </c>
      <c r="K67" s="16">
        <v>172.55</v>
      </c>
      <c r="L67" s="16">
        <v>114.81</v>
      </c>
      <c r="M67" s="16">
        <v>73.88</v>
      </c>
      <c r="N67" s="16">
        <f t="shared" si="1"/>
        <v>1021.9</v>
      </c>
      <c r="O67" s="15"/>
    </row>
    <row r="68" spans="1:15" x14ac:dyDescent="0.2">
      <c r="A68" s="15">
        <v>2013</v>
      </c>
      <c r="B68" s="16">
        <v>48.83</v>
      </c>
      <c r="C68" s="16">
        <v>29.17</v>
      </c>
      <c r="D68" s="16">
        <v>25.16</v>
      </c>
      <c r="E68" s="16">
        <v>15.69</v>
      </c>
      <c r="F68" s="16">
        <v>28.34</v>
      </c>
      <c r="G68" s="16">
        <v>39.85</v>
      </c>
      <c r="H68" s="16">
        <v>88.31</v>
      </c>
      <c r="I68" s="16">
        <v>98.44</v>
      </c>
      <c r="J68" s="16">
        <v>148.84</v>
      </c>
      <c r="K68" s="16">
        <v>162.83000000000001</v>
      </c>
      <c r="L68" s="16">
        <v>172.85</v>
      </c>
      <c r="M68" s="16">
        <v>86.7</v>
      </c>
      <c r="N68" s="16">
        <f t="shared" si="1"/>
        <v>945.0100000000001</v>
      </c>
      <c r="O68" s="15"/>
    </row>
    <row r="69" spans="1:15" x14ac:dyDescent="0.2">
      <c r="A69" s="15">
        <v>2014</v>
      </c>
      <c r="B69" s="16">
        <v>44.45</v>
      </c>
      <c r="C69" s="16">
        <v>20.61</v>
      </c>
      <c r="D69" s="16">
        <v>14.94</v>
      </c>
      <c r="E69" s="16">
        <v>0.91</v>
      </c>
      <c r="F69" s="16">
        <v>3.42</v>
      </c>
      <c r="G69" s="16">
        <v>28.95</v>
      </c>
      <c r="H69" s="16">
        <v>86.57</v>
      </c>
      <c r="I69" s="16">
        <v>91.1</v>
      </c>
      <c r="J69" s="16">
        <v>120.43</v>
      </c>
      <c r="K69" s="16">
        <v>152.63999999999999</v>
      </c>
      <c r="L69" s="16">
        <v>154.28</v>
      </c>
      <c r="M69" s="16">
        <v>67.38</v>
      </c>
      <c r="N69" s="16">
        <f t="shared" si="1"/>
        <v>785.68</v>
      </c>
      <c r="O69" s="15"/>
    </row>
    <row r="70" spans="1:15" x14ac:dyDescent="0.2">
      <c r="A70" s="15">
        <v>2015</v>
      </c>
      <c r="B70" s="16">
        <v>57.67</v>
      </c>
      <c r="C70" s="16">
        <v>34.24</v>
      </c>
      <c r="D70" s="16">
        <v>10.74</v>
      </c>
      <c r="E70" s="16">
        <v>5.6</v>
      </c>
      <c r="F70" s="16">
        <v>18.760000000000002</v>
      </c>
      <c r="G70" s="16">
        <v>42.85</v>
      </c>
      <c r="H70" s="16">
        <v>74.84</v>
      </c>
      <c r="I70" s="16">
        <v>122.05</v>
      </c>
      <c r="J70" s="16">
        <v>126.22</v>
      </c>
      <c r="K70" s="16">
        <v>184.63</v>
      </c>
      <c r="L70" s="16">
        <v>128.01</v>
      </c>
      <c r="M70" s="16">
        <v>70.47</v>
      </c>
      <c r="N70" s="16">
        <f t="shared" ref="N70" si="2">SUM(B70:M70)</f>
        <v>876.08</v>
      </c>
      <c r="O70" s="15"/>
    </row>
    <row r="71" spans="1:15" x14ac:dyDescent="0.2">
      <c r="A71" s="15">
        <v>2016</v>
      </c>
      <c r="B71" s="16">
        <v>78.69</v>
      </c>
      <c r="C71" s="16">
        <v>29.44</v>
      </c>
      <c r="D71" s="16">
        <v>16.34</v>
      </c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5"/>
    </row>
    <row r="72" spans="1:15" x14ac:dyDescent="0.2">
      <c r="B72" s="2"/>
      <c r="C72" s="2"/>
      <c r="D72" s="2"/>
      <c r="E72" s="2"/>
      <c r="F72" s="2"/>
      <c r="G72" s="2"/>
      <c r="H72" s="2"/>
      <c r="I72" s="2"/>
      <c r="J72" s="2"/>
      <c r="K72" s="8"/>
      <c r="L72" s="8"/>
      <c r="M72" s="8"/>
      <c r="N72" s="2"/>
    </row>
    <row r="73" spans="1:15" x14ac:dyDescent="0.2">
      <c r="B73" s="2"/>
      <c r="C73" s="2"/>
      <c r="D73" s="2"/>
      <c r="E73" s="2"/>
      <c r="F73" s="2"/>
      <c r="G73" s="2"/>
      <c r="H73" s="2"/>
      <c r="I73" s="2"/>
      <c r="J73" s="2"/>
      <c r="K73" s="8"/>
      <c r="L73" s="8"/>
      <c r="M73" s="8"/>
      <c r="N73" s="2"/>
    </row>
    <row r="74" spans="1:15" x14ac:dyDescent="0.2"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</row>
    <row r="75" spans="1:15" x14ac:dyDescent="0.2">
      <c r="A75" s="4" t="s">
        <v>26</v>
      </c>
      <c r="B75" s="2">
        <f t="shared" ref="B75:N75" si="3">AVERAGE(B5:B71)</f>
        <v>41.375074626865675</v>
      </c>
      <c r="C75" s="2">
        <f t="shared" si="3"/>
        <v>21.837611940298501</v>
      </c>
      <c r="D75" s="2">
        <f t="shared" si="3"/>
        <v>16.790298507462687</v>
      </c>
      <c r="E75" s="2">
        <f t="shared" si="3"/>
        <v>7.3216666666666663</v>
      </c>
      <c r="F75" s="2">
        <f t="shared" si="3"/>
        <v>13.975303030303026</v>
      </c>
      <c r="G75" s="2">
        <f t="shared" si="3"/>
        <v>31.701212121212116</v>
      </c>
      <c r="H75" s="2">
        <f t="shared" si="3"/>
        <v>70.081969696969722</v>
      </c>
      <c r="I75" s="2">
        <f t="shared" si="3"/>
        <v>109.22878787878787</v>
      </c>
      <c r="J75" s="2">
        <f t="shared" si="3"/>
        <v>153.00409090909088</v>
      </c>
      <c r="K75" s="2">
        <f t="shared" si="3"/>
        <v>175.80999999999995</v>
      </c>
      <c r="L75" s="2">
        <f t="shared" si="3"/>
        <v>139.54090909090917</v>
      </c>
      <c r="M75" s="2">
        <f t="shared" si="3"/>
        <v>91.862424242424268</v>
      </c>
      <c r="N75" s="2">
        <f t="shared" si="3"/>
        <v>871.85560606060631</v>
      </c>
    </row>
    <row r="76" spans="1:15" x14ac:dyDescent="0.2">
      <c r="A76" s="4" t="s">
        <v>27</v>
      </c>
      <c r="B76" s="2">
        <f t="shared" ref="B76:N76" si="4">MAX(B5:B71)</f>
        <v>78.69</v>
      </c>
      <c r="C76" s="2">
        <f t="shared" si="4"/>
        <v>43.08</v>
      </c>
      <c r="D76" s="2">
        <f t="shared" si="4"/>
        <v>38.46</v>
      </c>
      <c r="E76" s="2">
        <f t="shared" si="4"/>
        <v>44.19</v>
      </c>
      <c r="F76" s="2">
        <f t="shared" si="4"/>
        <v>38.18</v>
      </c>
      <c r="G76" s="2">
        <f t="shared" si="4"/>
        <v>70.62</v>
      </c>
      <c r="H76" s="2">
        <f t="shared" si="4"/>
        <v>103.51</v>
      </c>
      <c r="I76" s="2">
        <f t="shared" si="4"/>
        <v>156.07</v>
      </c>
      <c r="J76" s="2">
        <f t="shared" si="4"/>
        <v>216.63</v>
      </c>
      <c r="K76" s="2">
        <f t="shared" si="4"/>
        <v>240.44</v>
      </c>
      <c r="L76" s="2">
        <f t="shared" si="4"/>
        <v>202.24</v>
      </c>
      <c r="M76" s="2">
        <f t="shared" si="4"/>
        <v>144.55000000000001</v>
      </c>
      <c r="N76" s="2">
        <f t="shared" si="4"/>
        <v>1050.52</v>
      </c>
    </row>
    <row r="77" spans="1:15" x14ac:dyDescent="0.2">
      <c r="A77" s="4" t="s">
        <v>28</v>
      </c>
      <c r="B77" s="2">
        <f t="shared" ref="B77:N77" si="5">MIN(B5:B71)</f>
        <v>14.91</v>
      </c>
      <c r="C77" s="2">
        <f t="shared" si="5"/>
        <v>5.16</v>
      </c>
      <c r="D77" s="2">
        <f t="shared" si="5"/>
        <v>6.06</v>
      </c>
      <c r="E77" s="2">
        <f t="shared" si="5"/>
        <v>-0.38</v>
      </c>
      <c r="F77" s="2">
        <f t="shared" si="5"/>
        <v>-4.57</v>
      </c>
      <c r="G77" s="2">
        <f t="shared" si="5"/>
        <v>9.17</v>
      </c>
      <c r="H77" s="2">
        <f t="shared" si="5"/>
        <v>36.880000000000003</v>
      </c>
      <c r="I77" s="2">
        <f t="shared" si="5"/>
        <v>74.040000000000006</v>
      </c>
      <c r="J77" s="2">
        <f t="shared" si="5"/>
        <v>99.32</v>
      </c>
      <c r="K77" s="2">
        <f t="shared" si="5"/>
        <v>109.49</v>
      </c>
      <c r="L77" s="2">
        <f t="shared" si="5"/>
        <v>80.39</v>
      </c>
      <c r="M77" s="2">
        <f t="shared" si="5"/>
        <v>56.69</v>
      </c>
      <c r="N77" s="2">
        <f t="shared" si="5"/>
        <v>727.80000000000007</v>
      </c>
    </row>
  </sheetData>
  <phoneticPr fontId="0" type="noConversion"/>
  <pageMargins left="0.75" right="0.75" top="1" bottom="1" header="0.5" footer="0.5"/>
  <pageSetup scale="70" orientation="portrait" verticalDpi="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O77"/>
  <sheetViews>
    <sheetView topLeftCell="A59" workbookViewId="0">
      <selection activeCell="E71" sqref="E71"/>
    </sheetView>
  </sheetViews>
  <sheetFormatPr defaultRowHeight="12.75" x14ac:dyDescent="0.2"/>
  <cols>
    <col min="2" max="13" width="7.7109375" customWidth="1"/>
  </cols>
  <sheetData>
    <row r="1" spans="1:14" x14ac:dyDescent="0.2">
      <c r="A1" t="s">
        <v>1</v>
      </c>
    </row>
    <row r="2" spans="1:14" x14ac:dyDescent="0.2">
      <c r="A2" t="s">
        <v>29</v>
      </c>
    </row>
    <row r="3" spans="1:14" x14ac:dyDescent="0.2">
      <c r="A3" t="s">
        <v>3</v>
      </c>
      <c r="N3" s="1" t="s">
        <v>18</v>
      </c>
    </row>
    <row r="4" spans="1:14" s="1" customFormat="1" x14ac:dyDescent="0.2">
      <c r="A4" s="1" t="s">
        <v>4</v>
      </c>
      <c r="B4" s="1" t="s">
        <v>5</v>
      </c>
      <c r="C4" s="1" t="s">
        <v>6</v>
      </c>
      <c r="D4" s="1" t="s">
        <v>7</v>
      </c>
      <c r="E4" s="1" t="s">
        <v>8</v>
      </c>
      <c r="F4" s="1" t="s">
        <v>9</v>
      </c>
      <c r="G4" s="1" t="s">
        <v>10</v>
      </c>
      <c r="H4" s="1" t="s">
        <v>11</v>
      </c>
      <c r="I4" s="1" t="s">
        <v>12</v>
      </c>
      <c r="J4" s="1" t="s">
        <v>13</v>
      </c>
      <c r="K4" s="1" t="s">
        <v>14</v>
      </c>
      <c r="L4" s="1" t="s">
        <v>15</v>
      </c>
      <c r="M4" s="1" t="s">
        <v>16</v>
      </c>
      <c r="N4" s="1" t="s">
        <v>17</v>
      </c>
    </row>
    <row r="5" spans="1:14" x14ac:dyDescent="0.2">
      <c r="A5">
        <v>1950</v>
      </c>
      <c r="B5" s="2">
        <v>101.33</v>
      </c>
      <c r="C5" s="2">
        <v>84.43</v>
      </c>
      <c r="D5" s="2">
        <v>54.17</v>
      </c>
      <c r="E5" s="2">
        <v>25.35</v>
      </c>
      <c r="F5" s="2">
        <v>-1.45</v>
      </c>
      <c r="G5" s="2">
        <v>16.68</v>
      </c>
      <c r="H5" s="2">
        <v>38.56</v>
      </c>
      <c r="I5" s="2">
        <v>58.98</v>
      </c>
      <c r="J5" s="2">
        <v>86.51</v>
      </c>
      <c r="K5" s="2">
        <v>61.33</v>
      </c>
      <c r="L5" s="2">
        <v>99.04</v>
      </c>
      <c r="M5" s="2">
        <v>106.34</v>
      </c>
      <c r="N5" s="2">
        <f t="shared" ref="N5:N61" si="0">SUM(B5:M5)</f>
        <v>731.2700000000001</v>
      </c>
    </row>
    <row r="6" spans="1:14" x14ac:dyDescent="0.2">
      <c r="A6">
        <v>1951</v>
      </c>
      <c r="B6" s="2">
        <v>84.3</v>
      </c>
      <c r="C6" s="2">
        <v>38.69</v>
      </c>
      <c r="D6" s="2">
        <v>41.9</v>
      </c>
      <c r="E6" s="2">
        <v>6.99</v>
      </c>
      <c r="F6" s="2">
        <v>1.61</v>
      </c>
      <c r="G6" s="2">
        <v>15.98</v>
      </c>
      <c r="H6" s="2">
        <v>40.700000000000003</v>
      </c>
      <c r="I6" s="2">
        <v>71.61</v>
      </c>
      <c r="J6" s="2">
        <v>93.38</v>
      </c>
      <c r="K6" s="2">
        <v>68.7</v>
      </c>
      <c r="L6" s="2">
        <v>109.06</v>
      </c>
      <c r="M6" s="2">
        <v>108.19</v>
      </c>
      <c r="N6" s="2">
        <f t="shared" si="0"/>
        <v>681.11000000000013</v>
      </c>
    </row>
    <row r="7" spans="1:14" x14ac:dyDescent="0.2">
      <c r="A7">
        <v>1952</v>
      </c>
      <c r="B7" s="2">
        <v>77.31</v>
      </c>
      <c r="C7" s="2">
        <v>43.13</v>
      </c>
      <c r="D7" s="2">
        <v>38.479999999999997</v>
      </c>
      <c r="E7" s="2">
        <v>5.2</v>
      </c>
      <c r="F7" s="2">
        <v>4.96</v>
      </c>
      <c r="G7" s="2">
        <v>19.11</v>
      </c>
      <c r="H7" s="2">
        <v>46.61</v>
      </c>
      <c r="I7" s="2">
        <v>69.19</v>
      </c>
      <c r="J7" s="2">
        <v>85.81</v>
      </c>
      <c r="K7" s="2">
        <v>124.07</v>
      </c>
      <c r="L7" s="2">
        <v>66.48</v>
      </c>
      <c r="M7" s="2">
        <v>93.87</v>
      </c>
      <c r="N7" s="2">
        <f t="shared" si="0"/>
        <v>674.22</v>
      </c>
    </row>
    <row r="8" spans="1:14" x14ac:dyDescent="0.2">
      <c r="A8">
        <v>1953</v>
      </c>
      <c r="B8" s="2">
        <v>89.09</v>
      </c>
      <c r="C8" s="2">
        <v>63.9</v>
      </c>
      <c r="D8" s="2">
        <v>32.880000000000003</v>
      </c>
      <c r="E8" s="2">
        <v>18.23</v>
      </c>
      <c r="F8" s="2">
        <v>15.03</v>
      </c>
      <c r="G8" s="2">
        <v>20.58</v>
      </c>
      <c r="H8" s="2">
        <v>60.16</v>
      </c>
      <c r="I8" s="2">
        <v>65.86</v>
      </c>
      <c r="J8" s="2">
        <v>100.11</v>
      </c>
      <c r="K8" s="2">
        <v>66.42</v>
      </c>
      <c r="L8" s="2">
        <v>71.27</v>
      </c>
      <c r="M8" s="2">
        <v>113.29</v>
      </c>
      <c r="N8" s="2">
        <f t="shared" si="0"/>
        <v>716.81999999999994</v>
      </c>
    </row>
    <row r="9" spans="1:14" x14ac:dyDescent="0.2">
      <c r="A9">
        <v>1954</v>
      </c>
      <c r="B9" s="2">
        <v>124.06</v>
      </c>
      <c r="C9" s="2">
        <v>37.24</v>
      </c>
      <c r="D9" s="2">
        <v>59.09</v>
      </c>
      <c r="E9" s="2">
        <v>14.33</v>
      </c>
      <c r="F9" s="2">
        <v>12.36</v>
      </c>
      <c r="G9" s="2">
        <v>16.25</v>
      </c>
      <c r="H9" s="2">
        <v>53.37</v>
      </c>
      <c r="I9" s="2">
        <v>78.849999999999994</v>
      </c>
      <c r="J9" s="2">
        <v>68.790000000000006</v>
      </c>
      <c r="K9" s="2">
        <v>63.45</v>
      </c>
      <c r="L9" s="2">
        <v>75.790000000000006</v>
      </c>
      <c r="M9" s="2">
        <v>106.48</v>
      </c>
      <c r="N9" s="2">
        <f t="shared" si="0"/>
        <v>710.06000000000006</v>
      </c>
    </row>
    <row r="10" spans="1:14" x14ac:dyDescent="0.2">
      <c r="A10">
        <v>1955</v>
      </c>
      <c r="B10" s="2">
        <v>108.88</v>
      </c>
      <c r="C10" s="2">
        <v>38.020000000000003</v>
      </c>
      <c r="D10" s="2">
        <v>56.23</v>
      </c>
      <c r="E10" s="2">
        <v>1.37</v>
      </c>
      <c r="F10" s="2">
        <v>4.8</v>
      </c>
      <c r="G10" s="2">
        <v>24.39</v>
      </c>
      <c r="H10" s="2">
        <v>61.29</v>
      </c>
      <c r="I10" s="2">
        <v>80.319999999999993</v>
      </c>
      <c r="J10" s="2">
        <v>92.73</v>
      </c>
      <c r="K10" s="2">
        <v>62.68</v>
      </c>
      <c r="L10" s="2">
        <v>119.88</v>
      </c>
      <c r="M10" s="2">
        <v>130.36000000000001</v>
      </c>
      <c r="N10" s="2">
        <f t="shared" si="0"/>
        <v>780.95</v>
      </c>
    </row>
    <row r="11" spans="1:14" x14ac:dyDescent="0.2">
      <c r="A11">
        <v>1956</v>
      </c>
      <c r="B11" s="2">
        <v>85.44</v>
      </c>
      <c r="C11" s="2">
        <v>44.2</v>
      </c>
      <c r="D11" s="2">
        <v>50.74</v>
      </c>
      <c r="E11" s="2">
        <v>13.6</v>
      </c>
      <c r="F11" s="2">
        <v>4.0999999999999996</v>
      </c>
      <c r="G11" s="2">
        <v>11.31</v>
      </c>
      <c r="H11" s="2">
        <v>40.770000000000003</v>
      </c>
      <c r="I11" s="2">
        <v>54.93</v>
      </c>
      <c r="J11" s="2">
        <v>89.43</v>
      </c>
      <c r="K11" s="2">
        <v>58.9</v>
      </c>
      <c r="L11" s="2">
        <v>79.86</v>
      </c>
      <c r="M11" s="2">
        <v>101.39</v>
      </c>
      <c r="N11" s="2">
        <f t="shared" si="0"/>
        <v>634.66999999999996</v>
      </c>
    </row>
    <row r="12" spans="1:14" x14ac:dyDescent="0.2">
      <c r="A12">
        <v>1957</v>
      </c>
      <c r="B12" s="2">
        <v>98.02</v>
      </c>
      <c r="C12" s="2">
        <v>36.82</v>
      </c>
      <c r="D12" s="2">
        <v>33.44</v>
      </c>
      <c r="E12" s="2">
        <v>16.77</v>
      </c>
      <c r="F12" s="2">
        <v>8.52</v>
      </c>
      <c r="G12" s="2">
        <v>11.57</v>
      </c>
      <c r="H12" s="2">
        <v>52.67</v>
      </c>
      <c r="I12" s="2">
        <v>90.84</v>
      </c>
      <c r="J12" s="2">
        <v>72.5</v>
      </c>
      <c r="K12" s="2">
        <v>74.739999999999995</v>
      </c>
      <c r="L12" s="2">
        <v>91.41</v>
      </c>
      <c r="M12" s="2">
        <v>89.99</v>
      </c>
      <c r="N12" s="2">
        <f t="shared" si="0"/>
        <v>677.29</v>
      </c>
    </row>
    <row r="13" spans="1:14" x14ac:dyDescent="0.2">
      <c r="A13">
        <v>1958</v>
      </c>
      <c r="B13" s="2">
        <v>102.96</v>
      </c>
      <c r="C13" s="2">
        <v>69.8</v>
      </c>
      <c r="D13" s="2">
        <v>17.13</v>
      </c>
      <c r="E13" s="2">
        <v>13.36</v>
      </c>
      <c r="F13" s="2">
        <v>9.91</v>
      </c>
      <c r="G13" s="2">
        <v>34.4</v>
      </c>
      <c r="H13" s="2">
        <v>30.12</v>
      </c>
      <c r="I13" s="2">
        <v>72.17</v>
      </c>
      <c r="J13" s="2">
        <v>67.58</v>
      </c>
      <c r="K13" s="2">
        <v>83.72</v>
      </c>
      <c r="L13" s="2">
        <v>91.11</v>
      </c>
      <c r="M13" s="2">
        <v>138.65</v>
      </c>
      <c r="N13" s="2">
        <f t="shared" si="0"/>
        <v>730.91</v>
      </c>
    </row>
    <row r="14" spans="1:14" x14ac:dyDescent="0.2">
      <c r="A14">
        <v>1959</v>
      </c>
      <c r="B14" s="2">
        <v>85.61</v>
      </c>
      <c r="C14" s="2">
        <v>60.4</v>
      </c>
      <c r="D14" s="2">
        <v>38.89</v>
      </c>
      <c r="E14" s="2">
        <v>5.13</v>
      </c>
      <c r="F14" s="2">
        <v>-1.54</v>
      </c>
      <c r="G14" s="2">
        <v>-1.54</v>
      </c>
      <c r="H14" s="2">
        <v>14.66</v>
      </c>
      <c r="I14" s="2">
        <v>43.58</v>
      </c>
      <c r="J14" s="2">
        <v>94.67</v>
      </c>
      <c r="K14" s="2">
        <v>90.66</v>
      </c>
      <c r="L14" s="2">
        <v>102.08</v>
      </c>
      <c r="M14" s="2">
        <v>89.1</v>
      </c>
      <c r="N14" s="2">
        <f t="shared" si="0"/>
        <v>621.70000000000005</v>
      </c>
    </row>
    <row r="15" spans="1:14" x14ac:dyDescent="0.2">
      <c r="A15">
        <v>1960</v>
      </c>
      <c r="B15" s="2">
        <v>84.25</v>
      </c>
      <c r="C15" s="2">
        <v>51.92</v>
      </c>
      <c r="D15" s="2">
        <v>57.68</v>
      </c>
      <c r="E15" s="2">
        <v>5.65</v>
      </c>
      <c r="F15" s="2">
        <v>-3.82</v>
      </c>
      <c r="G15" s="2">
        <v>-1.02</v>
      </c>
      <c r="H15" s="2">
        <v>32.950000000000003</v>
      </c>
      <c r="I15" s="2">
        <v>60.48</v>
      </c>
      <c r="J15" s="2">
        <v>67.42</v>
      </c>
      <c r="K15" s="2">
        <v>92.92</v>
      </c>
      <c r="L15" s="2">
        <v>66.87</v>
      </c>
      <c r="M15" s="2">
        <v>134.79</v>
      </c>
      <c r="N15" s="2">
        <f t="shared" si="0"/>
        <v>650.09</v>
      </c>
    </row>
    <row r="16" spans="1:14" x14ac:dyDescent="0.2">
      <c r="A16">
        <v>1961</v>
      </c>
      <c r="B16" s="2">
        <v>92.73</v>
      </c>
      <c r="C16" s="2">
        <v>28.33</v>
      </c>
      <c r="D16" s="2">
        <v>27.75</v>
      </c>
      <c r="E16" s="2">
        <v>10.4</v>
      </c>
      <c r="F16" s="2">
        <v>0.66</v>
      </c>
      <c r="G16" s="2">
        <v>3.39</v>
      </c>
      <c r="H16" s="2">
        <v>15.09</v>
      </c>
      <c r="I16" s="2">
        <v>61.62</v>
      </c>
      <c r="J16" s="2">
        <v>72.709999999999994</v>
      </c>
      <c r="K16" s="2">
        <v>80.36</v>
      </c>
      <c r="L16" s="2">
        <v>84.4</v>
      </c>
      <c r="M16" s="2">
        <v>109.83</v>
      </c>
      <c r="N16" s="2">
        <f t="shared" si="0"/>
        <v>587.2700000000001</v>
      </c>
    </row>
    <row r="17" spans="1:14" x14ac:dyDescent="0.2">
      <c r="A17">
        <v>1962</v>
      </c>
      <c r="B17" s="2">
        <v>111.37</v>
      </c>
      <c r="C17" s="2">
        <v>51.01</v>
      </c>
      <c r="D17" s="2">
        <v>22.7</v>
      </c>
      <c r="E17" s="2">
        <v>9.81</v>
      </c>
      <c r="F17" s="2">
        <v>-2.13</v>
      </c>
      <c r="G17" s="2">
        <v>-0.15</v>
      </c>
      <c r="H17" s="2">
        <v>55.38</v>
      </c>
      <c r="I17" s="2">
        <v>47.91</v>
      </c>
      <c r="J17" s="2">
        <v>90.76</v>
      </c>
      <c r="K17" s="2">
        <v>65.09</v>
      </c>
      <c r="L17" s="2">
        <v>77.180000000000007</v>
      </c>
      <c r="M17" s="2">
        <v>118.36</v>
      </c>
      <c r="N17" s="2">
        <f t="shared" si="0"/>
        <v>647.29000000000008</v>
      </c>
    </row>
    <row r="18" spans="1:14" x14ac:dyDescent="0.2">
      <c r="A18">
        <v>1963</v>
      </c>
      <c r="B18" s="2">
        <v>88.13</v>
      </c>
      <c r="C18" s="2">
        <v>50.53</v>
      </c>
      <c r="D18" s="2">
        <v>19.8</v>
      </c>
      <c r="E18" s="2">
        <v>6.49</v>
      </c>
      <c r="F18" s="2">
        <v>0.72</v>
      </c>
      <c r="G18" s="2">
        <v>0.78</v>
      </c>
      <c r="H18" s="2">
        <v>26.72</v>
      </c>
      <c r="I18" s="2">
        <v>69.599999999999994</v>
      </c>
      <c r="J18" s="2">
        <v>83.18</v>
      </c>
      <c r="K18" s="2">
        <v>53.23</v>
      </c>
      <c r="L18" s="2">
        <v>69.37</v>
      </c>
      <c r="M18" s="2">
        <v>134.19</v>
      </c>
      <c r="N18" s="2">
        <f t="shared" si="0"/>
        <v>602.74</v>
      </c>
    </row>
    <row r="19" spans="1:14" x14ac:dyDescent="0.2">
      <c r="A19">
        <v>1964</v>
      </c>
      <c r="B19" s="2">
        <v>78.94</v>
      </c>
      <c r="C19" s="2">
        <v>60.63</v>
      </c>
      <c r="D19" s="2">
        <v>38.78</v>
      </c>
      <c r="E19" s="2">
        <v>11.41</v>
      </c>
      <c r="F19" s="2">
        <v>0.41</v>
      </c>
      <c r="G19" s="2">
        <v>15.4</v>
      </c>
      <c r="H19" s="2">
        <v>42.06</v>
      </c>
      <c r="I19" s="2">
        <v>80.23</v>
      </c>
      <c r="J19" s="2">
        <v>79.39</v>
      </c>
      <c r="K19" s="2">
        <v>83.86</v>
      </c>
      <c r="L19" s="2">
        <v>78.28</v>
      </c>
      <c r="M19" s="2">
        <v>98.93</v>
      </c>
      <c r="N19" s="2">
        <f t="shared" si="0"/>
        <v>668.31999999999994</v>
      </c>
    </row>
    <row r="20" spans="1:14" x14ac:dyDescent="0.2">
      <c r="A20">
        <v>1965</v>
      </c>
      <c r="B20" s="2">
        <v>114.88</v>
      </c>
      <c r="C20" s="2">
        <v>57.62</v>
      </c>
      <c r="D20" s="2">
        <v>44.2</v>
      </c>
      <c r="E20" s="2">
        <v>13.33</v>
      </c>
      <c r="F20" s="2">
        <v>-0.48</v>
      </c>
      <c r="G20" s="2">
        <v>13.16</v>
      </c>
      <c r="H20" s="2">
        <v>47.45</v>
      </c>
      <c r="I20" s="2">
        <v>68.349999999999994</v>
      </c>
      <c r="J20" s="2">
        <v>54.55</v>
      </c>
      <c r="K20" s="2">
        <v>88.12</v>
      </c>
      <c r="L20" s="2">
        <v>73.53</v>
      </c>
      <c r="M20" s="2">
        <v>65.58</v>
      </c>
      <c r="N20" s="2">
        <f t="shared" si="0"/>
        <v>640.29000000000008</v>
      </c>
    </row>
    <row r="21" spans="1:14" x14ac:dyDescent="0.2">
      <c r="A21">
        <v>1966</v>
      </c>
      <c r="B21" s="2">
        <v>114.32</v>
      </c>
      <c r="C21" s="2">
        <v>41.03</v>
      </c>
      <c r="D21" s="2">
        <v>36.81</v>
      </c>
      <c r="E21" s="2">
        <v>14.85</v>
      </c>
      <c r="F21" s="2">
        <v>13.99</v>
      </c>
      <c r="G21" s="2">
        <v>7.08</v>
      </c>
      <c r="H21" s="2">
        <v>56.3</v>
      </c>
      <c r="I21" s="2">
        <v>63.91</v>
      </c>
      <c r="J21" s="2">
        <v>95.51</v>
      </c>
      <c r="K21" s="2">
        <v>82.78</v>
      </c>
      <c r="L21" s="2">
        <v>62.83</v>
      </c>
      <c r="M21" s="2">
        <v>109.32</v>
      </c>
      <c r="N21" s="2">
        <f t="shared" si="0"/>
        <v>698.73</v>
      </c>
    </row>
    <row r="22" spans="1:14" x14ac:dyDescent="0.2">
      <c r="A22">
        <v>1967</v>
      </c>
      <c r="B22" s="2">
        <v>92.51</v>
      </c>
      <c r="C22" s="2">
        <v>82.76</v>
      </c>
      <c r="D22" s="2">
        <v>34.25</v>
      </c>
      <c r="E22" s="2">
        <v>15.37</v>
      </c>
      <c r="F22" s="2">
        <v>7.02</v>
      </c>
      <c r="G22" s="2">
        <v>6.99</v>
      </c>
      <c r="H22" s="2">
        <v>34.67</v>
      </c>
      <c r="I22" s="2">
        <v>65.12</v>
      </c>
      <c r="J22" s="2">
        <v>85.29</v>
      </c>
      <c r="K22" s="2">
        <v>76.349999999999994</v>
      </c>
      <c r="L22" s="2">
        <v>106.98</v>
      </c>
      <c r="M22" s="2">
        <v>90.78</v>
      </c>
      <c r="N22" s="2">
        <f t="shared" si="0"/>
        <v>698.09</v>
      </c>
    </row>
    <row r="23" spans="1:14" x14ac:dyDescent="0.2">
      <c r="A23">
        <v>1968</v>
      </c>
      <c r="B23" s="2">
        <v>84.63</v>
      </c>
      <c r="C23" s="2">
        <v>73.349999999999994</v>
      </c>
      <c r="D23" s="2">
        <v>26.51</v>
      </c>
      <c r="E23" s="2">
        <v>7.34</v>
      </c>
      <c r="F23" s="2">
        <v>0.01</v>
      </c>
      <c r="G23" s="2">
        <v>9.9600000000000009</v>
      </c>
      <c r="H23" s="2">
        <v>35.54</v>
      </c>
      <c r="I23" s="2">
        <v>62.86</v>
      </c>
      <c r="J23" s="2">
        <v>61.32</v>
      </c>
      <c r="K23" s="2">
        <v>82.72</v>
      </c>
      <c r="L23" s="2">
        <v>92.29</v>
      </c>
      <c r="M23" s="2">
        <v>139.04</v>
      </c>
      <c r="N23" s="2">
        <f t="shared" si="0"/>
        <v>675.56999999999994</v>
      </c>
    </row>
    <row r="24" spans="1:14" x14ac:dyDescent="0.2">
      <c r="A24">
        <v>1969</v>
      </c>
      <c r="B24" s="2">
        <v>94.12</v>
      </c>
      <c r="C24" s="2">
        <v>47.27</v>
      </c>
      <c r="D24" s="2">
        <v>51.07</v>
      </c>
      <c r="E24" s="2">
        <v>5.77</v>
      </c>
      <c r="F24" s="2">
        <v>-0.15</v>
      </c>
      <c r="G24" s="2">
        <v>4.03</v>
      </c>
      <c r="H24" s="2">
        <v>26.85</v>
      </c>
      <c r="I24" s="2">
        <v>67.17</v>
      </c>
      <c r="J24" s="2">
        <v>86.4</v>
      </c>
      <c r="K24" s="2">
        <v>93.4</v>
      </c>
      <c r="L24" s="2">
        <v>76.150000000000006</v>
      </c>
      <c r="M24" s="2">
        <v>120.52</v>
      </c>
      <c r="N24" s="2">
        <f t="shared" si="0"/>
        <v>672.59999999999991</v>
      </c>
    </row>
    <row r="25" spans="1:14" x14ac:dyDescent="0.2">
      <c r="A25">
        <v>1970</v>
      </c>
      <c r="B25" s="2">
        <v>93.22</v>
      </c>
      <c r="C25" s="2">
        <v>50.48</v>
      </c>
      <c r="D25" s="2">
        <v>36.69</v>
      </c>
      <c r="E25" s="2">
        <v>12.95</v>
      </c>
      <c r="F25" s="2">
        <v>-1.52</v>
      </c>
      <c r="G25" s="2">
        <v>12.01</v>
      </c>
      <c r="H25" s="2">
        <v>20.28</v>
      </c>
      <c r="I25" s="2">
        <v>63.4</v>
      </c>
      <c r="J25" s="2">
        <v>63.59</v>
      </c>
      <c r="K25" s="2">
        <v>62.82</v>
      </c>
      <c r="L25" s="2">
        <v>77.22</v>
      </c>
      <c r="M25" s="2">
        <v>112.41</v>
      </c>
      <c r="N25" s="2">
        <f t="shared" si="0"/>
        <v>603.54999999999984</v>
      </c>
    </row>
    <row r="26" spans="1:14" x14ac:dyDescent="0.2">
      <c r="A26">
        <v>1971</v>
      </c>
      <c r="B26" s="2">
        <v>125.01</v>
      </c>
      <c r="C26" s="2">
        <v>37.67</v>
      </c>
      <c r="D26" s="2">
        <v>47.91</v>
      </c>
      <c r="E26" s="2">
        <v>20.59</v>
      </c>
      <c r="F26" s="2">
        <v>0.83</v>
      </c>
      <c r="G26" s="2">
        <v>1.36</v>
      </c>
      <c r="H26" s="2">
        <v>51.41</v>
      </c>
      <c r="I26" s="2">
        <v>67.709999999999994</v>
      </c>
      <c r="J26" s="2">
        <v>51.51</v>
      </c>
      <c r="K26" s="2">
        <v>47.34</v>
      </c>
      <c r="L26" s="2">
        <v>106.94</v>
      </c>
      <c r="M26" s="2">
        <v>94.16</v>
      </c>
      <c r="N26" s="2">
        <f t="shared" si="0"/>
        <v>652.43999999999994</v>
      </c>
    </row>
    <row r="27" spans="1:14" x14ac:dyDescent="0.2">
      <c r="A27">
        <v>1972</v>
      </c>
      <c r="B27" s="2">
        <v>120.97</v>
      </c>
      <c r="C27" s="2">
        <v>66.19</v>
      </c>
      <c r="D27" s="2">
        <v>48.17</v>
      </c>
      <c r="E27" s="2">
        <v>24.65</v>
      </c>
      <c r="F27" s="2">
        <v>-1.38</v>
      </c>
      <c r="G27" s="2">
        <v>7.7</v>
      </c>
      <c r="H27" s="2">
        <v>31</v>
      </c>
      <c r="I27" s="2">
        <v>51.16</v>
      </c>
      <c r="J27" s="2">
        <v>62.82</v>
      </c>
      <c r="K27" s="2">
        <v>98.05</v>
      </c>
      <c r="L27" s="2">
        <v>74.510000000000005</v>
      </c>
      <c r="M27" s="2">
        <v>76.78</v>
      </c>
      <c r="N27" s="2">
        <f t="shared" si="0"/>
        <v>660.61999999999989</v>
      </c>
    </row>
    <row r="28" spans="1:14" x14ac:dyDescent="0.2">
      <c r="A28">
        <v>1973</v>
      </c>
      <c r="B28" s="2">
        <v>104.69</v>
      </c>
      <c r="C28" s="2">
        <v>56.17</v>
      </c>
      <c r="D28" s="2">
        <v>14.88</v>
      </c>
      <c r="E28" s="2">
        <v>16.25</v>
      </c>
      <c r="F28" s="2">
        <v>0.27</v>
      </c>
      <c r="G28" s="2">
        <v>2.46</v>
      </c>
      <c r="H28" s="2">
        <v>34.79</v>
      </c>
      <c r="I28" s="2">
        <v>46.89</v>
      </c>
      <c r="J28" s="2">
        <v>101.45</v>
      </c>
      <c r="K28" s="2">
        <v>66.48</v>
      </c>
      <c r="L28" s="2">
        <v>93.64</v>
      </c>
      <c r="M28" s="2">
        <v>110.76</v>
      </c>
      <c r="N28" s="2">
        <f t="shared" si="0"/>
        <v>648.73</v>
      </c>
    </row>
    <row r="29" spans="1:14" x14ac:dyDescent="0.2">
      <c r="A29">
        <v>1974</v>
      </c>
      <c r="B29" s="2">
        <v>86.57</v>
      </c>
      <c r="C29" s="2">
        <v>58.4</v>
      </c>
      <c r="D29" s="2">
        <v>51.2</v>
      </c>
      <c r="E29" s="2">
        <v>11.6</v>
      </c>
      <c r="F29" s="2">
        <v>0.92</v>
      </c>
      <c r="G29" s="2">
        <v>0.94</v>
      </c>
      <c r="H29" s="2">
        <v>25.17</v>
      </c>
      <c r="I29" s="2">
        <v>43.54</v>
      </c>
      <c r="J29" s="2">
        <v>91.97</v>
      </c>
      <c r="K29" s="2">
        <v>86.3</v>
      </c>
      <c r="L29" s="2">
        <v>71.42</v>
      </c>
      <c r="M29" s="2">
        <v>79.67</v>
      </c>
      <c r="N29" s="2">
        <f t="shared" si="0"/>
        <v>607.70000000000005</v>
      </c>
    </row>
    <row r="30" spans="1:14" x14ac:dyDescent="0.2">
      <c r="A30">
        <v>1975</v>
      </c>
      <c r="B30" s="2">
        <v>90.83</v>
      </c>
      <c r="C30" s="2">
        <v>46.35</v>
      </c>
      <c r="D30" s="2">
        <v>56.37</v>
      </c>
      <c r="E30" s="2">
        <v>25.87</v>
      </c>
      <c r="F30" s="2">
        <v>-3.32</v>
      </c>
      <c r="G30" s="2">
        <v>1.34</v>
      </c>
      <c r="H30" s="2">
        <v>39.130000000000003</v>
      </c>
      <c r="I30" s="2">
        <v>68.31</v>
      </c>
      <c r="J30" s="2">
        <v>68.81</v>
      </c>
      <c r="K30" s="2">
        <v>63.97</v>
      </c>
      <c r="L30" s="2">
        <v>63.07</v>
      </c>
      <c r="M30" s="2">
        <v>123.57</v>
      </c>
      <c r="N30" s="2">
        <f t="shared" si="0"/>
        <v>644.30000000000018</v>
      </c>
    </row>
    <row r="31" spans="1:14" x14ac:dyDescent="0.2">
      <c r="A31">
        <v>1976</v>
      </c>
      <c r="B31" s="2">
        <v>125.45</v>
      </c>
      <c r="C31" s="2">
        <v>39.99</v>
      </c>
      <c r="D31" s="2">
        <v>42.28</v>
      </c>
      <c r="E31" s="2">
        <v>11.15</v>
      </c>
      <c r="F31" s="2">
        <v>7.24</v>
      </c>
      <c r="G31" s="2">
        <v>9.36</v>
      </c>
      <c r="H31" s="2">
        <v>48.66</v>
      </c>
      <c r="I31" s="2">
        <v>65.849999999999994</v>
      </c>
      <c r="J31" s="2">
        <v>69.5</v>
      </c>
      <c r="K31" s="2">
        <v>94.67</v>
      </c>
      <c r="L31" s="2">
        <v>98.63</v>
      </c>
      <c r="M31" s="2">
        <v>135.86000000000001</v>
      </c>
      <c r="N31" s="2">
        <f t="shared" si="0"/>
        <v>748.64</v>
      </c>
    </row>
    <row r="32" spans="1:14" x14ac:dyDescent="0.2">
      <c r="A32">
        <v>1977</v>
      </c>
      <c r="B32" s="2">
        <v>110.72</v>
      </c>
      <c r="C32" s="2">
        <v>34.590000000000003</v>
      </c>
      <c r="D32" s="2">
        <v>12.67</v>
      </c>
      <c r="E32" s="2">
        <v>10.29</v>
      </c>
      <c r="F32" s="2">
        <v>-1.1100000000000001</v>
      </c>
      <c r="G32" s="2">
        <v>17.170000000000002</v>
      </c>
      <c r="H32" s="2">
        <v>36.11</v>
      </c>
      <c r="I32" s="2">
        <v>65.02</v>
      </c>
      <c r="J32" s="2">
        <v>47.8</v>
      </c>
      <c r="K32" s="2">
        <v>75.41</v>
      </c>
      <c r="L32" s="2">
        <v>78.959999999999994</v>
      </c>
      <c r="M32" s="2">
        <v>132.68</v>
      </c>
      <c r="N32" s="2">
        <f t="shared" si="0"/>
        <v>620.30999999999995</v>
      </c>
    </row>
    <row r="33" spans="1:14" x14ac:dyDescent="0.2">
      <c r="A33">
        <v>1978</v>
      </c>
      <c r="B33" s="2">
        <v>97.66</v>
      </c>
      <c r="C33" s="2">
        <v>50.82</v>
      </c>
      <c r="D33" s="2">
        <v>25.56</v>
      </c>
      <c r="E33" s="2">
        <v>8.75</v>
      </c>
      <c r="F33" s="2">
        <v>-0.69</v>
      </c>
      <c r="G33" s="2">
        <v>-3.35</v>
      </c>
      <c r="H33" s="2">
        <v>4.57</v>
      </c>
      <c r="I33" s="2">
        <v>28.75</v>
      </c>
      <c r="J33" s="2">
        <v>68.2</v>
      </c>
      <c r="K33" s="2">
        <v>67.72</v>
      </c>
      <c r="L33" s="2">
        <v>78.12</v>
      </c>
      <c r="M33" s="2">
        <v>109.33</v>
      </c>
      <c r="N33" s="2">
        <f t="shared" si="0"/>
        <v>535.44000000000005</v>
      </c>
    </row>
    <row r="34" spans="1:14" x14ac:dyDescent="0.2">
      <c r="A34">
        <v>1979</v>
      </c>
      <c r="B34" s="2">
        <v>73.31</v>
      </c>
      <c r="C34" s="2">
        <v>62.26</v>
      </c>
      <c r="D34" s="2">
        <v>25.05</v>
      </c>
      <c r="E34" s="2">
        <v>7.88</v>
      </c>
      <c r="F34" s="2">
        <v>-2.64</v>
      </c>
      <c r="G34" s="2">
        <v>-2.41</v>
      </c>
      <c r="H34" s="2">
        <v>3.32</v>
      </c>
      <c r="I34" s="2">
        <v>50.39</v>
      </c>
      <c r="J34" s="2">
        <v>82.99</v>
      </c>
      <c r="K34" s="2">
        <v>84.2</v>
      </c>
      <c r="L34" s="2">
        <v>57.26</v>
      </c>
      <c r="M34" s="2">
        <v>102.3</v>
      </c>
      <c r="N34" s="2">
        <f t="shared" si="0"/>
        <v>543.91</v>
      </c>
    </row>
    <row r="35" spans="1:14" x14ac:dyDescent="0.2">
      <c r="A35">
        <v>1980</v>
      </c>
      <c r="B35" s="2">
        <v>101.75</v>
      </c>
      <c r="C35" s="2">
        <v>60.3</v>
      </c>
      <c r="D35" s="2">
        <v>35.26</v>
      </c>
      <c r="E35" s="2">
        <v>5.82</v>
      </c>
      <c r="F35" s="2">
        <v>-1.52</v>
      </c>
      <c r="G35" s="2">
        <v>7.59</v>
      </c>
      <c r="H35" s="2">
        <v>14.78</v>
      </c>
      <c r="I35" s="2">
        <v>57.5</v>
      </c>
      <c r="J35" s="2">
        <v>94.14</v>
      </c>
      <c r="K35" s="2">
        <v>119.3</v>
      </c>
      <c r="L35" s="2">
        <v>110.23</v>
      </c>
      <c r="M35" s="2">
        <v>101.35</v>
      </c>
      <c r="N35" s="2">
        <f t="shared" si="0"/>
        <v>706.5</v>
      </c>
    </row>
    <row r="36" spans="1:14" x14ac:dyDescent="0.2">
      <c r="A36">
        <v>1981</v>
      </c>
      <c r="B36" s="2">
        <v>66.14</v>
      </c>
      <c r="C36" s="2">
        <v>36.659999999999997</v>
      </c>
      <c r="D36" s="2">
        <v>34.799999999999997</v>
      </c>
      <c r="E36" s="2">
        <v>13.89</v>
      </c>
      <c r="F36" s="2">
        <v>5.05</v>
      </c>
      <c r="G36" s="2">
        <v>-5.26</v>
      </c>
      <c r="H36" s="2">
        <v>2.0099999999999998</v>
      </c>
      <c r="I36" s="2">
        <v>24.77</v>
      </c>
      <c r="J36" s="2">
        <v>87.84</v>
      </c>
      <c r="K36" s="2">
        <v>73.209999999999994</v>
      </c>
      <c r="L36" s="2">
        <v>68.89</v>
      </c>
      <c r="M36" s="2">
        <v>94.88</v>
      </c>
      <c r="N36" s="2">
        <f t="shared" si="0"/>
        <v>502.88</v>
      </c>
    </row>
    <row r="37" spans="1:14" x14ac:dyDescent="0.2">
      <c r="A37">
        <v>1982</v>
      </c>
      <c r="B37" s="2">
        <v>108.07</v>
      </c>
      <c r="C37" s="2">
        <v>44.44</v>
      </c>
      <c r="D37" s="2">
        <v>26.22</v>
      </c>
      <c r="E37" s="2">
        <v>25</v>
      </c>
      <c r="F37" s="2">
        <v>-2.78</v>
      </c>
      <c r="G37" s="2">
        <v>-3.46</v>
      </c>
      <c r="H37" s="2">
        <v>5.76</v>
      </c>
      <c r="I37" s="2">
        <v>69.52</v>
      </c>
      <c r="J37" s="2">
        <v>46.93</v>
      </c>
      <c r="K37" s="2">
        <v>73.02</v>
      </c>
      <c r="L37" s="2">
        <v>81.05</v>
      </c>
      <c r="M37" s="2">
        <v>82.25</v>
      </c>
      <c r="N37" s="2">
        <f t="shared" si="0"/>
        <v>556.02</v>
      </c>
    </row>
    <row r="38" spans="1:14" x14ac:dyDescent="0.2">
      <c r="A38">
        <v>1983</v>
      </c>
      <c r="B38" s="2">
        <v>93.29</v>
      </c>
      <c r="C38" s="2">
        <v>45.16</v>
      </c>
      <c r="D38" s="2">
        <v>43.22</v>
      </c>
      <c r="E38" s="2">
        <v>15.03</v>
      </c>
      <c r="F38" s="2">
        <v>11.69</v>
      </c>
      <c r="G38" s="2">
        <v>14.46</v>
      </c>
      <c r="H38" s="2">
        <v>37.299999999999997</v>
      </c>
      <c r="I38" s="2">
        <v>59.59</v>
      </c>
      <c r="J38" s="2">
        <v>91.73</v>
      </c>
      <c r="K38" s="2">
        <v>98.82</v>
      </c>
      <c r="L38" s="2">
        <v>87.89</v>
      </c>
      <c r="M38" s="2">
        <v>148.35</v>
      </c>
      <c r="N38" s="2">
        <f t="shared" si="0"/>
        <v>746.53000000000009</v>
      </c>
    </row>
    <row r="39" spans="1:14" x14ac:dyDescent="0.2">
      <c r="A39">
        <v>1984</v>
      </c>
      <c r="B39" s="2">
        <v>81</v>
      </c>
      <c r="C39" s="2">
        <v>33.68</v>
      </c>
      <c r="D39" s="2">
        <v>52.95</v>
      </c>
      <c r="E39" s="2">
        <v>5.2</v>
      </c>
      <c r="F39" s="2">
        <v>0.53</v>
      </c>
      <c r="G39" s="2">
        <v>2.0699999999999998</v>
      </c>
      <c r="H39" s="2">
        <v>23.44</v>
      </c>
      <c r="I39" s="2">
        <v>50.53</v>
      </c>
      <c r="J39" s="2">
        <v>86.43</v>
      </c>
      <c r="K39" s="2">
        <v>53.54</v>
      </c>
      <c r="L39" s="2">
        <v>98.92</v>
      </c>
      <c r="M39" s="2">
        <v>99.33</v>
      </c>
      <c r="N39" s="2">
        <f t="shared" si="0"/>
        <v>587.62</v>
      </c>
    </row>
    <row r="40" spans="1:14" x14ac:dyDescent="0.2">
      <c r="A40">
        <v>1985</v>
      </c>
      <c r="B40" s="2">
        <v>112.18</v>
      </c>
      <c r="C40" s="2">
        <v>45.05</v>
      </c>
      <c r="D40" s="2">
        <v>38.53</v>
      </c>
      <c r="E40" s="2">
        <v>17.28</v>
      </c>
      <c r="F40" s="2">
        <v>-0.87</v>
      </c>
      <c r="G40" s="2">
        <v>10.4</v>
      </c>
      <c r="H40" s="2">
        <v>27.31</v>
      </c>
      <c r="I40" s="2">
        <v>53.75</v>
      </c>
      <c r="J40" s="2">
        <v>58.15</v>
      </c>
      <c r="K40" s="2">
        <v>81.38</v>
      </c>
      <c r="L40" s="2">
        <v>87.28</v>
      </c>
      <c r="M40" s="2">
        <v>144.86000000000001</v>
      </c>
      <c r="N40" s="2">
        <f t="shared" si="0"/>
        <v>675.3</v>
      </c>
    </row>
    <row r="41" spans="1:14" x14ac:dyDescent="0.2">
      <c r="A41">
        <v>1986</v>
      </c>
      <c r="B41" s="2">
        <v>84.51</v>
      </c>
      <c r="C41" s="2">
        <v>49.34</v>
      </c>
      <c r="D41" s="2">
        <v>27.87</v>
      </c>
      <c r="E41" s="2">
        <v>5.88</v>
      </c>
      <c r="F41" s="2">
        <v>0.56000000000000005</v>
      </c>
      <c r="G41" s="2">
        <v>7.86</v>
      </c>
      <c r="H41" s="2">
        <v>16.2</v>
      </c>
      <c r="I41" s="2">
        <v>74.38</v>
      </c>
      <c r="J41" s="2">
        <v>52.07</v>
      </c>
      <c r="K41" s="2">
        <v>73.459999999999994</v>
      </c>
      <c r="L41" s="2">
        <v>99.26</v>
      </c>
      <c r="M41" s="2">
        <v>96.53</v>
      </c>
      <c r="N41" s="2">
        <f t="shared" si="0"/>
        <v>587.91999999999996</v>
      </c>
    </row>
    <row r="42" spans="1:14" x14ac:dyDescent="0.2">
      <c r="A42">
        <v>1987</v>
      </c>
      <c r="B42" s="2">
        <v>94.62</v>
      </c>
      <c r="C42" s="2">
        <v>50.75</v>
      </c>
      <c r="D42" s="2">
        <v>30.54</v>
      </c>
      <c r="E42" s="2">
        <v>8.01</v>
      </c>
      <c r="F42" s="2">
        <v>3.26</v>
      </c>
      <c r="G42" s="2">
        <v>14.4</v>
      </c>
      <c r="H42" s="2">
        <v>38.6</v>
      </c>
      <c r="I42" s="2">
        <v>83.55</v>
      </c>
      <c r="J42" s="2">
        <v>53.96</v>
      </c>
      <c r="K42" s="2">
        <v>90.27</v>
      </c>
      <c r="L42" s="2">
        <v>90.07</v>
      </c>
      <c r="M42" s="2">
        <v>96.45</v>
      </c>
      <c r="N42" s="2">
        <f t="shared" si="0"/>
        <v>654.48</v>
      </c>
    </row>
    <row r="43" spans="1:14" x14ac:dyDescent="0.2">
      <c r="A43">
        <v>1988</v>
      </c>
      <c r="B43" s="2">
        <v>116.92</v>
      </c>
      <c r="C43" s="2">
        <v>64.75</v>
      </c>
      <c r="D43" s="2">
        <v>42.81</v>
      </c>
      <c r="E43" s="2">
        <v>10.07</v>
      </c>
      <c r="F43" s="2">
        <v>-1.25</v>
      </c>
      <c r="G43" s="2">
        <v>21.82</v>
      </c>
      <c r="H43" s="2">
        <v>12.16</v>
      </c>
      <c r="I43" s="2">
        <v>75.66</v>
      </c>
      <c r="J43" s="2">
        <v>74.22</v>
      </c>
      <c r="K43" s="2">
        <v>105.52</v>
      </c>
      <c r="L43" s="2">
        <v>64.05</v>
      </c>
      <c r="M43" s="2">
        <v>122.14</v>
      </c>
      <c r="N43" s="2">
        <f t="shared" si="0"/>
        <v>708.87</v>
      </c>
    </row>
    <row r="44" spans="1:14" x14ac:dyDescent="0.2">
      <c r="A44">
        <v>1989</v>
      </c>
      <c r="B44" s="2">
        <v>84.51</v>
      </c>
      <c r="C44" s="2">
        <v>61.49</v>
      </c>
      <c r="D44" s="2">
        <v>40.299999999999997</v>
      </c>
      <c r="E44" s="2">
        <v>14.02</v>
      </c>
      <c r="F44" s="2">
        <v>-1.88</v>
      </c>
      <c r="G44" s="2">
        <v>1.53</v>
      </c>
      <c r="H44" s="2">
        <v>32.15</v>
      </c>
      <c r="I44" s="2">
        <v>65.03</v>
      </c>
      <c r="J44" s="2">
        <v>83.59</v>
      </c>
      <c r="K44" s="2">
        <v>77.84</v>
      </c>
      <c r="L44" s="2">
        <v>113.36</v>
      </c>
      <c r="M44" s="2">
        <v>151.44999999999999</v>
      </c>
      <c r="N44" s="2">
        <f t="shared" si="0"/>
        <v>723.3900000000001</v>
      </c>
    </row>
    <row r="45" spans="1:14" x14ac:dyDescent="0.2">
      <c r="A45">
        <v>1990</v>
      </c>
      <c r="B45" s="2">
        <v>37.54</v>
      </c>
      <c r="C45" s="2">
        <v>55.36</v>
      </c>
      <c r="D45" s="2">
        <v>38.44</v>
      </c>
      <c r="E45" s="2">
        <v>13.02</v>
      </c>
      <c r="F45" s="2">
        <v>0.76</v>
      </c>
      <c r="G45" s="2">
        <v>2.09</v>
      </c>
      <c r="H45" s="2">
        <v>18.420000000000002</v>
      </c>
      <c r="I45" s="2">
        <v>50.39</v>
      </c>
      <c r="J45" s="2">
        <v>89.92</v>
      </c>
      <c r="K45" s="2">
        <v>73.8</v>
      </c>
      <c r="L45" s="2">
        <v>91.99</v>
      </c>
      <c r="M45" s="2">
        <v>102.4</v>
      </c>
      <c r="N45" s="2">
        <f t="shared" si="0"/>
        <v>574.13</v>
      </c>
    </row>
    <row r="46" spans="1:14" x14ac:dyDescent="0.2">
      <c r="A46">
        <v>1991</v>
      </c>
      <c r="B46" s="2">
        <v>112.37</v>
      </c>
      <c r="C46" s="2">
        <v>44.08</v>
      </c>
      <c r="D46" s="2">
        <v>35.54</v>
      </c>
      <c r="E46" s="2">
        <v>7.54</v>
      </c>
      <c r="F46" s="2">
        <v>-0.16</v>
      </c>
      <c r="G46" s="2">
        <v>19.78</v>
      </c>
      <c r="H46" s="2">
        <v>47.98</v>
      </c>
      <c r="I46" s="2">
        <v>54.24</v>
      </c>
      <c r="J46" s="2">
        <v>108.87</v>
      </c>
      <c r="K46" s="2">
        <v>64.23</v>
      </c>
      <c r="L46" s="2">
        <v>89.52</v>
      </c>
      <c r="M46" s="2">
        <v>106.57</v>
      </c>
      <c r="N46" s="2">
        <f t="shared" si="0"/>
        <v>690.56</v>
      </c>
    </row>
    <row r="47" spans="1:14" x14ac:dyDescent="0.2">
      <c r="A47">
        <v>1992</v>
      </c>
      <c r="B47" s="2">
        <v>98.8</v>
      </c>
      <c r="C47" s="2">
        <v>53</v>
      </c>
      <c r="D47" s="2">
        <v>52.29</v>
      </c>
      <c r="E47" s="2">
        <v>14.37</v>
      </c>
      <c r="F47" s="2">
        <v>2.82</v>
      </c>
      <c r="G47" s="2">
        <v>17.75</v>
      </c>
      <c r="H47" s="2">
        <v>34.97</v>
      </c>
      <c r="I47" s="2">
        <v>49.96</v>
      </c>
      <c r="J47" s="2">
        <v>72.709999999999994</v>
      </c>
      <c r="K47" s="2">
        <v>80.25</v>
      </c>
      <c r="L47" s="2">
        <v>70.55</v>
      </c>
      <c r="M47" s="2">
        <v>106.93</v>
      </c>
      <c r="N47" s="2">
        <f t="shared" si="0"/>
        <v>654.39999999999986</v>
      </c>
    </row>
    <row r="48" spans="1:14" x14ac:dyDescent="0.2">
      <c r="A48">
        <v>1993</v>
      </c>
      <c r="B48" s="2">
        <v>98.6</v>
      </c>
      <c r="C48" s="2">
        <v>69.44</v>
      </c>
      <c r="D48" s="2">
        <v>36.369999999999997</v>
      </c>
      <c r="E48" s="2">
        <v>7.53</v>
      </c>
      <c r="F48" s="2">
        <v>-0.38</v>
      </c>
      <c r="G48" s="2">
        <v>0.28000000000000003</v>
      </c>
      <c r="H48" s="2">
        <v>21.66</v>
      </c>
      <c r="I48" s="2">
        <v>41.3</v>
      </c>
      <c r="J48" s="2">
        <v>96.74</v>
      </c>
      <c r="K48" s="2">
        <v>84.57</v>
      </c>
      <c r="L48" s="2">
        <v>83.1</v>
      </c>
      <c r="M48" s="2">
        <v>103.44</v>
      </c>
      <c r="N48" s="2">
        <f t="shared" si="0"/>
        <v>642.65000000000009</v>
      </c>
    </row>
    <row r="49" spans="1:15" x14ac:dyDescent="0.2">
      <c r="A49">
        <v>1994</v>
      </c>
      <c r="B49" s="2">
        <v>115.6</v>
      </c>
      <c r="C49" s="2">
        <v>55.02</v>
      </c>
      <c r="D49" s="2">
        <v>22.8</v>
      </c>
      <c r="E49" s="2">
        <v>4.43</v>
      </c>
      <c r="F49" s="2">
        <v>-1.06</v>
      </c>
      <c r="G49" s="2">
        <v>-4.57</v>
      </c>
      <c r="H49" s="2">
        <v>3.5</v>
      </c>
      <c r="I49" s="2">
        <v>55.82</v>
      </c>
      <c r="J49" s="2">
        <v>62.34</v>
      </c>
      <c r="K49" s="2">
        <v>68.58</v>
      </c>
      <c r="L49" s="2">
        <v>87.09</v>
      </c>
      <c r="M49" s="2">
        <v>76.510000000000005</v>
      </c>
      <c r="N49" s="2">
        <f t="shared" si="0"/>
        <v>546.05999999999995</v>
      </c>
    </row>
    <row r="50" spans="1:15" x14ac:dyDescent="0.2">
      <c r="A50">
        <v>1995</v>
      </c>
      <c r="B50" s="2">
        <v>94.21</v>
      </c>
      <c r="C50" s="2">
        <v>76.069999999999993</v>
      </c>
      <c r="D50" s="2">
        <v>26.31</v>
      </c>
      <c r="E50" s="2">
        <v>27.28</v>
      </c>
      <c r="F50" s="2">
        <v>0.6</v>
      </c>
      <c r="G50" s="2">
        <v>7.04</v>
      </c>
      <c r="H50" s="2">
        <v>30.45</v>
      </c>
      <c r="I50" s="2">
        <v>73.94</v>
      </c>
      <c r="J50" s="2">
        <v>88.15</v>
      </c>
      <c r="K50" s="2">
        <v>71.83</v>
      </c>
      <c r="L50" s="2">
        <v>118.63</v>
      </c>
      <c r="M50" s="2">
        <v>137.97999999999999</v>
      </c>
      <c r="N50" s="2">
        <f t="shared" si="0"/>
        <v>752.49</v>
      </c>
    </row>
    <row r="51" spans="1:15" x14ac:dyDescent="0.2">
      <c r="A51">
        <v>1996</v>
      </c>
      <c r="B51" s="2">
        <v>83.95</v>
      </c>
      <c r="C51" s="2">
        <v>49.59</v>
      </c>
      <c r="D51" s="2">
        <v>47.95</v>
      </c>
      <c r="E51" s="2">
        <v>13.17</v>
      </c>
      <c r="F51" s="2">
        <v>0.42</v>
      </c>
      <c r="G51" s="2">
        <v>-4.78</v>
      </c>
      <c r="H51" s="2">
        <v>16.3</v>
      </c>
      <c r="I51" s="2">
        <v>39.42</v>
      </c>
      <c r="J51" s="2">
        <v>72.150000000000006</v>
      </c>
      <c r="K51" s="2">
        <v>76.22</v>
      </c>
      <c r="L51" s="2">
        <v>98.41</v>
      </c>
      <c r="M51" s="2">
        <v>81.319999999999993</v>
      </c>
      <c r="N51" s="2">
        <f t="shared" si="0"/>
        <v>574.11999999999989</v>
      </c>
    </row>
    <row r="52" spans="1:15" x14ac:dyDescent="0.2">
      <c r="A52" s="15">
        <v>1997</v>
      </c>
      <c r="B52" s="16">
        <v>118.5</v>
      </c>
      <c r="C52" s="16">
        <v>37.57</v>
      </c>
      <c r="D52" s="16">
        <v>46.33</v>
      </c>
      <c r="E52" s="16">
        <v>18.100000000000001</v>
      </c>
      <c r="F52" s="16">
        <v>0.78</v>
      </c>
      <c r="G52" s="16">
        <v>-4.13</v>
      </c>
      <c r="H52" s="16">
        <v>18.89</v>
      </c>
      <c r="I52" s="16">
        <v>47.73</v>
      </c>
      <c r="J52" s="16">
        <v>68.540000000000006</v>
      </c>
      <c r="K52" s="16">
        <v>86.14</v>
      </c>
      <c r="L52" s="16">
        <v>86.73</v>
      </c>
      <c r="M52" s="16">
        <v>89.33</v>
      </c>
      <c r="N52" s="16">
        <f t="shared" si="0"/>
        <v>614.51</v>
      </c>
      <c r="O52" s="15"/>
    </row>
    <row r="53" spans="1:15" x14ac:dyDescent="0.2">
      <c r="A53" s="15">
        <v>1998</v>
      </c>
      <c r="B53" s="16">
        <v>72.37</v>
      </c>
      <c r="C53" s="16">
        <v>28.25</v>
      </c>
      <c r="D53" s="16">
        <v>38.57</v>
      </c>
      <c r="E53" s="16">
        <v>8</v>
      </c>
      <c r="F53" s="16">
        <v>0.28999999999999998</v>
      </c>
      <c r="G53" s="16">
        <v>16.079999999999998</v>
      </c>
      <c r="H53" s="16">
        <v>44.33</v>
      </c>
      <c r="I53" s="16">
        <v>51.61</v>
      </c>
      <c r="J53" s="16">
        <v>72.22</v>
      </c>
      <c r="K53" s="16">
        <v>86.42</v>
      </c>
      <c r="L53" s="16">
        <v>83.25</v>
      </c>
      <c r="M53" s="16">
        <v>104.02</v>
      </c>
      <c r="N53" s="16">
        <f t="shared" si="0"/>
        <v>605.41000000000008</v>
      </c>
      <c r="O53" s="15"/>
    </row>
    <row r="54" spans="1:15" x14ac:dyDescent="0.2">
      <c r="A54" s="15">
        <v>1999</v>
      </c>
      <c r="B54" s="16">
        <v>122.22</v>
      </c>
      <c r="C54" s="16">
        <v>45.43</v>
      </c>
      <c r="D54" s="16">
        <v>48.9</v>
      </c>
      <c r="E54" s="16">
        <v>13.76</v>
      </c>
      <c r="F54" s="16">
        <v>6.85</v>
      </c>
      <c r="G54" s="16">
        <v>20.100000000000001</v>
      </c>
      <c r="H54" s="16">
        <v>42.49</v>
      </c>
      <c r="I54" s="16">
        <v>82.46</v>
      </c>
      <c r="J54" s="16">
        <v>72.650000000000006</v>
      </c>
      <c r="K54" s="16">
        <v>90.97</v>
      </c>
      <c r="L54" s="16">
        <v>82.1</v>
      </c>
      <c r="M54" s="16">
        <v>111.77</v>
      </c>
      <c r="N54" s="16">
        <f t="shared" si="0"/>
        <v>739.7</v>
      </c>
      <c r="O54" s="15"/>
    </row>
    <row r="55" spans="1:15" x14ac:dyDescent="0.2">
      <c r="A55" s="15">
        <v>2000</v>
      </c>
      <c r="B55" s="16">
        <v>118.14</v>
      </c>
      <c r="C55" s="16">
        <v>52.08</v>
      </c>
      <c r="D55" s="16">
        <v>33.17</v>
      </c>
      <c r="E55" s="16">
        <v>18.62</v>
      </c>
      <c r="F55" s="16">
        <v>8.18</v>
      </c>
      <c r="G55" s="16">
        <v>15.28</v>
      </c>
      <c r="H55" s="16">
        <v>39.94</v>
      </c>
      <c r="I55" s="16">
        <v>54.64</v>
      </c>
      <c r="J55" s="16">
        <v>90.93</v>
      </c>
      <c r="K55" s="16">
        <v>65.87</v>
      </c>
      <c r="L55" s="16">
        <v>94.84</v>
      </c>
      <c r="M55" s="16">
        <v>145.9</v>
      </c>
      <c r="N55" s="16">
        <f t="shared" si="0"/>
        <v>737.58999999999992</v>
      </c>
      <c r="O55" s="15"/>
    </row>
    <row r="56" spans="1:15" x14ac:dyDescent="0.2">
      <c r="A56" s="15">
        <v>2001</v>
      </c>
      <c r="B56" s="16">
        <v>72.459999999999994</v>
      </c>
      <c r="C56" s="16">
        <v>58.03</v>
      </c>
      <c r="D56" s="16">
        <v>43.39</v>
      </c>
      <c r="E56" s="16">
        <v>7.15</v>
      </c>
      <c r="F56" s="16">
        <v>3.47</v>
      </c>
      <c r="G56" s="16">
        <v>8.1</v>
      </c>
      <c r="H56" s="16">
        <v>56.2</v>
      </c>
      <c r="I56" s="16">
        <v>50.89</v>
      </c>
      <c r="J56" s="16">
        <v>84.18</v>
      </c>
      <c r="K56" s="16">
        <v>87.56</v>
      </c>
      <c r="L56" s="16">
        <v>52.11</v>
      </c>
      <c r="M56" s="16">
        <v>96.18</v>
      </c>
      <c r="N56" s="16">
        <f t="shared" si="0"/>
        <v>619.72</v>
      </c>
      <c r="O56" s="15"/>
    </row>
    <row r="57" spans="1:15" x14ac:dyDescent="0.2">
      <c r="A57" s="15">
        <v>2002</v>
      </c>
      <c r="B57" s="16">
        <v>99.25</v>
      </c>
      <c r="C57" s="16">
        <v>85.32</v>
      </c>
      <c r="D57" s="16">
        <v>61.69</v>
      </c>
      <c r="E57" s="16">
        <v>22.86</v>
      </c>
      <c r="F57" s="16">
        <v>26.28</v>
      </c>
      <c r="G57" s="16">
        <v>11.37</v>
      </c>
      <c r="H57" s="16">
        <v>41.6</v>
      </c>
      <c r="I57" s="16">
        <v>71.64</v>
      </c>
      <c r="J57" s="16">
        <v>65.69</v>
      </c>
      <c r="K57" s="16">
        <v>108.26</v>
      </c>
      <c r="L57" s="16">
        <v>91.5</v>
      </c>
      <c r="M57" s="16">
        <v>157.88999999999999</v>
      </c>
      <c r="N57" s="16">
        <f t="shared" si="0"/>
        <v>843.35</v>
      </c>
      <c r="O57" s="15"/>
    </row>
    <row r="58" spans="1:15" x14ac:dyDescent="0.2">
      <c r="A58" s="15">
        <v>2003</v>
      </c>
      <c r="B58" s="16">
        <v>111.75</v>
      </c>
      <c r="C58" s="16">
        <v>49.41</v>
      </c>
      <c r="D58" s="16">
        <v>23.06</v>
      </c>
      <c r="E58" s="16">
        <v>11.62</v>
      </c>
      <c r="F58" s="16">
        <v>-4.51</v>
      </c>
      <c r="G58" s="16">
        <v>-5.76</v>
      </c>
      <c r="H58" s="16">
        <v>0.68</v>
      </c>
      <c r="I58" s="16">
        <v>47.03</v>
      </c>
      <c r="J58" s="16">
        <v>72.209999999999994</v>
      </c>
      <c r="K58" s="16">
        <v>85</v>
      </c>
      <c r="L58" s="16">
        <v>73.260000000000005</v>
      </c>
      <c r="M58" s="16">
        <v>93.75</v>
      </c>
      <c r="N58" s="16">
        <f t="shared" si="0"/>
        <v>557.5</v>
      </c>
      <c r="O58" s="15"/>
    </row>
    <row r="59" spans="1:15" x14ac:dyDescent="0.2">
      <c r="A59" s="15">
        <v>2004</v>
      </c>
      <c r="B59" s="16">
        <v>120.41</v>
      </c>
      <c r="C59" s="16">
        <v>36.340000000000003</v>
      </c>
      <c r="D59" s="16">
        <v>26.39</v>
      </c>
      <c r="E59" s="16">
        <v>14.41</v>
      </c>
      <c r="F59" s="16">
        <v>-1.01</v>
      </c>
      <c r="G59" s="16">
        <v>18.260000000000002</v>
      </c>
      <c r="H59" s="16">
        <v>28.02</v>
      </c>
      <c r="I59" s="16">
        <v>65.55</v>
      </c>
      <c r="J59" s="16">
        <v>70.78</v>
      </c>
      <c r="K59" s="16">
        <v>97.5</v>
      </c>
      <c r="L59" s="16">
        <v>74.37</v>
      </c>
      <c r="M59" s="16">
        <v>120.09</v>
      </c>
      <c r="N59" s="16">
        <f t="shared" si="0"/>
        <v>671.11</v>
      </c>
      <c r="O59" s="15"/>
    </row>
    <row r="60" spans="1:15" x14ac:dyDescent="0.2">
      <c r="A60" s="15">
        <v>2005</v>
      </c>
      <c r="B60" s="16">
        <v>101.6</v>
      </c>
      <c r="C60" s="16">
        <v>36.700000000000003</v>
      </c>
      <c r="D60" s="16">
        <v>38.78</v>
      </c>
      <c r="E60" s="16">
        <v>6.93</v>
      </c>
      <c r="F60" s="16">
        <v>1.98</v>
      </c>
      <c r="G60" s="16">
        <v>-1.1000000000000001</v>
      </c>
      <c r="H60" s="16">
        <v>30.27</v>
      </c>
      <c r="I60" s="16">
        <v>57.85</v>
      </c>
      <c r="J60" s="16">
        <v>74.260000000000005</v>
      </c>
      <c r="K60" s="16">
        <v>80.8</v>
      </c>
      <c r="L60" s="16">
        <v>90.34</v>
      </c>
      <c r="M60" s="16">
        <v>121.98</v>
      </c>
      <c r="N60" s="16">
        <f t="shared" si="0"/>
        <v>640.3900000000001</v>
      </c>
      <c r="O60" s="15"/>
    </row>
    <row r="61" spans="1:15" x14ac:dyDescent="0.2">
      <c r="A61" s="15">
        <v>2006</v>
      </c>
      <c r="B61" s="16">
        <v>62.61</v>
      </c>
      <c r="C61" s="16">
        <v>71.510000000000005</v>
      </c>
      <c r="D61" s="16">
        <v>40.590000000000003</v>
      </c>
      <c r="E61" s="16">
        <v>8.7799999999999994</v>
      </c>
      <c r="F61" s="16">
        <v>3.73</v>
      </c>
      <c r="G61" s="16">
        <v>9.25</v>
      </c>
      <c r="H61" s="16">
        <v>21.29</v>
      </c>
      <c r="I61" s="16">
        <v>77.650000000000006</v>
      </c>
      <c r="J61" s="16">
        <v>67.62</v>
      </c>
      <c r="K61" s="16">
        <v>89.93</v>
      </c>
      <c r="L61" s="16">
        <v>47</v>
      </c>
      <c r="M61" s="16">
        <v>87.12</v>
      </c>
      <c r="N61" s="16">
        <f t="shared" si="0"/>
        <v>587.07999999999993</v>
      </c>
      <c r="O61" s="15"/>
    </row>
    <row r="62" spans="1:15" x14ac:dyDescent="0.2">
      <c r="A62" s="15">
        <v>2007</v>
      </c>
      <c r="B62" s="16">
        <v>102.49</v>
      </c>
      <c r="C62" s="16">
        <v>98.31</v>
      </c>
      <c r="D62" s="16">
        <v>39.89</v>
      </c>
      <c r="E62" s="16">
        <v>18.8</v>
      </c>
      <c r="F62" s="16">
        <v>0.08</v>
      </c>
      <c r="G62" s="16">
        <v>13.86</v>
      </c>
      <c r="H62" s="16">
        <v>34.659999999999997</v>
      </c>
      <c r="I62" s="16">
        <v>70.099999999999994</v>
      </c>
      <c r="J62" s="16">
        <v>66.75</v>
      </c>
      <c r="K62" s="16">
        <v>64.88</v>
      </c>
      <c r="L62" s="16">
        <v>115.46</v>
      </c>
      <c r="M62" s="16">
        <v>112.55</v>
      </c>
      <c r="N62" s="16">
        <f>SUM(B62:M62)</f>
        <v>737.83</v>
      </c>
      <c r="O62" s="15"/>
    </row>
    <row r="63" spans="1:15" x14ac:dyDescent="0.2">
      <c r="A63" s="15">
        <v>2008</v>
      </c>
      <c r="B63" s="16">
        <v>92.12</v>
      </c>
      <c r="C63" s="16">
        <v>59.92</v>
      </c>
      <c r="D63" s="16">
        <v>47.2</v>
      </c>
      <c r="E63" s="16">
        <v>7.35</v>
      </c>
      <c r="F63" s="16">
        <v>6.22</v>
      </c>
      <c r="G63" s="16">
        <v>6.65</v>
      </c>
      <c r="H63" s="16">
        <v>33.090000000000003</v>
      </c>
      <c r="I63" s="16">
        <v>69.099999999999994</v>
      </c>
      <c r="J63" s="16">
        <v>65.33</v>
      </c>
      <c r="K63" s="16">
        <v>97.64</v>
      </c>
      <c r="L63" s="16">
        <v>84.6</v>
      </c>
      <c r="M63" s="16">
        <v>128.91999999999999</v>
      </c>
      <c r="N63" s="16">
        <f>SUM(B63:M63)</f>
        <v>698.13999999999987</v>
      </c>
      <c r="O63" s="15"/>
    </row>
    <row r="64" spans="1:15" x14ac:dyDescent="0.2">
      <c r="A64" s="15">
        <v>2009</v>
      </c>
      <c r="B64" s="16">
        <v>98.83</v>
      </c>
      <c r="C64" s="16">
        <v>41.36</v>
      </c>
      <c r="D64" s="16">
        <v>34.96</v>
      </c>
      <c r="E64" s="16">
        <v>13.28</v>
      </c>
      <c r="F64" s="16">
        <v>1.22</v>
      </c>
      <c r="G64" s="16">
        <v>2.17</v>
      </c>
      <c r="H64" s="16">
        <v>32.15</v>
      </c>
      <c r="I64" s="16">
        <v>57.45</v>
      </c>
      <c r="J64" s="16">
        <v>76.92</v>
      </c>
      <c r="K64" s="16">
        <v>78.36</v>
      </c>
      <c r="L64" s="16">
        <v>46.54</v>
      </c>
      <c r="M64" s="16">
        <v>118.91</v>
      </c>
      <c r="N64" s="16">
        <f t="shared" ref="N64:N69" si="1">SUM(B64:M64)</f>
        <v>602.15000000000009</v>
      </c>
      <c r="O64" s="15"/>
    </row>
    <row r="65" spans="1:15" x14ac:dyDescent="0.2">
      <c r="A65" s="15">
        <v>2010</v>
      </c>
      <c r="B65" s="16">
        <v>99.01</v>
      </c>
      <c r="C65" s="16">
        <v>42.23</v>
      </c>
      <c r="D65" s="16">
        <v>23.97</v>
      </c>
      <c r="E65" s="16">
        <v>9.42</v>
      </c>
      <c r="F65" s="16">
        <v>13.58</v>
      </c>
      <c r="G65" s="16">
        <v>24.43</v>
      </c>
      <c r="H65" s="16">
        <v>39.909999999999997</v>
      </c>
      <c r="I65" s="16">
        <v>61.73</v>
      </c>
      <c r="J65" s="16">
        <v>80.099999999999994</v>
      </c>
      <c r="K65" s="16">
        <v>83.16</v>
      </c>
      <c r="L65" s="16">
        <v>83.49</v>
      </c>
      <c r="M65" s="16">
        <v>127.86</v>
      </c>
      <c r="N65" s="16">
        <f t="shared" si="1"/>
        <v>688.89</v>
      </c>
      <c r="O65" s="15"/>
    </row>
    <row r="66" spans="1:15" x14ac:dyDescent="0.2">
      <c r="A66" s="15">
        <v>2011</v>
      </c>
      <c r="B66" s="16">
        <v>94</v>
      </c>
      <c r="C66" s="16">
        <v>52.3</v>
      </c>
      <c r="D66" s="16">
        <v>42.54</v>
      </c>
      <c r="E66" s="16">
        <v>9.86</v>
      </c>
      <c r="F66" s="16">
        <v>-1.94</v>
      </c>
      <c r="G66" s="16">
        <v>16.920000000000002</v>
      </c>
      <c r="H66" s="16">
        <v>41.35</v>
      </c>
      <c r="I66" s="16">
        <v>82.56</v>
      </c>
      <c r="J66" s="16">
        <v>65.62</v>
      </c>
      <c r="K66" s="16">
        <v>90.61</v>
      </c>
      <c r="L66" s="16">
        <v>62.36</v>
      </c>
      <c r="M66" s="16">
        <v>85.63</v>
      </c>
      <c r="N66" s="16">
        <f t="shared" si="1"/>
        <v>641.81000000000006</v>
      </c>
      <c r="O66" s="15"/>
    </row>
    <row r="67" spans="1:15" x14ac:dyDescent="0.2">
      <c r="A67" s="15">
        <v>2012</v>
      </c>
      <c r="B67" s="16">
        <v>93.31</v>
      </c>
      <c r="C67" s="16">
        <v>63.87</v>
      </c>
      <c r="D67" s="16">
        <v>41</v>
      </c>
      <c r="E67" s="16">
        <v>46.22</v>
      </c>
      <c r="F67" s="16">
        <v>10.02</v>
      </c>
      <c r="G67" s="16">
        <v>34.090000000000003</v>
      </c>
      <c r="H67" s="16">
        <v>53.58</v>
      </c>
      <c r="I67" s="16">
        <v>79.63</v>
      </c>
      <c r="J67" s="16">
        <v>93.68</v>
      </c>
      <c r="K67" s="16">
        <v>71.3</v>
      </c>
      <c r="L67" s="16">
        <v>92.68</v>
      </c>
      <c r="M67" s="16">
        <v>87.6</v>
      </c>
      <c r="N67" s="16">
        <f t="shared" si="1"/>
        <v>766.9799999999999</v>
      </c>
      <c r="O67" s="15"/>
    </row>
    <row r="68" spans="1:15" x14ac:dyDescent="0.2">
      <c r="A68" s="15">
        <v>2013</v>
      </c>
      <c r="B68" s="16">
        <v>107.97</v>
      </c>
      <c r="C68" s="16">
        <v>79.930000000000007</v>
      </c>
      <c r="D68" s="16">
        <v>45.77</v>
      </c>
      <c r="E68" s="16">
        <v>23.69</v>
      </c>
      <c r="F68" s="16">
        <v>19.73</v>
      </c>
      <c r="G68" s="16">
        <v>17.41</v>
      </c>
      <c r="H68" s="16">
        <v>51.5</v>
      </c>
      <c r="I68" s="16">
        <v>56.91</v>
      </c>
      <c r="J68" s="16">
        <v>87.09</v>
      </c>
      <c r="K68" s="16">
        <v>80.75</v>
      </c>
      <c r="L68" s="16">
        <v>115.64</v>
      </c>
      <c r="M68" s="16">
        <v>113.19</v>
      </c>
      <c r="N68" s="16">
        <f t="shared" si="1"/>
        <v>799.58000000000015</v>
      </c>
      <c r="O68" s="15"/>
    </row>
    <row r="69" spans="1:15" x14ac:dyDescent="0.2">
      <c r="A69" s="15">
        <v>2014</v>
      </c>
      <c r="B69" s="16">
        <v>117.15</v>
      </c>
      <c r="C69" s="16">
        <v>52.42</v>
      </c>
      <c r="D69" s="16">
        <v>44.26</v>
      </c>
      <c r="E69" s="16">
        <v>6.63</v>
      </c>
      <c r="F69" s="16">
        <v>-2.66</v>
      </c>
      <c r="G69" s="16">
        <v>-3.9</v>
      </c>
      <c r="H69" s="16">
        <v>26.62</v>
      </c>
      <c r="I69" s="16">
        <v>50.05</v>
      </c>
      <c r="J69" s="16">
        <v>66.84</v>
      </c>
      <c r="K69" s="16">
        <v>72.650000000000006</v>
      </c>
      <c r="L69" s="16">
        <v>116.15</v>
      </c>
      <c r="M69" s="16">
        <v>76.209999999999994</v>
      </c>
      <c r="N69" s="16">
        <f t="shared" si="1"/>
        <v>622.41999999999996</v>
      </c>
      <c r="O69" s="15"/>
    </row>
    <row r="70" spans="1:15" x14ac:dyDescent="0.2">
      <c r="A70" s="15">
        <v>2015</v>
      </c>
      <c r="B70" s="16">
        <v>117.06</v>
      </c>
      <c r="C70" s="16">
        <v>74.47</v>
      </c>
      <c r="D70" s="16">
        <v>31.43</v>
      </c>
      <c r="E70" s="16">
        <v>5.53</v>
      </c>
      <c r="F70" s="16">
        <v>-2.85</v>
      </c>
      <c r="G70" s="16">
        <v>-3.78</v>
      </c>
      <c r="H70" s="16">
        <v>13.39</v>
      </c>
      <c r="I70" s="16">
        <v>53.3</v>
      </c>
      <c r="J70" s="16">
        <v>64.89</v>
      </c>
      <c r="K70" s="16">
        <v>103.75</v>
      </c>
      <c r="L70" s="16">
        <v>58.47</v>
      </c>
      <c r="M70" s="16">
        <v>51.82</v>
      </c>
      <c r="N70" s="16">
        <f t="shared" ref="N70" si="2">SUM(B70:M70)</f>
        <v>567.48</v>
      </c>
      <c r="O70" s="15"/>
    </row>
    <row r="71" spans="1:15" x14ac:dyDescent="0.2">
      <c r="A71" s="15">
        <v>2016</v>
      </c>
      <c r="B71" s="16">
        <v>118.07</v>
      </c>
      <c r="C71" s="16">
        <v>68.44</v>
      </c>
      <c r="D71" s="16">
        <v>42.4</v>
      </c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5"/>
    </row>
    <row r="72" spans="1:15" x14ac:dyDescent="0.2">
      <c r="B72" s="2"/>
      <c r="C72" s="2"/>
      <c r="D72" s="2"/>
      <c r="E72" s="2"/>
      <c r="F72" s="2"/>
      <c r="G72" s="2"/>
      <c r="H72" s="2"/>
      <c r="I72" s="2"/>
      <c r="J72" s="2"/>
      <c r="K72" s="8"/>
      <c r="L72" s="8"/>
      <c r="M72" s="8"/>
      <c r="N72" s="2"/>
    </row>
    <row r="73" spans="1:15" x14ac:dyDescent="0.2">
      <c r="B73" s="2"/>
      <c r="C73" s="2"/>
      <c r="D73" s="2"/>
      <c r="E73" s="2"/>
      <c r="F73" s="2"/>
      <c r="G73" s="2"/>
      <c r="H73" s="2"/>
      <c r="I73" s="2"/>
      <c r="J73" s="2"/>
      <c r="K73" s="8"/>
      <c r="L73" s="8"/>
      <c r="M73" s="8"/>
      <c r="N73" s="2"/>
    </row>
    <row r="74" spans="1:15" x14ac:dyDescent="0.2"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</row>
    <row r="75" spans="1:15" x14ac:dyDescent="0.2">
      <c r="A75" s="4" t="s">
        <v>26</v>
      </c>
      <c r="B75" s="2">
        <f t="shared" ref="B75:N75" si="3">AVERAGE(B5:B71)</f>
        <v>97.980447761194043</v>
      </c>
      <c r="C75" s="2">
        <f t="shared" si="3"/>
        <v>53.612985074626877</v>
      </c>
      <c r="D75" s="2">
        <f t="shared" si="3"/>
        <v>38.354776119402977</v>
      </c>
      <c r="E75" s="2">
        <f t="shared" si="3"/>
        <v>12.867878787878782</v>
      </c>
      <c r="F75" s="2">
        <f t="shared" si="3"/>
        <v>2.7024242424242426</v>
      </c>
      <c r="G75" s="2">
        <f t="shared" si="3"/>
        <v>8.7762121212121205</v>
      </c>
      <c r="H75" s="2">
        <f t="shared" si="3"/>
        <v>32.413787878787879</v>
      </c>
      <c r="I75" s="2">
        <f t="shared" si="3"/>
        <v>61.391363636363657</v>
      </c>
      <c r="J75" s="2">
        <f t="shared" si="3"/>
        <v>76.710909090909098</v>
      </c>
      <c r="K75" s="2">
        <f t="shared" si="3"/>
        <v>80.118939393939385</v>
      </c>
      <c r="L75" s="2">
        <f t="shared" si="3"/>
        <v>84.618333333333368</v>
      </c>
      <c r="M75" s="2">
        <f t="shared" si="3"/>
        <v>108.48454545454545</v>
      </c>
      <c r="N75" s="2">
        <f t="shared" si="3"/>
        <v>657.44227272727289</v>
      </c>
    </row>
    <row r="76" spans="1:15" x14ac:dyDescent="0.2">
      <c r="A76" s="4" t="s">
        <v>27</v>
      </c>
      <c r="B76" s="2">
        <f t="shared" ref="B76:N76" si="4">MAX(B5:B71)</f>
        <v>125.45</v>
      </c>
      <c r="C76" s="2">
        <f t="shared" si="4"/>
        <v>98.31</v>
      </c>
      <c r="D76" s="2">
        <f t="shared" si="4"/>
        <v>61.69</v>
      </c>
      <c r="E76" s="2">
        <f t="shared" si="4"/>
        <v>46.22</v>
      </c>
      <c r="F76" s="2">
        <f t="shared" si="4"/>
        <v>26.28</v>
      </c>
      <c r="G76" s="2">
        <f t="shared" si="4"/>
        <v>34.4</v>
      </c>
      <c r="H76" s="2">
        <f t="shared" si="4"/>
        <v>61.29</v>
      </c>
      <c r="I76" s="2">
        <f t="shared" si="4"/>
        <v>90.84</v>
      </c>
      <c r="J76" s="2">
        <f t="shared" si="4"/>
        <v>108.87</v>
      </c>
      <c r="K76" s="2">
        <f t="shared" si="4"/>
        <v>124.07</v>
      </c>
      <c r="L76" s="2">
        <f t="shared" si="4"/>
        <v>119.88</v>
      </c>
      <c r="M76" s="2">
        <f t="shared" si="4"/>
        <v>157.88999999999999</v>
      </c>
      <c r="N76" s="2">
        <f t="shared" si="4"/>
        <v>843.35</v>
      </c>
    </row>
    <row r="77" spans="1:15" x14ac:dyDescent="0.2">
      <c r="A77" s="4" t="s">
        <v>28</v>
      </c>
      <c r="B77" s="2">
        <f t="shared" ref="B77:N77" si="5">MIN(B5:B71)</f>
        <v>37.54</v>
      </c>
      <c r="C77" s="2">
        <f t="shared" si="5"/>
        <v>28.25</v>
      </c>
      <c r="D77" s="2">
        <f t="shared" si="5"/>
        <v>12.67</v>
      </c>
      <c r="E77" s="2">
        <f t="shared" si="5"/>
        <v>1.37</v>
      </c>
      <c r="F77" s="2">
        <f t="shared" si="5"/>
        <v>-4.51</v>
      </c>
      <c r="G77" s="2">
        <f t="shared" si="5"/>
        <v>-5.76</v>
      </c>
      <c r="H77" s="2">
        <f t="shared" si="5"/>
        <v>0.68</v>
      </c>
      <c r="I77" s="2">
        <f t="shared" si="5"/>
        <v>24.77</v>
      </c>
      <c r="J77" s="2">
        <f t="shared" si="5"/>
        <v>46.93</v>
      </c>
      <c r="K77" s="2">
        <f t="shared" si="5"/>
        <v>47.34</v>
      </c>
      <c r="L77" s="2">
        <f t="shared" si="5"/>
        <v>46.54</v>
      </c>
      <c r="M77" s="2">
        <f t="shared" si="5"/>
        <v>51.82</v>
      </c>
      <c r="N77" s="2">
        <f t="shared" si="5"/>
        <v>502.88</v>
      </c>
    </row>
  </sheetData>
  <phoneticPr fontId="0" type="noConversion"/>
  <pageMargins left="0.75" right="0.75" top="1" bottom="1" header="0.5" footer="0.5"/>
  <pageSetup scale="70" orientation="portrait" verticalDpi="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11"/>
  <sheetViews>
    <sheetView workbookViewId="0"/>
  </sheetViews>
  <sheetFormatPr defaultRowHeight="12.75" x14ac:dyDescent="0.2"/>
  <cols>
    <col min="2" max="4" width="25.7109375" customWidth="1"/>
  </cols>
  <sheetData>
    <row r="1" spans="1:3" x14ac:dyDescent="0.2">
      <c r="A1" t="s">
        <v>31</v>
      </c>
    </row>
    <row r="2" spans="1:3" x14ac:dyDescent="0.2">
      <c r="B2" t="s">
        <v>32</v>
      </c>
      <c r="C2" t="s">
        <v>33</v>
      </c>
    </row>
    <row r="3" spans="1:3" x14ac:dyDescent="0.2">
      <c r="B3" t="s">
        <v>34</v>
      </c>
      <c r="C3" t="s">
        <v>34</v>
      </c>
    </row>
    <row r="4" spans="1:3" x14ac:dyDescent="0.2">
      <c r="A4" t="s">
        <v>20</v>
      </c>
      <c r="B4" s="9">
        <v>81925</v>
      </c>
    </row>
    <row r="5" spans="1:3" x14ac:dyDescent="0.2">
      <c r="A5" t="s">
        <v>21</v>
      </c>
      <c r="B5" s="9">
        <v>57291</v>
      </c>
    </row>
    <row r="6" spans="1:3" x14ac:dyDescent="0.2">
      <c r="A6" t="s">
        <v>35</v>
      </c>
      <c r="B6" s="9">
        <v>40611</v>
      </c>
    </row>
    <row r="7" spans="1:3" x14ac:dyDescent="0.2">
      <c r="A7" t="s">
        <v>22</v>
      </c>
      <c r="B7" s="9">
        <v>18949</v>
      </c>
    </row>
    <row r="8" spans="1:3" x14ac:dyDescent="0.2">
      <c r="A8" t="s">
        <v>23</v>
      </c>
      <c r="B8" s="9">
        <v>1109</v>
      </c>
    </row>
    <row r="9" spans="1:3" x14ac:dyDescent="0.2">
      <c r="A9" t="s">
        <v>24</v>
      </c>
      <c r="B9" s="9">
        <v>25404</v>
      </c>
    </row>
    <row r="10" spans="1:3" x14ac:dyDescent="0.2">
      <c r="A10" t="s">
        <v>25</v>
      </c>
      <c r="B10" s="9">
        <v>19121</v>
      </c>
    </row>
    <row r="11" spans="1:3" x14ac:dyDescent="0.2">
      <c r="A11" t="s">
        <v>18</v>
      </c>
      <c r="B11" s="9">
        <f>SUM(B4:B10)</f>
        <v>244410</v>
      </c>
    </row>
  </sheetData>
  <phoneticPr fontId="3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77"/>
  <sheetViews>
    <sheetView topLeftCell="A46" workbookViewId="0">
      <selection activeCell="B72" sqref="B72"/>
    </sheetView>
  </sheetViews>
  <sheetFormatPr defaultRowHeight="12.75" x14ac:dyDescent="0.2"/>
  <cols>
    <col min="2" max="13" width="8.7109375" customWidth="1"/>
  </cols>
  <sheetData>
    <row r="1" spans="1:17" x14ac:dyDescent="0.2">
      <c r="A1" t="s">
        <v>0</v>
      </c>
    </row>
    <row r="2" spans="1:17" x14ac:dyDescent="0.2">
      <c r="A2" t="s">
        <v>2</v>
      </c>
      <c r="G2" s="3"/>
      <c r="H2" s="3"/>
      <c r="I2" s="3"/>
      <c r="J2" s="3"/>
      <c r="K2" s="3"/>
      <c r="L2" s="3"/>
      <c r="M2" s="3"/>
      <c r="N2" s="3"/>
    </row>
    <row r="3" spans="1:17" x14ac:dyDescent="0.2">
      <c r="G3" s="3"/>
      <c r="H3" s="3"/>
      <c r="I3" s="3"/>
      <c r="J3" s="3"/>
      <c r="K3" s="3"/>
      <c r="L3" s="3"/>
      <c r="N3" s="3"/>
    </row>
    <row r="4" spans="1:17" x14ac:dyDescent="0.2">
      <c r="A4" s="1" t="s">
        <v>19</v>
      </c>
      <c r="B4" s="1" t="s">
        <v>5</v>
      </c>
      <c r="C4" s="1" t="s">
        <v>6</v>
      </c>
      <c r="D4" s="1" t="s">
        <v>7</v>
      </c>
      <c r="E4" s="1" t="s">
        <v>8</v>
      </c>
      <c r="F4" s="1" t="s">
        <v>9</v>
      </c>
      <c r="G4" s="1" t="s">
        <v>10</v>
      </c>
      <c r="H4" s="1" t="s">
        <v>11</v>
      </c>
      <c r="I4" s="1" t="s">
        <v>12</v>
      </c>
      <c r="J4" s="1" t="s">
        <v>13</v>
      </c>
      <c r="K4" s="1" t="s">
        <v>14</v>
      </c>
      <c r="L4" s="1" t="s">
        <v>15</v>
      </c>
      <c r="M4" s="1" t="s">
        <v>16</v>
      </c>
      <c r="N4" s="1" t="s">
        <v>17</v>
      </c>
      <c r="P4" s="1"/>
      <c r="Q4" s="1"/>
    </row>
    <row r="5" spans="1:17" x14ac:dyDescent="0.2">
      <c r="A5">
        <v>1950</v>
      </c>
      <c r="B5" s="2">
        <f>((SUP!B5*Areas!$B$4)+(MIC!B5*Areas!$B$5)+(HUR!B5*Areas!$B$6)+(GEO!B5*Areas!$B$7)+(STC!B5*Areas!$B$8)+(ERI!B5*Areas!$B$9)+(ONT!B5*Areas!$B$10))/Areas!$B$11</f>
        <v>98.442161695511643</v>
      </c>
      <c r="C5" s="2">
        <f>((SUP!C5*Areas!$B$4)+(MIC!C5*Areas!$B$5)+(HUR!C5*Areas!$B$6)+(GEO!C5*Areas!$B$7)+(STC!C5*Areas!$B$8)+(ERI!C5*Areas!$B$9)+(ONT!C5*Areas!$B$10))/Areas!$B$11</f>
        <v>52.711379976269377</v>
      </c>
      <c r="D5" s="2">
        <f>((SUP!D5*Areas!$B$4)+(MIC!D5*Areas!$B$5)+(HUR!D5*Areas!$B$6)+(GEO!D5*Areas!$B$7)+(STC!D5*Areas!$B$8)+(ERI!D5*Areas!$B$9)+(ONT!D5*Areas!$B$10))/Areas!$B$11</f>
        <v>39.626227773004381</v>
      </c>
      <c r="E5" s="2">
        <f>((SUP!E5*Areas!$B$4)+(MIC!E5*Areas!$B$5)+(HUR!E5*Areas!$B$6)+(GEO!E5*Areas!$B$7)+(STC!E5*Areas!$B$8)+(ERI!E5*Areas!$B$9)+(ONT!E5*Areas!$B$10))/Areas!$B$11</f>
        <v>21.618309766376171</v>
      </c>
      <c r="F5" s="2">
        <f>((SUP!F5*Areas!$B$4)+(MIC!F5*Areas!$B$5)+(HUR!F5*Areas!$B$6)+(GEO!F5*Areas!$B$7)+(STC!F5*Areas!$B$8)+(ERI!F5*Areas!$B$9)+(ONT!F5*Areas!$B$10))/Areas!$B$11</f>
        <v>4.0180025367212808E-3</v>
      </c>
      <c r="G5" s="2">
        <f>((SUP!G5*Areas!$B$4)+(MIC!G5*Areas!$B$5)+(HUR!G5*Areas!$B$6)+(GEO!G5*Areas!$B$7)+(STC!G5*Areas!$B$8)+(ERI!G5*Areas!$B$9)+(ONT!G5*Areas!$B$10))/Areas!$B$11</f>
        <v>3.3589971359600672</v>
      </c>
      <c r="H5" s="2">
        <f>((SUP!H5*Areas!$B$4)+(MIC!H5*Areas!$B$5)+(HUR!H5*Areas!$B$6)+(GEO!H5*Areas!$B$7)+(STC!H5*Areas!$B$8)+(ERI!H5*Areas!$B$9)+(ONT!H5*Areas!$B$10))/Areas!$B$11</f>
        <v>11.179459473834951</v>
      </c>
      <c r="I5" s="2">
        <f>((SUP!I5*Areas!$B$4)+(MIC!I5*Areas!$B$5)+(HUR!I5*Areas!$B$6)+(GEO!I5*Areas!$B$7)+(STC!I5*Areas!$B$8)+(ERI!I5*Areas!$B$9)+(ONT!I5*Areas!$B$10))/Areas!$B$11</f>
        <v>35.497007651078107</v>
      </c>
      <c r="J5" s="2">
        <f>((SUP!J5*Areas!$B$4)+(MIC!J5*Areas!$B$5)+(HUR!J5*Areas!$B$6)+(GEO!J5*Areas!$B$7)+(STC!J5*Areas!$B$8)+(ERI!J5*Areas!$B$9)+(ONT!J5*Areas!$B$10))/Areas!$B$11</f>
        <v>53.315252240088377</v>
      </c>
      <c r="K5" s="2">
        <f>((SUP!K5*Areas!$B$4)+(MIC!K5*Areas!$B$5)+(HUR!K5*Areas!$B$6)+(GEO!K5*Areas!$B$7)+(STC!K5*Areas!$B$8)+(ERI!K5*Areas!$B$9)+(ONT!K5*Areas!$B$10))/Areas!$B$11</f>
        <v>56.920125035800488</v>
      </c>
      <c r="L5" s="2">
        <f>((SUP!L5*Areas!$B$4)+(MIC!L5*Areas!$B$5)+(HUR!L5*Areas!$B$6)+(GEO!L5*Areas!$B$7)+(STC!L5*Areas!$B$8)+(ERI!L5*Areas!$B$9)+(ONT!L5*Areas!$B$10))/Areas!$B$11</f>
        <v>121.46795413444622</v>
      </c>
      <c r="M5" s="2">
        <f>((SUP!M5*Areas!$B$4)+(MIC!M5*Areas!$B$5)+(HUR!M5*Areas!$B$6)+(GEO!M5*Areas!$B$7)+(STC!M5*Areas!$B$8)+(ERI!M5*Areas!$B$9)+(ONT!M5*Areas!$B$10))/Areas!$B$11</f>
        <v>107.89224659383821</v>
      </c>
      <c r="N5" s="2">
        <f t="shared" ref="N5:N40" si="0">SUM(B5:M5)</f>
        <v>602.03313947874472</v>
      </c>
    </row>
    <row r="6" spans="1:17" x14ac:dyDescent="0.2">
      <c r="A6">
        <v>1951</v>
      </c>
      <c r="B6" s="2">
        <f>((SUP!B6*Areas!$B$4)+(MIC!B6*Areas!$B$5)+(HUR!B6*Areas!$B$6)+(GEO!B6*Areas!$B$7)+(STC!B6*Areas!$B$8)+(ERI!B6*Areas!$B$9)+(ONT!B6*Areas!$B$10))/Areas!$B$11</f>
        <v>62.045840677550018</v>
      </c>
      <c r="C6" s="2">
        <f>((SUP!C6*Areas!$B$4)+(MIC!C6*Areas!$B$5)+(HUR!C6*Areas!$B$6)+(GEO!C6*Areas!$B$7)+(STC!C6*Areas!$B$8)+(ERI!C6*Areas!$B$9)+(ONT!C6*Areas!$B$10))/Areas!$B$11</f>
        <v>31.611965426946526</v>
      </c>
      <c r="D6" s="2">
        <f>((SUP!D6*Areas!$B$4)+(MIC!D6*Areas!$B$5)+(HUR!D6*Areas!$B$6)+(GEO!D6*Areas!$B$7)+(STC!D6*Areas!$B$8)+(ERI!D6*Areas!$B$9)+(ONT!D6*Areas!$B$10))/Areas!$B$11</f>
        <v>31.52731598543431</v>
      </c>
      <c r="E6" s="2">
        <f>((SUP!E6*Areas!$B$4)+(MIC!E6*Areas!$B$5)+(HUR!E6*Areas!$B$6)+(GEO!E6*Areas!$B$7)+(STC!E6*Areas!$B$8)+(ERI!E6*Areas!$B$9)+(ONT!E6*Areas!$B$10))/Areas!$B$11</f>
        <v>4.6673085389304854</v>
      </c>
      <c r="F6" s="2">
        <f>((SUP!F6*Areas!$B$4)+(MIC!F6*Areas!$B$5)+(HUR!F6*Areas!$B$6)+(GEO!F6*Areas!$B$7)+(STC!F6*Areas!$B$8)+(ERI!F6*Areas!$B$9)+(ONT!F6*Areas!$B$10))/Areas!$B$11</f>
        <v>-0.29952559224254371</v>
      </c>
      <c r="G6" s="2">
        <f>((SUP!G6*Areas!$B$4)+(MIC!G6*Areas!$B$5)+(HUR!G6*Areas!$B$6)+(GEO!G6*Areas!$B$7)+(STC!G6*Areas!$B$8)+(ERI!G6*Areas!$B$9)+(ONT!G6*Areas!$B$10))/Areas!$B$11</f>
        <v>2.1590531074833277</v>
      </c>
      <c r="H6" s="2">
        <f>((SUP!H6*Areas!$B$4)+(MIC!H6*Areas!$B$5)+(HUR!H6*Areas!$B$6)+(GEO!H6*Areas!$B$7)+(STC!H6*Areas!$B$8)+(ERI!H6*Areas!$B$9)+(ONT!H6*Areas!$B$10))/Areas!$B$11</f>
        <v>11.082875537007487</v>
      </c>
      <c r="I6" s="2">
        <f>((SUP!I6*Areas!$B$4)+(MIC!I6*Areas!$B$5)+(HUR!I6*Areas!$B$6)+(GEO!I6*Areas!$B$7)+(STC!I6*Areas!$B$8)+(ERI!I6*Areas!$B$9)+(ONT!I6*Areas!$B$10))/Areas!$B$11</f>
        <v>34.846315126222336</v>
      </c>
      <c r="J6" s="2">
        <f>((SUP!J6*Areas!$B$4)+(MIC!J6*Areas!$B$5)+(HUR!J6*Areas!$B$6)+(GEO!J6*Areas!$B$7)+(STC!J6*Areas!$B$8)+(ERI!J6*Areas!$B$9)+(ONT!J6*Areas!$B$10))/Areas!$B$11</f>
        <v>77.018723170083049</v>
      </c>
      <c r="K6" s="2">
        <f>((SUP!K6*Areas!$B$4)+(MIC!K6*Areas!$B$5)+(HUR!K6*Areas!$B$6)+(GEO!K6*Areas!$B$7)+(STC!K6*Areas!$B$8)+(ERI!K6*Areas!$B$9)+(ONT!K6*Areas!$B$10))/Areas!$B$11</f>
        <v>72.306596538603173</v>
      </c>
      <c r="L6" s="2">
        <f>((SUP!L6*Areas!$B$4)+(MIC!L6*Areas!$B$5)+(HUR!L6*Areas!$B$6)+(GEO!L6*Areas!$B$7)+(STC!L6*Areas!$B$8)+(ERI!L6*Areas!$B$9)+(ONT!L6*Areas!$B$10))/Areas!$B$11</f>
        <v>120.19908518473058</v>
      </c>
      <c r="M6" s="2">
        <f>((SUP!M6*Areas!$B$4)+(MIC!M6*Areas!$B$5)+(HUR!M6*Areas!$B$6)+(GEO!M6*Areas!$B$7)+(STC!M6*Areas!$B$8)+(ERI!M6*Areas!$B$9)+(ONT!M6*Areas!$B$10))/Areas!$B$11</f>
        <v>95.170446094676976</v>
      </c>
      <c r="N6" s="2">
        <f t="shared" si="0"/>
        <v>542.33599979542566</v>
      </c>
    </row>
    <row r="7" spans="1:17" x14ac:dyDescent="0.2">
      <c r="A7">
        <v>1952</v>
      </c>
      <c r="B7" s="2">
        <f>((SUP!B7*Areas!$B$4)+(MIC!B7*Areas!$B$5)+(HUR!B7*Areas!$B$6)+(GEO!B7*Areas!$B$7)+(STC!B7*Areas!$B$8)+(ERI!B7*Areas!$B$9)+(ONT!B7*Areas!$B$10))/Areas!$B$11</f>
        <v>62.997902990875971</v>
      </c>
      <c r="C7" s="2">
        <f>((SUP!C7*Areas!$B$4)+(MIC!C7*Areas!$B$5)+(HUR!C7*Areas!$B$6)+(GEO!C7*Areas!$B$7)+(STC!C7*Areas!$B$8)+(ERI!C7*Areas!$B$9)+(ONT!C7*Areas!$B$10))/Areas!$B$11</f>
        <v>37.367442780573633</v>
      </c>
      <c r="D7" s="2">
        <f>((SUP!D7*Areas!$B$4)+(MIC!D7*Areas!$B$5)+(HUR!D7*Areas!$B$6)+(GEO!D7*Areas!$B$7)+(STC!D7*Areas!$B$8)+(ERI!D7*Areas!$B$9)+(ONT!D7*Areas!$B$10))/Areas!$B$11</f>
        <v>30.965966163413938</v>
      </c>
      <c r="E7" s="2">
        <f>((SUP!E7*Areas!$B$4)+(MIC!E7*Areas!$B$5)+(HUR!E7*Areas!$B$6)+(GEO!E7*Areas!$B$7)+(STC!E7*Areas!$B$8)+(ERI!E7*Areas!$B$9)+(ONT!E7*Areas!$B$10))/Areas!$B$11</f>
        <v>7.1636663393478166</v>
      </c>
      <c r="F7" s="2">
        <f>((SUP!F7*Areas!$B$4)+(MIC!F7*Areas!$B$5)+(HUR!F7*Areas!$B$6)+(GEO!F7*Areas!$B$7)+(STC!F7*Areas!$B$8)+(ERI!F7*Areas!$B$9)+(ONT!F7*Areas!$B$10))/Areas!$B$11</f>
        <v>2.8352115298064731</v>
      </c>
      <c r="G7" s="2">
        <f>((SUP!G7*Areas!$B$4)+(MIC!G7*Areas!$B$5)+(HUR!G7*Areas!$B$6)+(GEO!G7*Areas!$B$7)+(STC!G7*Areas!$B$8)+(ERI!G7*Areas!$B$9)+(ONT!G7*Areas!$B$10))/Areas!$B$11</f>
        <v>2.1866572971646012</v>
      </c>
      <c r="H7" s="2">
        <f>((SUP!H7*Areas!$B$4)+(MIC!H7*Areas!$B$5)+(HUR!H7*Areas!$B$6)+(GEO!H7*Areas!$B$7)+(STC!H7*Areas!$B$8)+(ERI!H7*Areas!$B$9)+(ONT!H7*Areas!$B$10))/Areas!$B$11</f>
        <v>17.713938177652306</v>
      </c>
      <c r="I7" s="2">
        <f>((SUP!I7*Areas!$B$4)+(MIC!I7*Areas!$B$5)+(HUR!I7*Areas!$B$6)+(GEO!I7*Areas!$B$7)+(STC!I7*Areas!$B$8)+(ERI!I7*Areas!$B$9)+(ONT!I7*Areas!$B$10))/Areas!$B$11</f>
        <v>36.881556523873819</v>
      </c>
      <c r="J7" s="2">
        <f>((SUP!J7*Areas!$B$4)+(MIC!J7*Areas!$B$5)+(HUR!J7*Areas!$B$6)+(GEO!J7*Areas!$B$7)+(STC!J7*Areas!$B$8)+(ERI!J7*Areas!$B$9)+(ONT!J7*Areas!$B$10))/Areas!$B$11</f>
        <v>73.040415081215997</v>
      </c>
      <c r="K7" s="2">
        <f>((SUP!K7*Areas!$B$4)+(MIC!K7*Areas!$B$5)+(HUR!K7*Areas!$B$6)+(GEO!K7*Areas!$B$7)+(STC!K7*Areas!$B$8)+(ERI!K7*Areas!$B$9)+(ONT!K7*Areas!$B$10))/Areas!$B$11</f>
        <v>133.23893424982609</v>
      </c>
      <c r="L7" s="2">
        <f>((SUP!L7*Areas!$B$4)+(MIC!L7*Areas!$B$5)+(HUR!L7*Areas!$B$6)+(GEO!L7*Areas!$B$7)+(STC!L7*Areas!$B$8)+(ERI!L7*Areas!$B$9)+(ONT!L7*Areas!$B$10))/Areas!$B$11</f>
        <v>84.513066609385859</v>
      </c>
      <c r="M7" s="2">
        <f>((SUP!M7*Areas!$B$4)+(MIC!M7*Areas!$B$5)+(HUR!M7*Areas!$B$6)+(GEO!M7*Areas!$B$7)+(STC!M7*Areas!$B$8)+(ERI!M7*Areas!$B$9)+(ONT!M7*Areas!$B$10))/Areas!$B$11</f>
        <v>84.600032322736382</v>
      </c>
      <c r="N7" s="2">
        <f t="shared" si="0"/>
        <v>573.50479006587295</v>
      </c>
    </row>
    <row r="8" spans="1:17" x14ac:dyDescent="0.2">
      <c r="A8">
        <v>1953</v>
      </c>
      <c r="B8" s="2">
        <f>((SUP!B8*Areas!$B$4)+(MIC!B8*Areas!$B$5)+(HUR!B8*Areas!$B$6)+(GEO!B8*Areas!$B$7)+(STC!B8*Areas!$B$8)+(ERI!B8*Areas!$B$9)+(ONT!B8*Areas!$B$10))/Areas!$B$11</f>
        <v>75.889625506321352</v>
      </c>
      <c r="C8" s="2">
        <f>((SUP!C8*Areas!$B$4)+(MIC!C8*Areas!$B$5)+(HUR!C8*Areas!$B$6)+(GEO!C8*Areas!$B$7)+(STC!C8*Areas!$B$8)+(ERI!C8*Areas!$B$9)+(ONT!C8*Areas!$B$10))/Areas!$B$11</f>
        <v>52.78858774190909</v>
      </c>
      <c r="D8" s="2">
        <f>((SUP!D8*Areas!$B$4)+(MIC!D8*Areas!$B$5)+(HUR!D8*Areas!$B$6)+(GEO!D8*Areas!$B$7)+(STC!D8*Areas!$B$8)+(ERI!D8*Areas!$B$9)+(ONT!D8*Areas!$B$10))/Areas!$B$11</f>
        <v>30.992628902254413</v>
      </c>
      <c r="E8" s="2">
        <f>((SUP!E8*Areas!$B$4)+(MIC!E8*Areas!$B$5)+(HUR!E8*Areas!$B$6)+(GEO!E8*Areas!$B$7)+(STC!E8*Areas!$B$8)+(ERI!E8*Areas!$B$9)+(ONT!E8*Areas!$B$10))/Areas!$B$11</f>
        <v>18.665412626324617</v>
      </c>
      <c r="F8" s="2">
        <f>((SUP!F8*Areas!$B$4)+(MIC!F8*Areas!$B$5)+(HUR!F8*Areas!$B$6)+(GEO!F8*Areas!$B$7)+(STC!F8*Areas!$B$8)+(ERI!F8*Areas!$B$9)+(ONT!F8*Areas!$B$10))/Areas!$B$11</f>
        <v>4.2267235792316189</v>
      </c>
      <c r="G8" s="2">
        <f>((SUP!G8*Areas!$B$4)+(MIC!G8*Areas!$B$5)+(HUR!G8*Areas!$B$6)+(GEO!G8*Areas!$B$7)+(STC!G8*Areas!$B$8)+(ERI!G8*Areas!$B$9)+(ONT!G8*Areas!$B$10))/Areas!$B$11</f>
        <v>4.0523320649727905</v>
      </c>
      <c r="H8" s="2">
        <f>((SUP!H8*Areas!$B$4)+(MIC!H8*Areas!$B$5)+(HUR!H8*Areas!$B$6)+(GEO!H8*Areas!$B$7)+(STC!H8*Areas!$B$8)+(ERI!H8*Areas!$B$9)+(ONT!H8*Areas!$B$10))/Areas!$B$11</f>
        <v>26.695211979869889</v>
      </c>
      <c r="I8" s="2">
        <f>((SUP!I8*Areas!$B$4)+(MIC!I8*Areas!$B$5)+(HUR!I8*Areas!$B$6)+(GEO!I8*Areas!$B$7)+(STC!I8*Areas!$B$8)+(ERI!I8*Areas!$B$9)+(ONT!I8*Areas!$B$10))/Areas!$B$11</f>
        <v>38.737187471871046</v>
      </c>
      <c r="J8" s="2">
        <f>((SUP!J8*Areas!$B$4)+(MIC!J8*Areas!$B$5)+(HUR!J8*Areas!$B$6)+(GEO!J8*Areas!$B$7)+(STC!J8*Areas!$B$8)+(ERI!J8*Areas!$B$9)+(ONT!J8*Areas!$B$10))/Areas!$B$11</f>
        <v>95.843678736549236</v>
      </c>
      <c r="K8" s="2">
        <f>((SUP!K8*Areas!$B$4)+(MIC!K8*Areas!$B$5)+(HUR!K8*Areas!$B$6)+(GEO!K8*Areas!$B$7)+(STC!K8*Areas!$B$8)+(ERI!K8*Areas!$B$9)+(ONT!K8*Areas!$B$10))/Areas!$B$11</f>
        <v>69.41942277320895</v>
      </c>
      <c r="L8" s="2">
        <f>((SUP!L8*Areas!$B$4)+(MIC!L8*Areas!$B$5)+(HUR!L8*Areas!$B$6)+(GEO!L8*Areas!$B$7)+(STC!L8*Areas!$B$8)+(ERI!L8*Areas!$B$9)+(ONT!L8*Areas!$B$10))/Areas!$B$11</f>
        <v>90.061904872959346</v>
      </c>
      <c r="M8" s="2">
        <f>((SUP!M8*Areas!$B$4)+(MIC!M8*Areas!$B$5)+(HUR!M8*Areas!$B$6)+(GEO!M8*Areas!$B$7)+(STC!M8*Areas!$B$8)+(ERI!M8*Areas!$B$9)+(ONT!M8*Areas!$B$10))/Areas!$B$11</f>
        <v>121.65494059162882</v>
      </c>
      <c r="N8" s="2">
        <f t="shared" si="0"/>
        <v>629.02765684710118</v>
      </c>
    </row>
    <row r="9" spans="1:17" x14ac:dyDescent="0.2">
      <c r="A9">
        <v>1954</v>
      </c>
      <c r="B9" s="2">
        <f>((SUP!B9*Areas!$B$4)+(MIC!B9*Areas!$B$5)+(HUR!B9*Areas!$B$6)+(GEO!B9*Areas!$B$7)+(STC!B9*Areas!$B$8)+(ERI!B9*Areas!$B$9)+(ONT!B9*Areas!$B$10))/Areas!$B$11</f>
        <v>105.71860975410172</v>
      </c>
      <c r="C9" s="2">
        <f>((SUP!C9*Areas!$B$4)+(MIC!C9*Areas!$B$5)+(HUR!C9*Areas!$B$6)+(GEO!C9*Areas!$B$7)+(STC!C9*Areas!$B$8)+(ERI!C9*Areas!$B$9)+(ONT!C9*Areas!$B$10))/Areas!$B$11</f>
        <v>34.536392782619373</v>
      </c>
      <c r="D9" s="2">
        <f>((SUP!D9*Areas!$B$4)+(MIC!D9*Areas!$B$5)+(HUR!D9*Areas!$B$6)+(GEO!D9*Areas!$B$7)+(STC!D9*Areas!$B$8)+(ERI!D9*Areas!$B$9)+(ONT!D9*Areas!$B$10))/Areas!$B$11</f>
        <v>61.09758463238002</v>
      </c>
      <c r="E9" s="2">
        <f>((SUP!E9*Areas!$B$4)+(MIC!E9*Areas!$B$5)+(HUR!E9*Areas!$B$6)+(GEO!E9*Areas!$B$7)+(STC!E9*Areas!$B$8)+(ERI!E9*Areas!$B$9)+(ONT!E9*Areas!$B$10))/Areas!$B$11</f>
        <v>16.448907450595314</v>
      </c>
      <c r="F9" s="2">
        <f>((SUP!F9*Areas!$B$4)+(MIC!F9*Areas!$B$5)+(HUR!F9*Areas!$B$6)+(GEO!F9*Areas!$B$7)+(STC!F9*Areas!$B$8)+(ERI!F9*Areas!$B$9)+(ONT!F9*Areas!$B$10))/Areas!$B$11</f>
        <v>11.381240661184076</v>
      </c>
      <c r="G9" s="2">
        <f>((SUP!G9*Areas!$B$4)+(MIC!G9*Areas!$B$5)+(HUR!G9*Areas!$B$6)+(GEO!G9*Areas!$B$7)+(STC!G9*Areas!$B$8)+(ERI!G9*Areas!$B$9)+(ONT!G9*Areas!$B$10))/Areas!$B$11</f>
        <v>3.1431017552473302</v>
      </c>
      <c r="H9" s="2">
        <f>((SUP!H9*Areas!$B$4)+(MIC!H9*Areas!$B$5)+(HUR!H9*Areas!$B$6)+(GEO!H9*Areas!$B$7)+(STC!H9*Areas!$B$8)+(ERI!H9*Areas!$B$9)+(ONT!H9*Areas!$B$10))/Areas!$B$11</f>
        <v>22.731056953479804</v>
      </c>
      <c r="I9" s="2">
        <f>((SUP!I9*Areas!$B$4)+(MIC!I9*Areas!$B$5)+(HUR!I9*Areas!$B$6)+(GEO!I9*Areas!$B$7)+(STC!I9*Areas!$B$8)+(ERI!I9*Areas!$B$9)+(ONT!I9*Areas!$B$10))/Areas!$B$11</f>
        <v>51.772630252444664</v>
      </c>
      <c r="J9" s="2">
        <f>((SUP!J9*Areas!$B$4)+(MIC!J9*Areas!$B$5)+(HUR!J9*Areas!$B$6)+(GEO!J9*Areas!$B$7)+(STC!J9*Areas!$B$8)+(ERI!J9*Areas!$B$9)+(ONT!J9*Areas!$B$10))/Areas!$B$11</f>
        <v>62.329518923120979</v>
      </c>
      <c r="K9" s="2">
        <f>((SUP!K9*Areas!$B$4)+(MIC!K9*Areas!$B$5)+(HUR!K9*Areas!$B$6)+(GEO!K9*Areas!$B$7)+(STC!K9*Areas!$B$8)+(ERI!K9*Areas!$B$9)+(ONT!K9*Areas!$B$10))/Areas!$B$11</f>
        <v>79.369692074792354</v>
      </c>
      <c r="L9" s="2">
        <f>((SUP!L9*Areas!$B$4)+(MIC!L9*Areas!$B$5)+(HUR!L9*Areas!$B$6)+(GEO!L9*Areas!$B$7)+(STC!L9*Areas!$B$8)+(ERI!L9*Areas!$B$9)+(ONT!L9*Areas!$B$10))/Areas!$B$11</f>
        <v>88.667402315780862</v>
      </c>
      <c r="M9" s="2">
        <f>((SUP!M9*Areas!$B$4)+(MIC!M9*Areas!$B$5)+(HUR!M9*Areas!$B$6)+(GEO!M9*Areas!$B$7)+(STC!M9*Areas!$B$8)+(ERI!M9*Areas!$B$9)+(ONT!M9*Areas!$B$10))/Areas!$B$11</f>
        <v>107.21538410866987</v>
      </c>
      <c r="N9" s="2">
        <f t="shared" si="0"/>
        <v>644.41152166441634</v>
      </c>
    </row>
    <row r="10" spans="1:17" x14ac:dyDescent="0.2">
      <c r="A10">
        <v>1955</v>
      </c>
      <c r="B10" s="2">
        <f>((SUP!B10*Areas!$B$4)+(MIC!B10*Areas!$B$5)+(HUR!B10*Areas!$B$6)+(GEO!B10*Areas!$B$7)+(STC!B10*Areas!$B$8)+(ERI!B10*Areas!$B$9)+(ONT!B10*Areas!$B$10))/Areas!$B$11</f>
        <v>95.104069187021807</v>
      </c>
      <c r="C10" s="2">
        <f>((SUP!C10*Areas!$B$4)+(MIC!C10*Areas!$B$5)+(HUR!C10*Areas!$B$6)+(GEO!C10*Areas!$B$7)+(STC!C10*Areas!$B$8)+(ERI!C10*Areas!$B$9)+(ONT!C10*Areas!$B$10))/Areas!$B$11</f>
        <v>50.44463589869482</v>
      </c>
      <c r="D10" s="2">
        <f>((SUP!D10*Areas!$B$4)+(MIC!D10*Areas!$B$5)+(HUR!D10*Areas!$B$6)+(GEO!D10*Areas!$B$7)+(STC!D10*Areas!$B$8)+(ERI!D10*Areas!$B$9)+(ONT!D10*Areas!$B$10))/Areas!$B$11</f>
        <v>50.041080193118113</v>
      </c>
      <c r="E10" s="2">
        <f>((SUP!E10*Areas!$B$4)+(MIC!E10*Areas!$B$5)+(HUR!E10*Areas!$B$6)+(GEO!E10*Areas!$B$7)+(STC!E10*Areas!$B$8)+(ERI!E10*Areas!$B$9)+(ONT!E10*Areas!$B$10))/Areas!$B$11</f>
        <v>1.7676190826889246</v>
      </c>
      <c r="F10" s="2">
        <f>((SUP!F10*Areas!$B$4)+(MIC!F10*Areas!$B$5)+(HUR!F10*Areas!$B$6)+(GEO!F10*Areas!$B$7)+(STC!F10*Areas!$B$8)+(ERI!F10*Areas!$B$9)+(ONT!F10*Areas!$B$10))/Areas!$B$11</f>
        <v>3.5467173601734787</v>
      </c>
      <c r="G10" s="2">
        <f>((SUP!G10*Areas!$B$4)+(MIC!G10*Areas!$B$5)+(HUR!G10*Areas!$B$6)+(GEO!G10*Areas!$B$7)+(STC!G10*Areas!$B$8)+(ERI!G10*Areas!$B$9)+(ONT!G10*Areas!$B$10))/Areas!$B$11</f>
        <v>8.1060087966940788</v>
      </c>
      <c r="H10" s="2">
        <f>((SUP!H10*Areas!$B$4)+(MIC!H10*Areas!$B$5)+(HUR!H10*Areas!$B$6)+(GEO!H10*Areas!$B$7)+(STC!H10*Areas!$B$8)+(ERI!H10*Areas!$B$9)+(ONT!H10*Areas!$B$10))/Areas!$B$11</f>
        <v>20.707284849228756</v>
      </c>
      <c r="I10" s="2">
        <f>((SUP!I10*Areas!$B$4)+(MIC!I10*Areas!$B$5)+(HUR!I10*Areas!$B$6)+(GEO!I10*Areas!$B$7)+(STC!I10*Areas!$B$8)+(ERI!I10*Areas!$B$9)+(ONT!I10*Areas!$B$10))/Areas!$B$11</f>
        <v>56.462548831880859</v>
      </c>
      <c r="J10" s="2">
        <f>((SUP!J10*Areas!$B$4)+(MIC!J10*Areas!$B$5)+(HUR!J10*Areas!$B$6)+(GEO!J10*Areas!$B$7)+(STC!J10*Areas!$B$8)+(ERI!J10*Areas!$B$9)+(ONT!J10*Areas!$B$10))/Areas!$B$11</f>
        <v>89.685681150525753</v>
      </c>
      <c r="K10" s="2">
        <f>((SUP!K10*Areas!$B$4)+(MIC!K10*Areas!$B$5)+(HUR!K10*Areas!$B$6)+(GEO!K10*Areas!$B$7)+(STC!K10*Areas!$B$8)+(ERI!K10*Areas!$B$9)+(ONT!K10*Areas!$B$10))/Areas!$B$11</f>
        <v>75.807575385622513</v>
      </c>
      <c r="L10" s="2">
        <f>((SUP!L10*Areas!$B$4)+(MIC!L10*Areas!$B$5)+(HUR!L10*Areas!$B$6)+(GEO!L10*Areas!$B$7)+(STC!L10*Areas!$B$8)+(ERI!L10*Areas!$B$9)+(ONT!L10*Areas!$B$10))/Areas!$B$11</f>
        <v>132.65682451618181</v>
      </c>
      <c r="M10" s="2">
        <f>((SUP!M10*Areas!$B$4)+(MIC!M10*Areas!$B$5)+(HUR!M10*Areas!$B$6)+(GEO!M10*Areas!$B$7)+(STC!M10*Areas!$B$8)+(ERI!M10*Areas!$B$9)+(ONT!M10*Areas!$B$10))/Areas!$B$11</f>
        <v>122.70883147170736</v>
      </c>
      <c r="N10" s="2">
        <f t="shared" si="0"/>
        <v>707.03887672353812</v>
      </c>
    </row>
    <row r="11" spans="1:17" x14ac:dyDescent="0.2">
      <c r="A11">
        <v>1956</v>
      </c>
      <c r="B11" s="2">
        <f>((SUP!B11*Areas!$B$4)+(MIC!B11*Areas!$B$5)+(HUR!B11*Areas!$B$6)+(GEO!B11*Areas!$B$7)+(STC!B11*Areas!$B$8)+(ERI!B11*Areas!$B$9)+(ONT!B11*Areas!$B$10))/Areas!$B$11</f>
        <v>66.287150403011339</v>
      </c>
      <c r="C11" s="2">
        <f>((SUP!C11*Areas!$B$4)+(MIC!C11*Areas!$B$5)+(HUR!C11*Areas!$B$6)+(GEO!C11*Areas!$B$7)+(STC!C11*Areas!$B$8)+(ERI!C11*Areas!$B$9)+(ONT!C11*Areas!$B$10))/Areas!$B$11</f>
        <v>43.126353995335712</v>
      </c>
      <c r="D11" s="2">
        <f>((SUP!D11*Areas!$B$4)+(MIC!D11*Areas!$B$5)+(HUR!D11*Areas!$B$6)+(GEO!D11*Areas!$B$7)+(STC!D11*Areas!$B$8)+(ERI!D11*Areas!$B$9)+(ONT!D11*Areas!$B$10))/Areas!$B$11</f>
        <v>36.753976310298277</v>
      </c>
      <c r="E11" s="2">
        <f>((SUP!E11*Areas!$B$4)+(MIC!E11*Areas!$B$5)+(HUR!E11*Areas!$B$6)+(GEO!E11*Areas!$B$7)+(STC!E11*Areas!$B$8)+(ERI!E11*Areas!$B$9)+(ONT!E11*Areas!$B$10))/Areas!$B$11</f>
        <v>16.099081543308376</v>
      </c>
      <c r="F11" s="2">
        <f>((SUP!F11*Areas!$B$4)+(MIC!F11*Areas!$B$5)+(HUR!F11*Areas!$B$6)+(GEO!F11*Areas!$B$7)+(STC!F11*Areas!$B$8)+(ERI!F11*Areas!$B$9)+(ONT!F11*Areas!$B$10))/Areas!$B$11</f>
        <v>3.7653555501002409</v>
      </c>
      <c r="G11" s="2">
        <f>((SUP!G11*Areas!$B$4)+(MIC!G11*Areas!$B$5)+(HUR!G11*Areas!$B$6)+(GEO!G11*Areas!$B$7)+(STC!G11*Areas!$B$8)+(ERI!G11*Areas!$B$9)+(ONT!G11*Areas!$B$10))/Areas!$B$11</f>
        <v>1.5574507589705824</v>
      </c>
      <c r="H11" s="2">
        <f>((SUP!H11*Areas!$B$4)+(MIC!H11*Areas!$B$5)+(HUR!H11*Areas!$B$6)+(GEO!H11*Areas!$B$7)+(STC!H11*Areas!$B$8)+(ERI!H11*Areas!$B$9)+(ONT!H11*Areas!$B$10))/Areas!$B$11</f>
        <v>13.126864408166604</v>
      </c>
      <c r="I11" s="2">
        <f>((SUP!I11*Areas!$B$4)+(MIC!I11*Areas!$B$5)+(HUR!I11*Areas!$B$6)+(GEO!I11*Areas!$B$7)+(STC!I11*Areas!$B$8)+(ERI!I11*Areas!$B$9)+(ONT!I11*Areas!$B$10))/Areas!$B$11</f>
        <v>29.240143733889777</v>
      </c>
      <c r="J11" s="2">
        <f>((SUP!J11*Areas!$B$4)+(MIC!J11*Areas!$B$5)+(HUR!J11*Areas!$B$6)+(GEO!J11*Areas!$B$7)+(STC!J11*Areas!$B$8)+(ERI!J11*Areas!$B$9)+(ONT!J11*Areas!$B$10))/Areas!$B$11</f>
        <v>74.902227241111248</v>
      </c>
      <c r="K11" s="2">
        <f>((SUP!K11*Areas!$B$4)+(MIC!K11*Areas!$B$5)+(HUR!K11*Areas!$B$6)+(GEO!K11*Areas!$B$7)+(STC!K11*Areas!$B$8)+(ERI!K11*Areas!$B$9)+(ONT!K11*Areas!$B$10))/Areas!$B$11</f>
        <v>56.498154453582103</v>
      </c>
      <c r="L11" s="2">
        <f>((SUP!L11*Areas!$B$4)+(MIC!L11*Areas!$B$5)+(HUR!L11*Areas!$B$6)+(GEO!L11*Areas!$B$7)+(STC!L11*Areas!$B$8)+(ERI!L11*Areas!$B$9)+(ONT!L11*Areas!$B$10))/Areas!$B$11</f>
        <v>111.1969950493024</v>
      </c>
      <c r="M11" s="2">
        <f>((SUP!M11*Areas!$B$4)+(MIC!M11*Areas!$B$5)+(HUR!M11*Areas!$B$6)+(GEO!M11*Areas!$B$7)+(STC!M11*Areas!$B$8)+(ERI!M11*Areas!$B$9)+(ONT!M11*Areas!$B$10))/Areas!$B$11</f>
        <v>93.054521541671775</v>
      </c>
      <c r="N11" s="2">
        <f t="shared" si="0"/>
        <v>545.60827498874846</v>
      </c>
    </row>
    <row r="12" spans="1:17" x14ac:dyDescent="0.2">
      <c r="A12">
        <v>1957</v>
      </c>
      <c r="B12" s="2">
        <f>((SUP!B12*Areas!$B$4)+(MIC!B12*Areas!$B$5)+(HUR!B12*Areas!$B$6)+(GEO!B12*Areas!$B$7)+(STC!B12*Areas!$B$8)+(ERI!B12*Areas!$B$9)+(ONT!B12*Areas!$B$10))/Areas!$B$11</f>
        <v>77.907669980770009</v>
      </c>
      <c r="C12" s="2">
        <f>((SUP!C12*Areas!$B$4)+(MIC!C12*Areas!$B$5)+(HUR!C12*Areas!$B$6)+(GEO!C12*Areas!$B$7)+(STC!C12*Areas!$B$8)+(ERI!C12*Areas!$B$9)+(ONT!C12*Areas!$B$10))/Areas!$B$11</f>
        <v>26.633515118039359</v>
      </c>
      <c r="D12" s="2">
        <f>((SUP!D12*Areas!$B$4)+(MIC!D12*Areas!$B$5)+(HUR!D12*Areas!$B$6)+(GEO!D12*Areas!$B$7)+(STC!D12*Areas!$B$8)+(ERI!D12*Areas!$B$9)+(ONT!D12*Areas!$B$10))/Areas!$B$11</f>
        <v>21.598239270078967</v>
      </c>
      <c r="E12" s="2">
        <f>((SUP!E12*Areas!$B$4)+(MIC!E12*Areas!$B$5)+(HUR!E12*Areas!$B$6)+(GEO!E12*Areas!$B$7)+(STC!E12*Areas!$B$8)+(ERI!E12*Areas!$B$9)+(ONT!E12*Areas!$B$10))/Areas!$B$11</f>
        <v>10.854016038623625</v>
      </c>
      <c r="F12" s="2">
        <f>((SUP!F12*Areas!$B$4)+(MIC!F12*Areas!$B$5)+(HUR!F12*Areas!$B$6)+(GEO!F12*Areas!$B$7)+(STC!F12*Areas!$B$8)+(ERI!F12*Areas!$B$9)+(ONT!F12*Areas!$B$10))/Areas!$B$11</f>
        <v>4.3496260791293313</v>
      </c>
      <c r="G12" s="2">
        <f>((SUP!G12*Areas!$B$4)+(MIC!G12*Areas!$B$5)+(HUR!G12*Areas!$B$6)+(GEO!G12*Areas!$B$7)+(STC!G12*Areas!$B$8)+(ERI!G12*Areas!$B$9)+(ONT!G12*Areas!$B$10))/Areas!$B$11</f>
        <v>1.2461137023853361</v>
      </c>
      <c r="H12" s="2">
        <f>((SUP!H12*Areas!$B$4)+(MIC!H12*Areas!$B$5)+(HUR!H12*Areas!$B$6)+(GEO!H12*Areas!$B$7)+(STC!H12*Areas!$B$8)+(ERI!H12*Areas!$B$9)+(ONT!H12*Areas!$B$10))/Areas!$B$11</f>
        <v>13.180059244711757</v>
      </c>
      <c r="I12" s="2">
        <f>((SUP!I12*Areas!$B$4)+(MIC!I12*Areas!$B$5)+(HUR!I12*Areas!$B$6)+(GEO!I12*Areas!$B$7)+(STC!I12*Areas!$B$8)+(ERI!I12*Areas!$B$9)+(ONT!I12*Areas!$B$10))/Areas!$B$11</f>
        <v>46.328780450881716</v>
      </c>
      <c r="J12" s="2">
        <f>((SUP!J12*Areas!$B$4)+(MIC!J12*Areas!$B$5)+(HUR!J12*Areas!$B$6)+(GEO!J12*Areas!$B$7)+(STC!J12*Areas!$B$8)+(ERI!J12*Areas!$B$9)+(ONT!J12*Areas!$B$10))/Areas!$B$11</f>
        <v>67.428767112638596</v>
      </c>
      <c r="K12" s="2">
        <f>((SUP!K12*Areas!$B$4)+(MIC!K12*Areas!$B$5)+(HUR!K12*Areas!$B$6)+(GEO!K12*Areas!$B$7)+(STC!K12*Areas!$B$8)+(ERI!K12*Areas!$B$9)+(ONT!K12*Areas!$B$10))/Areas!$B$11</f>
        <v>78.364218771736006</v>
      </c>
      <c r="L12" s="2">
        <f>((SUP!L12*Areas!$B$4)+(MIC!L12*Areas!$B$5)+(HUR!L12*Areas!$B$6)+(GEO!L12*Areas!$B$7)+(STC!L12*Areas!$B$8)+(ERI!L12*Areas!$B$9)+(ONT!L12*Areas!$B$10))/Areas!$B$11</f>
        <v>101.96466543922099</v>
      </c>
      <c r="M12" s="2">
        <f>((SUP!M12*Areas!$B$4)+(MIC!M12*Areas!$B$5)+(HUR!M12*Areas!$B$6)+(GEO!M12*Areas!$B$7)+(STC!M12*Areas!$B$8)+(ERI!M12*Areas!$B$9)+(ONT!M12*Areas!$B$10))/Areas!$B$11</f>
        <v>93.732901108792603</v>
      </c>
      <c r="N12" s="2">
        <f t="shared" si="0"/>
        <v>543.58857231700824</v>
      </c>
    </row>
    <row r="13" spans="1:17" x14ac:dyDescent="0.2">
      <c r="A13">
        <v>1958</v>
      </c>
      <c r="B13" s="2">
        <f>((SUP!B13*Areas!$B$4)+(MIC!B13*Areas!$B$5)+(HUR!B13*Areas!$B$6)+(GEO!B13*Areas!$B$7)+(STC!B13*Areas!$B$8)+(ERI!B13*Areas!$B$9)+(ONT!B13*Areas!$B$10))/Areas!$B$11</f>
        <v>68.573243197905171</v>
      </c>
      <c r="C13" s="2">
        <f>((SUP!C13*Areas!$B$4)+(MIC!C13*Areas!$B$5)+(HUR!C13*Areas!$B$6)+(GEO!C13*Areas!$B$7)+(STC!C13*Areas!$B$8)+(ERI!C13*Areas!$B$9)+(ONT!C13*Areas!$B$10))/Areas!$B$11</f>
        <v>56.818891248312269</v>
      </c>
      <c r="D13" s="2">
        <f>((SUP!D13*Areas!$B$4)+(MIC!D13*Areas!$B$5)+(HUR!D13*Areas!$B$6)+(GEO!D13*Areas!$B$7)+(STC!D13*Areas!$B$8)+(ERI!D13*Areas!$B$9)+(ONT!D13*Areas!$B$10))/Areas!$B$11</f>
        <v>16.373798126099587</v>
      </c>
      <c r="E13" s="2">
        <f>((SUP!E13*Areas!$B$4)+(MIC!E13*Areas!$B$5)+(HUR!E13*Areas!$B$6)+(GEO!E13*Areas!$B$7)+(STC!E13*Areas!$B$8)+(ERI!E13*Areas!$B$9)+(ONT!E13*Areas!$B$10))/Areas!$B$11</f>
        <v>12.260471339143242</v>
      </c>
      <c r="F13" s="2">
        <f>((SUP!F13*Areas!$B$4)+(MIC!F13*Areas!$B$5)+(HUR!F13*Areas!$B$6)+(GEO!F13*Areas!$B$7)+(STC!F13*Areas!$B$8)+(ERI!F13*Areas!$B$9)+(ONT!F13*Areas!$B$10))/Areas!$B$11</f>
        <v>7.2787703039973817</v>
      </c>
      <c r="G13" s="2">
        <f>((SUP!G13*Areas!$B$4)+(MIC!G13*Areas!$B$5)+(HUR!G13*Areas!$B$6)+(GEO!G13*Areas!$B$7)+(STC!G13*Areas!$B$8)+(ERI!G13*Areas!$B$9)+(ONT!G13*Areas!$B$10))/Areas!$B$11</f>
        <v>9.5972225768176429</v>
      </c>
      <c r="H13" s="2">
        <f>((SUP!H13*Areas!$B$4)+(MIC!H13*Areas!$B$5)+(HUR!H13*Areas!$B$6)+(GEO!H13*Areas!$B$7)+(STC!H13*Areas!$B$8)+(ERI!H13*Areas!$B$9)+(ONT!H13*Areas!$B$10))/Areas!$B$11</f>
        <v>12.026756883924552</v>
      </c>
      <c r="I13" s="2">
        <f>((SUP!I13*Areas!$B$4)+(MIC!I13*Areas!$B$5)+(HUR!I13*Areas!$B$6)+(GEO!I13*Areas!$B$7)+(STC!I13*Areas!$B$8)+(ERI!I13*Areas!$B$9)+(ONT!I13*Areas!$B$10))/Areas!$B$11</f>
        <v>53.530949756556602</v>
      </c>
      <c r="J13" s="2">
        <f>((SUP!J13*Areas!$B$4)+(MIC!J13*Areas!$B$5)+(HUR!J13*Areas!$B$6)+(GEO!J13*Areas!$B$7)+(STC!J13*Areas!$B$8)+(ERI!J13*Areas!$B$9)+(ONT!J13*Areas!$B$10))/Areas!$B$11</f>
        <v>59.095579149789287</v>
      </c>
      <c r="K13" s="2">
        <f>((SUP!K13*Areas!$B$4)+(MIC!K13*Areas!$B$5)+(HUR!K13*Areas!$B$6)+(GEO!K13*Areas!$B$7)+(STC!K13*Areas!$B$8)+(ERI!K13*Areas!$B$9)+(ONT!K13*Areas!$B$10))/Areas!$B$11</f>
        <v>76.802463524405724</v>
      </c>
      <c r="L13" s="2">
        <f>((SUP!L13*Areas!$B$4)+(MIC!L13*Areas!$B$5)+(HUR!L13*Areas!$B$6)+(GEO!L13*Areas!$B$7)+(STC!L13*Areas!$B$8)+(ERI!L13*Areas!$B$9)+(ONT!L13*Areas!$B$10))/Areas!$B$11</f>
        <v>110.15275062395153</v>
      </c>
      <c r="M13" s="2">
        <f>((SUP!M13*Areas!$B$4)+(MIC!M13*Areas!$B$5)+(HUR!M13*Areas!$B$6)+(GEO!M13*Areas!$B$7)+(STC!M13*Areas!$B$8)+(ERI!M13*Areas!$B$9)+(ONT!M13*Areas!$B$10))/Areas!$B$11</f>
        <v>129.76452907000532</v>
      </c>
      <c r="N13" s="2">
        <f t="shared" si="0"/>
        <v>612.27542580090835</v>
      </c>
    </row>
    <row r="14" spans="1:17" x14ac:dyDescent="0.2">
      <c r="A14">
        <v>1959</v>
      </c>
      <c r="B14" s="2">
        <f>((SUP!B14*Areas!$B$4)+(MIC!B14*Areas!$B$5)+(HUR!B14*Areas!$B$6)+(GEO!B14*Areas!$B$7)+(STC!B14*Areas!$B$8)+(ERI!B14*Areas!$B$9)+(ONT!B14*Areas!$B$10))/Areas!$B$11</f>
        <v>77.794543881183273</v>
      </c>
      <c r="C14" s="2">
        <f>((SUP!C14*Areas!$B$4)+(MIC!C14*Areas!$B$5)+(HUR!C14*Areas!$B$6)+(GEO!C14*Areas!$B$7)+(STC!C14*Areas!$B$8)+(ERI!C14*Areas!$B$9)+(ONT!C14*Areas!$B$10))/Areas!$B$11</f>
        <v>35.440968454645883</v>
      </c>
      <c r="D14" s="2">
        <f>((SUP!D14*Areas!$B$4)+(MIC!D14*Areas!$B$5)+(HUR!D14*Areas!$B$6)+(GEO!D14*Areas!$B$7)+(STC!D14*Areas!$B$8)+(ERI!D14*Areas!$B$9)+(ONT!D14*Areas!$B$10))/Areas!$B$11</f>
        <v>23.813858311853036</v>
      </c>
      <c r="E14" s="2">
        <f>((SUP!E14*Areas!$B$4)+(MIC!E14*Areas!$B$5)+(HUR!E14*Areas!$B$6)+(GEO!E14*Areas!$B$7)+(STC!E14*Areas!$B$8)+(ERI!E14*Areas!$B$9)+(ONT!E14*Areas!$B$10))/Areas!$B$11</f>
        <v>6.5021609590442297</v>
      </c>
      <c r="F14" s="2">
        <f>((SUP!F14*Areas!$B$4)+(MIC!F14*Areas!$B$5)+(HUR!F14*Areas!$B$6)+(GEO!F14*Areas!$B$7)+(STC!F14*Areas!$B$8)+(ERI!F14*Areas!$B$9)+(ONT!F14*Areas!$B$10))/Areas!$B$11</f>
        <v>-2.7624360296223553</v>
      </c>
      <c r="G14" s="2">
        <f>((SUP!G14*Areas!$B$4)+(MIC!G14*Areas!$B$5)+(HUR!G14*Areas!$B$6)+(GEO!G14*Areas!$B$7)+(STC!G14*Areas!$B$8)+(ERI!G14*Areas!$B$9)+(ONT!G14*Areas!$B$10))/Areas!$B$11</f>
        <v>-0.42545431856307003</v>
      </c>
      <c r="H14" s="2">
        <f>((SUP!H14*Areas!$B$4)+(MIC!H14*Areas!$B$5)+(HUR!H14*Areas!$B$6)+(GEO!H14*Areas!$B$7)+(STC!H14*Areas!$B$8)+(ERI!H14*Areas!$B$9)+(ONT!H14*Areas!$B$10))/Areas!$B$11</f>
        <v>5.1586892925821362</v>
      </c>
      <c r="I14" s="2">
        <f>((SUP!I14*Areas!$B$4)+(MIC!I14*Areas!$B$5)+(HUR!I14*Areas!$B$6)+(GEO!I14*Areas!$B$7)+(STC!I14*Areas!$B$8)+(ERI!I14*Areas!$B$9)+(ONT!I14*Areas!$B$10))/Areas!$B$11</f>
        <v>16.162328259891165</v>
      </c>
      <c r="J14" s="2">
        <f>((SUP!J14*Areas!$B$4)+(MIC!J14*Areas!$B$5)+(HUR!J14*Areas!$B$6)+(GEO!J14*Areas!$B$7)+(STC!J14*Areas!$B$8)+(ERI!J14*Areas!$B$9)+(ONT!J14*Areas!$B$10))/Areas!$B$11</f>
        <v>75.739236487868737</v>
      </c>
      <c r="K14" s="2">
        <f>((SUP!K14*Areas!$B$4)+(MIC!K14*Areas!$B$5)+(HUR!K14*Areas!$B$6)+(GEO!K14*Areas!$B$7)+(STC!K14*Areas!$B$8)+(ERI!K14*Areas!$B$9)+(ONT!K14*Areas!$B$10))/Areas!$B$11</f>
        <v>96.098446790229531</v>
      </c>
      <c r="L14" s="2">
        <f>((SUP!L14*Areas!$B$4)+(MIC!L14*Areas!$B$5)+(HUR!L14*Areas!$B$6)+(GEO!L14*Areas!$B$7)+(STC!L14*Areas!$B$8)+(ERI!L14*Areas!$B$9)+(ONT!L14*Areas!$B$10))/Areas!$B$11</f>
        <v>123.93088588846611</v>
      </c>
      <c r="M14" s="2">
        <f>((SUP!M14*Areas!$B$4)+(MIC!M14*Areas!$B$5)+(HUR!M14*Areas!$B$6)+(GEO!M14*Areas!$B$7)+(STC!M14*Areas!$B$8)+(ERI!M14*Areas!$B$9)+(ONT!M14*Areas!$B$10))/Areas!$B$11</f>
        <v>77.555336401947557</v>
      </c>
      <c r="N14" s="2">
        <f t="shared" si="0"/>
        <v>535.00856437952621</v>
      </c>
    </row>
    <row r="15" spans="1:17" x14ac:dyDescent="0.2">
      <c r="A15">
        <v>1960</v>
      </c>
      <c r="B15" s="2">
        <f>((SUP!B15*Areas!$B$4)+(MIC!B15*Areas!$B$5)+(HUR!B15*Areas!$B$6)+(GEO!B15*Areas!$B$7)+(STC!B15*Areas!$B$8)+(ERI!B15*Areas!$B$9)+(ONT!B15*Areas!$B$10))/Areas!$B$11</f>
        <v>66.033196309479962</v>
      </c>
      <c r="C15" s="2">
        <f>((SUP!C15*Areas!$B$4)+(MIC!C15*Areas!$B$5)+(HUR!C15*Areas!$B$6)+(GEO!C15*Areas!$B$7)+(STC!C15*Areas!$B$8)+(ERI!C15*Areas!$B$9)+(ONT!C15*Areas!$B$10))/Areas!$B$11</f>
        <v>46.995230514299749</v>
      </c>
      <c r="D15" s="2">
        <f>((SUP!D15*Areas!$B$4)+(MIC!D15*Areas!$B$5)+(HUR!D15*Areas!$B$6)+(GEO!D15*Areas!$B$7)+(STC!D15*Areas!$B$8)+(ERI!D15*Areas!$B$9)+(ONT!D15*Areas!$B$10))/Areas!$B$11</f>
        <v>39.003458901026967</v>
      </c>
      <c r="E15" s="2">
        <f>((SUP!E15*Areas!$B$4)+(MIC!E15*Areas!$B$5)+(HUR!E15*Areas!$B$6)+(GEO!E15*Areas!$B$7)+(STC!E15*Areas!$B$8)+(ERI!E15*Areas!$B$9)+(ONT!E15*Areas!$B$10))/Areas!$B$11</f>
        <v>5.727760852665603</v>
      </c>
      <c r="F15" s="2">
        <f>((SUP!F15*Areas!$B$4)+(MIC!F15*Areas!$B$5)+(HUR!F15*Areas!$B$6)+(GEO!F15*Areas!$B$7)+(STC!F15*Areas!$B$8)+(ERI!F15*Areas!$B$9)+(ONT!F15*Areas!$B$10))/Areas!$B$11</f>
        <v>-0.67021300274129525</v>
      </c>
      <c r="G15" s="2">
        <f>((SUP!G15*Areas!$B$4)+(MIC!G15*Areas!$B$5)+(HUR!G15*Areas!$B$6)+(GEO!G15*Areas!$B$7)+(STC!G15*Areas!$B$8)+(ERI!G15*Areas!$B$9)+(ONT!G15*Areas!$B$10))/Areas!$B$11</f>
        <v>-0.47452624688024236</v>
      </c>
      <c r="H15" s="2">
        <f>((SUP!H15*Areas!$B$4)+(MIC!H15*Areas!$B$5)+(HUR!H15*Areas!$B$6)+(GEO!H15*Areas!$B$7)+(STC!H15*Areas!$B$8)+(ERI!H15*Areas!$B$9)+(ONT!H15*Areas!$B$10))/Areas!$B$11</f>
        <v>10.556900781473754</v>
      </c>
      <c r="I15" s="2">
        <f>((SUP!I15*Areas!$B$4)+(MIC!I15*Areas!$B$5)+(HUR!I15*Areas!$B$6)+(GEO!I15*Areas!$B$7)+(STC!I15*Areas!$B$8)+(ERI!I15*Areas!$B$9)+(ONT!I15*Areas!$B$10))/Areas!$B$11</f>
        <v>27.659015097581932</v>
      </c>
      <c r="J15" s="2">
        <f>((SUP!J15*Areas!$B$4)+(MIC!J15*Areas!$B$5)+(HUR!J15*Areas!$B$6)+(GEO!J15*Areas!$B$7)+(STC!J15*Areas!$B$8)+(ERI!J15*Areas!$B$9)+(ONT!J15*Areas!$B$10))/Areas!$B$11</f>
        <v>61.559956425678159</v>
      </c>
      <c r="K15" s="2">
        <f>((SUP!K15*Areas!$B$4)+(MIC!K15*Areas!$B$5)+(HUR!K15*Areas!$B$6)+(GEO!K15*Areas!$B$7)+(STC!K15*Areas!$B$8)+(ERI!K15*Areas!$B$9)+(ONT!K15*Areas!$B$10))/Areas!$B$11</f>
        <v>82.643790597766042</v>
      </c>
      <c r="L15" s="2">
        <f>((SUP!L15*Areas!$B$4)+(MIC!L15*Areas!$B$5)+(HUR!L15*Areas!$B$6)+(GEO!L15*Areas!$B$7)+(STC!L15*Areas!$B$8)+(ERI!L15*Areas!$B$9)+(ONT!L15*Areas!$B$10))/Areas!$B$11</f>
        <v>92.022999631766297</v>
      </c>
      <c r="M15" s="2">
        <f>((SUP!M15*Areas!$B$4)+(MIC!M15*Areas!$B$5)+(HUR!M15*Areas!$B$6)+(GEO!M15*Areas!$B$7)+(STC!M15*Areas!$B$8)+(ERI!M15*Areas!$B$9)+(ONT!M15*Areas!$B$10))/Areas!$B$11</f>
        <v>124.25588478376498</v>
      </c>
      <c r="N15" s="2">
        <f t="shared" si="0"/>
        <v>555.31345464588196</v>
      </c>
    </row>
    <row r="16" spans="1:17" x14ac:dyDescent="0.2">
      <c r="A16">
        <v>1961</v>
      </c>
      <c r="B16" s="2">
        <f>((SUP!B16*Areas!$B$4)+(MIC!B16*Areas!$B$5)+(HUR!B16*Areas!$B$6)+(GEO!B16*Areas!$B$7)+(STC!B16*Areas!$B$8)+(ERI!B16*Areas!$B$9)+(ONT!B16*Areas!$B$10))/Areas!$B$11</f>
        <v>68.398697516468218</v>
      </c>
      <c r="C16" s="2">
        <f>((SUP!C16*Areas!$B$4)+(MIC!C16*Areas!$B$5)+(HUR!C16*Areas!$B$6)+(GEO!C16*Areas!$B$7)+(STC!C16*Areas!$B$8)+(ERI!C16*Areas!$B$9)+(ONT!C16*Areas!$B$10))/Areas!$B$11</f>
        <v>23.721711141115339</v>
      </c>
      <c r="D16" s="2">
        <f>((SUP!D16*Areas!$B$4)+(MIC!D16*Areas!$B$5)+(HUR!D16*Areas!$B$6)+(GEO!D16*Areas!$B$7)+(STC!D16*Areas!$B$8)+(ERI!D16*Areas!$B$9)+(ONT!D16*Areas!$B$10))/Areas!$B$11</f>
        <v>21.404662247862202</v>
      </c>
      <c r="E16" s="2">
        <f>((SUP!E16*Areas!$B$4)+(MIC!E16*Areas!$B$5)+(HUR!E16*Areas!$B$6)+(GEO!E16*Areas!$B$7)+(STC!E16*Areas!$B$8)+(ERI!E16*Areas!$B$9)+(ONT!E16*Areas!$B$10))/Areas!$B$11</f>
        <v>10.13474640972137</v>
      </c>
      <c r="F16" s="2">
        <f>((SUP!F16*Areas!$B$4)+(MIC!F16*Areas!$B$5)+(HUR!F16*Areas!$B$6)+(GEO!F16*Areas!$B$7)+(STC!F16*Areas!$B$8)+(ERI!F16*Areas!$B$9)+(ONT!F16*Areas!$B$10))/Areas!$B$11</f>
        <v>4.7511736835645024</v>
      </c>
      <c r="G16" s="2">
        <f>((SUP!G16*Areas!$B$4)+(MIC!G16*Areas!$B$5)+(HUR!G16*Areas!$B$6)+(GEO!G16*Areas!$B$7)+(STC!G16*Areas!$B$8)+(ERI!G16*Areas!$B$9)+(ONT!G16*Areas!$B$10))/Areas!$B$11</f>
        <v>2.7558073319422287</v>
      </c>
      <c r="H16" s="2">
        <f>((SUP!H16*Areas!$B$4)+(MIC!H16*Areas!$B$5)+(HUR!H16*Areas!$B$6)+(GEO!H16*Areas!$B$7)+(STC!H16*Areas!$B$8)+(ERI!H16*Areas!$B$9)+(ONT!H16*Areas!$B$10))/Areas!$B$11</f>
        <v>7.1731723333742492</v>
      </c>
      <c r="I16" s="2">
        <f>((SUP!I16*Areas!$B$4)+(MIC!I16*Areas!$B$5)+(HUR!I16*Areas!$B$6)+(GEO!I16*Areas!$B$7)+(STC!I16*Areas!$B$8)+(ERI!I16*Areas!$B$9)+(ONT!I16*Areas!$B$10))/Areas!$B$11</f>
        <v>35.062925698621164</v>
      </c>
      <c r="J16" s="2">
        <f>((SUP!J16*Areas!$B$4)+(MIC!J16*Areas!$B$5)+(HUR!J16*Areas!$B$6)+(GEO!J16*Areas!$B$7)+(STC!J16*Areas!$B$8)+(ERI!J16*Areas!$B$9)+(ONT!J16*Areas!$B$10))/Areas!$B$11</f>
        <v>71.689629311402967</v>
      </c>
      <c r="K16" s="2">
        <f>((SUP!K16*Areas!$B$4)+(MIC!K16*Areas!$B$5)+(HUR!K16*Areas!$B$6)+(GEO!K16*Areas!$B$7)+(STC!K16*Areas!$B$8)+(ERI!K16*Areas!$B$9)+(ONT!K16*Areas!$B$10))/Areas!$B$11</f>
        <v>76.885878114643418</v>
      </c>
      <c r="L16" s="2">
        <f>((SUP!L16*Areas!$B$4)+(MIC!L16*Areas!$B$5)+(HUR!L16*Areas!$B$6)+(GEO!L16*Areas!$B$7)+(STC!L16*Areas!$B$8)+(ERI!L16*Areas!$B$9)+(ONT!L16*Areas!$B$10))/Areas!$B$11</f>
        <v>93.786250439834689</v>
      </c>
      <c r="M16" s="2">
        <f>((SUP!M16*Areas!$B$4)+(MIC!M16*Areas!$B$5)+(HUR!M16*Areas!$B$6)+(GEO!M16*Areas!$B$7)+(STC!M16*Areas!$B$8)+(ERI!M16*Areas!$B$9)+(ONT!M16*Areas!$B$10))/Areas!$B$11</f>
        <v>108.93768376907654</v>
      </c>
      <c r="N16" s="2">
        <f t="shared" si="0"/>
        <v>524.70233799762696</v>
      </c>
    </row>
    <row r="17" spans="1:14" x14ac:dyDescent="0.2">
      <c r="A17">
        <v>1962</v>
      </c>
      <c r="B17" s="2">
        <f>((SUP!B17*Areas!$B$4)+(MIC!B17*Areas!$B$5)+(HUR!B17*Areas!$B$6)+(GEO!B17*Areas!$B$7)+(STC!B17*Areas!$B$8)+(ERI!B17*Areas!$B$9)+(ONT!B17*Areas!$B$10))/Areas!$B$11</f>
        <v>90.55486547195288</v>
      </c>
      <c r="C17" s="2">
        <f>((SUP!C17*Areas!$B$4)+(MIC!C17*Areas!$B$5)+(HUR!C17*Areas!$B$6)+(GEO!C17*Areas!$B$7)+(STC!C17*Areas!$B$8)+(ERI!C17*Areas!$B$9)+(ONT!C17*Areas!$B$10))/Areas!$B$11</f>
        <v>34.139689415326707</v>
      </c>
      <c r="D17" s="2">
        <f>((SUP!D17*Areas!$B$4)+(MIC!D17*Areas!$B$5)+(HUR!D17*Areas!$B$6)+(GEO!D17*Areas!$B$7)+(STC!D17*Areas!$B$8)+(ERI!D17*Areas!$B$9)+(ONT!D17*Areas!$B$10))/Areas!$B$11</f>
        <v>16.177675586105316</v>
      </c>
      <c r="E17" s="2">
        <f>((SUP!E17*Areas!$B$4)+(MIC!E17*Areas!$B$5)+(HUR!E17*Areas!$B$6)+(GEO!E17*Areas!$B$7)+(STC!E17*Areas!$B$8)+(ERI!E17*Areas!$B$9)+(ONT!E17*Areas!$B$10))/Areas!$B$11</f>
        <v>10.812437052493761</v>
      </c>
      <c r="F17" s="2">
        <f>((SUP!F17*Areas!$B$4)+(MIC!F17*Areas!$B$5)+(HUR!F17*Areas!$B$6)+(GEO!F17*Areas!$B$7)+(STC!F17*Areas!$B$8)+(ERI!F17*Areas!$B$9)+(ONT!F17*Areas!$B$10))/Areas!$B$11</f>
        <v>-2.0430885397487826</v>
      </c>
      <c r="G17" s="2">
        <f>((SUP!G17*Areas!$B$4)+(MIC!G17*Areas!$B$5)+(HUR!G17*Areas!$B$6)+(GEO!G17*Areas!$B$7)+(STC!G17*Areas!$B$8)+(ERI!G17*Areas!$B$9)+(ONT!G17*Areas!$B$10))/Areas!$B$11</f>
        <v>-0.19963712614050175</v>
      </c>
      <c r="H17" s="2">
        <f>((SUP!H17*Areas!$B$4)+(MIC!H17*Areas!$B$5)+(HUR!H17*Areas!$B$6)+(GEO!H17*Areas!$B$7)+(STC!H17*Areas!$B$8)+(ERI!H17*Areas!$B$9)+(ONT!H17*Areas!$B$10))/Areas!$B$11</f>
        <v>17.104877255431447</v>
      </c>
      <c r="I17" s="2">
        <f>((SUP!I17*Areas!$B$4)+(MIC!I17*Areas!$B$5)+(HUR!I17*Areas!$B$6)+(GEO!I17*Areas!$B$7)+(STC!I17*Areas!$B$8)+(ERI!I17*Areas!$B$9)+(ONT!I17*Areas!$B$10))/Areas!$B$11</f>
        <v>28.574144470357187</v>
      </c>
      <c r="J17" s="2">
        <f>((SUP!J17*Areas!$B$4)+(MIC!J17*Areas!$B$5)+(HUR!J17*Areas!$B$6)+(GEO!J17*Areas!$B$7)+(STC!J17*Areas!$B$8)+(ERI!J17*Areas!$B$9)+(ONT!J17*Areas!$B$10))/Areas!$B$11</f>
        <v>78.046293032199998</v>
      </c>
      <c r="K17" s="2">
        <f>((SUP!K17*Areas!$B$4)+(MIC!K17*Areas!$B$5)+(HUR!K17*Areas!$B$6)+(GEO!K17*Areas!$B$7)+(STC!K17*Areas!$B$8)+(ERI!K17*Areas!$B$9)+(ONT!K17*Areas!$B$10))/Areas!$B$11</f>
        <v>68.406301910723784</v>
      </c>
      <c r="L17" s="2">
        <f>((SUP!L17*Areas!$B$4)+(MIC!L17*Areas!$B$5)+(HUR!L17*Areas!$B$6)+(GEO!L17*Areas!$B$7)+(STC!L17*Areas!$B$8)+(ERI!L17*Areas!$B$9)+(ONT!L17*Areas!$B$10))/Areas!$B$11</f>
        <v>80.890746164232226</v>
      </c>
      <c r="M17" s="2">
        <f>((SUP!M17*Areas!$B$4)+(MIC!M17*Areas!$B$5)+(HUR!M17*Areas!$B$6)+(GEO!M17*Areas!$B$7)+(STC!M17*Areas!$B$8)+(ERI!M17*Areas!$B$9)+(ONT!M17*Areas!$B$10))/Areas!$B$11</f>
        <v>116.10670999549936</v>
      </c>
      <c r="N17" s="2">
        <f t="shared" si="0"/>
        <v>538.57101468843337</v>
      </c>
    </row>
    <row r="18" spans="1:14" x14ac:dyDescent="0.2">
      <c r="A18">
        <v>1963</v>
      </c>
      <c r="B18" s="2">
        <f>((SUP!B18*Areas!$B$4)+(MIC!B18*Areas!$B$5)+(HUR!B18*Areas!$B$6)+(GEO!B18*Areas!$B$7)+(STC!B18*Areas!$B$8)+(ERI!B18*Areas!$B$9)+(ONT!B18*Areas!$B$10))/Areas!$B$11</f>
        <v>73.859097336442858</v>
      </c>
      <c r="C18" s="2">
        <f>((SUP!C18*Areas!$B$4)+(MIC!C18*Areas!$B$5)+(HUR!C18*Areas!$B$6)+(GEO!C18*Areas!$B$7)+(STC!C18*Areas!$B$8)+(ERI!C18*Areas!$B$9)+(ONT!C18*Areas!$B$10))/Areas!$B$11</f>
        <v>31.756540076101633</v>
      </c>
      <c r="D18" s="2">
        <f>((SUP!D18*Areas!$B$4)+(MIC!D18*Areas!$B$5)+(HUR!D18*Areas!$B$6)+(GEO!D18*Areas!$B$7)+(STC!D18*Areas!$B$8)+(ERI!D18*Areas!$B$9)+(ONT!D18*Areas!$B$10))/Areas!$B$11</f>
        <v>15.474775418354405</v>
      </c>
      <c r="E18" s="2">
        <f>((SUP!E18*Areas!$B$4)+(MIC!E18*Areas!$B$5)+(HUR!E18*Areas!$B$6)+(GEO!E18*Areas!$B$7)+(STC!E18*Areas!$B$8)+(ERI!E18*Areas!$B$9)+(ONT!E18*Areas!$B$10))/Areas!$B$11</f>
        <v>6.4540990957816788</v>
      </c>
      <c r="F18" s="2">
        <f>((SUP!F18*Areas!$B$4)+(MIC!F18*Areas!$B$5)+(HUR!F18*Areas!$B$6)+(GEO!F18*Areas!$B$7)+(STC!F18*Areas!$B$8)+(ERI!F18*Areas!$B$9)+(ONT!F18*Areas!$B$10))/Areas!$B$11</f>
        <v>0.67403412299005772</v>
      </c>
      <c r="G18" s="2">
        <f>((SUP!G18*Areas!$B$4)+(MIC!G18*Areas!$B$5)+(HUR!G18*Areas!$B$6)+(GEO!G18*Areas!$B$7)+(STC!G18*Areas!$B$8)+(ERI!G18*Areas!$B$9)+(ONT!G18*Areas!$B$10))/Areas!$B$11</f>
        <v>-0.97670958635080385</v>
      </c>
      <c r="H18" s="2">
        <f>((SUP!H18*Areas!$B$4)+(MIC!H18*Areas!$B$5)+(HUR!H18*Areas!$B$6)+(GEO!H18*Areas!$B$7)+(STC!H18*Areas!$B$8)+(ERI!H18*Areas!$B$9)+(ONT!H18*Areas!$B$10))/Areas!$B$11</f>
        <v>8.4081924225686357</v>
      </c>
      <c r="I18" s="2">
        <f>((SUP!I18*Areas!$B$4)+(MIC!I18*Areas!$B$5)+(HUR!I18*Areas!$B$6)+(GEO!I18*Areas!$B$7)+(STC!I18*Areas!$B$8)+(ERI!I18*Areas!$B$9)+(ONT!I18*Areas!$B$10))/Areas!$B$11</f>
        <v>38.350228059408366</v>
      </c>
      <c r="J18" s="2">
        <f>((SUP!J18*Areas!$B$4)+(MIC!J18*Areas!$B$5)+(HUR!J18*Areas!$B$6)+(GEO!J18*Areas!$B$7)+(STC!J18*Areas!$B$8)+(ERI!J18*Areas!$B$9)+(ONT!J18*Areas!$B$10))/Areas!$B$11</f>
        <v>60.168320445153633</v>
      </c>
      <c r="K18" s="2">
        <f>((SUP!K18*Areas!$B$4)+(MIC!K18*Areas!$B$5)+(HUR!K18*Areas!$B$6)+(GEO!K18*Areas!$B$7)+(STC!K18*Areas!$B$8)+(ERI!K18*Areas!$B$9)+(ONT!K18*Areas!$B$10))/Areas!$B$11</f>
        <v>47.690076674440483</v>
      </c>
      <c r="L18" s="2">
        <f>((SUP!L18*Areas!$B$4)+(MIC!L18*Areas!$B$5)+(HUR!L18*Areas!$B$6)+(GEO!L18*Areas!$B$7)+(STC!L18*Areas!$B$8)+(ERI!L18*Areas!$B$9)+(ONT!L18*Areas!$B$10))/Areas!$B$11</f>
        <v>92.052570516754628</v>
      </c>
      <c r="M18" s="2">
        <f>((SUP!M18*Areas!$B$4)+(MIC!M18*Areas!$B$5)+(HUR!M18*Areas!$B$6)+(GEO!M18*Areas!$B$7)+(STC!M18*Areas!$B$8)+(ERI!M18*Areas!$B$9)+(ONT!M18*Areas!$B$10))/Areas!$B$11</f>
        <v>132.16293940509797</v>
      </c>
      <c r="N18" s="2">
        <f t="shared" si="0"/>
        <v>506.07416398674354</v>
      </c>
    </row>
    <row r="19" spans="1:14" x14ac:dyDescent="0.2">
      <c r="A19">
        <v>1964</v>
      </c>
      <c r="B19" s="2">
        <f>((SUP!B19*Areas!$B$4)+(MIC!B19*Areas!$B$5)+(HUR!B19*Areas!$B$6)+(GEO!B19*Areas!$B$7)+(STC!B19*Areas!$B$8)+(ERI!B19*Areas!$B$9)+(ONT!B19*Areas!$B$10))/Areas!$B$11</f>
        <v>65.278173601734792</v>
      </c>
      <c r="C19" s="2">
        <f>((SUP!C19*Areas!$B$4)+(MIC!C19*Areas!$B$5)+(HUR!C19*Areas!$B$6)+(GEO!C19*Areas!$B$7)+(STC!C19*Areas!$B$8)+(ERI!C19*Areas!$B$9)+(ONT!C19*Areas!$B$10))/Areas!$B$11</f>
        <v>53.924669121558047</v>
      </c>
      <c r="D19" s="2">
        <f>((SUP!D19*Areas!$B$4)+(MIC!D19*Areas!$B$5)+(HUR!D19*Areas!$B$6)+(GEO!D19*Areas!$B$7)+(STC!D19*Areas!$B$8)+(ERI!D19*Areas!$B$9)+(ONT!D19*Areas!$B$10))/Areas!$B$11</f>
        <v>46.108265332842365</v>
      </c>
      <c r="E19" s="2">
        <f>((SUP!E19*Areas!$B$4)+(MIC!E19*Areas!$B$5)+(HUR!E19*Areas!$B$6)+(GEO!E19*Areas!$B$7)+(STC!E19*Areas!$B$8)+(ERI!E19*Areas!$B$9)+(ONT!E19*Areas!$B$10))/Areas!$B$11</f>
        <v>11.492890757333987</v>
      </c>
      <c r="F19" s="2">
        <f>((SUP!F19*Areas!$B$4)+(MIC!F19*Areas!$B$5)+(HUR!F19*Areas!$B$6)+(GEO!F19*Areas!$B$7)+(STC!F19*Areas!$B$8)+(ERI!F19*Areas!$B$9)+(ONT!F19*Areas!$B$10))/Areas!$B$11</f>
        <v>1.3276411767112635</v>
      </c>
      <c r="G19" s="2">
        <f>((SUP!G19*Areas!$B$4)+(MIC!G19*Areas!$B$5)+(HUR!G19*Areas!$B$6)+(GEO!G19*Areas!$B$7)+(STC!G19*Areas!$B$8)+(ERI!G19*Areas!$B$9)+(ONT!G19*Areas!$B$10))/Areas!$B$11</f>
        <v>4.3720183298555702</v>
      </c>
      <c r="H19" s="2">
        <f>((SUP!H19*Areas!$B$4)+(MIC!H19*Areas!$B$5)+(HUR!H19*Areas!$B$6)+(GEO!H19*Areas!$B$7)+(STC!H19*Areas!$B$8)+(ERI!H19*Areas!$B$9)+(ONT!H19*Areas!$B$10))/Areas!$B$11</f>
        <v>20.261311484800128</v>
      </c>
      <c r="I19" s="2">
        <f>((SUP!I19*Areas!$B$4)+(MIC!I19*Areas!$B$5)+(HUR!I19*Areas!$B$6)+(GEO!I19*Areas!$B$7)+(STC!I19*Areas!$B$8)+(ERI!I19*Areas!$B$9)+(ONT!I19*Areas!$B$10))/Areas!$B$11</f>
        <v>58.908802258500067</v>
      </c>
      <c r="J19" s="2">
        <f>((SUP!J19*Areas!$B$4)+(MIC!J19*Areas!$B$5)+(HUR!J19*Areas!$B$6)+(GEO!J19*Areas!$B$7)+(STC!J19*Areas!$B$8)+(ERI!J19*Areas!$B$9)+(ONT!J19*Areas!$B$10))/Areas!$B$11</f>
        <v>75.051844973609917</v>
      </c>
      <c r="K19" s="2">
        <f>((SUP!K19*Areas!$B$4)+(MIC!K19*Areas!$B$5)+(HUR!K19*Areas!$B$6)+(GEO!K19*Areas!$B$7)+(STC!K19*Areas!$B$8)+(ERI!K19*Areas!$B$9)+(ONT!K19*Areas!$B$10))/Areas!$B$11</f>
        <v>85.990216030440649</v>
      </c>
      <c r="L19" s="2">
        <f>((SUP!L19*Areas!$B$4)+(MIC!L19*Areas!$B$5)+(HUR!L19*Areas!$B$6)+(GEO!L19*Areas!$B$7)+(STC!L19*Areas!$B$8)+(ERI!L19*Areas!$B$9)+(ONT!L19*Areas!$B$10))/Areas!$B$11</f>
        <v>87.586450063418027</v>
      </c>
      <c r="M19" s="2">
        <f>((SUP!M19*Areas!$B$4)+(MIC!M19*Areas!$B$5)+(HUR!M19*Areas!$B$6)+(GEO!M19*Areas!$B$7)+(STC!M19*Areas!$B$8)+(ERI!M19*Areas!$B$9)+(ONT!M19*Areas!$B$10))/Areas!$B$11</f>
        <v>109.64833312875908</v>
      </c>
      <c r="N19" s="2">
        <f t="shared" si="0"/>
        <v>619.95061625956384</v>
      </c>
    </row>
    <row r="20" spans="1:14" x14ac:dyDescent="0.2">
      <c r="A20">
        <v>1965</v>
      </c>
      <c r="B20" s="2">
        <f>((SUP!B20*Areas!$B$4)+(MIC!B20*Areas!$B$5)+(HUR!B20*Areas!$B$6)+(GEO!B20*Areas!$B$7)+(STC!B20*Areas!$B$8)+(ERI!B20*Areas!$B$9)+(ONT!B20*Areas!$B$10))/Areas!$B$11</f>
        <v>88.101418313489631</v>
      </c>
      <c r="C20" s="2">
        <f>((SUP!C20*Areas!$B$4)+(MIC!C20*Areas!$B$5)+(HUR!C20*Areas!$B$6)+(GEO!C20*Areas!$B$7)+(STC!C20*Areas!$B$8)+(ERI!C20*Areas!$B$9)+(ONT!C20*Areas!$B$10))/Areas!$B$11</f>
        <v>45.736650955361888</v>
      </c>
      <c r="D20" s="2">
        <f>((SUP!D20*Areas!$B$4)+(MIC!D20*Areas!$B$5)+(HUR!D20*Areas!$B$6)+(GEO!D20*Areas!$B$7)+(STC!D20*Areas!$B$8)+(ERI!D20*Areas!$B$9)+(ONT!D20*Areas!$B$10))/Areas!$B$11</f>
        <v>31.514117466552104</v>
      </c>
      <c r="E20" s="2">
        <f>((SUP!E20*Areas!$B$4)+(MIC!E20*Areas!$B$5)+(HUR!E20*Areas!$B$6)+(GEO!E20*Areas!$B$7)+(STC!E20*Areas!$B$8)+(ERI!E20*Areas!$B$9)+(ONT!E20*Areas!$B$10))/Areas!$B$11</f>
        <v>7.012582177488647</v>
      </c>
      <c r="F20" s="2">
        <f>((SUP!F20*Areas!$B$4)+(MIC!F20*Areas!$B$5)+(HUR!F20*Areas!$B$6)+(GEO!F20*Areas!$B$7)+(STC!F20*Areas!$B$8)+(ERI!F20*Areas!$B$9)+(ONT!F20*Areas!$B$10))/Areas!$B$11</f>
        <v>-0.70257599934536219</v>
      </c>
      <c r="G20" s="2">
        <f>((SUP!G20*Areas!$B$4)+(MIC!G20*Areas!$B$5)+(HUR!G20*Areas!$B$6)+(GEO!G20*Areas!$B$7)+(STC!G20*Areas!$B$8)+(ERI!G20*Areas!$B$9)+(ONT!G20*Areas!$B$10))/Areas!$B$11</f>
        <v>3.7446872468393275</v>
      </c>
      <c r="H20" s="2">
        <f>((SUP!H20*Areas!$B$4)+(MIC!H20*Areas!$B$5)+(HUR!H20*Areas!$B$6)+(GEO!H20*Areas!$B$7)+(STC!H20*Areas!$B$8)+(ERI!H20*Areas!$B$9)+(ONT!H20*Areas!$B$10))/Areas!$B$11</f>
        <v>15.783593142670103</v>
      </c>
      <c r="I20" s="2">
        <f>((SUP!I20*Areas!$B$4)+(MIC!I20*Areas!$B$5)+(HUR!I20*Areas!$B$6)+(GEO!I20*Areas!$B$7)+(STC!I20*Areas!$B$8)+(ERI!I20*Areas!$B$9)+(ONT!I20*Areas!$B$10))/Areas!$B$11</f>
        <v>39.785058999222613</v>
      </c>
      <c r="J20" s="2">
        <f>((SUP!J20*Areas!$B$4)+(MIC!J20*Areas!$B$5)+(HUR!J20*Areas!$B$6)+(GEO!J20*Areas!$B$7)+(STC!J20*Areas!$B$8)+(ERI!J20*Areas!$B$9)+(ONT!J20*Areas!$B$10))/Areas!$B$11</f>
        <v>56.246209484063662</v>
      </c>
      <c r="K20" s="2">
        <f>((SUP!K20*Areas!$B$4)+(MIC!K20*Areas!$B$5)+(HUR!K20*Areas!$B$6)+(GEO!K20*Areas!$B$7)+(STC!K20*Areas!$B$8)+(ERI!K20*Areas!$B$9)+(ONT!K20*Areas!$B$10))/Areas!$B$11</f>
        <v>82.374727097909258</v>
      </c>
      <c r="L20" s="2">
        <f>((SUP!L20*Areas!$B$4)+(MIC!L20*Areas!$B$5)+(HUR!L20*Areas!$B$6)+(GEO!L20*Areas!$B$7)+(STC!L20*Areas!$B$8)+(ERI!L20*Areas!$B$9)+(ONT!L20*Areas!$B$10))/Areas!$B$11</f>
        <v>91.77678724274783</v>
      </c>
      <c r="M20" s="2">
        <f>((SUP!M20*Areas!$B$4)+(MIC!M20*Areas!$B$5)+(HUR!M20*Areas!$B$6)+(GEO!M20*Areas!$B$7)+(STC!M20*Areas!$B$8)+(ERI!M20*Areas!$B$9)+(ONT!M20*Areas!$B$10))/Areas!$B$11</f>
        <v>77.363462828853159</v>
      </c>
      <c r="N20" s="2">
        <f t="shared" si="0"/>
        <v>538.73671895585289</v>
      </c>
    </row>
    <row r="21" spans="1:14" x14ac:dyDescent="0.2">
      <c r="A21">
        <v>1966</v>
      </c>
      <c r="B21" s="2">
        <f>((SUP!B21*Areas!$B$4)+(MIC!B21*Areas!$B$5)+(HUR!B21*Areas!$B$6)+(GEO!B21*Areas!$B$7)+(STC!B21*Areas!$B$8)+(ERI!B21*Areas!$B$9)+(ONT!B21*Areas!$B$10))/Areas!$B$11</f>
        <v>95.155269015179414</v>
      </c>
      <c r="C21" s="2">
        <f>((SUP!C21*Areas!$B$4)+(MIC!C21*Areas!$B$5)+(HUR!C21*Areas!$B$6)+(GEO!C21*Areas!$B$7)+(STC!C21*Areas!$B$8)+(ERI!C21*Areas!$B$9)+(ONT!C21*Areas!$B$10))/Areas!$B$11</f>
        <v>32.978197414181089</v>
      </c>
      <c r="D21" s="2">
        <f>((SUP!D21*Areas!$B$4)+(MIC!D21*Areas!$B$5)+(HUR!D21*Areas!$B$6)+(GEO!D21*Areas!$B$7)+(STC!D21*Areas!$B$8)+(ERI!D21*Areas!$B$9)+(ONT!D21*Areas!$B$10))/Areas!$B$11</f>
        <v>27.29349560165296</v>
      </c>
      <c r="E21" s="2">
        <f>((SUP!E21*Areas!$B$4)+(MIC!E21*Areas!$B$5)+(HUR!E21*Areas!$B$6)+(GEO!E21*Areas!$B$7)+(STC!E21*Areas!$B$8)+(ERI!E21*Areas!$B$9)+(ONT!E21*Areas!$B$10))/Areas!$B$11</f>
        <v>11.661489218935394</v>
      </c>
      <c r="F21" s="2">
        <f>((SUP!F21*Areas!$B$4)+(MIC!F21*Areas!$B$5)+(HUR!F21*Areas!$B$6)+(GEO!F21*Areas!$B$7)+(STC!F21*Areas!$B$8)+(ERI!F21*Areas!$B$9)+(ONT!F21*Areas!$B$10))/Areas!$B$11</f>
        <v>12.769172497033672</v>
      </c>
      <c r="G21" s="2">
        <f>((SUP!G21*Areas!$B$4)+(MIC!G21*Areas!$B$5)+(HUR!G21*Areas!$B$6)+(GEO!G21*Areas!$B$7)+(STC!G21*Areas!$B$8)+(ERI!G21*Areas!$B$9)+(ONT!G21*Areas!$B$10))/Areas!$B$11</f>
        <v>0.42342518718546696</v>
      </c>
      <c r="H21" s="2">
        <f>((SUP!H21*Areas!$B$4)+(MIC!H21*Areas!$B$5)+(HUR!H21*Areas!$B$6)+(GEO!H21*Areas!$B$7)+(STC!H21*Areas!$B$8)+(ERI!H21*Areas!$B$9)+(ONT!H21*Areas!$B$10))/Areas!$B$11</f>
        <v>21.140081379648951</v>
      </c>
      <c r="I21" s="2">
        <f>((SUP!I21*Areas!$B$4)+(MIC!I21*Areas!$B$5)+(HUR!I21*Areas!$B$6)+(GEO!I21*Areas!$B$7)+(STC!I21*Areas!$B$8)+(ERI!I21*Areas!$B$9)+(ONT!I21*Areas!$B$10))/Areas!$B$11</f>
        <v>42.045950738513149</v>
      </c>
      <c r="J21" s="2">
        <f>((SUP!J21*Areas!$B$4)+(MIC!J21*Areas!$B$5)+(HUR!J21*Areas!$B$6)+(GEO!J21*Areas!$B$7)+(STC!J21*Areas!$B$8)+(ERI!J21*Areas!$B$9)+(ONT!J21*Areas!$B$10))/Areas!$B$11</f>
        <v>86.443577963258463</v>
      </c>
      <c r="K21" s="2">
        <f>((SUP!K21*Areas!$B$4)+(MIC!K21*Areas!$B$5)+(HUR!K21*Areas!$B$6)+(GEO!K21*Areas!$B$7)+(STC!K21*Areas!$B$8)+(ERI!K21*Areas!$B$9)+(ONT!K21*Areas!$B$10))/Areas!$B$11</f>
        <v>95.157817724315706</v>
      </c>
      <c r="L21" s="2">
        <f>((SUP!L21*Areas!$B$4)+(MIC!L21*Areas!$B$5)+(HUR!L21*Areas!$B$6)+(GEO!L21*Areas!$B$7)+(STC!L21*Areas!$B$8)+(ERI!L21*Areas!$B$9)+(ONT!L21*Areas!$B$10))/Areas!$B$11</f>
        <v>97.328458000900127</v>
      </c>
      <c r="M21" s="2">
        <f>((SUP!M21*Areas!$B$4)+(MIC!M21*Areas!$B$5)+(HUR!M21*Areas!$B$6)+(GEO!M21*Areas!$B$7)+(STC!M21*Areas!$B$8)+(ERI!M21*Areas!$B$9)+(ONT!M21*Areas!$B$10))/Areas!$B$11</f>
        <v>106.27558917392903</v>
      </c>
      <c r="N21" s="2">
        <f t="shared" si="0"/>
        <v>628.67252391473346</v>
      </c>
    </row>
    <row r="22" spans="1:14" x14ac:dyDescent="0.2">
      <c r="A22">
        <v>1967</v>
      </c>
      <c r="B22" s="2">
        <f>((SUP!B22*Areas!$B$4)+(MIC!B22*Areas!$B$5)+(HUR!B22*Areas!$B$6)+(GEO!B22*Areas!$B$7)+(STC!B22*Areas!$B$8)+(ERI!B22*Areas!$B$9)+(ONT!B22*Areas!$B$10))/Areas!$B$11</f>
        <v>68.275938341311729</v>
      </c>
      <c r="C22" s="2">
        <f>((SUP!C22*Areas!$B$4)+(MIC!C22*Areas!$B$5)+(HUR!C22*Areas!$B$6)+(GEO!C22*Areas!$B$7)+(STC!C22*Areas!$B$8)+(ERI!C22*Areas!$B$9)+(ONT!C22*Areas!$B$10))/Areas!$B$11</f>
        <v>60.82137244793585</v>
      </c>
      <c r="D22" s="2">
        <f>((SUP!D22*Areas!$B$4)+(MIC!D22*Areas!$B$5)+(HUR!D22*Areas!$B$6)+(GEO!D22*Areas!$B$7)+(STC!D22*Areas!$B$8)+(ERI!D22*Areas!$B$9)+(ONT!D22*Areas!$B$10))/Areas!$B$11</f>
        <v>27.791754797266886</v>
      </c>
      <c r="E22" s="2">
        <f>((SUP!E22*Areas!$B$4)+(MIC!E22*Areas!$B$5)+(HUR!E22*Areas!$B$6)+(GEO!E22*Areas!$B$7)+(STC!E22*Areas!$B$8)+(ERI!E22*Areas!$B$9)+(ONT!E22*Areas!$B$10))/Areas!$B$11</f>
        <v>10.101264555460089</v>
      </c>
      <c r="F22" s="2">
        <f>((SUP!F22*Areas!$B$4)+(MIC!F22*Areas!$B$5)+(HUR!F22*Areas!$B$6)+(GEO!F22*Areas!$B$7)+(STC!F22*Areas!$B$8)+(ERI!F22*Areas!$B$9)+(ONT!F22*Areas!$B$10))/Areas!$B$11</f>
        <v>7.8617202242134123</v>
      </c>
      <c r="G22" s="2">
        <f>((SUP!G22*Areas!$B$4)+(MIC!G22*Areas!$B$5)+(HUR!G22*Areas!$B$6)+(GEO!G22*Areas!$B$7)+(STC!G22*Areas!$B$8)+(ERI!G22*Areas!$B$9)+(ONT!G22*Areas!$B$10))/Areas!$B$11</f>
        <v>3.9280307679714459E-3</v>
      </c>
      <c r="H22" s="2">
        <f>((SUP!H22*Areas!$B$4)+(MIC!H22*Areas!$B$5)+(HUR!H22*Areas!$B$6)+(GEO!H22*Areas!$B$7)+(STC!H22*Areas!$B$8)+(ERI!H22*Areas!$B$9)+(ONT!H22*Areas!$B$10))/Areas!$B$11</f>
        <v>10.89029229573258</v>
      </c>
      <c r="I22" s="2">
        <f>((SUP!I22*Areas!$B$4)+(MIC!I22*Areas!$B$5)+(HUR!I22*Areas!$B$6)+(GEO!I22*Areas!$B$7)+(STC!I22*Areas!$B$8)+(ERI!I22*Areas!$B$9)+(ONT!I22*Areas!$B$10))/Areas!$B$11</f>
        <v>41.047129086371264</v>
      </c>
      <c r="J22" s="2">
        <f>((SUP!J22*Areas!$B$4)+(MIC!J22*Areas!$B$5)+(HUR!J22*Areas!$B$6)+(GEO!J22*Areas!$B$7)+(STC!J22*Areas!$B$8)+(ERI!J22*Areas!$B$9)+(ONT!J22*Areas!$B$10))/Areas!$B$11</f>
        <v>69.595898981220088</v>
      </c>
      <c r="K22" s="2">
        <f>((SUP!K22*Areas!$B$4)+(MIC!K22*Areas!$B$5)+(HUR!K22*Areas!$B$6)+(GEO!K22*Areas!$B$7)+(STC!K22*Areas!$B$8)+(ERI!K22*Areas!$B$9)+(ONT!K22*Areas!$B$10))/Areas!$B$11</f>
        <v>75.44368671494621</v>
      </c>
      <c r="L22" s="2">
        <f>((SUP!L22*Areas!$B$4)+(MIC!L22*Areas!$B$5)+(HUR!L22*Areas!$B$6)+(GEO!L22*Areas!$B$7)+(STC!L22*Areas!$B$8)+(ERI!L22*Areas!$B$9)+(ONT!L22*Areas!$B$10))/Areas!$B$11</f>
        <v>97.115757047583983</v>
      </c>
      <c r="M22" s="2">
        <f>((SUP!M22*Areas!$B$4)+(MIC!M22*Areas!$B$5)+(HUR!M22*Areas!$B$6)+(GEO!M22*Areas!$B$7)+(STC!M22*Areas!$B$8)+(ERI!M22*Areas!$B$9)+(ONT!M22*Areas!$B$10))/Areas!$B$11</f>
        <v>86.853879014770243</v>
      </c>
      <c r="N22" s="2">
        <f t="shared" si="0"/>
        <v>555.80262153758031</v>
      </c>
    </row>
    <row r="23" spans="1:14" x14ac:dyDescent="0.2">
      <c r="A23">
        <v>1968</v>
      </c>
      <c r="B23" s="2">
        <f>((SUP!B23*Areas!$B$4)+(MIC!B23*Areas!$B$5)+(HUR!B23*Areas!$B$6)+(GEO!B23*Areas!$B$7)+(STC!B23*Areas!$B$8)+(ERI!B23*Areas!$B$9)+(ONT!B23*Areas!$B$10))/Areas!$B$11</f>
        <v>67.833242420522893</v>
      </c>
      <c r="C23" s="2">
        <f>((SUP!C23*Areas!$B$4)+(MIC!C23*Areas!$B$5)+(HUR!C23*Areas!$B$6)+(GEO!C23*Areas!$B$7)+(STC!C23*Areas!$B$8)+(ERI!C23*Areas!$B$9)+(ONT!C23*Areas!$B$10))/Areas!$B$11</f>
        <v>59.462737572112431</v>
      </c>
      <c r="D23" s="2">
        <f>((SUP!D23*Areas!$B$4)+(MIC!D23*Areas!$B$5)+(HUR!D23*Areas!$B$6)+(GEO!D23*Areas!$B$7)+(STC!D23*Areas!$B$8)+(ERI!D23*Areas!$B$9)+(ONT!D23*Areas!$B$10))/Areas!$B$11</f>
        <v>23.264084857411728</v>
      </c>
      <c r="E23" s="2">
        <f>((SUP!E23*Areas!$B$4)+(MIC!E23*Areas!$B$5)+(HUR!E23*Areas!$B$6)+(GEO!E23*Areas!$B$7)+(STC!E23*Areas!$B$8)+(ERI!E23*Areas!$B$9)+(ONT!E23*Areas!$B$10))/Areas!$B$11</f>
        <v>4.935192790802339</v>
      </c>
      <c r="F23" s="2">
        <f>((SUP!F23*Areas!$B$4)+(MIC!F23*Areas!$B$5)+(HUR!F23*Areas!$B$6)+(GEO!F23*Areas!$B$7)+(STC!F23*Areas!$B$8)+(ERI!F23*Areas!$B$9)+(ONT!F23*Areas!$B$10))/Areas!$B$11</f>
        <v>2.6345972341557218</v>
      </c>
      <c r="G23" s="2">
        <f>((SUP!G23*Areas!$B$4)+(MIC!G23*Areas!$B$5)+(HUR!G23*Areas!$B$6)+(GEO!G23*Areas!$B$7)+(STC!G23*Areas!$B$8)+(ERI!G23*Areas!$B$9)+(ONT!G23*Areas!$B$10))/Areas!$B$11</f>
        <v>2.2556671576449414</v>
      </c>
      <c r="H23" s="2">
        <f>((SUP!H23*Areas!$B$4)+(MIC!H23*Areas!$B$5)+(HUR!H23*Areas!$B$6)+(GEO!H23*Areas!$B$7)+(STC!H23*Areas!$B$8)+(ERI!H23*Areas!$B$9)+(ONT!H23*Areas!$B$10))/Areas!$B$11</f>
        <v>14.872824516181826</v>
      </c>
      <c r="I23" s="2">
        <f>((SUP!I23*Areas!$B$4)+(MIC!I23*Areas!$B$5)+(HUR!I23*Areas!$B$6)+(GEO!I23*Areas!$B$7)+(STC!I23*Areas!$B$8)+(ERI!I23*Areas!$B$9)+(ONT!I23*Areas!$B$10))/Areas!$B$11</f>
        <v>41.395696084448261</v>
      </c>
      <c r="J23" s="2">
        <f>((SUP!J23*Areas!$B$4)+(MIC!J23*Areas!$B$5)+(HUR!J23*Areas!$B$6)+(GEO!J23*Areas!$B$7)+(STC!J23*Areas!$B$8)+(ERI!J23*Areas!$B$9)+(ONT!J23*Areas!$B$10))/Areas!$B$11</f>
        <v>44.548392332555949</v>
      </c>
      <c r="K23" s="2">
        <f>((SUP!K23*Areas!$B$4)+(MIC!K23*Areas!$B$5)+(HUR!K23*Areas!$B$6)+(GEO!K23*Areas!$B$7)+(STC!K23*Areas!$B$8)+(ERI!K23*Areas!$B$9)+(ONT!K23*Areas!$B$10))/Areas!$B$11</f>
        <v>85.153474694161446</v>
      </c>
      <c r="L23" s="2">
        <f>((SUP!L23*Areas!$B$4)+(MIC!L23*Areas!$B$5)+(HUR!L23*Areas!$B$6)+(GEO!L23*Areas!$B$7)+(STC!L23*Areas!$B$8)+(ERI!L23*Areas!$B$9)+(ONT!L23*Areas!$B$10))/Areas!$B$11</f>
        <v>98.550024385254275</v>
      </c>
      <c r="M23" s="2">
        <f>((SUP!M23*Areas!$B$4)+(MIC!M23*Areas!$B$5)+(HUR!M23*Areas!$B$6)+(GEO!M23*Areas!$B$7)+(STC!M23*Areas!$B$8)+(ERI!M23*Areas!$B$9)+(ONT!M23*Areas!$B$10))/Areas!$B$11</f>
        <v>120.59630612495395</v>
      </c>
      <c r="N23" s="2">
        <f t="shared" si="0"/>
        <v>565.50224017020582</v>
      </c>
    </row>
    <row r="24" spans="1:14" x14ac:dyDescent="0.2">
      <c r="A24">
        <v>1969</v>
      </c>
      <c r="B24" s="2">
        <f>((SUP!B24*Areas!$B$4)+(MIC!B24*Areas!$B$5)+(HUR!B24*Areas!$B$6)+(GEO!B24*Areas!$B$7)+(STC!B24*Areas!$B$8)+(ERI!B24*Areas!$B$9)+(ONT!B24*Areas!$B$10))/Areas!$B$11</f>
        <v>69.156334683523596</v>
      </c>
      <c r="C24" s="2">
        <f>((SUP!C24*Areas!$B$4)+(MIC!C24*Areas!$B$5)+(HUR!C24*Areas!$B$6)+(GEO!C24*Areas!$B$7)+(STC!C24*Areas!$B$8)+(ERI!C24*Areas!$B$9)+(ONT!C24*Areas!$B$10))/Areas!$B$11</f>
        <v>42.614475307884298</v>
      </c>
      <c r="D24" s="2">
        <f>((SUP!D24*Areas!$B$4)+(MIC!D24*Areas!$B$5)+(HUR!D24*Areas!$B$6)+(GEO!D24*Areas!$B$7)+(STC!D24*Areas!$B$8)+(ERI!D24*Areas!$B$9)+(ONT!D24*Areas!$B$10))/Areas!$B$11</f>
        <v>45.519142547358939</v>
      </c>
      <c r="E24" s="2">
        <f>((SUP!E24*Areas!$B$4)+(MIC!E24*Areas!$B$5)+(HUR!E24*Areas!$B$6)+(GEO!E24*Areas!$B$7)+(STC!E24*Areas!$B$8)+(ERI!E24*Areas!$B$9)+(ONT!E24*Areas!$B$10))/Areas!$B$11</f>
        <v>7.6726242788756602</v>
      </c>
      <c r="F24" s="2">
        <f>((SUP!F24*Areas!$B$4)+(MIC!F24*Areas!$B$5)+(HUR!F24*Areas!$B$6)+(GEO!F24*Areas!$B$7)+(STC!F24*Areas!$B$8)+(ERI!F24*Areas!$B$9)+(ONT!F24*Areas!$B$10))/Areas!$B$11</f>
        <v>2.9848621169346585</v>
      </c>
      <c r="G24" s="2">
        <f>((SUP!G24*Areas!$B$4)+(MIC!G24*Areas!$B$5)+(HUR!G24*Areas!$B$6)+(GEO!G24*Areas!$B$7)+(STC!G24*Areas!$B$8)+(ERI!G24*Areas!$B$9)+(ONT!G24*Areas!$B$10))/Areas!$B$11</f>
        <v>4.1683719160427151</v>
      </c>
      <c r="H24" s="2">
        <f>((SUP!H24*Areas!$B$4)+(MIC!H24*Areas!$B$5)+(HUR!H24*Areas!$B$6)+(GEO!H24*Areas!$B$7)+(STC!H24*Areas!$B$8)+(ERI!H24*Areas!$B$9)+(ONT!H24*Areas!$B$10))/Areas!$B$11</f>
        <v>11.45269645268197</v>
      </c>
      <c r="I24" s="2">
        <f>((SUP!I24*Areas!$B$4)+(MIC!I24*Areas!$B$5)+(HUR!I24*Areas!$B$6)+(GEO!I24*Areas!$B$7)+(STC!I24*Areas!$B$8)+(ERI!I24*Areas!$B$9)+(ONT!I24*Areas!$B$10))/Areas!$B$11</f>
        <v>37.862120044188046</v>
      </c>
      <c r="J24" s="2">
        <f>((SUP!J24*Areas!$B$4)+(MIC!J24*Areas!$B$5)+(HUR!J24*Areas!$B$6)+(GEO!J24*Areas!$B$7)+(STC!J24*Areas!$B$8)+(ERI!J24*Areas!$B$9)+(ONT!J24*Areas!$B$10))/Areas!$B$11</f>
        <v>81.755004623378738</v>
      </c>
      <c r="K24" s="2">
        <f>((SUP!K24*Areas!$B$4)+(MIC!K24*Areas!$B$5)+(HUR!K24*Areas!$B$6)+(GEO!K24*Areas!$B$7)+(STC!K24*Areas!$B$8)+(ERI!K24*Areas!$B$9)+(ONT!K24*Areas!$B$10))/Areas!$B$11</f>
        <v>93.530338406775471</v>
      </c>
      <c r="L24" s="2">
        <f>((SUP!L24*Areas!$B$4)+(MIC!L24*Areas!$B$5)+(HUR!L24*Areas!$B$6)+(GEO!L24*Areas!$B$7)+(STC!L24*Areas!$B$8)+(ERI!L24*Areas!$B$9)+(ONT!L24*Areas!$B$10))/Areas!$B$11</f>
        <v>90.065471298228374</v>
      </c>
      <c r="M24" s="2">
        <f>((SUP!M24*Areas!$B$4)+(MIC!M24*Areas!$B$5)+(HUR!M24*Areas!$B$6)+(GEO!M24*Areas!$B$7)+(STC!M24*Areas!$B$8)+(ERI!M24*Areas!$B$9)+(ONT!M24*Areas!$B$10))/Areas!$B$11</f>
        <v>111.71114406120866</v>
      </c>
      <c r="N24" s="2">
        <f t="shared" si="0"/>
        <v>598.49258573708119</v>
      </c>
    </row>
    <row r="25" spans="1:14" x14ac:dyDescent="0.2">
      <c r="A25">
        <v>1970</v>
      </c>
      <c r="B25" s="2">
        <f>((SUP!B25*Areas!$B$4)+(MIC!B25*Areas!$B$5)+(HUR!B25*Areas!$B$6)+(GEO!B25*Areas!$B$7)+(STC!B25*Areas!$B$8)+(ERI!B25*Areas!$B$9)+(ONT!B25*Areas!$B$10))/Areas!$B$11</f>
        <v>82.240272656601618</v>
      </c>
      <c r="C25" s="2">
        <f>((SUP!C25*Areas!$B$4)+(MIC!C25*Areas!$B$5)+(HUR!C25*Areas!$B$6)+(GEO!C25*Areas!$B$7)+(STC!C25*Areas!$B$8)+(ERI!C25*Areas!$B$9)+(ONT!C25*Areas!$B$10))/Areas!$B$11</f>
        <v>55.938469784378711</v>
      </c>
      <c r="D25" s="2">
        <f>((SUP!D25*Areas!$B$4)+(MIC!D25*Areas!$B$5)+(HUR!D25*Areas!$B$6)+(GEO!D25*Areas!$B$7)+(STC!D25*Areas!$B$8)+(ERI!D25*Areas!$B$9)+(ONT!D25*Areas!$B$10))/Areas!$B$11</f>
        <v>37.532601080152197</v>
      </c>
      <c r="E25" s="2">
        <f>((SUP!E25*Areas!$B$4)+(MIC!E25*Areas!$B$5)+(HUR!E25*Areas!$B$6)+(GEO!E25*Areas!$B$7)+(STC!E25*Areas!$B$8)+(ERI!E25*Areas!$B$9)+(ONT!E25*Areas!$B$10))/Areas!$B$11</f>
        <v>12.309492737613029</v>
      </c>
      <c r="F25" s="2">
        <f>((SUP!F25*Areas!$B$4)+(MIC!F25*Areas!$B$5)+(HUR!F25*Areas!$B$6)+(GEO!F25*Areas!$B$7)+(STC!F25*Areas!$B$8)+(ERI!F25*Areas!$B$9)+(ONT!F25*Areas!$B$10))/Areas!$B$11</f>
        <v>0.93358467329487338</v>
      </c>
      <c r="G25" s="2">
        <f>((SUP!G25*Areas!$B$4)+(MIC!G25*Areas!$B$5)+(HUR!G25*Areas!$B$6)+(GEO!G25*Areas!$B$7)+(STC!G25*Areas!$B$8)+(ERI!G25*Areas!$B$9)+(ONT!G25*Areas!$B$10))/Areas!$B$11</f>
        <v>3.4047086862239673</v>
      </c>
      <c r="H25" s="2">
        <f>((SUP!H25*Areas!$B$4)+(MIC!H25*Areas!$B$5)+(HUR!H25*Areas!$B$6)+(GEO!H25*Areas!$B$7)+(STC!H25*Areas!$B$8)+(ERI!H25*Areas!$B$9)+(ONT!H25*Areas!$B$10))/Areas!$B$11</f>
        <v>7.1473893457714501</v>
      </c>
      <c r="I25" s="2">
        <f>((SUP!I25*Areas!$B$4)+(MIC!I25*Areas!$B$5)+(HUR!I25*Areas!$B$6)+(GEO!I25*Areas!$B$7)+(STC!I25*Areas!$B$8)+(ERI!I25*Areas!$B$9)+(ONT!I25*Areas!$B$10))/Areas!$B$11</f>
        <v>41.281603903277279</v>
      </c>
      <c r="J25" s="2">
        <f>((SUP!J25*Areas!$B$4)+(MIC!J25*Areas!$B$5)+(HUR!J25*Areas!$B$6)+(GEO!J25*Areas!$B$7)+(STC!J25*Areas!$B$8)+(ERI!J25*Areas!$B$9)+(ONT!J25*Areas!$B$10))/Areas!$B$11</f>
        <v>61.512550304815676</v>
      </c>
      <c r="K25" s="2">
        <f>((SUP!K25*Areas!$B$4)+(MIC!K25*Areas!$B$5)+(HUR!K25*Areas!$B$6)+(GEO!K25*Areas!$B$7)+(STC!K25*Areas!$B$8)+(ERI!K25*Areas!$B$9)+(ONT!K25*Areas!$B$10))/Areas!$B$11</f>
        <v>61.938697107319662</v>
      </c>
      <c r="L25" s="2">
        <f>((SUP!L25*Areas!$B$4)+(MIC!L25*Areas!$B$5)+(HUR!L25*Areas!$B$6)+(GEO!L25*Areas!$B$7)+(STC!L25*Areas!$B$8)+(ERI!L25*Areas!$B$9)+(ONT!L25*Areas!$B$10))/Areas!$B$11</f>
        <v>100.85121729880119</v>
      </c>
      <c r="M25" s="2">
        <f>((SUP!M25*Areas!$B$4)+(MIC!M25*Areas!$B$5)+(HUR!M25*Areas!$B$6)+(GEO!M25*Areas!$B$7)+(STC!M25*Areas!$B$8)+(ERI!M25*Areas!$B$9)+(ONT!M25*Areas!$B$10))/Areas!$B$11</f>
        <v>110.09120608813059</v>
      </c>
      <c r="N25" s="2">
        <f t="shared" si="0"/>
        <v>575.18179366638026</v>
      </c>
    </row>
    <row r="26" spans="1:14" x14ac:dyDescent="0.2">
      <c r="A26">
        <v>1971</v>
      </c>
      <c r="B26" s="2">
        <f>((SUP!B26*Areas!$B$4)+(MIC!B26*Areas!$B$5)+(HUR!B26*Areas!$B$6)+(GEO!B26*Areas!$B$7)+(STC!B26*Areas!$B$8)+(ERI!B26*Areas!$B$9)+(ONT!B26*Areas!$B$10))/Areas!$B$11</f>
        <v>93.094945787815547</v>
      </c>
      <c r="C26" s="2">
        <f>((SUP!C26*Areas!$B$4)+(MIC!C26*Areas!$B$5)+(HUR!C26*Areas!$B$6)+(GEO!C26*Areas!$B$7)+(STC!C26*Areas!$B$8)+(ERI!C26*Areas!$B$9)+(ONT!C26*Areas!$B$10))/Areas!$B$11</f>
        <v>42.536994394664696</v>
      </c>
      <c r="D26" s="2">
        <f>((SUP!D26*Areas!$B$4)+(MIC!D26*Areas!$B$5)+(HUR!D26*Areas!$B$6)+(GEO!D26*Areas!$B$7)+(STC!D26*Areas!$B$8)+(ERI!D26*Areas!$B$9)+(ONT!D26*Areas!$B$10))/Areas!$B$11</f>
        <v>36.755457959985272</v>
      </c>
      <c r="E26" s="2">
        <f>((SUP!E26*Areas!$B$4)+(MIC!E26*Areas!$B$5)+(HUR!E26*Areas!$B$6)+(GEO!E26*Areas!$B$7)+(STC!E26*Areas!$B$8)+(ERI!E26*Areas!$B$9)+(ONT!E26*Areas!$B$10))/Areas!$B$11</f>
        <v>12.043602839491021</v>
      </c>
      <c r="F26" s="2">
        <f>((SUP!F26*Areas!$B$4)+(MIC!F26*Areas!$B$5)+(HUR!F26*Areas!$B$6)+(GEO!F26*Areas!$B$7)+(STC!F26*Areas!$B$8)+(ERI!F26*Areas!$B$9)+(ONT!F26*Areas!$B$10))/Areas!$B$11</f>
        <v>1.240457837240702</v>
      </c>
      <c r="G26" s="2">
        <f>((SUP!G26*Areas!$B$4)+(MIC!G26*Areas!$B$5)+(HUR!G26*Areas!$B$6)+(GEO!G26*Areas!$B$7)+(STC!G26*Areas!$B$8)+(ERI!G26*Areas!$B$9)+(ONT!G26*Areas!$B$10))/Areas!$B$11</f>
        <v>-1.8545650750787612</v>
      </c>
      <c r="H26" s="2">
        <f>((SUP!H26*Areas!$B$4)+(MIC!H26*Areas!$B$5)+(HUR!H26*Areas!$B$6)+(GEO!H26*Areas!$B$7)+(STC!H26*Areas!$B$8)+(ERI!H26*Areas!$B$9)+(ONT!H26*Areas!$B$10))/Areas!$B$11</f>
        <v>22.671869195204778</v>
      </c>
      <c r="I26" s="2">
        <f>((SUP!I26*Areas!$B$4)+(MIC!I26*Areas!$B$5)+(HUR!I26*Areas!$B$6)+(GEO!I26*Areas!$B$7)+(STC!I26*Areas!$B$8)+(ERI!I26*Areas!$B$9)+(ONT!I26*Areas!$B$10))/Areas!$B$11</f>
        <v>38.759291722924594</v>
      </c>
      <c r="J26" s="2">
        <f>((SUP!J26*Areas!$B$4)+(MIC!J26*Areas!$B$5)+(HUR!J26*Areas!$B$6)+(GEO!J26*Areas!$B$7)+(STC!J26*Areas!$B$8)+(ERI!J26*Areas!$B$9)+(ONT!J26*Areas!$B$10))/Areas!$B$11</f>
        <v>46.429348880978687</v>
      </c>
      <c r="K26" s="2">
        <f>((SUP!K26*Areas!$B$4)+(MIC!K26*Areas!$B$5)+(HUR!K26*Areas!$B$6)+(GEO!K26*Areas!$B$7)+(STC!K26*Areas!$B$8)+(ERI!K26*Areas!$B$9)+(ONT!K26*Areas!$B$10))/Areas!$B$11</f>
        <v>52.429342130027422</v>
      </c>
      <c r="L26" s="2">
        <f>((SUP!L26*Areas!$B$4)+(MIC!L26*Areas!$B$5)+(HUR!L26*Areas!$B$6)+(GEO!L26*Areas!$B$7)+(STC!L26*Areas!$B$8)+(ERI!L26*Areas!$B$9)+(ONT!L26*Areas!$B$10))/Areas!$B$11</f>
        <v>114.87690033141034</v>
      </c>
      <c r="M26" s="2">
        <f>((SUP!M26*Areas!$B$4)+(MIC!M26*Areas!$B$5)+(HUR!M26*Areas!$B$6)+(GEO!M26*Areas!$B$7)+(STC!M26*Areas!$B$8)+(ERI!M26*Areas!$B$9)+(ONT!M26*Areas!$B$10))/Areas!$B$11</f>
        <v>99.751116525510398</v>
      </c>
      <c r="N26" s="2">
        <f t="shared" si="0"/>
        <v>558.73476253017475</v>
      </c>
    </row>
    <row r="27" spans="1:14" x14ac:dyDescent="0.2">
      <c r="A27">
        <v>1972</v>
      </c>
      <c r="B27" s="2">
        <f>((SUP!B27*Areas!$B$4)+(MIC!B27*Areas!$B$5)+(HUR!B27*Areas!$B$6)+(GEO!B27*Areas!$B$7)+(STC!B27*Areas!$B$8)+(ERI!B27*Areas!$B$9)+(ONT!B27*Areas!$B$10))/Areas!$B$11</f>
        <v>102.48116578699728</v>
      </c>
      <c r="C27" s="2">
        <f>((SUP!C27*Areas!$B$4)+(MIC!C27*Areas!$B$5)+(HUR!C27*Areas!$B$6)+(GEO!C27*Areas!$B$7)+(STC!C27*Areas!$B$8)+(ERI!C27*Areas!$B$9)+(ONT!C27*Areas!$B$10))/Areas!$B$11</f>
        <v>53.885541139887891</v>
      </c>
      <c r="D27" s="2">
        <f>((SUP!D27*Areas!$B$4)+(MIC!D27*Areas!$B$5)+(HUR!D27*Areas!$B$6)+(GEO!D27*Areas!$B$7)+(STC!D27*Areas!$B$8)+(ERI!D27*Areas!$B$9)+(ONT!D27*Areas!$B$10))/Areas!$B$11</f>
        <v>42.447654310380102</v>
      </c>
      <c r="E27" s="2">
        <f>((SUP!E27*Areas!$B$4)+(MIC!E27*Areas!$B$5)+(HUR!E27*Areas!$B$6)+(GEO!E27*Areas!$B$7)+(STC!E27*Areas!$B$8)+(ERI!E27*Areas!$B$9)+(ONT!E27*Areas!$B$10))/Areas!$B$11</f>
        <v>18.194844850865348</v>
      </c>
      <c r="F27" s="2">
        <f>((SUP!F27*Areas!$B$4)+(MIC!F27*Areas!$B$5)+(HUR!F27*Areas!$B$6)+(GEO!F27*Areas!$B$7)+(STC!F27*Areas!$B$8)+(ERI!F27*Areas!$B$9)+(ONT!F27*Areas!$B$10))/Areas!$B$11</f>
        <v>-0.46795380712736789</v>
      </c>
      <c r="G27" s="2">
        <f>((SUP!G27*Areas!$B$4)+(MIC!G27*Areas!$B$5)+(HUR!G27*Areas!$B$6)+(GEO!G27*Areas!$B$7)+(STC!G27*Areas!$B$8)+(ERI!G27*Areas!$B$9)+(ONT!G27*Areas!$B$10))/Areas!$B$11</f>
        <v>4.1751008960353513</v>
      </c>
      <c r="H27" s="2">
        <f>((SUP!H27*Areas!$B$4)+(MIC!H27*Areas!$B$5)+(HUR!H27*Areas!$B$6)+(GEO!H27*Areas!$B$7)+(STC!H27*Areas!$B$8)+(ERI!H27*Areas!$B$9)+(ONT!H27*Areas!$B$10))/Areas!$B$11</f>
        <v>9.3642231496256301</v>
      </c>
      <c r="I27" s="2">
        <f>((SUP!I27*Areas!$B$4)+(MIC!I27*Areas!$B$5)+(HUR!I27*Areas!$B$6)+(GEO!I27*Areas!$B$7)+(STC!I27*Areas!$B$8)+(ERI!I27*Areas!$B$9)+(ONT!I27*Areas!$B$10))/Areas!$B$11</f>
        <v>30.124303629147743</v>
      </c>
      <c r="J27" s="2">
        <f>((SUP!J27*Areas!$B$4)+(MIC!J27*Areas!$B$5)+(HUR!J27*Areas!$B$6)+(GEO!J27*Areas!$B$7)+(STC!J27*Areas!$B$8)+(ERI!J27*Areas!$B$9)+(ONT!J27*Areas!$B$10))/Areas!$B$11</f>
        <v>66.386817356081991</v>
      </c>
      <c r="K27" s="2">
        <f>((SUP!K27*Areas!$B$4)+(MIC!K27*Areas!$B$5)+(HUR!K27*Areas!$B$6)+(GEO!K27*Areas!$B$7)+(STC!K27*Areas!$B$8)+(ERI!K27*Areas!$B$9)+(ONT!K27*Areas!$B$10))/Areas!$B$11</f>
        <v>100.23942248680495</v>
      </c>
      <c r="L27" s="2">
        <f>((SUP!L27*Areas!$B$4)+(MIC!L27*Areas!$B$5)+(HUR!L27*Areas!$B$6)+(GEO!L27*Areas!$B$7)+(STC!L27*Areas!$B$8)+(ERI!L27*Areas!$B$9)+(ONT!L27*Areas!$B$10))/Areas!$B$11</f>
        <v>76.716693220408345</v>
      </c>
      <c r="M27" s="2">
        <f>((SUP!M27*Areas!$B$4)+(MIC!M27*Areas!$B$5)+(HUR!M27*Areas!$B$6)+(GEO!M27*Areas!$B$7)+(STC!M27*Areas!$B$8)+(ERI!M27*Areas!$B$9)+(ONT!M27*Areas!$B$10))/Areas!$B$11</f>
        <v>93.413510290086336</v>
      </c>
      <c r="N27" s="2">
        <f t="shared" si="0"/>
        <v>596.96132330919363</v>
      </c>
    </row>
    <row r="28" spans="1:14" x14ac:dyDescent="0.2">
      <c r="A28">
        <v>1973</v>
      </c>
      <c r="B28" s="2">
        <f>((SUP!B28*Areas!$B$4)+(MIC!B28*Areas!$B$5)+(HUR!B28*Areas!$B$6)+(GEO!B28*Areas!$B$7)+(STC!B28*Areas!$B$8)+(ERI!B28*Areas!$B$9)+(ONT!B28*Areas!$B$10))/Areas!$B$11</f>
        <v>67.087849719733228</v>
      </c>
      <c r="C28" s="2">
        <f>((SUP!C28*Areas!$B$4)+(MIC!C28*Areas!$B$5)+(HUR!C28*Areas!$B$6)+(GEO!C28*Areas!$B$7)+(STC!C28*Areas!$B$8)+(ERI!C28*Areas!$B$9)+(ONT!C28*Areas!$B$10))/Areas!$B$11</f>
        <v>49.345312098522975</v>
      </c>
      <c r="D28" s="2">
        <f>((SUP!D28*Areas!$B$4)+(MIC!D28*Areas!$B$5)+(HUR!D28*Areas!$B$6)+(GEO!D28*Areas!$B$7)+(STC!D28*Areas!$B$8)+(ERI!D28*Areas!$B$9)+(ONT!D28*Areas!$B$10))/Areas!$B$11</f>
        <v>12.37142850128882</v>
      </c>
      <c r="E28" s="2">
        <f>((SUP!E28*Areas!$B$4)+(MIC!E28*Areas!$B$5)+(HUR!E28*Areas!$B$6)+(GEO!E28*Areas!$B$7)+(STC!E28*Areas!$B$8)+(ERI!E28*Areas!$B$9)+(ONT!E28*Areas!$B$10))/Areas!$B$11</f>
        <v>14.02580794566507</v>
      </c>
      <c r="F28" s="2">
        <f>((SUP!F28*Areas!$B$4)+(MIC!F28*Areas!$B$5)+(HUR!F28*Areas!$B$6)+(GEO!F28*Areas!$B$7)+(STC!F28*Areas!$B$8)+(ERI!F28*Areas!$B$9)+(ONT!F28*Areas!$B$10))/Areas!$B$11</f>
        <v>3.5831978642445073</v>
      </c>
      <c r="G28" s="2">
        <f>((SUP!G28*Areas!$B$4)+(MIC!G28*Areas!$B$5)+(HUR!G28*Areas!$B$6)+(GEO!G28*Areas!$B$7)+(STC!G28*Areas!$B$8)+(ERI!G28*Areas!$B$9)+(ONT!G28*Areas!$B$10))/Areas!$B$11</f>
        <v>-1.180362955689211</v>
      </c>
      <c r="H28" s="2">
        <f>((SUP!H28*Areas!$B$4)+(MIC!H28*Areas!$B$5)+(HUR!H28*Areas!$B$6)+(GEO!H28*Areas!$B$7)+(STC!H28*Areas!$B$8)+(ERI!H28*Areas!$B$9)+(ONT!H28*Areas!$B$10))/Areas!$B$11</f>
        <v>10.360214721165255</v>
      </c>
      <c r="I28" s="2">
        <f>((SUP!I28*Areas!$B$4)+(MIC!I28*Areas!$B$5)+(HUR!I28*Areas!$B$6)+(GEO!I28*Areas!$B$7)+(STC!I28*Areas!$B$8)+(ERI!I28*Areas!$B$9)+(ONT!I28*Areas!$B$10))/Areas!$B$11</f>
        <v>20.678311484800133</v>
      </c>
      <c r="J28" s="2">
        <f>((SUP!J28*Areas!$B$4)+(MIC!J28*Areas!$B$5)+(HUR!J28*Areas!$B$6)+(GEO!J28*Areas!$B$7)+(STC!J28*Areas!$B$8)+(ERI!J28*Areas!$B$9)+(ONT!J28*Areas!$B$10))/Areas!$B$11</f>
        <v>77.318493228591322</v>
      </c>
      <c r="K28" s="2">
        <f>((SUP!K28*Areas!$B$4)+(MIC!K28*Areas!$B$5)+(HUR!K28*Areas!$B$6)+(GEO!K28*Areas!$B$7)+(STC!K28*Areas!$B$8)+(ERI!K28*Areas!$B$9)+(ONT!K28*Areas!$B$10))/Areas!$B$11</f>
        <v>63.615135305429398</v>
      </c>
      <c r="L28" s="2">
        <f>((SUP!L28*Areas!$B$4)+(MIC!L28*Areas!$B$5)+(HUR!L28*Areas!$B$6)+(GEO!L28*Areas!$B$7)+(STC!L28*Areas!$B$8)+(ERI!L28*Areas!$B$9)+(ONT!L28*Areas!$B$10))/Areas!$B$11</f>
        <v>104.05008596211285</v>
      </c>
      <c r="M28" s="2">
        <f>((SUP!M28*Areas!$B$4)+(MIC!M28*Areas!$B$5)+(HUR!M28*Areas!$B$6)+(GEO!M28*Areas!$B$7)+(STC!M28*Areas!$B$8)+(ERI!M28*Areas!$B$9)+(ONT!M28*Areas!$B$10))/Areas!$B$11</f>
        <v>110.93199701321551</v>
      </c>
      <c r="N28" s="2">
        <f t="shared" si="0"/>
        <v>532.18747088907992</v>
      </c>
    </row>
    <row r="29" spans="1:14" x14ac:dyDescent="0.2">
      <c r="A29">
        <v>1974</v>
      </c>
      <c r="B29" s="2">
        <f>((SUP!B29*Areas!$B$4)+(MIC!B29*Areas!$B$5)+(HUR!B29*Areas!$B$6)+(GEO!B29*Areas!$B$7)+(STC!B29*Areas!$B$8)+(ERI!B29*Areas!$B$9)+(ONT!B29*Areas!$B$10))/Areas!$B$11</f>
        <v>72.055901517941152</v>
      </c>
      <c r="C29" s="2">
        <f>((SUP!C29*Areas!$B$4)+(MIC!C29*Areas!$B$5)+(HUR!C29*Areas!$B$6)+(GEO!C29*Areas!$B$7)+(STC!C29*Areas!$B$8)+(ERI!C29*Areas!$B$9)+(ONT!C29*Areas!$B$10))/Areas!$B$11</f>
        <v>53.606362505625796</v>
      </c>
      <c r="D29" s="2">
        <f>((SUP!D29*Areas!$B$4)+(MIC!D29*Areas!$B$5)+(HUR!D29*Areas!$B$6)+(GEO!D29*Areas!$B$7)+(STC!D29*Areas!$B$8)+(ERI!D29*Areas!$B$9)+(ONT!D29*Areas!$B$10))/Areas!$B$11</f>
        <v>41.237368192790797</v>
      </c>
      <c r="E29" s="2">
        <f>((SUP!E29*Areas!$B$4)+(MIC!E29*Areas!$B$5)+(HUR!E29*Areas!$B$6)+(GEO!E29*Areas!$B$7)+(STC!E29*Areas!$B$8)+(ERI!E29*Areas!$B$9)+(ONT!E29*Areas!$B$10))/Areas!$B$11</f>
        <v>9.9808611349781113</v>
      </c>
      <c r="F29" s="2">
        <f>((SUP!F29*Areas!$B$4)+(MIC!F29*Areas!$B$5)+(HUR!F29*Areas!$B$6)+(GEO!F29*Areas!$B$7)+(STC!F29*Areas!$B$8)+(ERI!F29*Areas!$B$9)+(ONT!F29*Areas!$B$10))/Areas!$B$11</f>
        <v>3.877030317908432</v>
      </c>
      <c r="G29" s="2">
        <f>((SUP!G29*Areas!$B$4)+(MIC!G29*Areas!$B$5)+(HUR!G29*Areas!$B$6)+(GEO!G29*Areas!$B$7)+(STC!G29*Areas!$B$8)+(ERI!G29*Areas!$B$9)+(ONT!G29*Areas!$B$10))/Areas!$B$11</f>
        <v>1.1333276461683242</v>
      </c>
      <c r="H29" s="2">
        <f>((SUP!H29*Areas!$B$4)+(MIC!H29*Areas!$B$5)+(HUR!H29*Areas!$B$6)+(GEO!H29*Areas!$B$7)+(STC!H29*Areas!$B$8)+(ERI!H29*Areas!$B$9)+(ONT!H29*Areas!$B$10))/Areas!$B$11</f>
        <v>9.2716067264023572</v>
      </c>
      <c r="I29" s="2">
        <f>((SUP!I29*Areas!$B$4)+(MIC!I29*Areas!$B$5)+(HUR!I29*Areas!$B$6)+(GEO!I29*Areas!$B$7)+(STC!I29*Areas!$B$8)+(ERI!I29*Areas!$B$9)+(ONT!I29*Areas!$B$10))/Areas!$B$11</f>
        <v>28.338688024221597</v>
      </c>
      <c r="J29" s="2">
        <f>((SUP!J29*Areas!$B$4)+(MIC!J29*Areas!$B$5)+(HUR!J29*Areas!$B$6)+(GEO!J29*Areas!$B$7)+(STC!J29*Areas!$B$8)+(ERI!J29*Areas!$B$9)+(ONT!J29*Areas!$B$10))/Areas!$B$11</f>
        <v>77.107785728898165</v>
      </c>
      <c r="K29" s="2">
        <f>((SUP!K29*Areas!$B$4)+(MIC!K29*Areas!$B$5)+(HUR!K29*Areas!$B$6)+(GEO!K29*Areas!$B$7)+(STC!K29*Areas!$B$8)+(ERI!K29*Areas!$B$9)+(ONT!K29*Areas!$B$10))/Areas!$B$11</f>
        <v>73.069448099504925</v>
      </c>
      <c r="L29" s="2">
        <f>((SUP!L29*Areas!$B$4)+(MIC!L29*Areas!$B$5)+(HUR!L29*Areas!$B$6)+(GEO!L29*Areas!$B$7)+(STC!L29*Areas!$B$8)+(ERI!L29*Areas!$B$9)+(ONT!L29*Areas!$B$10))/Areas!$B$11</f>
        <v>79.067459269260681</v>
      </c>
      <c r="M29" s="2">
        <f>((SUP!M29*Areas!$B$4)+(MIC!M29*Areas!$B$5)+(HUR!M29*Areas!$B$6)+(GEO!M29*Areas!$B$7)+(STC!M29*Areas!$B$8)+(ERI!M29*Areas!$B$9)+(ONT!M29*Areas!$B$10))/Areas!$B$11</f>
        <v>84.666558201382912</v>
      </c>
      <c r="N29" s="2">
        <f t="shared" si="0"/>
        <v>533.41239736508328</v>
      </c>
    </row>
    <row r="30" spans="1:14" x14ac:dyDescent="0.2">
      <c r="A30">
        <v>1975</v>
      </c>
      <c r="B30" s="2">
        <f>((SUP!B30*Areas!$B$4)+(MIC!B30*Areas!$B$5)+(HUR!B30*Areas!$B$6)+(GEO!B30*Areas!$B$7)+(STC!B30*Areas!$B$8)+(ERI!B30*Areas!$B$9)+(ONT!B30*Areas!$B$10))/Areas!$B$11</f>
        <v>81.477772963463039</v>
      </c>
      <c r="C30" s="2">
        <f>((SUP!C30*Areas!$B$4)+(MIC!C30*Areas!$B$5)+(HUR!C30*Areas!$B$6)+(GEO!C30*Areas!$B$7)+(STC!C30*Areas!$B$8)+(ERI!C30*Areas!$B$9)+(ONT!C30*Areas!$B$10))/Areas!$B$11</f>
        <v>46.237291600180022</v>
      </c>
      <c r="D30" s="2">
        <f>((SUP!D30*Areas!$B$4)+(MIC!D30*Areas!$B$5)+(HUR!D30*Areas!$B$6)+(GEO!D30*Areas!$B$7)+(STC!D30*Areas!$B$8)+(ERI!D30*Areas!$B$9)+(ONT!D30*Areas!$B$10))/Areas!$B$11</f>
        <v>48.371517204697028</v>
      </c>
      <c r="E30" s="2">
        <f>((SUP!E30*Areas!$B$4)+(MIC!E30*Areas!$B$5)+(HUR!E30*Areas!$B$6)+(GEO!E30*Areas!$B$7)+(STC!E30*Areas!$B$8)+(ERI!E30*Areas!$B$9)+(ONT!E30*Areas!$B$10))/Areas!$B$11</f>
        <v>23.20895568921075</v>
      </c>
      <c r="F30" s="2">
        <f>((SUP!F30*Areas!$B$4)+(MIC!F30*Areas!$B$5)+(HUR!F30*Areas!$B$6)+(GEO!F30*Areas!$B$7)+(STC!F30*Areas!$B$8)+(ERI!F30*Areas!$B$9)+(ONT!F30*Areas!$B$10))/Areas!$B$11</f>
        <v>-2.2311881265087354</v>
      </c>
      <c r="G30" s="2">
        <f>((SUP!G30*Areas!$B$4)+(MIC!G30*Areas!$B$5)+(HUR!G30*Areas!$B$6)+(GEO!G30*Areas!$B$7)+(STC!G30*Areas!$B$8)+(ERI!G30*Areas!$B$9)+(ONT!G30*Areas!$B$10))/Areas!$B$11</f>
        <v>-1.7367983715887239</v>
      </c>
      <c r="H30" s="2">
        <f>((SUP!H30*Areas!$B$4)+(MIC!H30*Areas!$B$5)+(HUR!H30*Areas!$B$6)+(GEO!H30*Areas!$B$7)+(STC!H30*Areas!$B$8)+(ERI!H30*Areas!$B$9)+(ONT!H30*Areas!$B$10))/Areas!$B$11</f>
        <v>12.916814655701485</v>
      </c>
      <c r="I30" s="2">
        <f>((SUP!I30*Areas!$B$4)+(MIC!I30*Areas!$B$5)+(HUR!I30*Areas!$B$6)+(GEO!I30*Areas!$B$7)+(STC!I30*Areas!$B$8)+(ERI!I30*Areas!$B$9)+(ONT!I30*Areas!$B$10))/Areas!$B$11</f>
        <v>34.008426332801442</v>
      </c>
      <c r="J30" s="2">
        <f>((SUP!J30*Areas!$B$4)+(MIC!J30*Areas!$B$5)+(HUR!J30*Areas!$B$6)+(GEO!J30*Areas!$B$7)+(STC!J30*Areas!$B$8)+(ERI!J30*Areas!$B$9)+(ONT!J30*Areas!$B$10))/Areas!$B$11</f>
        <v>71.475150893989621</v>
      </c>
      <c r="K30" s="2">
        <f>((SUP!K30*Areas!$B$4)+(MIC!K30*Areas!$B$5)+(HUR!K30*Areas!$B$6)+(GEO!K30*Areas!$B$7)+(STC!K30*Areas!$B$8)+(ERI!K30*Areas!$B$9)+(ONT!K30*Areas!$B$10))/Areas!$B$11</f>
        <v>68.705068368724682</v>
      </c>
      <c r="L30" s="2">
        <f>((SUP!L30*Areas!$B$4)+(MIC!L30*Areas!$B$5)+(HUR!L30*Areas!$B$6)+(GEO!L30*Areas!$B$7)+(STC!L30*Areas!$B$8)+(ERI!L30*Areas!$B$9)+(ONT!L30*Areas!$B$10))/Areas!$B$11</f>
        <v>76.744268974264543</v>
      </c>
      <c r="M30" s="2">
        <f>((SUP!M30*Areas!$B$4)+(MIC!M30*Areas!$B$5)+(HUR!M30*Areas!$B$6)+(GEO!M30*Areas!$B$7)+(STC!M30*Areas!$B$8)+(ERI!M30*Areas!$B$9)+(ONT!M30*Areas!$B$10))/Areas!$B$11</f>
        <v>111.16912789984042</v>
      </c>
      <c r="N30" s="2">
        <f t="shared" si="0"/>
        <v>570.34640808477559</v>
      </c>
    </row>
    <row r="31" spans="1:14" x14ac:dyDescent="0.2">
      <c r="A31">
        <v>1976</v>
      </c>
      <c r="B31" s="2">
        <f>((SUP!B31*Areas!$B$4)+(MIC!B31*Areas!$B$5)+(HUR!B31*Areas!$B$6)+(GEO!B31*Areas!$B$7)+(STC!B31*Areas!$B$8)+(ERI!B31*Areas!$B$9)+(ONT!B31*Areas!$B$10))/Areas!$B$11</f>
        <v>98.697220490159978</v>
      </c>
      <c r="C31" s="2">
        <f>((SUP!C31*Areas!$B$4)+(MIC!C31*Areas!$B$5)+(HUR!C31*Areas!$B$6)+(GEO!C31*Areas!$B$7)+(STC!C31*Areas!$B$8)+(ERI!C31*Areas!$B$9)+(ONT!C31*Areas!$B$10))/Areas!$B$11</f>
        <v>37.663544822224942</v>
      </c>
      <c r="D31" s="2">
        <f>((SUP!D31*Areas!$B$4)+(MIC!D31*Areas!$B$5)+(HUR!D31*Areas!$B$6)+(GEO!D31*Areas!$B$7)+(STC!D31*Areas!$B$8)+(ERI!D31*Areas!$B$9)+(ONT!D31*Areas!$B$10))/Areas!$B$11</f>
        <v>37.275324413894687</v>
      </c>
      <c r="E31" s="2">
        <f>((SUP!E31*Areas!$B$4)+(MIC!E31*Areas!$B$5)+(HUR!E31*Areas!$B$6)+(GEO!E31*Areas!$B$7)+(STC!E31*Areas!$B$8)+(ERI!E31*Areas!$B$9)+(ONT!E31*Areas!$B$10))/Areas!$B$11</f>
        <v>11.069656069718915</v>
      </c>
      <c r="F31" s="2">
        <f>((SUP!F31*Areas!$B$4)+(MIC!F31*Areas!$B$5)+(HUR!F31*Areas!$B$6)+(GEO!F31*Areas!$B$7)+(STC!F31*Areas!$B$8)+(ERI!F31*Areas!$B$9)+(ONT!F31*Areas!$B$10))/Areas!$B$11</f>
        <v>6.4848588437461645</v>
      </c>
      <c r="G31" s="2">
        <f>((SUP!G31*Areas!$B$4)+(MIC!G31*Areas!$B$5)+(HUR!G31*Areas!$B$6)+(GEO!G31*Areas!$B$7)+(STC!G31*Areas!$B$8)+(ERI!G31*Areas!$B$9)+(ONT!G31*Areas!$B$10))/Areas!$B$11</f>
        <v>1.6375865144634014</v>
      </c>
      <c r="H31" s="2">
        <f>((SUP!H31*Areas!$B$4)+(MIC!H31*Areas!$B$5)+(HUR!H31*Areas!$B$6)+(GEO!H31*Areas!$B$7)+(STC!H31*Areas!$B$8)+(ERI!H31*Areas!$B$9)+(ONT!H31*Areas!$B$10))/Areas!$B$11</f>
        <v>16.63473847223927</v>
      </c>
      <c r="I31" s="2">
        <f>((SUP!I31*Areas!$B$4)+(MIC!I31*Areas!$B$5)+(HUR!I31*Areas!$B$6)+(GEO!I31*Areas!$B$7)+(STC!I31*Areas!$B$8)+(ERI!I31*Areas!$B$9)+(ONT!I31*Areas!$B$10))/Areas!$B$11</f>
        <v>44.46514393846406</v>
      </c>
      <c r="J31" s="2">
        <f>((SUP!J31*Areas!$B$4)+(MIC!J31*Areas!$B$5)+(HUR!J31*Areas!$B$6)+(GEO!J31*Areas!$B$7)+(STC!J31*Areas!$B$8)+(ERI!J31*Areas!$B$9)+(ONT!J31*Areas!$B$10))/Areas!$B$11</f>
        <v>79.026059817519752</v>
      </c>
      <c r="K31" s="2">
        <f>((SUP!K31*Areas!$B$4)+(MIC!K31*Areas!$B$5)+(HUR!K31*Areas!$B$6)+(GEO!K31*Areas!$B$7)+(STC!K31*Areas!$B$8)+(ERI!K31*Areas!$B$9)+(ONT!K31*Areas!$B$10))/Areas!$B$11</f>
        <v>99.777930362914788</v>
      </c>
      <c r="L31" s="2">
        <f>((SUP!L31*Areas!$B$4)+(MIC!L31*Areas!$B$5)+(HUR!L31*Areas!$B$6)+(GEO!L31*Areas!$B$7)+(STC!L31*Areas!$B$8)+(ERI!L31*Areas!$B$9)+(ONT!L31*Areas!$B$10))/Areas!$B$11</f>
        <v>116.2337877337261</v>
      </c>
      <c r="M31" s="2">
        <f>((SUP!M31*Areas!$B$4)+(MIC!M31*Areas!$B$5)+(HUR!M31*Areas!$B$6)+(GEO!M31*Areas!$B$7)+(STC!M31*Areas!$B$8)+(ERI!M31*Areas!$B$9)+(ONT!M31*Areas!$B$10))/Areas!$B$11</f>
        <v>115.83020510617405</v>
      </c>
      <c r="N31" s="2">
        <f t="shared" si="0"/>
        <v>664.79605658524611</v>
      </c>
    </row>
    <row r="32" spans="1:14" x14ac:dyDescent="0.2">
      <c r="A32">
        <v>1977</v>
      </c>
      <c r="B32" s="2">
        <f>((SUP!B32*Areas!$B$4)+(MIC!B32*Areas!$B$5)+(HUR!B32*Areas!$B$6)+(GEO!B32*Areas!$B$7)+(STC!B32*Areas!$B$8)+(ERI!B32*Areas!$B$9)+(ONT!B32*Areas!$B$10))/Areas!$B$11</f>
        <v>68.663314185180624</v>
      </c>
      <c r="C32" s="2">
        <f>((SUP!C32*Areas!$B$4)+(MIC!C32*Areas!$B$5)+(HUR!C32*Areas!$B$6)+(GEO!C32*Areas!$B$7)+(STC!C32*Areas!$B$8)+(ERI!C32*Areas!$B$9)+(ONT!C32*Areas!$B$10))/Areas!$B$11</f>
        <v>27.147235751401329</v>
      </c>
      <c r="D32" s="2">
        <f>((SUP!D32*Areas!$B$4)+(MIC!D32*Areas!$B$5)+(HUR!D32*Areas!$B$6)+(GEO!D32*Areas!$B$7)+(STC!D32*Areas!$B$8)+(ERI!D32*Areas!$B$9)+(ONT!D32*Areas!$B$10))/Areas!$B$11</f>
        <v>13.207200237306164</v>
      </c>
      <c r="E32" s="2">
        <f>((SUP!E32*Areas!$B$4)+(MIC!E32*Areas!$B$5)+(HUR!E32*Areas!$B$6)+(GEO!E32*Areas!$B$7)+(STC!E32*Areas!$B$8)+(ERI!E32*Areas!$B$9)+(ONT!E32*Areas!$B$10))/Areas!$B$11</f>
        <v>6.5072364060390333</v>
      </c>
      <c r="F32" s="2">
        <f>((SUP!F32*Areas!$B$4)+(MIC!F32*Areas!$B$5)+(HUR!F32*Areas!$B$6)+(GEO!F32*Areas!$B$7)+(STC!F32*Areas!$B$8)+(ERI!F32*Areas!$B$9)+(ONT!F32*Areas!$B$10))/Areas!$B$11</f>
        <v>-1.9979303629147742</v>
      </c>
      <c r="G32" s="2">
        <f>((SUP!G32*Areas!$B$4)+(MIC!G32*Areas!$B$5)+(HUR!G32*Areas!$B$6)+(GEO!G32*Areas!$B$7)+(STC!G32*Areas!$B$8)+(ERI!G32*Areas!$B$9)+(ONT!G32*Areas!$B$10))/Areas!$B$11</f>
        <v>0.72417069678000123</v>
      </c>
      <c r="H32" s="2">
        <f>((SUP!H32*Areas!$B$4)+(MIC!H32*Areas!$B$5)+(HUR!H32*Areas!$B$6)+(GEO!H32*Areas!$B$7)+(STC!H32*Areas!$B$8)+(ERI!H32*Areas!$B$9)+(ONT!H32*Areas!$B$10))/Areas!$B$11</f>
        <v>6.5545293154944559</v>
      </c>
      <c r="I32" s="2">
        <f>((SUP!I32*Areas!$B$4)+(MIC!I32*Areas!$B$5)+(HUR!I32*Areas!$B$6)+(GEO!I32*Areas!$B$7)+(STC!I32*Areas!$B$8)+(ERI!I32*Areas!$B$9)+(ONT!I32*Areas!$B$10))/Areas!$B$11</f>
        <v>29.893807741090789</v>
      </c>
      <c r="J32" s="2">
        <f>((SUP!J32*Areas!$B$4)+(MIC!J32*Areas!$B$5)+(HUR!J32*Areas!$B$6)+(GEO!J32*Areas!$B$7)+(STC!J32*Areas!$B$8)+(ERI!J32*Areas!$B$9)+(ONT!J32*Areas!$B$10))/Areas!$B$11</f>
        <v>38.57744437625302</v>
      </c>
      <c r="K32" s="2">
        <f>((SUP!K32*Areas!$B$4)+(MIC!K32*Areas!$B$5)+(HUR!K32*Areas!$B$6)+(GEO!K32*Areas!$B$7)+(STC!K32*Areas!$B$8)+(ERI!K32*Areas!$B$9)+(ONT!K32*Areas!$B$10))/Areas!$B$11</f>
        <v>80.558941205351658</v>
      </c>
      <c r="L32" s="2">
        <f>((SUP!L32*Areas!$B$4)+(MIC!L32*Areas!$B$5)+(HUR!L32*Areas!$B$6)+(GEO!L32*Areas!$B$7)+(STC!L32*Areas!$B$8)+(ERI!L32*Areas!$B$9)+(ONT!L32*Areas!$B$10))/Areas!$B$11</f>
        <v>90.755343971195941</v>
      </c>
      <c r="M32" s="2">
        <f>((SUP!M32*Areas!$B$4)+(MIC!M32*Areas!$B$5)+(HUR!M32*Areas!$B$6)+(GEO!M32*Areas!$B$7)+(STC!M32*Areas!$B$8)+(ERI!M32*Areas!$B$9)+(ONT!M32*Areas!$B$10))/Areas!$B$11</f>
        <v>117.39027290209076</v>
      </c>
      <c r="N32" s="2">
        <f t="shared" si="0"/>
        <v>477.98156642526902</v>
      </c>
    </row>
    <row r="33" spans="1:16" x14ac:dyDescent="0.2">
      <c r="A33">
        <v>1978</v>
      </c>
      <c r="B33" s="2">
        <f>((SUP!B33*Areas!$B$4)+(MIC!B33*Areas!$B$5)+(HUR!B33*Areas!$B$6)+(GEO!B33*Areas!$B$7)+(STC!B33*Areas!$B$8)+(ERI!B33*Areas!$B$9)+(ONT!B33*Areas!$B$10))/Areas!$B$11</f>
        <v>89.310004009655913</v>
      </c>
      <c r="C33" s="2">
        <f>((SUP!C33*Areas!$B$4)+(MIC!C33*Areas!$B$5)+(HUR!C33*Areas!$B$6)+(GEO!C33*Areas!$B$7)+(STC!C33*Areas!$B$8)+(ERI!C33*Areas!$B$9)+(ONT!C33*Areas!$B$10))/Areas!$B$11</f>
        <v>38.960098809377691</v>
      </c>
      <c r="D33" s="2">
        <f>((SUP!D33*Areas!$B$4)+(MIC!D33*Areas!$B$5)+(HUR!D33*Areas!$B$6)+(GEO!D33*Areas!$B$7)+(STC!D33*Areas!$B$8)+(ERI!D33*Areas!$B$9)+(ONT!D33*Areas!$B$10))/Areas!$B$11</f>
        <v>22.669035432265453</v>
      </c>
      <c r="E33" s="2">
        <f>((SUP!E33*Areas!$B$4)+(MIC!E33*Areas!$B$5)+(HUR!E33*Areas!$B$6)+(GEO!E33*Areas!$B$7)+(STC!E33*Areas!$B$8)+(ERI!E33*Areas!$B$9)+(ONT!E33*Areas!$B$10))/Areas!$B$11</f>
        <v>9.8013442985147936</v>
      </c>
      <c r="F33" s="2">
        <f>((SUP!F33*Areas!$B$4)+(MIC!F33*Areas!$B$5)+(HUR!F33*Areas!$B$6)+(GEO!F33*Areas!$B$7)+(STC!F33*Areas!$B$8)+(ERI!F33*Areas!$B$9)+(ONT!F33*Areas!$B$10))/Areas!$B$11</f>
        <v>-2.4141894357841336</v>
      </c>
      <c r="G33" s="2">
        <f>((SUP!G33*Areas!$B$4)+(MIC!G33*Areas!$B$5)+(HUR!G33*Areas!$B$6)+(GEO!G33*Areas!$B$7)+(STC!G33*Areas!$B$8)+(ERI!G33*Areas!$B$9)+(ONT!G33*Areas!$B$10))/Areas!$B$11</f>
        <v>-2.5496252199173521</v>
      </c>
      <c r="H33" s="2">
        <f>((SUP!H33*Areas!$B$4)+(MIC!H33*Areas!$B$5)+(HUR!H33*Areas!$B$6)+(GEO!H33*Areas!$B$7)+(STC!H33*Areas!$B$8)+(ERI!H33*Areas!$B$9)+(ONT!H33*Areas!$B$10))/Areas!$B$11</f>
        <v>3.0569896894562412</v>
      </c>
      <c r="I33" s="2">
        <f>((SUP!I33*Areas!$B$4)+(MIC!I33*Areas!$B$5)+(HUR!I33*Areas!$B$6)+(GEO!I33*Areas!$B$7)+(STC!I33*Areas!$B$8)+(ERI!I33*Areas!$B$9)+(ONT!I33*Areas!$B$10))/Areas!$B$11</f>
        <v>13.709459351090381</v>
      </c>
      <c r="J33" s="2">
        <f>((SUP!J33*Areas!$B$4)+(MIC!J33*Areas!$B$5)+(HUR!J33*Areas!$B$6)+(GEO!J33*Areas!$B$7)+(STC!J33*Areas!$B$8)+(ERI!J33*Areas!$B$9)+(ONT!J33*Areas!$B$10))/Areas!$B$11</f>
        <v>48.461729552800627</v>
      </c>
      <c r="K33" s="2">
        <f>((SUP!K33*Areas!$B$4)+(MIC!K33*Areas!$B$5)+(HUR!K33*Areas!$B$6)+(GEO!K33*Areas!$B$7)+(STC!K33*Areas!$B$8)+(ERI!K33*Areas!$B$9)+(ONT!K33*Areas!$B$10))/Areas!$B$11</f>
        <v>78.994536925657698</v>
      </c>
      <c r="L33" s="2">
        <f>((SUP!L33*Areas!$B$4)+(MIC!L33*Areas!$B$5)+(HUR!L33*Areas!$B$6)+(GEO!L33*Areas!$B$7)+(STC!L33*Areas!$B$8)+(ERI!L33*Areas!$B$9)+(ONT!L33*Areas!$B$10))/Areas!$B$11</f>
        <v>98.073404811587082</v>
      </c>
      <c r="M33" s="2">
        <f>((SUP!M33*Areas!$B$4)+(MIC!M33*Areas!$B$5)+(HUR!M33*Areas!$B$6)+(GEO!M33*Areas!$B$7)+(STC!M33*Areas!$B$8)+(ERI!M33*Areas!$B$9)+(ONT!M33*Areas!$B$10))/Areas!$B$11</f>
        <v>110.25609029908759</v>
      </c>
      <c r="N33" s="2">
        <f t="shared" si="0"/>
        <v>508.32887852379196</v>
      </c>
    </row>
    <row r="34" spans="1:16" x14ac:dyDescent="0.2">
      <c r="A34">
        <v>1979</v>
      </c>
      <c r="B34" s="2">
        <f>((SUP!B34*Areas!$B$4)+(MIC!B34*Areas!$B$5)+(HUR!B34*Areas!$B$6)+(GEO!B34*Areas!$B$7)+(STC!B34*Areas!$B$8)+(ERI!B34*Areas!$B$9)+(ONT!B34*Areas!$B$10))/Areas!$B$11</f>
        <v>79.448256004255143</v>
      </c>
      <c r="C34" s="2">
        <f>((SUP!C34*Areas!$B$4)+(MIC!C34*Areas!$B$5)+(HUR!C34*Areas!$B$6)+(GEO!C34*Areas!$B$7)+(STC!C34*Areas!$B$8)+(ERI!C34*Areas!$B$9)+(ONT!C34*Areas!$B$10))/Areas!$B$11</f>
        <v>36.882056994394667</v>
      </c>
      <c r="D34" s="2">
        <f>((SUP!D34*Areas!$B$4)+(MIC!D34*Areas!$B$5)+(HUR!D34*Areas!$B$6)+(GEO!D34*Areas!$B$7)+(STC!D34*Areas!$B$8)+(ERI!D34*Areas!$B$9)+(ONT!D34*Areas!$B$10))/Areas!$B$11</f>
        <v>18.924641504030113</v>
      </c>
      <c r="E34" s="2">
        <f>((SUP!E34*Areas!$B$4)+(MIC!E34*Areas!$B$5)+(HUR!E34*Areas!$B$6)+(GEO!E34*Areas!$B$7)+(STC!E34*Areas!$B$8)+(ERI!E34*Areas!$B$9)+(ONT!E34*Areas!$B$10))/Areas!$B$11</f>
        <v>8.4113202405793537</v>
      </c>
      <c r="F34" s="2">
        <f>((SUP!F34*Areas!$B$4)+(MIC!F34*Areas!$B$5)+(HUR!F34*Areas!$B$6)+(GEO!F34*Areas!$B$7)+(STC!F34*Areas!$B$8)+(ERI!F34*Areas!$B$9)+(ONT!F34*Areas!$B$10))/Areas!$B$11</f>
        <v>-0.83828587210015992</v>
      </c>
      <c r="G34" s="2">
        <f>((SUP!G34*Areas!$B$4)+(MIC!G34*Areas!$B$5)+(HUR!G34*Areas!$B$6)+(GEO!G34*Areas!$B$7)+(STC!G34*Areas!$B$8)+(ERI!G34*Areas!$B$9)+(ONT!G34*Areas!$B$10))/Areas!$B$11</f>
        <v>-1.0492553905323019</v>
      </c>
      <c r="H34" s="2">
        <f>((SUP!H34*Areas!$B$4)+(MIC!H34*Areas!$B$5)+(HUR!H34*Areas!$B$6)+(GEO!H34*Areas!$B$7)+(STC!H34*Areas!$B$8)+(ERI!H34*Areas!$B$9)+(ONT!H34*Areas!$B$10))/Areas!$B$11</f>
        <v>0.95227175647477602</v>
      </c>
      <c r="I34" s="2">
        <f>((SUP!I34*Areas!$B$4)+(MIC!I34*Areas!$B$5)+(HUR!I34*Areas!$B$6)+(GEO!I34*Areas!$B$7)+(STC!I34*Areas!$B$8)+(ERI!I34*Areas!$B$9)+(ONT!I34*Areas!$B$10))/Areas!$B$11</f>
        <v>18.634683728161693</v>
      </c>
      <c r="J34" s="2">
        <f>((SUP!J34*Areas!$B$4)+(MIC!J34*Areas!$B$5)+(HUR!J34*Areas!$B$6)+(GEO!J34*Areas!$B$7)+(STC!J34*Areas!$B$8)+(ERI!J34*Areas!$B$9)+(ONT!J34*Areas!$B$10))/Areas!$B$11</f>
        <v>42.307390491387416</v>
      </c>
      <c r="K34" s="2">
        <f>((SUP!K34*Areas!$B$4)+(MIC!K34*Areas!$B$5)+(HUR!K34*Areas!$B$6)+(GEO!K34*Areas!$B$7)+(STC!K34*Areas!$B$8)+(ERI!K34*Areas!$B$9)+(ONT!K34*Areas!$B$10))/Areas!$B$11</f>
        <v>82.753095004296057</v>
      </c>
      <c r="L34" s="2">
        <f>((SUP!L34*Areas!$B$4)+(MIC!L34*Areas!$B$5)+(HUR!L34*Areas!$B$6)+(GEO!L34*Areas!$B$7)+(STC!L34*Areas!$B$8)+(ERI!L34*Areas!$B$9)+(ONT!L34*Areas!$B$10))/Areas!$B$11</f>
        <v>81.583113415981344</v>
      </c>
      <c r="M34" s="2">
        <f>((SUP!M34*Areas!$B$4)+(MIC!M34*Areas!$B$5)+(HUR!M34*Areas!$B$6)+(GEO!M34*Areas!$B$7)+(STC!M34*Areas!$B$8)+(ERI!M34*Areas!$B$9)+(ONT!M34*Areas!$B$10))/Areas!$B$11</f>
        <v>88.934649032363652</v>
      </c>
      <c r="N34" s="2">
        <f t="shared" si="0"/>
        <v>456.94393690929178</v>
      </c>
    </row>
    <row r="35" spans="1:16" x14ac:dyDescent="0.2">
      <c r="A35">
        <v>1980</v>
      </c>
      <c r="B35" s="2">
        <f>((SUP!B35*Areas!$B$4)+(MIC!B35*Areas!$B$5)+(HUR!B35*Areas!$B$6)+(GEO!B35*Areas!$B$7)+(STC!B35*Areas!$B$8)+(ERI!B35*Areas!$B$9)+(ONT!B35*Areas!$B$10))/Areas!$B$11</f>
        <v>81.970922139028687</v>
      </c>
      <c r="C35" s="2">
        <f>((SUP!C35*Areas!$B$4)+(MIC!C35*Areas!$B$5)+(HUR!C35*Areas!$B$6)+(GEO!C35*Areas!$B$7)+(STC!C35*Areas!$B$8)+(ERI!C35*Areas!$B$9)+(ONT!C35*Areas!$B$10))/Areas!$B$11</f>
        <v>47.715176956752991</v>
      </c>
      <c r="D35" s="2">
        <f>((SUP!D35*Areas!$B$4)+(MIC!D35*Areas!$B$5)+(HUR!D35*Areas!$B$6)+(GEO!D35*Areas!$B$7)+(STC!D35*Areas!$B$8)+(ERI!D35*Areas!$B$9)+(ONT!D35*Areas!$B$10))/Areas!$B$11</f>
        <v>28.808061658688267</v>
      </c>
      <c r="E35" s="2">
        <f>((SUP!E35*Areas!$B$4)+(MIC!E35*Areas!$B$5)+(HUR!E35*Areas!$B$6)+(GEO!E35*Areas!$B$7)+(STC!E35*Areas!$B$8)+(ERI!E35*Areas!$B$9)+(ONT!E35*Areas!$B$10))/Areas!$B$11</f>
        <v>4.2043828403093162</v>
      </c>
      <c r="F35" s="2">
        <f>((SUP!F35*Areas!$B$4)+(MIC!F35*Areas!$B$5)+(HUR!F35*Areas!$B$6)+(GEO!F35*Areas!$B$7)+(STC!F35*Areas!$B$8)+(ERI!F35*Areas!$B$9)+(ONT!F35*Areas!$B$10))/Areas!$B$11</f>
        <v>-0.48275226054580428</v>
      </c>
      <c r="G35" s="2">
        <f>((SUP!G35*Areas!$B$4)+(MIC!G35*Areas!$B$5)+(HUR!G35*Areas!$B$6)+(GEO!G35*Areas!$B$7)+(STC!G35*Areas!$B$8)+(ERI!G35*Areas!$B$9)+(ONT!G35*Areas!$B$10))/Areas!$B$11</f>
        <v>2.6481015915879058</v>
      </c>
      <c r="H35" s="2">
        <f>((SUP!H35*Areas!$B$4)+(MIC!H35*Areas!$B$5)+(HUR!H35*Areas!$B$6)+(GEO!H35*Areas!$B$7)+(STC!H35*Areas!$B$8)+(ERI!H35*Areas!$B$9)+(ONT!H35*Areas!$B$10))/Areas!$B$11</f>
        <v>3.964303301828894</v>
      </c>
      <c r="I35" s="2">
        <f>((SUP!I35*Areas!$B$4)+(MIC!I35*Areas!$B$5)+(HUR!I35*Areas!$B$6)+(GEO!I35*Areas!$B$7)+(STC!I35*Areas!$B$8)+(ERI!I35*Areas!$B$9)+(ONT!I35*Areas!$B$10))/Areas!$B$11</f>
        <v>16.023186939977908</v>
      </c>
      <c r="J35" s="2">
        <f>((SUP!J35*Areas!$B$4)+(MIC!J35*Areas!$B$5)+(HUR!J35*Areas!$B$6)+(GEO!J35*Areas!$B$7)+(STC!J35*Areas!$B$8)+(ERI!J35*Areas!$B$9)+(ONT!J35*Areas!$B$10))/Areas!$B$11</f>
        <v>66.957458819197257</v>
      </c>
      <c r="K35" s="2">
        <f>((SUP!K35*Areas!$B$4)+(MIC!K35*Areas!$B$5)+(HUR!K35*Areas!$B$6)+(GEO!K35*Areas!$B$7)+(STC!K35*Areas!$B$8)+(ERI!K35*Areas!$B$9)+(ONT!K35*Areas!$B$10))/Areas!$B$11</f>
        <v>108.34117196514055</v>
      </c>
      <c r="L35" s="2">
        <f>((SUP!L35*Areas!$B$4)+(MIC!L35*Areas!$B$5)+(HUR!L35*Areas!$B$6)+(GEO!L35*Areas!$B$7)+(STC!L35*Areas!$B$8)+(ERI!L35*Areas!$B$9)+(ONT!L35*Areas!$B$10))/Areas!$B$11</f>
        <v>87.60900896035352</v>
      </c>
      <c r="M35" s="2">
        <f>((SUP!M35*Areas!$B$4)+(MIC!M35*Areas!$B$5)+(HUR!M35*Areas!$B$6)+(GEO!M35*Areas!$B$7)+(STC!M35*Areas!$B$8)+(ERI!M35*Areas!$B$9)+(ONT!M35*Areas!$B$10))/Areas!$B$11</f>
        <v>117.02995028844974</v>
      </c>
      <c r="N35" s="2">
        <f t="shared" si="0"/>
        <v>564.78897320076931</v>
      </c>
    </row>
    <row r="36" spans="1:16" x14ac:dyDescent="0.2">
      <c r="A36">
        <v>1981</v>
      </c>
      <c r="B36" s="2">
        <f>((SUP!B36*Areas!$B$4)+(MIC!B36*Areas!$B$5)+(HUR!B36*Areas!$B$6)+(GEO!B36*Areas!$B$7)+(STC!B36*Areas!$B$8)+(ERI!B36*Areas!$B$9)+(ONT!B36*Areas!$B$10))/Areas!$B$11</f>
        <v>61.423525796816811</v>
      </c>
      <c r="C36" s="2">
        <f>((SUP!C36*Areas!$B$4)+(MIC!C36*Areas!$B$5)+(HUR!C36*Areas!$B$6)+(GEO!C36*Areas!$B$7)+(STC!C36*Areas!$B$8)+(ERI!C36*Areas!$B$9)+(ONT!C36*Areas!$B$10))/Areas!$B$11</f>
        <v>31.695681273270324</v>
      </c>
      <c r="D36" s="2">
        <f>((SUP!D36*Areas!$B$4)+(MIC!D36*Areas!$B$5)+(HUR!D36*Areas!$B$6)+(GEO!D36*Areas!$B$7)+(STC!D36*Areas!$B$8)+(ERI!D36*Areas!$B$9)+(ONT!D36*Areas!$B$10))/Areas!$B$11</f>
        <v>23.256728407184649</v>
      </c>
      <c r="E36" s="2">
        <f>((SUP!E36*Areas!$B$4)+(MIC!E36*Areas!$B$5)+(HUR!E36*Areas!$B$6)+(GEO!E36*Areas!$B$7)+(STC!E36*Areas!$B$8)+(ERI!E36*Areas!$B$9)+(ONT!E36*Areas!$B$10))/Areas!$B$11</f>
        <v>8.0262769526615116</v>
      </c>
      <c r="F36" s="2">
        <f>((SUP!F36*Areas!$B$4)+(MIC!F36*Areas!$B$5)+(HUR!F36*Areas!$B$6)+(GEO!F36*Areas!$B$7)+(STC!F36*Areas!$B$8)+(ERI!F36*Areas!$B$9)+(ONT!F36*Areas!$B$10))/Areas!$B$11</f>
        <v>3.378476576244835</v>
      </c>
      <c r="G36" s="2">
        <f>((SUP!G36*Areas!$B$4)+(MIC!G36*Areas!$B$5)+(HUR!G36*Areas!$B$6)+(GEO!G36*Areas!$B$7)+(STC!G36*Areas!$B$8)+(ERI!G36*Areas!$B$9)+(ONT!G36*Areas!$B$10))/Areas!$B$11</f>
        <v>-0.8919715641749516</v>
      </c>
      <c r="H36" s="2">
        <f>((SUP!H36*Areas!$B$4)+(MIC!H36*Areas!$B$5)+(HUR!H36*Areas!$B$6)+(GEO!H36*Areas!$B$7)+(STC!H36*Areas!$B$8)+(ERI!H36*Areas!$B$9)+(ONT!H36*Areas!$B$10))/Areas!$B$11</f>
        <v>8.3064489178020544</v>
      </c>
      <c r="I36" s="2">
        <f>((SUP!I36*Areas!$B$4)+(MIC!I36*Areas!$B$5)+(HUR!I36*Areas!$B$6)+(GEO!I36*Areas!$B$7)+(STC!I36*Areas!$B$8)+(ERI!I36*Areas!$B$9)+(ONT!I36*Areas!$B$10))/Areas!$B$11</f>
        <v>18.327599238983677</v>
      </c>
      <c r="J36" s="2">
        <f>((SUP!J36*Areas!$B$4)+(MIC!J36*Areas!$B$5)+(HUR!J36*Areas!$B$6)+(GEO!J36*Areas!$B$7)+(STC!J36*Areas!$B$8)+(ERI!J36*Areas!$B$9)+(ONT!J36*Areas!$B$10))/Areas!$B$11</f>
        <v>74.957236528783596</v>
      </c>
      <c r="K36" s="2">
        <f>((SUP!K36*Areas!$B$4)+(MIC!K36*Areas!$B$5)+(HUR!K36*Areas!$B$6)+(GEO!K36*Areas!$B$7)+(STC!K36*Areas!$B$8)+(ERI!K36*Areas!$B$9)+(ONT!K36*Areas!$B$10))/Areas!$B$11</f>
        <v>82.316088867067634</v>
      </c>
      <c r="L36" s="2">
        <f>((SUP!L36*Areas!$B$4)+(MIC!L36*Areas!$B$5)+(HUR!L36*Areas!$B$6)+(GEO!L36*Areas!$B$7)+(STC!L36*Areas!$B$8)+(ERI!L36*Areas!$B$9)+(ONT!L36*Areas!$B$10))/Areas!$B$11</f>
        <v>77.611310502843594</v>
      </c>
      <c r="M36" s="2">
        <f>((SUP!M36*Areas!$B$4)+(MIC!M36*Areas!$B$5)+(HUR!M36*Areas!$B$6)+(GEO!M36*Areas!$B$7)+(STC!M36*Areas!$B$8)+(ERI!M36*Areas!$B$9)+(ONT!M36*Areas!$B$10))/Areas!$B$11</f>
        <v>99.163209238574524</v>
      </c>
      <c r="N36" s="2">
        <f t="shared" si="0"/>
        <v>487.57061073605826</v>
      </c>
    </row>
    <row r="37" spans="1:16" x14ac:dyDescent="0.2">
      <c r="A37">
        <v>1982</v>
      </c>
      <c r="B37" s="2">
        <f>((SUP!B37*Areas!$B$4)+(MIC!B37*Areas!$B$5)+(HUR!B37*Areas!$B$6)+(GEO!B37*Areas!$B$7)+(STC!B37*Areas!$B$8)+(ERI!B37*Areas!$B$9)+(ONT!B37*Areas!$B$10))/Areas!$B$11</f>
        <v>101.23313976514874</v>
      </c>
      <c r="C37" s="2">
        <f>((SUP!C37*Areas!$B$4)+(MIC!C37*Areas!$B$5)+(HUR!C37*Areas!$B$6)+(GEO!C37*Areas!$B$7)+(STC!C37*Areas!$B$8)+(ERI!C37*Areas!$B$9)+(ONT!C37*Areas!$B$10))/Areas!$B$11</f>
        <v>34.170888588846616</v>
      </c>
      <c r="D37" s="2">
        <f>((SUP!D37*Areas!$B$4)+(MIC!D37*Areas!$B$5)+(HUR!D37*Areas!$B$6)+(GEO!D37*Areas!$B$7)+(STC!D37*Areas!$B$8)+(ERI!D37*Areas!$B$9)+(ONT!D37*Areas!$B$10))/Areas!$B$11</f>
        <v>24.057851601816619</v>
      </c>
      <c r="E37" s="2">
        <f>((SUP!E37*Areas!$B$4)+(MIC!E37*Areas!$B$5)+(HUR!E37*Areas!$B$6)+(GEO!E37*Areas!$B$7)+(STC!E37*Areas!$B$8)+(ERI!E37*Areas!$B$9)+(ONT!E37*Areas!$B$10))/Areas!$B$11</f>
        <v>17.406524814860273</v>
      </c>
      <c r="F37" s="2">
        <f>((SUP!F37*Areas!$B$4)+(MIC!F37*Areas!$B$5)+(HUR!F37*Areas!$B$6)+(GEO!F37*Areas!$B$7)+(STC!F37*Areas!$B$8)+(ERI!F37*Areas!$B$9)+(ONT!F37*Areas!$B$10))/Areas!$B$11</f>
        <v>-2.8093742891043738</v>
      </c>
      <c r="G37" s="2">
        <f>((SUP!G37*Areas!$B$4)+(MIC!G37*Areas!$B$5)+(HUR!G37*Areas!$B$6)+(GEO!G37*Areas!$B$7)+(STC!G37*Areas!$B$8)+(ERI!G37*Areas!$B$9)+(ONT!G37*Areas!$B$10))/Areas!$B$11</f>
        <v>0.72488425187185512</v>
      </c>
      <c r="H37" s="2">
        <f>((SUP!H37*Areas!$B$4)+(MIC!H37*Areas!$B$5)+(HUR!H37*Areas!$B$6)+(GEO!H37*Areas!$B$7)+(STC!H37*Areas!$B$8)+(ERI!H37*Areas!$B$9)+(ONT!H37*Areas!$B$10))/Areas!$B$11</f>
        <v>2.5590061372284274</v>
      </c>
      <c r="I37" s="2">
        <f>((SUP!I37*Areas!$B$4)+(MIC!I37*Areas!$B$5)+(HUR!I37*Areas!$B$6)+(GEO!I37*Areas!$B$7)+(STC!I37*Areas!$B$8)+(ERI!I37*Areas!$B$9)+(ONT!I37*Areas!$B$10))/Areas!$B$11</f>
        <v>32.331155026390078</v>
      </c>
      <c r="J37" s="2">
        <f>((SUP!J37*Areas!$B$4)+(MIC!J37*Areas!$B$5)+(HUR!J37*Areas!$B$6)+(GEO!J37*Areas!$B$7)+(STC!J37*Areas!$B$8)+(ERI!J37*Areas!$B$9)+(ONT!J37*Areas!$B$10))/Areas!$B$11</f>
        <v>43.832903850087966</v>
      </c>
      <c r="K37" s="2">
        <f>((SUP!K37*Areas!$B$4)+(MIC!K37*Areas!$B$5)+(HUR!K37*Areas!$B$6)+(GEO!K37*Areas!$B$7)+(STC!K37*Areas!$B$8)+(ERI!K37*Areas!$B$9)+(ONT!K37*Areas!$B$10))/Areas!$B$11</f>
        <v>64.894862076019805</v>
      </c>
      <c r="L37" s="2">
        <f>((SUP!L37*Areas!$B$4)+(MIC!L37*Areas!$B$5)+(HUR!L37*Areas!$B$6)+(GEO!L37*Areas!$B$7)+(STC!L37*Areas!$B$8)+(ERI!L37*Areas!$B$9)+(ONT!L37*Areas!$B$10))/Areas!$B$11</f>
        <v>89.311503825539063</v>
      </c>
      <c r="M37" s="2">
        <f>((SUP!M37*Areas!$B$4)+(MIC!M37*Areas!$B$5)+(HUR!M37*Areas!$B$6)+(GEO!M37*Areas!$B$7)+(STC!M37*Areas!$B$8)+(ERI!M37*Areas!$B$9)+(ONT!M37*Areas!$B$10))/Areas!$B$11</f>
        <v>87.027482263409865</v>
      </c>
      <c r="N37" s="2">
        <f t="shared" si="0"/>
        <v>494.74082791211492</v>
      </c>
    </row>
    <row r="38" spans="1:16" x14ac:dyDescent="0.2">
      <c r="A38">
        <v>1983</v>
      </c>
      <c r="B38" s="2">
        <f>((SUP!B38*Areas!$B$4)+(MIC!B38*Areas!$B$5)+(HUR!B38*Areas!$B$6)+(GEO!B38*Areas!$B$7)+(STC!B38*Areas!$B$8)+(ERI!B38*Areas!$B$9)+(ONT!B38*Areas!$B$10))/Areas!$B$11</f>
        <v>73.820755615564011</v>
      </c>
      <c r="C38" s="2">
        <f>((SUP!C38*Areas!$B$4)+(MIC!C38*Areas!$B$5)+(HUR!C38*Areas!$B$6)+(GEO!C38*Areas!$B$7)+(STC!C38*Areas!$B$8)+(ERI!C38*Areas!$B$9)+(ONT!C38*Areas!$B$10))/Areas!$B$11</f>
        <v>38.961172292459388</v>
      </c>
      <c r="D38" s="2">
        <f>((SUP!D38*Areas!$B$4)+(MIC!D38*Areas!$B$5)+(HUR!D38*Areas!$B$6)+(GEO!D38*Areas!$B$7)+(STC!D38*Areas!$B$8)+(ERI!D38*Areas!$B$9)+(ONT!D38*Areas!$B$10))/Areas!$B$11</f>
        <v>41.723496419950081</v>
      </c>
      <c r="E38" s="2">
        <f>((SUP!E38*Areas!$B$4)+(MIC!E38*Areas!$B$5)+(HUR!E38*Areas!$B$6)+(GEO!E38*Areas!$B$7)+(STC!E38*Areas!$B$8)+(ERI!E38*Areas!$B$9)+(ONT!E38*Areas!$B$10))/Areas!$B$11</f>
        <v>19.343281085061985</v>
      </c>
      <c r="F38" s="2">
        <f>((SUP!F38*Areas!$B$4)+(MIC!F38*Areas!$B$5)+(HUR!F38*Areas!$B$6)+(GEO!F38*Areas!$B$7)+(STC!F38*Areas!$B$8)+(ERI!F38*Areas!$B$9)+(ONT!F38*Areas!$B$10))/Areas!$B$11</f>
        <v>9.4682183625874554</v>
      </c>
      <c r="G38" s="2">
        <f>((SUP!G38*Areas!$B$4)+(MIC!G38*Areas!$B$5)+(HUR!G38*Areas!$B$6)+(GEO!G38*Areas!$B$7)+(STC!G38*Areas!$B$8)+(ERI!G38*Areas!$B$9)+(ONT!G38*Areas!$B$10))/Areas!$B$11</f>
        <v>4.2720523301010598</v>
      </c>
      <c r="H38" s="2">
        <f>((SUP!H38*Areas!$B$4)+(MIC!H38*Areas!$B$5)+(HUR!H38*Areas!$B$6)+(GEO!H38*Areas!$B$7)+(STC!H38*Areas!$B$8)+(ERI!H38*Areas!$B$9)+(ONT!H38*Areas!$B$10))/Areas!$B$11</f>
        <v>13.268340616177733</v>
      </c>
      <c r="I38" s="2">
        <f>((SUP!I38*Areas!$B$4)+(MIC!I38*Areas!$B$5)+(HUR!I38*Areas!$B$6)+(GEO!I38*Areas!$B$7)+(STC!I38*Areas!$B$8)+(ERI!I38*Areas!$B$9)+(ONT!I38*Areas!$B$10))/Areas!$B$11</f>
        <v>31.421981956548422</v>
      </c>
      <c r="J38" s="2">
        <f>((SUP!J38*Areas!$B$4)+(MIC!J38*Areas!$B$5)+(HUR!J38*Areas!$B$6)+(GEO!J38*Areas!$B$7)+(STC!J38*Areas!$B$8)+(ERI!J38*Areas!$B$9)+(ONT!J38*Areas!$B$10))/Areas!$B$11</f>
        <v>84.099431774477338</v>
      </c>
      <c r="K38" s="2">
        <f>((SUP!K38*Areas!$B$4)+(MIC!K38*Areas!$B$5)+(HUR!K38*Areas!$B$6)+(GEO!K38*Areas!$B$7)+(STC!K38*Areas!$B$8)+(ERI!K38*Areas!$B$9)+(ONT!K38*Areas!$B$10))/Areas!$B$11</f>
        <v>90.506450472566584</v>
      </c>
      <c r="L38" s="2">
        <f>((SUP!L38*Areas!$B$4)+(MIC!L38*Areas!$B$5)+(HUR!L38*Areas!$B$6)+(GEO!L38*Areas!$B$7)+(STC!L38*Areas!$B$8)+(ERI!L38*Areas!$B$9)+(ONT!L38*Areas!$B$10))/Areas!$B$11</f>
        <v>109.96287300028642</v>
      </c>
      <c r="M38" s="2">
        <f>((SUP!M38*Areas!$B$4)+(MIC!M38*Areas!$B$5)+(HUR!M38*Areas!$B$6)+(GEO!M38*Areas!$B$7)+(STC!M38*Areas!$B$8)+(ERI!M38*Areas!$B$9)+(ONT!M38*Areas!$B$10))/Areas!$B$11</f>
        <v>147.21590192708973</v>
      </c>
      <c r="N38" s="2">
        <f t="shared" si="0"/>
        <v>664.06395585287021</v>
      </c>
    </row>
    <row r="39" spans="1:16" x14ac:dyDescent="0.2">
      <c r="A39">
        <v>1984</v>
      </c>
      <c r="B39" s="2">
        <f>((SUP!B39*Areas!$B$4)+(MIC!B39*Areas!$B$5)+(HUR!B39*Areas!$B$6)+(GEO!B39*Areas!$B$7)+(STC!B39*Areas!$B$8)+(ERI!B39*Areas!$B$9)+(ONT!B39*Areas!$B$10))/Areas!$B$11</f>
        <v>70.072617937072934</v>
      </c>
      <c r="C39" s="2">
        <f>((SUP!C39*Areas!$B$4)+(MIC!C39*Areas!$B$5)+(HUR!C39*Areas!$B$6)+(GEO!C39*Areas!$B$7)+(STC!C39*Areas!$B$8)+(ERI!C39*Areas!$B$9)+(ONT!C39*Areas!$B$10))/Areas!$B$11</f>
        <v>28.702612822715928</v>
      </c>
      <c r="D39" s="2">
        <f>((SUP!D39*Areas!$B$4)+(MIC!D39*Areas!$B$5)+(HUR!D39*Areas!$B$6)+(GEO!D39*Areas!$B$7)+(STC!D39*Areas!$B$8)+(ERI!D39*Areas!$B$9)+(ONT!D39*Areas!$B$10))/Areas!$B$11</f>
        <v>42.717723783805894</v>
      </c>
      <c r="E39" s="2">
        <f>((SUP!E39*Areas!$B$4)+(MIC!E39*Areas!$B$5)+(HUR!E39*Areas!$B$6)+(GEO!E39*Areas!$B$7)+(STC!E39*Areas!$B$8)+(ERI!E39*Areas!$B$9)+(ONT!E39*Areas!$B$10))/Areas!$B$11</f>
        <v>4.6464587373675377</v>
      </c>
      <c r="F39" s="2">
        <f>((SUP!F39*Areas!$B$4)+(MIC!F39*Areas!$B$5)+(HUR!F39*Areas!$B$6)+(GEO!F39*Areas!$B$7)+(STC!F39*Areas!$B$8)+(ERI!F39*Areas!$B$9)+(ONT!F39*Areas!$B$10))/Areas!$B$11</f>
        <v>3.1152891452886542</v>
      </c>
      <c r="G39" s="2">
        <f>((SUP!G39*Areas!$B$4)+(MIC!G39*Areas!$B$5)+(HUR!G39*Areas!$B$6)+(GEO!G39*Areas!$B$7)+(STC!G39*Areas!$B$8)+(ERI!G39*Areas!$B$9)+(ONT!G39*Areas!$B$10))/Areas!$B$11</f>
        <v>-1.0347615073033014</v>
      </c>
      <c r="H39" s="2">
        <f>((SUP!H39*Areas!$B$4)+(MIC!H39*Areas!$B$5)+(HUR!H39*Areas!$B$6)+(GEO!H39*Areas!$B$7)+(STC!H39*Areas!$B$8)+(ERI!H39*Areas!$B$9)+(ONT!H39*Areas!$B$10))/Areas!$B$11</f>
        <v>8.5512120207847477</v>
      </c>
      <c r="I39" s="2">
        <f>((SUP!I39*Areas!$B$4)+(MIC!I39*Areas!$B$5)+(HUR!I39*Areas!$B$6)+(GEO!I39*Areas!$B$7)+(STC!I39*Areas!$B$8)+(ERI!I39*Areas!$B$9)+(ONT!I39*Areas!$B$10))/Areas!$B$11</f>
        <v>23.702770917720223</v>
      </c>
      <c r="J39" s="2">
        <f>((SUP!J39*Areas!$B$4)+(MIC!J39*Areas!$B$5)+(HUR!J39*Areas!$B$6)+(GEO!J39*Areas!$B$7)+(STC!J39*Areas!$B$8)+(ERI!J39*Areas!$B$9)+(ONT!J39*Areas!$B$10))/Areas!$B$11</f>
        <v>68.101546745223189</v>
      </c>
      <c r="K39" s="2">
        <f>((SUP!K39*Areas!$B$4)+(MIC!K39*Areas!$B$5)+(HUR!K39*Areas!$B$6)+(GEO!K39*Areas!$B$7)+(STC!K39*Areas!$B$8)+(ERI!K39*Areas!$B$9)+(ONT!K39*Areas!$B$10))/Areas!$B$11</f>
        <v>54.06571175483819</v>
      </c>
      <c r="L39" s="2">
        <f>((SUP!L39*Areas!$B$4)+(MIC!L39*Areas!$B$5)+(HUR!L39*Areas!$B$6)+(GEO!L39*Areas!$B$7)+(STC!L39*Areas!$B$8)+(ERI!L39*Areas!$B$9)+(ONT!L39*Areas!$B$10))/Areas!$B$11</f>
        <v>101.29231148480012</v>
      </c>
      <c r="M39" s="2">
        <f>((SUP!M39*Areas!$B$4)+(MIC!M39*Areas!$B$5)+(HUR!M39*Areas!$B$6)+(GEO!M39*Areas!$B$7)+(STC!M39*Areas!$B$8)+(ERI!M39*Areas!$B$9)+(ONT!M39*Areas!$B$10))/Areas!$B$11</f>
        <v>103.21474657338078</v>
      </c>
      <c r="N39" s="2">
        <f t="shared" si="0"/>
        <v>507.14824041569489</v>
      </c>
    </row>
    <row r="40" spans="1:16" x14ac:dyDescent="0.2">
      <c r="A40">
        <v>1985</v>
      </c>
      <c r="B40" s="2">
        <f>((SUP!B40*Areas!$B$4)+(MIC!B40*Areas!$B$5)+(HUR!B40*Areas!$B$6)+(GEO!B40*Areas!$B$7)+(STC!B40*Areas!$B$8)+(ERI!B40*Areas!$B$9)+(ONT!B40*Areas!$B$10))/Areas!$B$11</f>
        <v>88.924558896935494</v>
      </c>
      <c r="C40" s="2">
        <f>((SUP!C40*Areas!$B$4)+(MIC!C40*Areas!$B$5)+(HUR!C40*Areas!$B$6)+(GEO!C40*Areas!$B$7)+(STC!C40*Areas!$B$8)+(ERI!C40*Areas!$B$9)+(ONT!C40*Areas!$B$10))/Areas!$B$11</f>
        <v>39.603592692606682</v>
      </c>
      <c r="D40" s="2">
        <f>((SUP!D40*Areas!$B$4)+(MIC!D40*Areas!$B$5)+(HUR!D40*Areas!$B$6)+(GEO!D40*Areas!$B$7)+(STC!D40*Areas!$B$8)+(ERI!D40*Areas!$B$9)+(ONT!D40*Areas!$B$10))/Areas!$B$11</f>
        <v>24.860940959862521</v>
      </c>
      <c r="E40" s="2">
        <f>((SUP!E40*Areas!$B$4)+(MIC!E40*Areas!$B$5)+(HUR!E40*Areas!$B$6)+(GEO!E40*Areas!$B$7)+(STC!E40*Areas!$B$8)+(ERI!E40*Areas!$B$9)+(ONT!E40*Areas!$B$10))/Areas!$B$11</f>
        <v>10.788367333578822</v>
      </c>
      <c r="F40" s="2">
        <f>((SUP!F40*Areas!$B$4)+(MIC!F40*Areas!$B$5)+(HUR!F40*Areas!$B$6)+(GEO!F40*Areas!$B$7)+(STC!F40*Areas!$B$8)+(ERI!F40*Areas!$B$9)+(ONT!F40*Areas!$B$10))/Areas!$B$11</f>
        <v>0.19032662329691885</v>
      </c>
      <c r="G40" s="2">
        <f>((SUP!G40*Areas!$B$4)+(MIC!G40*Areas!$B$5)+(HUR!G40*Areas!$B$6)+(GEO!G40*Areas!$B$7)+(STC!G40*Areas!$B$8)+(ERI!G40*Areas!$B$9)+(ONT!G40*Areas!$B$10))/Areas!$B$11</f>
        <v>5.1573778486968616</v>
      </c>
      <c r="H40" s="2">
        <f>((SUP!H40*Areas!$B$4)+(MIC!H40*Areas!$B$5)+(HUR!H40*Areas!$B$6)+(GEO!H40*Areas!$B$7)+(STC!H40*Areas!$B$8)+(ERI!H40*Areas!$B$9)+(ONT!H40*Areas!$B$10))/Areas!$B$11</f>
        <v>12.0026103269097</v>
      </c>
      <c r="I40" s="2">
        <f>((SUP!I40*Areas!$B$4)+(MIC!I40*Areas!$B$5)+(HUR!I40*Areas!$B$6)+(GEO!I40*Areas!$B$7)+(STC!I40*Areas!$B$8)+(ERI!I40*Areas!$B$9)+(ONT!I40*Areas!$B$10))/Areas!$B$11</f>
        <v>29.822786301706145</v>
      </c>
      <c r="J40" s="2">
        <f>((SUP!J40*Areas!$B$4)+(MIC!J40*Areas!$B$5)+(HUR!J40*Areas!$B$6)+(GEO!J40*Areas!$B$7)+(STC!J40*Areas!$B$8)+(ERI!J40*Areas!$B$9)+(ONT!J40*Areas!$B$10))/Areas!$B$11</f>
        <v>57.48267554519046</v>
      </c>
      <c r="K40" s="2">
        <f>((SUP!K40*Areas!$B$4)+(MIC!K40*Areas!$B$5)+(HUR!K40*Areas!$B$6)+(GEO!K40*Areas!$B$7)+(STC!K40*Areas!$B$8)+(ERI!K40*Areas!$B$9)+(ONT!K40*Areas!$B$10))/Areas!$B$11</f>
        <v>73.6259709504521</v>
      </c>
      <c r="L40" s="2">
        <f>((SUP!L40*Areas!$B$4)+(MIC!L40*Areas!$B$5)+(HUR!L40*Areas!$B$6)+(GEO!L40*Areas!$B$7)+(STC!L40*Areas!$B$8)+(ERI!L40*Areas!$B$9)+(ONT!L40*Areas!$B$10))/Areas!$B$11</f>
        <v>104.36707483327196</v>
      </c>
      <c r="M40" s="2">
        <f>((SUP!M40*Areas!$B$4)+(MIC!M40*Areas!$B$5)+(HUR!M40*Areas!$B$6)+(GEO!M40*Areas!$B$7)+(STC!M40*Areas!$B$8)+(ERI!M40*Areas!$B$9)+(ONT!M40*Areas!$B$10))/Areas!$B$11</f>
        <v>137.80952583773166</v>
      </c>
      <c r="N40" s="2">
        <f t="shared" si="0"/>
        <v>584.6358081502392</v>
      </c>
    </row>
    <row r="41" spans="1:16" x14ac:dyDescent="0.2">
      <c r="A41">
        <v>1986</v>
      </c>
      <c r="B41" s="2">
        <f>((SUP!B41*Areas!$B$4)+(MIC!B41*Areas!$B$5)+(HUR!B41*Areas!$B$6)+(GEO!B41*Areas!$B$7)+(STC!B41*Areas!$B$8)+(ERI!B41*Areas!$B$9)+(ONT!B41*Areas!$B$10))/Areas!$B$11</f>
        <v>68.319654187635535</v>
      </c>
      <c r="C41" s="2">
        <f>((SUP!C41*Areas!$B$4)+(MIC!C41*Areas!$B$5)+(HUR!C41*Areas!$B$6)+(GEO!C41*Areas!$B$7)+(STC!C41*Areas!$B$8)+(ERI!C41*Areas!$B$9)+(ONT!C41*Areas!$B$10))/Areas!$B$11</f>
        <v>39.241631725379492</v>
      </c>
      <c r="D41" s="2">
        <f>((SUP!D41*Areas!$B$4)+(MIC!D41*Areas!$B$5)+(HUR!D41*Areas!$B$6)+(GEO!D41*Areas!$B$7)+(STC!D41*Areas!$B$8)+(ERI!D41*Areas!$B$9)+(ONT!D41*Areas!$B$10))/Areas!$B$11</f>
        <v>22.173708686223971</v>
      </c>
      <c r="E41" s="2">
        <f>((SUP!E41*Areas!$B$4)+(MIC!E41*Areas!$B$5)+(HUR!E41*Areas!$B$6)+(GEO!E41*Areas!$B$7)+(STC!E41*Areas!$B$8)+(ERI!E41*Areas!$B$9)+(ONT!E41*Areas!$B$10))/Areas!$B$11</f>
        <v>5.5791773659015593</v>
      </c>
      <c r="F41" s="2">
        <f>((SUP!F41*Areas!$B$4)+(MIC!F41*Areas!$B$5)+(HUR!F41*Areas!$B$6)+(GEO!F41*Areas!$B$7)+(STC!F41*Areas!$B$8)+(ERI!F41*Areas!$B$9)+(ONT!F41*Areas!$B$10))/Areas!$B$11</f>
        <v>0.2680747923571048</v>
      </c>
      <c r="G41" s="2">
        <f>((SUP!G41*Areas!$B$4)+(MIC!G41*Areas!$B$5)+(HUR!G41*Areas!$B$6)+(GEO!G41*Areas!$B$7)+(STC!G41*Areas!$B$8)+(ERI!G41*Areas!$B$9)+(ONT!G41*Areas!$B$10))/Areas!$B$11</f>
        <v>1.8230641954093529</v>
      </c>
      <c r="H41" s="2">
        <f>((SUP!H41*Areas!$B$4)+(MIC!H41*Areas!$B$5)+(HUR!H41*Areas!$B$6)+(GEO!H41*Areas!$B$7)+(STC!H41*Areas!$B$8)+(ERI!H41*Areas!$B$9)+(ONT!H41*Areas!$B$10))/Areas!$B$11</f>
        <v>3.9679360909946402</v>
      </c>
      <c r="I41" s="2">
        <f>((SUP!I41*Areas!$B$4)+(MIC!I41*Areas!$B$5)+(HUR!I41*Areas!$B$6)+(GEO!I41*Areas!$B$7)+(STC!I41*Areas!$B$8)+(ERI!I41*Areas!$B$9)+(ONT!I41*Areas!$B$10))/Areas!$B$11</f>
        <v>40.640351622274046</v>
      </c>
      <c r="J41" s="2">
        <f>((SUP!J41*Areas!$B$4)+(MIC!J41*Areas!$B$5)+(HUR!J41*Areas!$B$6)+(GEO!J41*Areas!$B$7)+(STC!J41*Areas!$B$8)+(ERI!J41*Areas!$B$9)+(ONT!J41*Areas!$B$10))/Areas!$B$11</f>
        <v>42.040240292950372</v>
      </c>
      <c r="K41" s="2">
        <f>((SUP!K41*Areas!$B$4)+(MIC!K41*Areas!$B$5)+(HUR!K41*Areas!$B$6)+(GEO!K41*Areas!$B$7)+(STC!K41*Areas!$B$8)+(ERI!K41*Areas!$B$9)+(ONT!K41*Areas!$B$10))/Areas!$B$11</f>
        <v>73.881445440039286</v>
      </c>
      <c r="L41" s="2">
        <f>((SUP!L41*Areas!$B$4)+(MIC!L41*Areas!$B$5)+(HUR!L41*Areas!$B$6)+(GEO!L41*Areas!$B$7)+(STC!L41*Areas!$B$8)+(ERI!L41*Areas!$B$9)+(ONT!L41*Areas!$B$10))/Areas!$B$11</f>
        <v>116.44727948938261</v>
      </c>
      <c r="M41" s="2">
        <f>((SUP!M41*Areas!$B$4)+(MIC!M41*Areas!$B$5)+(HUR!M41*Areas!$B$6)+(GEO!M41*Areas!$B$7)+(STC!M41*Areas!$B$8)+(ERI!M41*Areas!$B$9)+(ONT!M41*Areas!$B$10))/Areas!$B$11</f>
        <v>89.144026185507954</v>
      </c>
      <c r="N41" s="2">
        <f t="shared" ref="N41:N61" si="1">SUM(B41:M41)</f>
        <v>503.52659007405589</v>
      </c>
    </row>
    <row r="42" spans="1:16" x14ac:dyDescent="0.2">
      <c r="A42">
        <v>1987</v>
      </c>
      <c r="B42" s="2">
        <f>((SUP!B42*Areas!$B$4)+(MIC!B42*Areas!$B$5)+(HUR!B42*Areas!$B$6)+(GEO!B42*Areas!$B$7)+(STC!B42*Areas!$B$8)+(ERI!B42*Areas!$B$9)+(ONT!B42*Areas!$B$10))/Areas!$B$11</f>
        <v>71.709435538644087</v>
      </c>
      <c r="C42" s="2">
        <f>((SUP!C42*Areas!$B$4)+(MIC!C42*Areas!$B$5)+(HUR!C42*Areas!$B$6)+(GEO!C42*Areas!$B$7)+(STC!C42*Areas!$B$8)+(ERI!C42*Areas!$B$9)+(ONT!C42*Areas!$B$10))/Areas!$B$11</f>
        <v>39.925613477353622</v>
      </c>
      <c r="D42" s="2">
        <f>((SUP!D42*Areas!$B$4)+(MIC!D42*Areas!$B$5)+(HUR!D42*Areas!$B$6)+(GEO!D42*Areas!$B$7)+(STC!D42*Areas!$B$8)+(ERI!D42*Areas!$B$9)+(ONT!D42*Areas!$B$10))/Areas!$B$11</f>
        <v>34.185926435088575</v>
      </c>
      <c r="E42" s="2">
        <f>((SUP!E42*Areas!$B$4)+(MIC!E42*Areas!$B$5)+(HUR!E42*Areas!$B$6)+(GEO!E42*Areas!$B$7)+(STC!E42*Areas!$B$8)+(ERI!E42*Areas!$B$9)+(ONT!E42*Areas!$B$10))/Areas!$B$11</f>
        <v>9.9150090830980737</v>
      </c>
      <c r="F42" s="2">
        <f>((SUP!F42*Areas!$B$4)+(MIC!F42*Areas!$B$5)+(HUR!F42*Areas!$B$6)+(GEO!F42*Areas!$B$7)+(STC!F42*Areas!$B$8)+(ERI!F42*Areas!$B$9)+(ONT!F42*Areas!$B$10))/Areas!$B$11</f>
        <v>2.3668189517613842</v>
      </c>
      <c r="G42" s="2">
        <f>((SUP!G42*Areas!$B$4)+(MIC!G42*Areas!$B$5)+(HUR!G42*Areas!$B$6)+(GEO!G42*Areas!$B$7)+(STC!G42*Areas!$B$8)+(ERI!G42*Areas!$B$9)+(ONT!G42*Areas!$B$10))/Areas!$B$11</f>
        <v>5.8797992717155587</v>
      </c>
      <c r="H42" s="2">
        <f>((SUP!H42*Areas!$B$4)+(MIC!H42*Areas!$B$5)+(HUR!H42*Areas!$B$6)+(GEO!H42*Areas!$B$7)+(STC!H42*Areas!$B$8)+(ERI!H42*Areas!$B$9)+(ONT!H42*Areas!$B$10))/Areas!$B$11</f>
        <v>15.210767849106011</v>
      </c>
      <c r="I42" s="2">
        <f>((SUP!I42*Areas!$B$4)+(MIC!I42*Areas!$B$5)+(HUR!I42*Areas!$B$6)+(GEO!I42*Areas!$B$7)+(STC!I42*Areas!$B$8)+(ERI!I42*Areas!$B$9)+(ONT!I42*Areas!$B$10))/Areas!$B$11</f>
        <v>54.892229982406619</v>
      </c>
      <c r="J42" s="2">
        <f>((SUP!J42*Areas!$B$4)+(MIC!J42*Areas!$B$5)+(HUR!J42*Areas!$B$6)+(GEO!J42*Areas!$B$7)+(STC!J42*Areas!$B$8)+(ERI!J42*Areas!$B$9)+(ONT!J42*Areas!$B$10))/Areas!$B$11</f>
        <v>52.617698334765358</v>
      </c>
      <c r="K42" s="2">
        <f>((SUP!K42*Areas!$B$4)+(MIC!K42*Areas!$B$5)+(HUR!K42*Areas!$B$6)+(GEO!K42*Areas!$B$7)+(STC!K42*Areas!$B$8)+(ERI!K42*Areas!$B$9)+(ONT!K42*Areas!$B$10))/Areas!$B$11</f>
        <v>114.81266609385868</v>
      </c>
      <c r="L42" s="2">
        <f>((SUP!L42*Areas!$B$4)+(MIC!L42*Areas!$B$5)+(HUR!L42*Areas!$B$6)+(GEO!L42*Areas!$B$7)+(STC!L42*Areas!$B$8)+(ERI!L42*Areas!$B$9)+(ONT!L42*Areas!$B$10))/Areas!$B$11</f>
        <v>92.721034736712895</v>
      </c>
      <c r="M42" s="2">
        <f>((SUP!M42*Areas!$B$4)+(MIC!M42*Areas!$B$5)+(HUR!M42*Areas!$B$6)+(GEO!M42*Areas!$B$7)+(STC!M42*Areas!$B$8)+(ERI!M42*Areas!$B$9)+(ONT!M42*Areas!$B$10))/Areas!$B$11</f>
        <v>100.14946630661592</v>
      </c>
      <c r="N42" s="2">
        <f t="shared" si="1"/>
        <v>594.38646606112684</v>
      </c>
    </row>
    <row r="43" spans="1:16" x14ac:dyDescent="0.2">
      <c r="A43">
        <v>1988</v>
      </c>
      <c r="B43" s="2">
        <f>((SUP!B43*Areas!$B$4)+(MIC!B43*Areas!$B$5)+(HUR!B43*Areas!$B$6)+(GEO!B43*Areas!$B$7)+(STC!B43*Areas!$B$8)+(ERI!B43*Areas!$B$9)+(ONT!B43*Areas!$B$10))/Areas!$B$11</f>
        <v>104.74584566916246</v>
      </c>
      <c r="C43" s="2">
        <f>((SUP!C43*Areas!$B$4)+(MIC!C43*Areas!$B$5)+(HUR!C43*Areas!$B$6)+(GEO!C43*Areas!$B$7)+(STC!C43*Areas!$B$8)+(ERI!C43*Areas!$B$9)+(ONT!C43*Areas!$B$10))/Areas!$B$11</f>
        <v>66.65736618796285</v>
      </c>
      <c r="D43" s="2">
        <f>((SUP!D43*Areas!$B$4)+(MIC!D43*Areas!$B$5)+(HUR!D43*Areas!$B$6)+(GEO!D43*Areas!$B$7)+(STC!D43*Areas!$B$8)+(ERI!D43*Areas!$B$9)+(ONT!D43*Areas!$B$10))/Areas!$B$11</f>
        <v>34.063478540157931</v>
      </c>
      <c r="E43" s="2">
        <f>((SUP!E43*Areas!$B$4)+(MIC!E43*Areas!$B$5)+(HUR!E43*Areas!$B$6)+(GEO!E43*Areas!$B$7)+(STC!E43*Areas!$B$8)+(ERI!E43*Areas!$B$9)+(ONT!E43*Areas!$B$10))/Areas!$B$11</f>
        <v>11.69727151098564</v>
      </c>
      <c r="F43" s="2">
        <f>((SUP!F43*Areas!$B$4)+(MIC!F43*Areas!$B$5)+(HUR!F43*Areas!$B$6)+(GEO!F43*Areas!$B$7)+(STC!F43*Areas!$B$8)+(ERI!F43*Areas!$B$9)+(ONT!F43*Areas!$B$10))/Areas!$B$11</f>
        <v>0.93671175483818159</v>
      </c>
      <c r="G43" s="2">
        <f>((SUP!G43*Areas!$B$4)+(MIC!G43*Areas!$B$5)+(HUR!G43*Areas!$B$6)+(GEO!G43*Areas!$B$7)+(STC!G43*Areas!$B$8)+(ERI!G43*Areas!$B$9)+(ONT!G43*Areas!$B$10))/Areas!$B$11</f>
        <v>6.7680243443394286</v>
      </c>
      <c r="H43" s="2">
        <f>((SUP!H43*Areas!$B$4)+(MIC!H43*Areas!$B$5)+(HUR!H43*Areas!$B$6)+(GEO!H43*Areas!$B$7)+(STC!H43*Areas!$B$8)+(ERI!H43*Areas!$B$9)+(ONT!H43*Areas!$B$10))/Areas!$B$11</f>
        <v>5.5508337629393232</v>
      </c>
      <c r="I43" s="2">
        <f>((SUP!I43*Areas!$B$4)+(MIC!I43*Areas!$B$5)+(HUR!I43*Areas!$B$6)+(GEO!I43*Areas!$B$7)+(STC!I43*Areas!$B$8)+(ERI!I43*Areas!$B$9)+(ONT!I43*Areas!$B$10))/Areas!$B$11</f>
        <v>39.004712163986746</v>
      </c>
      <c r="J43" s="2">
        <f>((SUP!J43*Areas!$B$4)+(MIC!J43*Areas!$B$5)+(HUR!J43*Areas!$B$6)+(GEO!J43*Areas!$B$7)+(STC!J43*Areas!$B$8)+(ERI!J43*Areas!$B$9)+(ONT!J43*Areas!$B$10))/Areas!$B$11</f>
        <v>62.398678081911534</v>
      </c>
      <c r="K43" s="2">
        <f>((SUP!K43*Areas!$B$4)+(MIC!K43*Areas!$B$5)+(HUR!K43*Areas!$B$6)+(GEO!K43*Areas!$B$7)+(STC!K43*Areas!$B$8)+(ERI!K43*Areas!$B$9)+(ONT!K43*Areas!$B$10))/Areas!$B$11</f>
        <v>116.72720469702547</v>
      </c>
      <c r="L43" s="2">
        <f>((SUP!L43*Areas!$B$4)+(MIC!L43*Areas!$B$5)+(HUR!L43*Areas!$B$6)+(GEO!L43*Areas!$B$7)+(STC!L43*Areas!$B$8)+(ERI!L43*Areas!$B$9)+(ONT!L43*Areas!$B$10))/Areas!$B$11</f>
        <v>76.263249130559302</v>
      </c>
      <c r="M43" s="2">
        <f>((SUP!M43*Areas!$B$4)+(MIC!M43*Areas!$B$5)+(HUR!M43*Areas!$B$6)+(GEO!M43*Areas!$B$7)+(STC!M43*Areas!$B$8)+(ERI!M43*Areas!$B$9)+(ONT!M43*Areas!$B$10))/Areas!$B$11</f>
        <v>117.94191567448141</v>
      </c>
      <c r="N43" s="2">
        <f t="shared" si="1"/>
        <v>642.7552915183503</v>
      </c>
    </row>
    <row r="44" spans="1:16" x14ac:dyDescent="0.2">
      <c r="A44">
        <v>1989</v>
      </c>
      <c r="B44" s="2">
        <f>((SUP!B44*Areas!$B$4)+(MIC!B44*Areas!$B$5)+(HUR!B44*Areas!$B$6)+(GEO!B44*Areas!$B$7)+(STC!B44*Areas!$B$8)+(ERI!B44*Areas!$B$9)+(ONT!B44*Areas!$B$10))/Areas!$B$11</f>
        <v>63.810455095945336</v>
      </c>
      <c r="C44" s="2">
        <f>((SUP!C44*Areas!$B$4)+(MIC!C44*Areas!$B$5)+(HUR!C44*Areas!$B$6)+(GEO!C44*Areas!$B$7)+(STC!C44*Areas!$B$8)+(ERI!C44*Areas!$B$9)+(ONT!C44*Areas!$B$10))/Areas!$B$11</f>
        <v>66.406095536189184</v>
      </c>
      <c r="D44" s="2">
        <f>((SUP!D44*Areas!$B$4)+(MIC!D44*Areas!$B$5)+(HUR!D44*Areas!$B$6)+(GEO!D44*Areas!$B$7)+(STC!D44*Areas!$B$8)+(ERI!D44*Areas!$B$9)+(ONT!D44*Areas!$B$10))/Areas!$B$11</f>
        <v>37.519435702303511</v>
      </c>
      <c r="E44" s="2">
        <f>((SUP!E44*Areas!$B$4)+(MIC!E44*Areas!$B$5)+(HUR!E44*Areas!$B$6)+(GEO!E44*Areas!$B$7)+(STC!E44*Areas!$B$8)+(ERI!E44*Areas!$B$9)+(ONT!E44*Areas!$B$10))/Areas!$B$11</f>
        <v>12.421140910764699</v>
      </c>
      <c r="F44" s="2">
        <f>((SUP!F44*Areas!$B$4)+(MIC!F44*Areas!$B$5)+(HUR!F44*Areas!$B$6)+(GEO!F44*Areas!$B$7)+(STC!F44*Areas!$B$8)+(ERI!F44*Areas!$B$9)+(ONT!F44*Areas!$B$10))/Areas!$B$11</f>
        <v>1.3479704594738353</v>
      </c>
      <c r="G44" s="2">
        <f>((SUP!G44*Areas!$B$4)+(MIC!G44*Areas!$B$5)+(HUR!G44*Areas!$B$6)+(GEO!G44*Areas!$B$7)+(STC!G44*Areas!$B$8)+(ERI!G44*Areas!$B$9)+(ONT!G44*Areas!$B$10))/Areas!$B$11</f>
        <v>0.21517049220571968</v>
      </c>
      <c r="H44" s="2">
        <f>((SUP!H44*Areas!$B$4)+(MIC!H44*Areas!$B$5)+(HUR!H44*Areas!$B$6)+(GEO!H44*Areas!$B$7)+(STC!H44*Areas!$B$8)+(ERI!H44*Areas!$B$9)+(ONT!H44*Areas!$B$10))/Areas!$B$11</f>
        <v>8.3863168446462915</v>
      </c>
      <c r="I44" s="2">
        <f>((SUP!I44*Areas!$B$4)+(MIC!I44*Areas!$B$5)+(HUR!I44*Areas!$B$6)+(GEO!I44*Areas!$B$7)+(STC!I44*Areas!$B$8)+(ERI!I44*Areas!$B$9)+(ONT!I44*Areas!$B$10))/Areas!$B$11</f>
        <v>27.825715314430671</v>
      </c>
      <c r="J44" s="2">
        <f>((SUP!J44*Areas!$B$4)+(MIC!J44*Areas!$B$5)+(HUR!J44*Areas!$B$6)+(GEO!J44*Areas!$B$7)+(STC!J44*Areas!$B$8)+(ERI!J44*Areas!$B$9)+(ONT!J44*Areas!$B$10))/Areas!$B$11</f>
        <v>70.789588355631921</v>
      </c>
      <c r="K44" s="2">
        <f>((SUP!K44*Areas!$B$4)+(MIC!K44*Areas!$B$5)+(HUR!K44*Areas!$B$6)+(GEO!K44*Areas!$B$7)+(STC!K44*Areas!$B$8)+(ERI!K44*Areas!$B$9)+(ONT!K44*Areas!$B$10))/Areas!$B$11</f>
        <v>85.476604639744693</v>
      </c>
      <c r="L44" s="2">
        <f>((SUP!L44*Areas!$B$4)+(MIC!L44*Areas!$B$5)+(HUR!L44*Areas!$B$6)+(GEO!L44*Areas!$B$7)+(STC!L44*Areas!$B$8)+(ERI!L44*Areas!$B$9)+(ONT!L44*Areas!$B$10))/Areas!$B$11</f>
        <v>126.84907822920505</v>
      </c>
      <c r="M44" s="2">
        <f>((SUP!M44*Areas!$B$4)+(MIC!M44*Areas!$B$5)+(HUR!M44*Areas!$B$6)+(GEO!M44*Areas!$B$7)+(STC!M44*Areas!$B$8)+(ERI!M44*Areas!$B$9)+(ONT!M44*Areas!$B$10))/Areas!$B$11</f>
        <v>120.25844887688719</v>
      </c>
      <c r="N44" s="2">
        <f t="shared" si="1"/>
        <v>621.30602045742808</v>
      </c>
    </row>
    <row r="45" spans="1:16" x14ac:dyDescent="0.2">
      <c r="A45">
        <v>1990</v>
      </c>
      <c r="B45" s="2">
        <f>((SUP!B45*Areas!$B$4)+(MIC!B45*Areas!$B$5)+(HUR!B45*Areas!$B$6)+(GEO!B45*Areas!$B$7)+(STC!B45*Areas!$B$8)+(ERI!B45*Areas!$B$9)+(ONT!B45*Areas!$B$10))/Areas!$B$11</f>
        <v>43.481146597929701</v>
      </c>
      <c r="C45" s="2">
        <f>((SUP!C45*Areas!$B$4)+(MIC!C45*Areas!$B$5)+(HUR!C45*Areas!$B$6)+(GEO!C45*Areas!$B$7)+(STC!C45*Areas!$B$8)+(ERI!C45*Areas!$B$9)+(ONT!C45*Areas!$B$10))/Areas!$B$11</f>
        <v>49.402775418354402</v>
      </c>
      <c r="D45" s="2">
        <f>((SUP!D45*Areas!$B$4)+(MIC!D45*Areas!$B$5)+(HUR!D45*Areas!$B$6)+(GEO!D45*Areas!$B$7)+(STC!D45*Areas!$B$8)+(ERI!D45*Areas!$B$9)+(ONT!D45*Areas!$B$10))/Areas!$B$11</f>
        <v>30.447560983593139</v>
      </c>
      <c r="E45" s="2">
        <f>((SUP!E45*Areas!$B$4)+(MIC!E45*Areas!$B$5)+(HUR!E45*Areas!$B$6)+(GEO!E45*Areas!$B$7)+(STC!E45*Areas!$B$8)+(ERI!E45*Areas!$B$9)+(ONT!E45*Areas!$B$10))/Areas!$B$11</f>
        <v>15.964241561310915</v>
      </c>
      <c r="F45" s="2">
        <f>((SUP!F45*Areas!$B$4)+(MIC!F45*Areas!$B$5)+(HUR!F45*Areas!$B$6)+(GEO!F45*Areas!$B$7)+(STC!F45*Areas!$B$8)+(ERI!F45*Areas!$B$9)+(ONT!F45*Areas!$B$10))/Areas!$B$11</f>
        <v>3.9818638762734748</v>
      </c>
      <c r="G45" s="2">
        <f>((SUP!G45*Areas!$B$4)+(MIC!G45*Areas!$B$5)+(HUR!G45*Areas!$B$6)+(GEO!G45*Areas!$B$7)+(STC!G45*Areas!$B$8)+(ERI!G45*Areas!$B$9)+(ONT!G45*Areas!$B$10))/Areas!$B$11</f>
        <v>0.48646323800171876</v>
      </c>
      <c r="H45" s="2">
        <f>((SUP!H45*Areas!$B$4)+(MIC!H45*Areas!$B$5)+(HUR!H45*Areas!$B$6)+(GEO!H45*Areas!$B$7)+(STC!H45*Areas!$B$8)+(ERI!H45*Areas!$B$9)+(ONT!H45*Areas!$B$10))/Areas!$B$11</f>
        <v>7.9898234523955649</v>
      </c>
      <c r="I45" s="2">
        <f>((SUP!I45*Areas!$B$4)+(MIC!I45*Areas!$B$5)+(HUR!I45*Areas!$B$6)+(GEO!I45*Areas!$B$7)+(STC!I45*Areas!$B$8)+(ERI!I45*Areas!$B$9)+(ONT!I45*Areas!$B$10))/Areas!$B$11</f>
        <v>21.835238738185836</v>
      </c>
      <c r="J45" s="2">
        <f>((SUP!J45*Areas!$B$4)+(MIC!J45*Areas!$B$5)+(HUR!J45*Areas!$B$6)+(GEO!J45*Areas!$B$7)+(STC!J45*Areas!$B$8)+(ERI!J45*Areas!$B$9)+(ONT!J45*Areas!$B$10))/Areas!$B$11</f>
        <v>66.010960230759792</v>
      </c>
      <c r="K45" s="2">
        <f>((SUP!K45*Areas!$B$4)+(MIC!K45*Areas!$B$5)+(HUR!K45*Areas!$B$6)+(GEO!K45*Areas!$B$7)+(STC!K45*Areas!$B$8)+(ERI!K45*Areas!$B$9)+(ONT!K45*Areas!$B$10))/Areas!$B$11</f>
        <v>81.567014442944227</v>
      </c>
      <c r="L45" s="2">
        <f>((SUP!L45*Areas!$B$4)+(MIC!L45*Areas!$B$5)+(HUR!L45*Areas!$B$6)+(GEO!L45*Areas!$B$7)+(STC!L45*Areas!$B$8)+(ERI!L45*Areas!$B$9)+(ONT!L45*Areas!$B$10))/Areas!$B$11</f>
        <v>90.158756024712559</v>
      </c>
      <c r="M45" s="2">
        <f>((SUP!M45*Areas!$B$4)+(MIC!M45*Areas!$B$5)+(HUR!M45*Areas!$B$6)+(GEO!M45*Areas!$B$7)+(STC!M45*Areas!$B$8)+(ERI!M45*Areas!$B$9)+(ONT!M45*Areas!$B$10))/Areas!$B$11</f>
        <v>113.36893363610326</v>
      </c>
      <c r="N45" s="2">
        <f t="shared" si="1"/>
        <v>524.69477820056466</v>
      </c>
    </row>
    <row r="46" spans="1:16" x14ac:dyDescent="0.2">
      <c r="A46" s="15">
        <v>1991</v>
      </c>
      <c r="B46" s="2">
        <f>((SUP!B46*Areas!$B$4)+(MIC!B46*Areas!$B$5)+(HUR!B46*Areas!$B$6)+(GEO!B46*Areas!$B$7)+(STC!B46*Areas!$B$8)+(ERI!B46*Areas!$B$9)+(ONT!B46*Areas!$B$10))/Areas!$B$11</f>
        <v>89.907422814123791</v>
      </c>
      <c r="C46" s="2">
        <f>((SUP!C46*Areas!$B$4)+(MIC!C46*Areas!$B$5)+(HUR!C46*Areas!$B$6)+(GEO!C46*Areas!$B$7)+(STC!C46*Areas!$B$8)+(ERI!C46*Areas!$B$9)+(ONT!C46*Areas!$B$10))/Areas!$B$11</f>
        <v>37.029290045415486</v>
      </c>
      <c r="D46" s="2">
        <f>((SUP!D46*Areas!$B$4)+(MIC!D46*Areas!$B$5)+(HUR!D46*Areas!$B$6)+(GEO!D46*Areas!$B$7)+(STC!D46*Areas!$B$8)+(ERI!D46*Areas!$B$9)+(ONT!D46*Areas!$B$10))/Areas!$B$11</f>
        <v>27.510181334642613</v>
      </c>
      <c r="E46" s="2">
        <f>((SUP!E46*Areas!$B$4)+(MIC!E46*Areas!$B$5)+(HUR!E46*Areas!$B$6)+(GEO!E46*Areas!$B$7)+(STC!E46*Areas!$B$8)+(ERI!E46*Areas!$B$9)+(ONT!E46*Areas!$B$10))/Areas!$B$11</f>
        <v>7.4341508530747538</v>
      </c>
      <c r="F46" s="2">
        <f>((SUP!F46*Areas!$B$4)+(MIC!F46*Areas!$B$5)+(HUR!F46*Areas!$B$6)+(GEO!F46*Areas!$B$7)+(STC!F46*Areas!$B$8)+(ERI!F46*Areas!$B$9)+(ONT!F46*Areas!$B$10))/Areas!$B$11</f>
        <v>0.5931164027658441</v>
      </c>
      <c r="G46" s="2">
        <f>((SUP!G46*Areas!$B$4)+(MIC!G46*Areas!$B$5)+(HUR!G46*Areas!$B$6)+(GEO!G46*Areas!$B$7)+(STC!G46*Areas!$B$8)+(ERI!G46*Areas!$B$9)+(ONT!G46*Areas!$B$10))/Areas!$B$11</f>
        <v>4.4631406243607064</v>
      </c>
      <c r="H46" s="2">
        <f>((SUP!H46*Areas!$B$4)+(MIC!H46*Areas!$B$5)+(HUR!H46*Areas!$B$6)+(GEO!H46*Areas!$B$7)+(STC!H46*Areas!$B$8)+(ERI!H46*Areas!$B$9)+(ONT!H46*Areas!$B$10))/Areas!$B$11</f>
        <v>18.476298964854141</v>
      </c>
      <c r="I46" s="2">
        <f>((SUP!I46*Areas!$B$4)+(MIC!I46*Areas!$B$5)+(HUR!I46*Areas!$B$6)+(GEO!I46*Areas!$B$7)+(STC!I46*Areas!$B$8)+(ERI!I46*Areas!$B$9)+(ONT!I46*Areas!$B$10))/Areas!$B$11</f>
        <v>31.248920175115586</v>
      </c>
      <c r="J46" s="2">
        <f>((SUP!J46*Areas!$B$4)+(MIC!J46*Areas!$B$5)+(HUR!J46*Areas!$B$6)+(GEO!J46*Areas!$B$7)+(STC!J46*Areas!$B$8)+(ERI!J46*Areas!$B$9)+(ONT!J46*Areas!$B$10))/Areas!$B$11</f>
        <v>96.962629556892111</v>
      </c>
      <c r="K46" s="2">
        <f>((SUP!K46*Areas!$B$4)+(MIC!K46*Areas!$B$5)+(HUR!K46*Areas!$B$6)+(GEO!K46*Areas!$B$7)+(STC!K46*Areas!$B$8)+(ERI!K46*Areas!$B$9)+(ONT!K46*Areas!$B$10))/Areas!$B$11</f>
        <v>80.904097991080548</v>
      </c>
      <c r="L46" s="2">
        <f>((SUP!L46*Areas!$B$4)+(MIC!L46*Areas!$B$5)+(HUR!L46*Areas!$B$6)+(GEO!L46*Areas!$B$7)+(STC!L46*Areas!$B$8)+(ERI!L46*Areas!$B$9)+(ONT!L46*Areas!$B$10))/Areas!$B$11</f>
        <v>114.81432760525348</v>
      </c>
      <c r="M46" s="2">
        <f>((SUP!M46*Areas!$B$4)+(MIC!M46*Areas!$B$5)+(HUR!M46*Areas!$B$6)+(GEO!M46*Areas!$B$7)+(STC!M46*Areas!$B$8)+(ERI!M46*Areas!$B$9)+(ONT!M46*Areas!$B$10))/Areas!$B$11</f>
        <v>97.860757252158237</v>
      </c>
      <c r="N46" s="2">
        <f t="shared" si="1"/>
        <v>607.20433361973733</v>
      </c>
      <c r="O46" s="15"/>
      <c r="P46" s="15"/>
    </row>
    <row r="47" spans="1:16" x14ac:dyDescent="0.2">
      <c r="A47" s="15">
        <v>1992</v>
      </c>
      <c r="B47" s="2">
        <f>((SUP!B47*Areas!$B$4)+(MIC!B47*Areas!$B$5)+(HUR!B47*Areas!$B$6)+(GEO!B47*Areas!$B$7)+(STC!B47*Areas!$B$8)+(ERI!B47*Areas!$B$9)+(ONT!B47*Areas!$B$10))/Areas!$B$11</f>
        <v>71.941558692361198</v>
      </c>
      <c r="C47" s="2">
        <f>((SUP!C47*Areas!$B$4)+(MIC!C47*Areas!$B$5)+(HUR!C47*Areas!$B$6)+(GEO!C47*Areas!$B$7)+(STC!C47*Areas!$B$8)+(ERI!C47*Areas!$B$9)+(ONT!C47*Areas!$B$10))/Areas!$B$11</f>
        <v>44.177907082361607</v>
      </c>
      <c r="D47" s="2">
        <f>((SUP!D47*Areas!$B$4)+(MIC!D47*Areas!$B$5)+(HUR!D47*Areas!$B$6)+(GEO!D47*Areas!$B$7)+(STC!D47*Areas!$B$8)+(ERI!D47*Areas!$B$9)+(ONT!D47*Areas!$B$10))/Areas!$B$11</f>
        <v>43.406826971073194</v>
      </c>
      <c r="E47" s="2">
        <f>((SUP!E47*Areas!$B$4)+(MIC!E47*Areas!$B$5)+(HUR!E47*Areas!$B$6)+(GEO!E47*Areas!$B$7)+(STC!E47*Areas!$B$8)+(ERI!E47*Areas!$B$9)+(ONT!E47*Areas!$B$10))/Areas!$B$11</f>
        <v>16.315581195532097</v>
      </c>
      <c r="F47" s="2">
        <f>((SUP!F47*Areas!$B$4)+(MIC!F47*Areas!$B$5)+(HUR!F47*Areas!$B$6)+(GEO!F47*Areas!$B$7)+(STC!F47*Areas!$B$8)+(ERI!F47*Areas!$B$9)+(ONT!F47*Areas!$B$10))/Areas!$B$11</f>
        <v>5.0446042715109858</v>
      </c>
      <c r="G47" s="2">
        <f>((SUP!G47*Areas!$B$4)+(MIC!G47*Areas!$B$5)+(HUR!G47*Areas!$B$6)+(GEO!G47*Areas!$B$7)+(STC!G47*Areas!$B$8)+(ERI!G47*Areas!$B$9)+(ONT!G47*Areas!$B$10))/Areas!$B$11</f>
        <v>8.5324710936541042</v>
      </c>
      <c r="H47" s="2">
        <f>((SUP!H47*Areas!$B$4)+(MIC!H47*Areas!$B$5)+(HUR!H47*Areas!$B$6)+(GEO!H47*Areas!$B$7)+(STC!H47*Areas!$B$8)+(ERI!H47*Areas!$B$9)+(ONT!H47*Areas!$B$10))/Areas!$B$11</f>
        <v>13.128433001922998</v>
      </c>
      <c r="I47" s="2">
        <f>((SUP!I47*Areas!$B$4)+(MIC!I47*Areas!$B$5)+(HUR!I47*Areas!$B$6)+(GEO!I47*Areas!$B$7)+(STC!I47*Areas!$B$8)+(ERI!I47*Areas!$B$9)+(ONT!I47*Areas!$B$10))/Areas!$B$11</f>
        <v>32.46926537375721</v>
      </c>
      <c r="J47" s="2">
        <f>((SUP!J47*Areas!$B$4)+(MIC!J47*Areas!$B$5)+(HUR!J47*Areas!$B$6)+(GEO!J47*Areas!$B$7)+(STC!J47*Areas!$B$8)+(ERI!J47*Areas!$B$9)+(ONT!J47*Areas!$B$10))/Areas!$B$11</f>
        <v>60.711930240170211</v>
      </c>
      <c r="K47" s="2">
        <f>((SUP!K47*Areas!$B$4)+(MIC!K47*Areas!$B$5)+(HUR!K47*Areas!$B$6)+(GEO!K47*Areas!$B$7)+(STC!K47*Areas!$B$8)+(ERI!K47*Areas!$B$9)+(ONT!K47*Areas!$B$10))/Areas!$B$11</f>
        <v>82.453761098154743</v>
      </c>
      <c r="L47" s="2">
        <f>((SUP!L47*Areas!$B$4)+(MIC!L47*Areas!$B$5)+(HUR!L47*Areas!$B$6)+(GEO!L47*Areas!$B$7)+(STC!L47*Areas!$B$8)+(ERI!L47*Areas!$B$9)+(ONT!L47*Areas!$B$10))/Areas!$B$11</f>
        <v>83.639917024671661</v>
      </c>
      <c r="M47" s="2">
        <f>((SUP!M47*Areas!$B$4)+(MIC!M47*Areas!$B$5)+(HUR!M47*Areas!$B$6)+(GEO!M47*Areas!$B$7)+(STC!M47*Areas!$B$8)+(ERI!M47*Areas!$B$9)+(ONT!M47*Areas!$B$10))/Areas!$B$11</f>
        <v>99.295134978110539</v>
      </c>
      <c r="N47" s="2">
        <f t="shared" si="1"/>
        <v>561.11739102328056</v>
      </c>
      <c r="O47" s="15"/>
      <c r="P47" s="15"/>
    </row>
    <row r="48" spans="1:16" x14ac:dyDescent="0.2">
      <c r="A48" s="15">
        <v>1993</v>
      </c>
      <c r="B48" s="2">
        <f>((SUP!B48*Areas!$B$4)+(MIC!B48*Areas!$B$5)+(HUR!B48*Areas!$B$6)+(GEO!B48*Areas!$B$7)+(STC!B48*Areas!$B$8)+(ERI!B48*Areas!$B$9)+(ONT!B48*Areas!$B$10))/Areas!$B$11</f>
        <v>76.376863508039776</v>
      </c>
      <c r="C48" s="2">
        <f>((SUP!C48*Areas!$B$4)+(MIC!C48*Areas!$B$5)+(HUR!C48*Areas!$B$6)+(GEO!C48*Areas!$B$7)+(STC!C48*Areas!$B$8)+(ERI!C48*Areas!$B$9)+(ONT!C48*Areas!$B$10))/Areas!$B$11</f>
        <v>62.435636307843374</v>
      </c>
      <c r="D48" s="2">
        <f>((SUP!D48*Areas!$B$4)+(MIC!D48*Areas!$B$5)+(HUR!D48*Areas!$B$6)+(GEO!D48*Areas!$B$7)+(STC!D48*Areas!$B$8)+(ERI!D48*Areas!$B$9)+(ONT!D48*Areas!$B$10))/Areas!$B$11</f>
        <v>32.447858148193603</v>
      </c>
      <c r="E48" s="2">
        <f>((SUP!E48*Areas!$B$4)+(MIC!E48*Areas!$B$5)+(HUR!E48*Areas!$B$6)+(GEO!E48*Areas!$B$7)+(STC!E48*Areas!$B$8)+(ERI!E48*Areas!$B$9)+(ONT!E48*Areas!$B$10))/Areas!$B$11</f>
        <v>11.798740313407798</v>
      </c>
      <c r="F48" s="2">
        <f>((SUP!F48*Areas!$B$4)+(MIC!F48*Areas!$B$5)+(HUR!F48*Areas!$B$6)+(GEO!F48*Areas!$B$7)+(STC!F48*Areas!$B$8)+(ERI!F48*Areas!$B$9)+(ONT!F48*Areas!$B$10))/Areas!$B$11</f>
        <v>0.17275618837199783</v>
      </c>
      <c r="G48" s="2">
        <f>((SUP!G48*Areas!$B$4)+(MIC!G48*Areas!$B$5)+(HUR!G48*Areas!$B$6)+(GEO!G48*Areas!$B$7)+(STC!G48*Areas!$B$8)+(ERI!G48*Areas!$B$9)+(ONT!G48*Areas!$B$10))/Areas!$B$11</f>
        <v>0.56508735321795367</v>
      </c>
      <c r="H48" s="2">
        <f>((SUP!H48*Areas!$B$4)+(MIC!H48*Areas!$B$5)+(HUR!H48*Areas!$B$6)+(GEO!H48*Areas!$B$7)+(STC!H48*Areas!$B$8)+(ERI!H48*Areas!$B$9)+(ONT!H48*Areas!$B$10))/Areas!$B$11</f>
        <v>6.4145620064645454</v>
      </c>
      <c r="I48" s="2">
        <f>((SUP!I48*Areas!$B$4)+(MIC!I48*Areas!$B$5)+(HUR!I48*Areas!$B$6)+(GEO!I48*Areas!$B$7)+(STC!I48*Areas!$B$8)+(ERI!I48*Areas!$B$9)+(ONT!I48*Areas!$B$10))/Areas!$B$11</f>
        <v>20.161515363528498</v>
      </c>
      <c r="J48" s="2">
        <f>((SUP!J48*Areas!$B$4)+(MIC!J48*Areas!$B$5)+(HUR!J48*Areas!$B$6)+(GEO!J48*Areas!$B$7)+(STC!J48*Areas!$B$8)+(ERI!J48*Areas!$B$9)+(ONT!J48*Areas!$B$10))/Areas!$B$11</f>
        <v>85.776217176056619</v>
      </c>
      <c r="K48" s="2">
        <f>((SUP!K48*Areas!$B$4)+(MIC!K48*Areas!$B$5)+(HUR!K48*Areas!$B$6)+(GEO!K48*Areas!$B$7)+(STC!K48*Areas!$B$8)+(ERI!K48*Areas!$B$9)+(ONT!K48*Areas!$B$10))/Areas!$B$11</f>
        <v>92.842442494169617</v>
      </c>
      <c r="L48" s="2">
        <f>((SUP!L48*Areas!$B$4)+(MIC!L48*Areas!$B$5)+(HUR!L48*Areas!$B$6)+(GEO!L48*Areas!$B$7)+(STC!L48*Areas!$B$8)+(ERI!L48*Areas!$B$9)+(ONT!L48*Areas!$B$10))/Areas!$B$11</f>
        <v>94.868028599484475</v>
      </c>
      <c r="M48" s="2">
        <f>((SUP!M48*Areas!$B$4)+(MIC!M48*Areas!$B$5)+(HUR!M48*Areas!$B$6)+(GEO!M48*Areas!$B$7)+(STC!M48*Areas!$B$8)+(ERI!M48*Areas!$B$9)+(ONT!M48*Areas!$B$10))/Areas!$B$11</f>
        <v>92.41107802463074</v>
      </c>
      <c r="N48" s="2">
        <f t="shared" si="1"/>
        <v>576.2707854834091</v>
      </c>
      <c r="O48" s="15"/>
      <c r="P48" s="15"/>
    </row>
    <row r="49" spans="1:16" x14ac:dyDescent="0.2">
      <c r="A49" s="15">
        <v>1994</v>
      </c>
      <c r="B49" s="2">
        <f>((SUP!B49*Areas!$B$4)+(MIC!B49*Areas!$B$5)+(HUR!B49*Areas!$B$6)+(GEO!B49*Areas!$B$7)+(STC!B49*Areas!$B$8)+(ERI!B49*Areas!$B$9)+(ONT!B49*Areas!$B$10))/Areas!$B$11</f>
        <v>86.331913915142593</v>
      </c>
      <c r="C49" s="2">
        <f>((SUP!C49*Areas!$B$4)+(MIC!C49*Areas!$B$5)+(HUR!C49*Areas!$B$6)+(GEO!C49*Areas!$B$7)+(STC!C49*Areas!$B$8)+(ERI!C49*Areas!$B$9)+(ONT!C49*Areas!$B$10))/Areas!$B$11</f>
        <v>35.66440301133342</v>
      </c>
      <c r="D49" s="2">
        <f>((SUP!D49*Areas!$B$4)+(MIC!D49*Areas!$B$5)+(HUR!D49*Areas!$B$6)+(GEO!D49*Areas!$B$7)+(STC!D49*Areas!$B$8)+(ERI!D49*Areas!$B$9)+(ONT!D49*Areas!$B$10))/Areas!$B$11</f>
        <v>18.55604942514627</v>
      </c>
      <c r="E49" s="2">
        <f>((SUP!E49*Areas!$B$4)+(MIC!E49*Areas!$B$5)+(HUR!E49*Areas!$B$6)+(GEO!E49*Areas!$B$7)+(STC!E49*Areas!$B$8)+(ERI!E49*Areas!$B$9)+(ONT!E49*Areas!$B$10))/Areas!$B$11</f>
        <v>7.4789890757333986</v>
      </c>
      <c r="F49" s="2">
        <f>((SUP!F49*Areas!$B$4)+(MIC!F49*Areas!$B$5)+(HUR!F49*Areas!$B$6)+(GEO!F49*Areas!$B$7)+(STC!F49*Areas!$B$8)+(ERI!F49*Areas!$B$9)+(ONT!F49*Areas!$B$10))/Areas!$B$11</f>
        <v>-1.01558037723498E-2</v>
      </c>
      <c r="G49" s="2">
        <f>((SUP!G49*Areas!$B$4)+(MIC!G49*Areas!$B$5)+(HUR!G49*Areas!$B$6)+(GEO!G49*Areas!$B$7)+(STC!G49*Areas!$B$8)+(ERI!G49*Areas!$B$9)+(ONT!G49*Areas!$B$10))/Areas!$B$11</f>
        <v>-1.3946740313407799</v>
      </c>
      <c r="H49" s="2">
        <f>((SUP!H49*Areas!$B$4)+(MIC!H49*Areas!$B$5)+(HUR!H49*Areas!$B$6)+(GEO!H49*Areas!$B$7)+(STC!H49*Areas!$B$8)+(ERI!H49*Areas!$B$9)+(ONT!H49*Areas!$B$10))/Areas!$B$11</f>
        <v>2.3725299701321552</v>
      </c>
      <c r="I49" s="2">
        <f>((SUP!I49*Areas!$B$4)+(MIC!I49*Areas!$B$5)+(HUR!I49*Areas!$B$6)+(GEO!I49*Areas!$B$7)+(STC!I49*Areas!$B$8)+(ERI!I49*Areas!$B$9)+(ONT!I49*Areas!$B$10))/Areas!$B$11</f>
        <v>24.820427682991692</v>
      </c>
      <c r="J49" s="2">
        <f>((SUP!J49*Areas!$B$4)+(MIC!J49*Areas!$B$5)+(HUR!J49*Areas!$B$6)+(GEO!J49*Areas!$B$7)+(STC!J49*Areas!$B$8)+(ERI!J49*Areas!$B$9)+(ONT!J49*Areas!$B$10))/Areas!$B$11</f>
        <v>41.052681191440612</v>
      </c>
      <c r="K49" s="2">
        <f>((SUP!K49*Areas!$B$4)+(MIC!K49*Areas!$B$5)+(HUR!K49*Areas!$B$6)+(GEO!K49*Areas!$B$7)+(STC!K49*Areas!$B$8)+(ERI!K49*Areas!$B$9)+(ONT!K49*Areas!$B$10))/Areas!$B$11</f>
        <v>69.911113293236767</v>
      </c>
      <c r="L49" s="2">
        <f>((SUP!L49*Areas!$B$4)+(MIC!L49*Areas!$B$5)+(HUR!L49*Areas!$B$6)+(GEO!L49*Areas!$B$7)+(STC!L49*Areas!$B$8)+(ERI!L49*Areas!$B$9)+(ONT!L49*Areas!$B$10))/Areas!$B$11</f>
        <v>95.848134200728282</v>
      </c>
      <c r="M49" s="2">
        <f>((SUP!M49*Areas!$B$4)+(MIC!M49*Areas!$B$5)+(HUR!M49*Areas!$B$6)+(GEO!M49*Areas!$B$7)+(STC!M49*Areas!$B$8)+(ERI!M49*Areas!$B$9)+(ONT!M49*Areas!$B$10))/Areas!$B$11</f>
        <v>72.959063049793386</v>
      </c>
      <c r="N49" s="2">
        <f t="shared" si="1"/>
        <v>453.59047498056543</v>
      </c>
      <c r="O49" s="15"/>
      <c r="P49" s="15"/>
    </row>
    <row r="50" spans="1:16" x14ac:dyDescent="0.2">
      <c r="A50" s="15">
        <v>1995</v>
      </c>
      <c r="B50" s="2">
        <f>((SUP!B50*Areas!$B$4)+(MIC!B50*Areas!$B$5)+(HUR!B50*Areas!$B$6)+(GEO!B50*Areas!$B$7)+(STC!B50*Areas!$B$8)+(ERI!B50*Areas!$B$9)+(ONT!B50*Areas!$B$10))/Areas!$B$11</f>
        <v>86.056175442903296</v>
      </c>
      <c r="C50" s="2">
        <f>((SUP!C50*Areas!$B$4)+(MIC!C50*Areas!$B$5)+(HUR!C50*Areas!$B$6)+(GEO!C50*Areas!$B$7)+(STC!C50*Areas!$B$8)+(ERI!C50*Areas!$B$9)+(ONT!C50*Areas!$B$10))/Areas!$B$11</f>
        <v>69.01720903400026</v>
      </c>
      <c r="D50" s="2">
        <f>((SUP!D50*Areas!$B$4)+(MIC!D50*Areas!$B$5)+(HUR!D50*Areas!$B$6)+(GEO!D50*Areas!$B$7)+(STC!D50*Areas!$B$8)+(ERI!D50*Areas!$B$9)+(ONT!D50*Areas!$B$10))/Areas!$B$11</f>
        <v>26.764277484554643</v>
      </c>
      <c r="E50" s="2">
        <f>((SUP!E50*Areas!$B$4)+(MIC!E50*Areas!$B$5)+(HUR!E50*Areas!$B$6)+(GEO!E50*Areas!$B$7)+(STC!E50*Areas!$B$8)+(ERI!E50*Areas!$B$9)+(ONT!E50*Areas!$B$10))/Areas!$B$11</f>
        <v>21.616743136532872</v>
      </c>
      <c r="F50" s="2">
        <f>((SUP!F50*Areas!$B$4)+(MIC!F50*Areas!$B$5)+(HUR!F50*Areas!$B$6)+(GEO!F50*Areas!$B$7)+(STC!F50*Areas!$B$8)+(ERI!F50*Areas!$B$9)+(ONT!F50*Areas!$B$10))/Areas!$B$11</f>
        <v>1.0743235546827052</v>
      </c>
      <c r="G50" s="2">
        <f>((SUP!G50*Areas!$B$4)+(MIC!G50*Areas!$B$5)+(HUR!G50*Areas!$B$6)+(GEO!G50*Areas!$B$7)+(STC!G50*Areas!$B$8)+(ERI!G50*Areas!$B$9)+(ONT!G50*Areas!$B$10))/Areas!$B$11</f>
        <v>0.77446540648909667</v>
      </c>
      <c r="H50" s="2">
        <f>((SUP!H50*Areas!$B$4)+(MIC!H50*Areas!$B$5)+(HUR!H50*Areas!$B$6)+(GEO!H50*Areas!$B$7)+(STC!H50*Areas!$B$8)+(ERI!H50*Areas!$B$9)+(ONT!H50*Areas!$B$10))/Areas!$B$11</f>
        <v>11.522278425596335</v>
      </c>
      <c r="I50" s="2">
        <f>((SUP!I50*Areas!$B$4)+(MIC!I50*Areas!$B$5)+(HUR!I50*Areas!$B$6)+(GEO!I50*Areas!$B$7)+(STC!I50*Areas!$B$8)+(ERI!I50*Areas!$B$9)+(ONT!I50*Areas!$B$10))/Areas!$B$11</f>
        <v>31.012286444908145</v>
      </c>
      <c r="J50" s="2">
        <f>((SUP!J50*Areas!$B$4)+(MIC!J50*Areas!$B$5)+(HUR!J50*Areas!$B$6)+(GEO!J50*Areas!$B$7)+(STC!J50*Areas!$B$8)+(ERI!J50*Areas!$B$9)+(ONT!J50*Areas!$B$10))/Areas!$B$11</f>
        <v>86.729373470807246</v>
      </c>
      <c r="K50" s="2">
        <f>((SUP!K50*Areas!$B$4)+(MIC!K50*Areas!$B$5)+(HUR!K50*Areas!$B$6)+(GEO!K50*Areas!$B$7)+(STC!K50*Areas!$B$8)+(ERI!K50*Areas!$B$9)+(ONT!K50*Areas!$B$10))/Areas!$B$11</f>
        <v>85.019258581891094</v>
      </c>
      <c r="L50" s="2">
        <f>((SUP!L50*Areas!$B$4)+(MIC!L50*Areas!$B$5)+(HUR!L50*Areas!$B$6)+(GEO!L50*Areas!$B$7)+(STC!L50*Areas!$B$8)+(ERI!L50*Areas!$B$9)+(ONT!L50*Areas!$B$10))/Areas!$B$11</f>
        <v>136.93616009983225</v>
      </c>
      <c r="M50" s="2">
        <f>((SUP!M50*Areas!$B$4)+(MIC!M50*Areas!$B$5)+(HUR!M50*Areas!$B$6)+(GEO!M50*Areas!$B$7)+(STC!M50*Areas!$B$8)+(ERI!M50*Areas!$B$9)+(ONT!M50*Areas!$B$10))/Areas!$B$11</f>
        <v>112.40090794157361</v>
      </c>
      <c r="N50" s="2">
        <f t="shared" si="1"/>
        <v>668.92345902377156</v>
      </c>
      <c r="O50" s="15"/>
      <c r="P50" s="15"/>
    </row>
    <row r="51" spans="1:16" x14ac:dyDescent="0.2">
      <c r="A51" s="15">
        <v>1996</v>
      </c>
      <c r="B51" s="2">
        <f>((SUP!B51*Areas!$B$4)+(MIC!B51*Areas!$B$5)+(HUR!B51*Areas!$B$6)+(GEO!B51*Areas!$B$7)+(STC!B51*Areas!$B$8)+(ERI!B51*Areas!$B$9)+(ONT!B51*Areas!$B$10))/Areas!$B$11</f>
        <v>72.491980974591883</v>
      </c>
      <c r="C51" s="2">
        <f>((SUP!C51*Areas!$B$4)+(MIC!C51*Areas!$B$5)+(HUR!C51*Areas!$B$6)+(GEO!C51*Areas!$B$7)+(STC!C51*Areas!$B$8)+(ERI!C51*Areas!$B$9)+(ONT!C51*Areas!$B$10))/Areas!$B$11</f>
        <v>37.518389304856598</v>
      </c>
      <c r="D51" s="2">
        <f>((SUP!D51*Areas!$B$4)+(MIC!D51*Areas!$B$5)+(HUR!D51*Areas!$B$6)+(GEO!D51*Areas!$B$7)+(STC!D51*Areas!$B$8)+(ERI!D51*Areas!$B$9)+(ONT!D51*Areas!$B$10))/Areas!$B$11</f>
        <v>34.861732089521709</v>
      </c>
      <c r="E51" s="2">
        <f>((SUP!E51*Areas!$B$4)+(MIC!E51*Areas!$B$5)+(HUR!E51*Areas!$B$6)+(GEO!E51*Areas!$B$7)+(STC!E51*Areas!$B$8)+(ERI!E51*Areas!$B$9)+(ONT!E51*Areas!$B$10))/Areas!$B$11</f>
        <v>12.42997242338693</v>
      </c>
      <c r="F51" s="2">
        <f>((SUP!F51*Areas!$B$4)+(MIC!F51*Areas!$B$5)+(HUR!F51*Areas!$B$6)+(GEO!F51*Areas!$B$7)+(STC!F51*Areas!$B$8)+(ERI!F51*Areas!$B$9)+(ONT!F51*Areas!$B$10))/Areas!$B$11</f>
        <v>2.3059331451249947</v>
      </c>
      <c r="G51" s="2">
        <f>((SUP!G51*Areas!$B$4)+(MIC!G51*Areas!$B$5)+(HUR!G51*Areas!$B$6)+(GEO!G51*Areas!$B$7)+(STC!G51*Areas!$B$8)+(ERI!G51*Areas!$B$9)+(ONT!G51*Areas!$B$10))/Areas!$B$11</f>
        <v>-2.4391736835645021</v>
      </c>
      <c r="H51" s="2">
        <f>((SUP!H51*Areas!$B$4)+(MIC!H51*Areas!$B$5)+(HUR!H51*Areas!$B$6)+(GEO!H51*Areas!$B$7)+(STC!H51*Areas!$B$8)+(ERI!H51*Areas!$B$9)+(ONT!H51*Areas!$B$10))/Areas!$B$11</f>
        <v>7.2552068245980124</v>
      </c>
      <c r="I51" s="2">
        <f>((SUP!I51*Areas!$B$4)+(MIC!I51*Areas!$B$5)+(HUR!I51*Areas!$B$6)+(GEO!I51*Areas!$B$7)+(STC!I51*Areas!$B$8)+(ERI!I51*Areas!$B$9)+(ONT!I51*Areas!$B$10))/Areas!$B$11</f>
        <v>14.873179738963218</v>
      </c>
      <c r="J51" s="2">
        <f>((SUP!J51*Areas!$B$4)+(MIC!J51*Areas!$B$5)+(HUR!J51*Areas!$B$6)+(GEO!J51*Areas!$B$7)+(STC!J51*Areas!$B$8)+(ERI!J51*Areas!$B$9)+(ONT!J51*Areas!$B$10))/Areas!$B$11</f>
        <v>57.123047379403459</v>
      </c>
      <c r="K51" s="2">
        <f>((SUP!K51*Areas!$B$4)+(MIC!K51*Areas!$B$5)+(HUR!K51*Areas!$B$6)+(GEO!K51*Areas!$B$7)+(STC!K51*Areas!$B$8)+(ERI!K51*Areas!$B$9)+(ONT!K51*Areas!$B$10))/Areas!$B$11</f>
        <v>78.599390655046861</v>
      </c>
      <c r="L51" s="2">
        <f>((SUP!L51*Areas!$B$4)+(MIC!L51*Areas!$B$5)+(HUR!L51*Areas!$B$6)+(GEO!L51*Areas!$B$7)+(STC!L51*Areas!$B$8)+(ERI!L51*Areas!$B$9)+(ONT!L51*Areas!$B$10))/Areas!$B$11</f>
        <v>105.83035006750951</v>
      </c>
      <c r="M51" s="2">
        <f>((SUP!M51*Areas!$B$4)+(MIC!M51*Areas!$B$5)+(HUR!M51*Areas!$B$6)+(GEO!M51*Areas!$B$7)+(STC!M51*Areas!$B$8)+(ERI!M51*Areas!$B$9)+(ONT!M51*Areas!$B$10))/Areas!$B$11</f>
        <v>80.84399734053433</v>
      </c>
      <c r="N51" s="2">
        <f t="shared" si="1"/>
        <v>501.69400625997304</v>
      </c>
      <c r="O51" s="15"/>
      <c r="P51" s="15"/>
    </row>
    <row r="52" spans="1:16" x14ac:dyDescent="0.2">
      <c r="A52" s="15">
        <v>1997</v>
      </c>
      <c r="B52" s="2">
        <f>((SUP!B52*Areas!$B$4)+(MIC!B52*Areas!$B$5)+(HUR!B52*Areas!$B$6)+(GEO!B52*Areas!$B$7)+(STC!B52*Areas!$B$8)+(ERI!B52*Areas!$B$9)+(ONT!B52*Areas!$B$10))/Areas!$B$11</f>
        <v>80.126541794525579</v>
      </c>
      <c r="C52" s="2">
        <f>((SUP!C52*Areas!$B$4)+(MIC!C52*Areas!$B$5)+(HUR!C52*Areas!$B$6)+(GEO!C52*Areas!$B$7)+(STC!C52*Areas!$B$8)+(ERI!C52*Areas!$B$9)+(ONT!C52*Areas!$B$10))/Areas!$B$11</f>
        <v>33.920707704267421</v>
      </c>
      <c r="D52" s="2">
        <f>((SUP!D52*Areas!$B$4)+(MIC!D52*Areas!$B$5)+(HUR!D52*Areas!$B$6)+(GEO!D52*Areas!$B$7)+(STC!D52*Areas!$B$8)+(ERI!D52*Areas!$B$9)+(ONT!D52*Areas!$B$10))/Areas!$B$11</f>
        <v>29.859061413199129</v>
      </c>
      <c r="E52" s="2">
        <f>((SUP!E52*Areas!$B$4)+(MIC!E52*Areas!$B$5)+(HUR!E52*Areas!$B$6)+(GEO!E52*Areas!$B$7)+(STC!E52*Areas!$B$8)+(ERI!E52*Areas!$B$9)+(ONT!E52*Areas!$B$10))/Areas!$B$11</f>
        <v>14.123324618468967</v>
      </c>
      <c r="F52" s="2">
        <f>((SUP!F52*Areas!$B$4)+(MIC!F52*Areas!$B$5)+(HUR!F52*Areas!$B$6)+(GEO!F52*Areas!$B$7)+(STC!F52*Areas!$B$8)+(ERI!F52*Areas!$B$9)+(ONT!F52*Areas!$B$10))/Areas!$B$11</f>
        <v>4.2071332187717365</v>
      </c>
      <c r="G52" s="2">
        <f>((SUP!G52*Areas!$B$4)+(MIC!G52*Areas!$B$5)+(HUR!G52*Areas!$B$6)+(GEO!G52*Areas!$B$7)+(STC!G52*Areas!$B$8)+(ERI!G52*Areas!$B$9)+(ONT!G52*Areas!$B$10))/Areas!$B$11</f>
        <v>-2.1456554150812162</v>
      </c>
      <c r="H52" s="2">
        <f>((SUP!H52*Areas!$B$4)+(MIC!H52*Areas!$B$5)+(HUR!H52*Areas!$B$6)+(GEO!H52*Areas!$B$7)+(STC!H52*Areas!$B$8)+(ERI!H52*Areas!$B$9)+(ONT!H52*Areas!$B$10))/Areas!$B$11</f>
        <v>9.5204501043328857</v>
      </c>
      <c r="I52" s="2">
        <f>((SUP!I52*Areas!$B$4)+(MIC!I52*Areas!$B$5)+(HUR!I52*Areas!$B$6)+(GEO!I52*Areas!$B$7)+(STC!I52*Areas!$B$8)+(ERI!I52*Areas!$B$9)+(ONT!I52*Areas!$B$10))/Areas!$B$11</f>
        <v>28.582939159608856</v>
      </c>
      <c r="J52" s="2">
        <f>((SUP!J52*Areas!$B$4)+(MIC!J52*Areas!$B$5)+(HUR!J52*Areas!$B$6)+(GEO!J52*Areas!$B$7)+(STC!J52*Areas!$B$8)+(ERI!J52*Areas!$B$9)+(ONT!J52*Areas!$B$10))/Areas!$B$11</f>
        <v>51.349496583609515</v>
      </c>
      <c r="K52" s="2">
        <f>((SUP!K52*Areas!$B$4)+(MIC!K52*Areas!$B$5)+(HUR!K52*Areas!$B$6)+(GEO!K52*Areas!$B$7)+(STC!K52*Areas!$B$8)+(ERI!K52*Areas!$B$9)+(ONT!K52*Areas!$B$10))/Areas!$B$11</f>
        <v>85.115654678613808</v>
      </c>
      <c r="L52" s="2">
        <f>((SUP!L52*Areas!$B$4)+(MIC!L52*Areas!$B$5)+(HUR!L52*Areas!$B$6)+(GEO!L52*Areas!$B$7)+(STC!L52*Areas!$B$8)+(ERI!L52*Areas!$B$9)+(ONT!L52*Areas!$B$10))/Areas!$B$11</f>
        <v>88.787733685201104</v>
      </c>
      <c r="M52" s="2">
        <f>((SUP!M52*Areas!$B$4)+(MIC!M52*Areas!$B$5)+(HUR!M52*Areas!$B$6)+(GEO!M52*Areas!$B$7)+(STC!M52*Areas!$B$8)+(ERI!M52*Areas!$B$9)+(ONT!M52*Areas!$B$10))/Areas!$B$11</f>
        <v>75.04032007691994</v>
      </c>
      <c r="N52" s="2">
        <f t="shared" si="1"/>
        <v>498.48770762243771</v>
      </c>
      <c r="O52" s="15"/>
      <c r="P52" s="15"/>
    </row>
    <row r="53" spans="1:16" x14ac:dyDescent="0.2">
      <c r="A53" s="15">
        <v>1998</v>
      </c>
      <c r="B53" s="2">
        <f>((SUP!B53*Areas!$B$4)+(MIC!B53*Areas!$B$5)+(HUR!B53*Areas!$B$6)+(GEO!B53*Areas!$B$7)+(STC!B53*Areas!$B$8)+(ERI!B53*Areas!$B$9)+(ONT!B53*Areas!$B$10))/Areas!$B$11</f>
        <v>65.157078106460446</v>
      </c>
      <c r="C53" s="2">
        <f>((SUP!C53*Areas!$B$4)+(MIC!C53*Areas!$B$5)+(HUR!C53*Areas!$B$6)+(GEO!C53*Areas!$B$7)+(STC!C53*Areas!$B$8)+(ERI!C53*Areas!$B$9)+(ONT!C53*Areas!$B$10))/Areas!$B$11</f>
        <v>21.074922016284109</v>
      </c>
      <c r="D53" s="2">
        <f>((SUP!D53*Areas!$B$4)+(MIC!D53*Areas!$B$5)+(HUR!D53*Areas!$B$6)+(GEO!D53*Areas!$B$7)+(STC!D53*Areas!$B$8)+(ERI!D53*Areas!$B$9)+(ONT!D53*Areas!$B$10))/Areas!$B$11</f>
        <v>42.705955975614749</v>
      </c>
      <c r="E53" s="2">
        <f>((SUP!E53*Areas!$B$4)+(MIC!E53*Areas!$B$5)+(HUR!E53*Areas!$B$6)+(GEO!E53*Areas!$B$7)+(STC!E53*Areas!$B$8)+(ERI!E53*Areas!$B$9)+(ONT!E53*Areas!$B$10))/Areas!$B$11</f>
        <v>10.293606480913219</v>
      </c>
      <c r="F53" s="2">
        <f>((SUP!F53*Areas!$B$4)+(MIC!F53*Areas!$B$5)+(HUR!F53*Areas!$B$6)+(GEO!F53*Areas!$B$7)+(STC!F53*Areas!$B$8)+(ERI!F53*Areas!$B$9)+(ONT!F53*Areas!$B$10))/Areas!$B$11</f>
        <v>1.8954306697761958</v>
      </c>
      <c r="G53" s="2">
        <f>((SUP!G53*Areas!$B$4)+(MIC!G53*Areas!$B$5)+(HUR!G53*Areas!$B$6)+(GEO!G53*Areas!$B$7)+(STC!G53*Areas!$B$8)+(ERI!G53*Areas!$B$9)+(ONT!G53*Areas!$B$10))/Areas!$B$11</f>
        <v>11.04863810809705</v>
      </c>
      <c r="H53" s="2">
        <f>((SUP!H53*Areas!$B$4)+(MIC!H53*Areas!$B$5)+(HUR!H53*Areas!$B$6)+(GEO!H53*Areas!$B$7)+(STC!H53*Areas!$B$8)+(ERI!H53*Areas!$B$9)+(ONT!H53*Areas!$B$10))/Areas!$B$11</f>
        <v>32.407581236446951</v>
      </c>
      <c r="I53" s="2">
        <f>((SUP!I53*Areas!$B$4)+(MIC!I53*Areas!$B$5)+(HUR!I53*Areas!$B$6)+(GEO!I53*Areas!$B$7)+(STC!I53*Areas!$B$8)+(ERI!I53*Areas!$B$9)+(ONT!I53*Areas!$B$10))/Areas!$B$11</f>
        <v>39.997753078842926</v>
      </c>
      <c r="J53" s="2">
        <f>((SUP!J53*Areas!$B$4)+(MIC!J53*Areas!$B$5)+(HUR!J53*Areas!$B$6)+(GEO!J53*Areas!$B$7)+(STC!J53*Areas!$B$8)+(ERI!J53*Areas!$B$9)+(ONT!J53*Areas!$B$10))/Areas!$B$11</f>
        <v>70.408744323063701</v>
      </c>
      <c r="K53" s="2">
        <f>((SUP!K53*Areas!$B$4)+(MIC!K53*Areas!$B$5)+(HUR!K53*Areas!$B$6)+(GEO!K53*Areas!$B$7)+(STC!K53*Areas!$B$8)+(ERI!K53*Areas!$B$9)+(ONT!K53*Areas!$B$10))/Areas!$B$11</f>
        <v>89.479761384558742</v>
      </c>
      <c r="L53" s="2">
        <f>((SUP!L53*Areas!$B$4)+(MIC!L53*Areas!$B$5)+(HUR!L53*Areas!$B$6)+(GEO!L53*Areas!$B$7)+(STC!L53*Areas!$B$8)+(ERI!L53*Areas!$B$9)+(ONT!L53*Areas!$B$10))/Areas!$B$11</f>
        <v>102.3288710363733</v>
      </c>
      <c r="M53" s="2">
        <f>((SUP!M53*Areas!$B$4)+(MIC!M53*Areas!$B$5)+(HUR!M53*Areas!$B$6)+(GEO!M53*Areas!$B$7)+(STC!M53*Areas!$B$8)+(ERI!M53*Areas!$B$9)+(ONT!M53*Areas!$B$10))/Areas!$B$11</f>
        <v>122.15174264555461</v>
      </c>
      <c r="N53" s="2">
        <f t="shared" si="1"/>
        <v>608.95008506198599</v>
      </c>
      <c r="O53" s="15"/>
      <c r="P53" s="15"/>
    </row>
    <row r="54" spans="1:16" x14ac:dyDescent="0.2">
      <c r="A54" s="15">
        <v>1999</v>
      </c>
      <c r="B54" s="2">
        <f>((SUP!B54*Areas!$B$4)+(MIC!B54*Areas!$B$5)+(HUR!B54*Areas!$B$6)+(GEO!B54*Areas!$B$7)+(STC!B54*Areas!$B$8)+(ERI!B54*Areas!$B$9)+(ONT!B54*Areas!$B$10))/Areas!$B$11</f>
        <v>106.37799611308866</v>
      </c>
      <c r="C54" s="2">
        <f>((SUP!C54*Areas!$B$4)+(MIC!C54*Areas!$B$5)+(HUR!C54*Areas!$B$6)+(GEO!C54*Areas!$B$7)+(STC!C54*Areas!$B$8)+(ERI!C54*Areas!$B$9)+(ONT!C54*Areas!$B$10))/Areas!$B$11</f>
        <v>47.744943660243024</v>
      </c>
      <c r="D54" s="2">
        <f>((SUP!D54*Areas!$B$4)+(MIC!D54*Areas!$B$5)+(HUR!D54*Areas!$B$6)+(GEO!D54*Areas!$B$7)+(STC!D54*Areas!$B$8)+(ERI!D54*Areas!$B$9)+(ONT!D54*Areas!$B$10))/Areas!$B$11</f>
        <v>43.615727056994395</v>
      </c>
      <c r="E54" s="2">
        <f>((SUP!E54*Areas!$B$4)+(MIC!E54*Areas!$B$5)+(HUR!E54*Areas!$B$6)+(GEO!E54*Areas!$B$7)+(STC!E54*Areas!$B$8)+(ERI!E54*Areas!$B$9)+(ONT!E54*Areas!$B$10))/Areas!$B$11</f>
        <v>10.010778568798331</v>
      </c>
      <c r="F54" s="2">
        <f>((SUP!F54*Areas!$B$4)+(MIC!F54*Areas!$B$5)+(HUR!F54*Areas!$B$6)+(GEO!F54*Areas!$B$7)+(STC!F54*Areas!$B$8)+(ERI!F54*Areas!$B$9)+(ONT!F54*Areas!$B$10))/Areas!$B$11</f>
        <v>5.4229881756065632</v>
      </c>
      <c r="G54" s="2">
        <f>((SUP!G54*Areas!$B$4)+(MIC!G54*Areas!$B$5)+(HUR!G54*Areas!$B$6)+(GEO!G54*Areas!$B$7)+(STC!G54*Areas!$B$8)+(ERI!G54*Areas!$B$9)+(ONT!G54*Areas!$B$10))/Areas!$B$11</f>
        <v>9.6401155026390075</v>
      </c>
      <c r="H54" s="2">
        <f>((SUP!H54*Areas!$B$4)+(MIC!H54*Areas!$B$5)+(HUR!H54*Areas!$B$6)+(GEO!H54*Areas!$B$7)+(STC!H54*Areas!$B$8)+(ERI!H54*Areas!$B$9)+(ONT!H54*Areas!$B$10))/Areas!$B$11</f>
        <v>14.769710895626202</v>
      </c>
      <c r="I54" s="2">
        <f>((SUP!I54*Areas!$B$4)+(MIC!I54*Areas!$B$5)+(HUR!I54*Areas!$B$6)+(GEO!I54*Areas!$B$7)+(STC!I54*Areas!$B$8)+(ERI!I54*Areas!$B$9)+(ONT!I54*Areas!$B$10))/Areas!$B$11</f>
        <v>57.688338324945789</v>
      </c>
      <c r="J54" s="2">
        <f>((SUP!J54*Areas!$B$4)+(MIC!J54*Areas!$B$5)+(HUR!J54*Areas!$B$6)+(GEO!J54*Areas!$B$7)+(STC!J54*Areas!$B$8)+(ERI!J54*Areas!$B$9)+(ONT!J54*Areas!$B$10))/Areas!$B$11</f>
        <v>74.436698130191076</v>
      </c>
      <c r="K54" s="2">
        <f>((SUP!K54*Areas!$B$4)+(MIC!K54*Areas!$B$5)+(HUR!K54*Areas!$B$6)+(GEO!K54*Areas!$B$7)+(STC!K54*Areas!$B$8)+(ERI!K54*Areas!$B$9)+(ONT!K54*Areas!$B$10))/Areas!$B$11</f>
        <v>100.5286598338857</v>
      </c>
      <c r="L54" s="2">
        <f>((SUP!L54*Areas!$B$4)+(MIC!L54*Areas!$B$5)+(HUR!L54*Areas!$B$6)+(GEO!L54*Areas!$B$7)+(STC!L54*Areas!$B$8)+(ERI!L54*Areas!$B$9)+(ONT!L54*Areas!$B$10))/Areas!$B$11</f>
        <v>87.407864858230027</v>
      </c>
      <c r="M54" s="2">
        <f>((SUP!M54*Areas!$B$4)+(MIC!M54*Areas!$B$5)+(HUR!M54*Areas!$B$6)+(GEO!M54*Areas!$B$7)+(STC!M54*Areas!$B$8)+(ERI!M54*Areas!$B$9)+(ONT!M54*Areas!$B$10))/Areas!$B$11</f>
        <v>115.85091972505217</v>
      </c>
      <c r="N54" s="2">
        <f t="shared" si="1"/>
        <v>673.49474084530084</v>
      </c>
      <c r="O54" s="15"/>
      <c r="P54" s="15"/>
    </row>
    <row r="55" spans="1:16" x14ac:dyDescent="0.2">
      <c r="A55" s="15">
        <v>2000</v>
      </c>
      <c r="B55" s="2">
        <f>((SUP!B55*Areas!$B$4)+(MIC!B55*Areas!$B$5)+(HUR!B55*Areas!$B$6)+(GEO!B55*Areas!$B$7)+(STC!B55*Areas!$B$8)+(ERI!B55*Areas!$B$9)+(ONT!B55*Areas!$B$10))/Areas!$B$11</f>
        <v>101.46925309930036</v>
      </c>
      <c r="C55" s="2">
        <f>((SUP!C55*Areas!$B$4)+(MIC!C55*Areas!$B$5)+(HUR!C55*Areas!$B$6)+(GEO!C55*Areas!$B$7)+(STC!C55*Areas!$B$8)+(ERI!C55*Areas!$B$9)+(ONT!C55*Areas!$B$10))/Areas!$B$11</f>
        <v>44.310480054007606</v>
      </c>
      <c r="D55" s="2">
        <f>((SUP!D55*Areas!$B$4)+(MIC!D55*Areas!$B$5)+(HUR!D55*Areas!$B$6)+(GEO!D55*Areas!$B$7)+(STC!D55*Areas!$B$8)+(ERI!D55*Areas!$B$9)+(ONT!D55*Areas!$B$10))/Areas!$B$11</f>
        <v>25.808838345403213</v>
      </c>
      <c r="E55" s="2">
        <f>((SUP!E55*Areas!$B$4)+(MIC!E55*Areas!$B$5)+(HUR!E55*Areas!$B$6)+(GEO!E55*Areas!$B$7)+(STC!E55*Areas!$B$8)+(ERI!E55*Areas!$B$9)+(ONT!E55*Areas!$B$10))/Areas!$B$11</f>
        <v>20.606844891780209</v>
      </c>
      <c r="F55" s="2">
        <f>((SUP!F55*Areas!$B$4)+(MIC!F55*Areas!$B$5)+(HUR!F55*Areas!$B$6)+(GEO!F55*Areas!$B$7)+(STC!F55*Areas!$B$8)+(ERI!F55*Areas!$B$9)+(ONT!F55*Areas!$B$10))/Areas!$B$11</f>
        <v>5.4613321877173604</v>
      </c>
      <c r="G55" s="2">
        <f>((SUP!G55*Areas!$B$4)+(MIC!G55*Areas!$B$5)+(HUR!G55*Areas!$B$6)+(GEO!G55*Areas!$B$7)+(STC!G55*Areas!$B$8)+(ERI!G55*Areas!$B$9)+(ONT!G55*Areas!$B$10))/Areas!$B$11</f>
        <v>7.5242188535657304</v>
      </c>
      <c r="H55" s="2">
        <f>((SUP!H55*Areas!$B$4)+(MIC!H55*Areas!$B$5)+(HUR!H55*Areas!$B$6)+(GEO!H55*Areas!$B$7)+(STC!H55*Areas!$B$8)+(ERI!H55*Areas!$B$9)+(ONT!H55*Areas!$B$10))/Areas!$B$11</f>
        <v>25.043330060144843</v>
      </c>
      <c r="I55" s="2">
        <f>((SUP!I55*Areas!$B$4)+(MIC!I55*Areas!$B$5)+(HUR!I55*Areas!$B$6)+(GEO!I55*Areas!$B$7)+(STC!I55*Areas!$B$8)+(ERI!I55*Areas!$B$9)+(ONT!I55*Areas!$B$10))/Areas!$B$11</f>
        <v>37.425472975737492</v>
      </c>
      <c r="J55" s="2">
        <f>((SUP!J55*Areas!$B$4)+(MIC!J55*Areas!$B$5)+(HUR!J55*Areas!$B$6)+(GEO!J55*Areas!$B$7)+(STC!J55*Areas!$B$8)+(ERI!J55*Areas!$B$9)+(ONT!J55*Areas!$B$10))/Areas!$B$11</f>
        <v>86.392196964117673</v>
      </c>
      <c r="K55" s="2">
        <f>((SUP!K55*Areas!$B$4)+(MIC!K55*Areas!$B$5)+(HUR!K55*Areas!$B$6)+(GEO!K55*Areas!$B$7)+(STC!K55*Areas!$B$8)+(ERI!K55*Areas!$B$9)+(ONT!K55*Areas!$B$10))/Areas!$B$11</f>
        <v>66.761193731844031</v>
      </c>
      <c r="L55" s="2">
        <f>((SUP!L55*Areas!$B$4)+(MIC!L55*Areas!$B$5)+(HUR!L55*Areas!$B$6)+(GEO!L55*Areas!$B$7)+(STC!L55*Areas!$B$8)+(ERI!L55*Areas!$B$9)+(ONT!L55*Areas!$B$10))/Areas!$B$11</f>
        <v>105.27436966572564</v>
      </c>
      <c r="M55" s="2">
        <f>((SUP!M55*Areas!$B$4)+(MIC!M55*Areas!$B$5)+(HUR!M55*Areas!$B$6)+(GEO!M55*Areas!$B$7)+(STC!M55*Areas!$B$8)+(ERI!M55*Areas!$B$9)+(ONT!M55*Areas!$B$10))/Areas!$B$11</f>
        <v>143.08168344175769</v>
      </c>
      <c r="N55" s="2">
        <f t="shared" si="1"/>
        <v>669.15921427110186</v>
      </c>
      <c r="O55" s="15"/>
      <c r="P55" s="15"/>
    </row>
    <row r="56" spans="1:16" x14ac:dyDescent="0.2">
      <c r="A56" s="15">
        <v>2001</v>
      </c>
      <c r="B56" s="2">
        <f>((SUP!B56*Areas!$B$4)+(MIC!B56*Areas!$B$5)+(HUR!B56*Areas!$B$6)+(GEO!B56*Areas!$B$7)+(STC!B56*Areas!$B$8)+(ERI!B56*Areas!$B$9)+(ONT!B56*Areas!$B$10))/Areas!$B$11</f>
        <v>64.002145984206862</v>
      </c>
      <c r="C56" s="2">
        <f>((SUP!C56*Areas!$B$4)+(MIC!C56*Areas!$B$5)+(HUR!C56*Areas!$B$6)+(GEO!C56*Areas!$B$7)+(STC!C56*Areas!$B$8)+(ERI!C56*Areas!$B$9)+(ONT!C56*Areas!$B$10))/Areas!$B$11</f>
        <v>59.358662493351353</v>
      </c>
      <c r="D56" s="2">
        <f>((SUP!D56*Areas!$B$4)+(MIC!D56*Areas!$B$5)+(HUR!D56*Areas!$B$6)+(GEO!D56*Areas!$B$7)+(STC!D56*Areas!$B$8)+(ERI!D56*Areas!$B$9)+(ONT!D56*Areas!$B$10))/Areas!$B$11</f>
        <v>35.816915592651689</v>
      </c>
      <c r="E56" s="2">
        <f>((SUP!E56*Areas!$B$4)+(MIC!E56*Areas!$B$5)+(HUR!E56*Areas!$B$6)+(GEO!E56*Areas!$B$7)+(STC!E56*Areas!$B$8)+(ERI!E56*Areas!$B$9)+(ONT!E56*Areas!$B$10))/Areas!$B$11</f>
        <v>4.8943565729716454</v>
      </c>
      <c r="F56" s="2">
        <f>((SUP!F56*Areas!$B$4)+(MIC!F56*Areas!$B$5)+(HUR!F56*Areas!$B$6)+(GEO!F56*Areas!$B$7)+(STC!F56*Areas!$B$8)+(ERI!F56*Areas!$B$9)+(ONT!F56*Areas!$B$10))/Areas!$B$11</f>
        <v>0.49059719324086598</v>
      </c>
      <c r="G56" s="2">
        <f>((SUP!G56*Areas!$B$4)+(MIC!G56*Areas!$B$5)+(HUR!G56*Areas!$B$6)+(GEO!G56*Areas!$B$7)+(STC!G56*Areas!$B$8)+(ERI!G56*Areas!$B$9)+(ONT!G56*Areas!$B$10))/Areas!$B$11</f>
        <v>1.2459663270733603</v>
      </c>
      <c r="H56" s="2">
        <f>((SUP!H56*Areas!$B$4)+(MIC!H56*Areas!$B$5)+(HUR!H56*Areas!$B$6)+(GEO!H56*Areas!$B$7)+(STC!H56*Areas!$B$8)+(ERI!H56*Areas!$B$9)+(ONT!H56*Areas!$B$10))/Areas!$B$11</f>
        <v>25.086230227895751</v>
      </c>
      <c r="I56" s="2">
        <f>((SUP!I56*Areas!$B$4)+(MIC!I56*Areas!$B$5)+(HUR!I56*Areas!$B$6)+(GEO!I56*Areas!$B$7)+(STC!I56*Areas!$B$8)+(ERI!I56*Areas!$B$9)+(ONT!I56*Areas!$B$10))/Areas!$B$11</f>
        <v>36.754165214189271</v>
      </c>
      <c r="J56" s="2">
        <f>((SUP!J56*Areas!$B$4)+(MIC!J56*Areas!$B$5)+(HUR!J56*Areas!$B$6)+(GEO!J56*Areas!$B$7)+(STC!J56*Areas!$B$8)+(ERI!J56*Areas!$B$9)+(ONT!J56*Areas!$B$10))/Areas!$B$11</f>
        <v>75.524724724847601</v>
      </c>
      <c r="K56" s="2">
        <f>((SUP!K56*Areas!$B$4)+(MIC!K56*Areas!$B$5)+(HUR!K56*Areas!$B$6)+(GEO!K56*Areas!$B$7)+(STC!K56*Areas!$B$8)+(ERI!K56*Areas!$B$9)+(ONT!K56*Areas!$B$10))/Areas!$B$11</f>
        <v>94.22820081011416</v>
      </c>
      <c r="L56" s="2">
        <f>((SUP!L56*Areas!$B$4)+(MIC!L56*Areas!$B$5)+(HUR!L56*Areas!$B$6)+(GEO!L56*Areas!$B$7)+(STC!L56*Areas!$B$8)+(ERI!L56*Areas!$B$9)+(ONT!L56*Areas!$B$10))/Areas!$B$11</f>
        <v>59.403933267869569</v>
      </c>
      <c r="M56" s="2">
        <f>((SUP!M56*Areas!$B$4)+(MIC!M56*Areas!$B$5)+(HUR!M56*Areas!$B$6)+(GEO!M56*Areas!$B$7)+(STC!M56*Areas!$B$8)+(ERI!M56*Areas!$B$9)+(ONT!M56*Areas!$B$10))/Areas!$B$11</f>
        <v>100.91947023444213</v>
      </c>
      <c r="N56" s="2">
        <f t="shared" si="1"/>
        <v>557.72536864285428</v>
      </c>
      <c r="O56" s="15"/>
      <c r="P56" s="15"/>
    </row>
    <row r="57" spans="1:16" x14ac:dyDescent="0.2">
      <c r="A57" s="15">
        <v>2002</v>
      </c>
      <c r="B57" s="2">
        <f>((SUP!B57*Areas!$B$4)+(MIC!B57*Areas!$B$5)+(HUR!B57*Areas!$B$6)+(GEO!B57*Areas!$B$7)+(STC!B57*Areas!$B$8)+(ERI!B57*Areas!$B$9)+(ONT!B57*Areas!$B$10))/Areas!$B$11</f>
        <v>90.265203755983791</v>
      </c>
      <c r="C57" s="2">
        <f>((SUP!C57*Areas!$B$4)+(MIC!C57*Areas!$B$5)+(HUR!C57*Areas!$B$6)+(GEO!C57*Areas!$B$7)+(STC!C57*Areas!$B$8)+(ERI!C57*Areas!$B$9)+(ONT!C57*Areas!$B$10))/Areas!$B$11</f>
        <v>70.876993003559591</v>
      </c>
      <c r="D57" s="2">
        <f>((SUP!D57*Areas!$B$4)+(MIC!D57*Areas!$B$5)+(HUR!D57*Areas!$B$6)+(GEO!D57*Areas!$B$7)+(STC!D57*Areas!$B$8)+(ERI!D57*Areas!$B$9)+(ONT!D57*Areas!$B$10))/Areas!$B$11</f>
        <v>62.841390000409149</v>
      </c>
      <c r="E57" s="2">
        <f>((SUP!E57*Areas!$B$4)+(MIC!E57*Areas!$B$5)+(HUR!E57*Areas!$B$6)+(GEO!E57*Areas!$B$7)+(STC!E57*Areas!$B$8)+(ERI!E57*Areas!$B$9)+(ONT!E57*Areas!$B$10))/Areas!$B$11</f>
        <v>21.58303461396833</v>
      </c>
      <c r="F57" s="2">
        <f>((SUP!F57*Areas!$B$4)+(MIC!F57*Areas!$B$5)+(HUR!F57*Areas!$B$6)+(GEO!F57*Areas!$B$7)+(STC!F57*Areas!$B$8)+(ERI!F57*Areas!$B$9)+(ONT!F57*Areas!$B$10))/Areas!$B$11</f>
        <v>16.607163209361318</v>
      </c>
      <c r="G57" s="2">
        <f>((SUP!G57*Areas!$B$4)+(MIC!G57*Areas!$B$5)+(HUR!G57*Areas!$B$6)+(GEO!G57*Areas!$B$7)+(STC!G57*Areas!$B$8)+(ERI!G57*Areas!$B$9)+(ONT!G57*Areas!$B$10))/Areas!$B$11</f>
        <v>3.3253907368765598</v>
      </c>
      <c r="H57" s="2">
        <f>((SUP!H57*Areas!$B$4)+(MIC!H57*Areas!$B$5)+(HUR!H57*Areas!$B$6)+(GEO!H57*Areas!$B$7)+(STC!H57*Areas!$B$8)+(ERI!H57*Areas!$B$9)+(ONT!H57*Areas!$B$10))/Areas!$B$11</f>
        <v>19.33294263737163</v>
      </c>
      <c r="I57" s="2">
        <f>((SUP!I57*Areas!$B$4)+(MIC!I57*Areas!$B$5)+(HUR!I57*Areas!$B$6)+(GEO!I57*Areas!$B$7)+(STC!I57*Areas!$B$8)+(ERI!I57*Areas!$B$9)+(ONT!I57*Areas!$B$10))/Areas!$B$11</f>
        <v>43.931314348840061</v>
      </c>
      <c r="J57" s="2">
        <f>((SUP!J57*Areas!$B$4)+(MIC!J57*Areas!$B$5)+(HUR!J57*Areas!$B$6)+(GEO!J57*Areas!$B$7)+(STC!J57*Areas!$B$8)+(ERI!J57*Areas!$B$9)+(ONT!J57*Areas!$B$10))/Areas!$B$11</f>
        <v>61.401481608772151</v>
      </c>
      <c r="K57" s="2">
        <f>((SUP!K57*Areas!$B$4)+(MIC!K57*Areas!$B$5)+(HUR!K57*Areas!$B$6)+(GEO!K57*Areas!$B$7)+(STC!K57*Areas!$B$8)+(ERI!K57*Areas!$B$9)+(ONT!K57*Areas!$B$10))/Areas!$B$11</f>
        <v>116.84895540280677</v>
      </c>
      <c r="L57" s="2">
        <f>((SUP!L57*Areas!$B$4)+(MIC!L57*Areas!$B$5)+(HUR!L57*Areas!$B$6)+(GEO!L57*Areas!$B$7)+(STC!L57*Areas!$B$8)+(ERI!L57*Areas!$B$9)+(ONT!L57*Areas!$B$10))/Areas!$B$11</f>
        <v>106.31523362382882</v>
      </c>
      <c r="M57" s="2">
        <f>((SUP!M57*Areas!$B$4)+(MIC!M57*Areas!$B$5)+(HUR!M57*Areas!$B$6)+(GEO!M57*Areas!$B$7)+(STC!M57*Areas!$B$8)+(ERI!M57*Areas!$B$9)+(ONT!M57*Areas!$B$10))/Areas!$B$11</f>
        <v>126.94344273965876</v>
      </c>
      <c r="N57" s="2">
        <f t="shared" si="1"/>
        <v>740.2725456814369</v>
      </c>
      <c r="O57" s="15"/>
      <c r="P57" s="15"/>
    </row>
    <row r="58" spans="1:16" x14ac:dyDescent="0.2">
      <c r="A58" s="15">
        <v>2003</v>
      </c>
      <c r="B58" s="2">
        <f>((SUP!B58*Areas!$B$4)+(MIC!B58*Areas!$B$5)+(HUR!B58*Areas!$B$6)+(GEO!B58*Areas!$B$7)+(STC!B58*Areas!$B$8)+(ERI!B58*Areas!$B$9)+(ONT!B58*Areas!$B$10))/Areas!$B$11</f>
        <v>91.425812937277527</v>
      </c>
      <c r="C58" s="2">
        <f>((SUP!C58*Areas!$B$4)+(MIC!C58*Areas!$B$5)+(HUR!C58*Areas!$B$6)+(GEO!C58*Areas!$B$7)+(STC!C58*Areas!$B$8)+(ERI!C58*Areas!$B$9)+(ONT!C58*Areas!$B$10))/Areas!$B$11</f>
        <v>34.243133464260872</v>
      </c>
      <c r="D58" s="2">
        <f>((SUP!D58*Areas!$B$4)+(MIC!D58*Areas!$B$5)+(HUR!D58*Areas!$B$6)+(GEO!D58*Areas!$B$7)+(STC!D58*Areas!$B$8)+(ERI!D58*Areas!$B$9)+(ONT!D58*Areas!$B$10))/Areas!$B$11</f>
        <v>17.7124981792889</v>
      </c>
      <c r="E58" s="2">
        <f>((SUP!E58*Areas!$B$4)+(MIC!E58*Areas!$B$5)+(HUR!E58*Areas!$B$6)+(GEO!E58*Areas!$B$7)+(STC!E58*Areas!$B$8)+(ERI!E58*Areas!$B$9)+(ONT!E58*Areas!$B$10))/Areas!$B$11</f>
        <v>12.021958880569535</v>
      </c>
      <c r="F58" s="2">
        <f>((SUP!F58*Areas!$B$4)+(MIC!F58*Areas!$B$5)+(HUR!F58*Areas!$B$6)+(GEO!F58*Areas!$B$7)+(STC!F58*Areas!$B$8)+(ERI!F58*Areas!$B$9)+(ONT!F58*Areas!$B$10))/Areas!$B$11</f>
        <v>-1.9267757456732539</v>
      </c>
      <c r="G58" s="2">
        <f>((SUP!G58*Areas!$B$4)+(MIC!G58*Areas!$B$5)+(HUR!G58*Areas!$B$6)+(GEO!G58*Areas!$B$7)+(STC!G58*Areas!$B$8)+(ERI!G58*Areas!$B$9)+(ONT!G58*Areas!$B$10))/Areas!$B$11</f>
        <v>-1.0325442494169634</v>
      </c>
      <c r="H58" s="2">
        <f>((SUP!H58*Areas!$B$4)+(MIC!H58*Areas!$B$5)+(HUR!H58*Areas!$B$6)+(GEO!H58*Areas!$B$7)+(STC!H58*Areas!$B$8)+(ERI!H58*Areas!$B$9)+(ONT!H58*Areas!$B$10))/Areas!$B$11</f>
        <v>5.823913178675177</v>
      </c>
      <c r="I58" s="2">
        <f>((SUP!I58*Areas!$B$4)+(MIC!I58*Areas!$B$5)+(HUR!I58*Areas!$B$6)+(GEO!I58*Areas!$B$7)+(STC!I58*Areas!$B$8)+(ERI!I58*Areas!$B$9)+(ONT!I58*Areas!$B$10))/Areas!$B$11</f>
        <v>23.050308988993898</v>
      </c>
      <c r="J58" s="2">
        <f>((SUP!J58*Areas!$B$4)+(MIC!J58*Areas!$B$5)+(HUR!J58*Areas!$B$6)+(GEO!J58*Areas!$B$7)+(STC!J58*Areas!$B$8)+(ERI!J58*Areas!$B$9)+(ONT!J58*Areas!$B$10))/Areas!$B$11</f>
        <v>67.184213861953282</v>
      </c>
      <c r="K58" s="2">
        <f>((SUP!K58*Areas!$B$4)+(MIC!K58*Areas!$B$5)+(HUR!K58*Areas!$B$6)+(GEO!K58*Areas!$B$7)+(STC!K58*Areas!$B$8)+(ERI!K58*Areas!$B$9)+(ONT!K58*Areas!$B$10))/Areas!$B$11</f>
        <v>78.05948328628125</v>
      </c>
      <c r="L58" s="2">
        <f>((SUP!L58*Areas!$B$4)+(MIC!L58*Areas!$B$5)+(HUR!L58*Areas!$B$6)+(GEO!L58*Areas!$B$7)+(STC!L58*Areas!$B$8)+(ERI!L58*Areas!$B$9)+(ONT!L58*Areas!$B$10))/Areas!$B$11</f>
        <v>86.287316026349174</v>
      </c>
      <c r="M58" s="2">
        <f>((SUP!M58*Areas!$B$4)+(MIC!M58*Areas!$B$5)+(HUR!M58*Areas!$B$6)+(GEO!M58*Areas!$B$7)+(STC!M58*Areas!$B$8)+(ERI!M58*Areas!$B$9)+(ONT!M58*Areas!$B$10))/Areas!$B$11</f>
        <v>88.049146311525718</v>
      </c>
      <c r="N58" s="2">
        <f t="shared" si="1"/>
        <v>500.89846512008512</v>
      </c>
      <c r="O58" s="15"/>
      <c r="P58" s="15"/>
    </row>
    <row r="59" spans="1:16" x14ac:dyDescent="0.2">
      <c r="A59" s="15">
        <v>2004</v>
      </c>
      <c r="B59" s="2">
        <f>((SUP!B59*Areas!$B$4)+(MIC!B59*Areas!$B$5)+(HUR!B59*Areas!$B$6)+(GEO!B59*Areas!$B$7)+(STC!B59*Areas!$B$8)+(ERI!B59*Areas!$B$9)+(ONT!B59*Areas!$B$10))/Areas!$B$11</f>
        <v>100.3493625874555</v>
      </c>
      <c r="C59" s="2">
        <f>((SUP!C59*Areas!$B$4)+(MIC!C59*Areas!$B$5)+(HUR!C59*Areas!$B$6)+(GEO!C59*Areas!$B$7)+(STC!C59*Areas!$B$8)+(ERI!C59*Areas!$B$9)+(ONT!C59*Areas!$B$10))/Areas!$B$11</f>
        <v>31.674009901395195</v>
      </c>
      <c r="D59" s="2">
        <f>((SUP!D59*Areas!$B$4)+(MIC!D59*Areas!$B$5)+(HUR!D59*Areas!$B$6)+(GEO!D59*Areas!$B$7)+(STC!D59*Areas!$B$8)+(ERI!D59*Areas!$B$9)+(ONT!D59*Areas!$B$10))/Areas!$B$11</f>
        <v>23.477999999999998</v>
      </c>
      <c r="E59" s="2">
        <f>((SUP!E59*Areas!$B$4)+(MIC!E59*Areas!$B$5)+(HUR!E59*Areas!$B$6)+(GEO!E59*Areas!$B$7)+(STC!E59*Areas!$B$8)+(ERI!E59*Areas!$B$9)+(ONT!E59*Areas!$B$10))/Areas!$B$11</f>
        <v>12.522261977824146</v>
      </c>
      <c r="F59" s="2">
        <f>((SUP!F59*Areas!$B$4)+(MIC!F59*Areas!$B$5)+(HUR!F59*Areas!$B$6)+(GEO!F59*Areas!$B$7)+(STC!F59*Areas!$B$8)+(ERI!F59*Areas!$B$9)+(ONT!F59*Areas!$B$10))/Areas!$B$11</f>
        <v>3.0747968986539016</v>
      </c>
      <c r="G59" s="2">
        <f>((SUP!G59*Areas!$B$4)+(MIC!G59*Areas!$B$5)+(HUR!G59*Areas!$B$6)+(GEO!G59*Areas!$B$7)+(STC!G59*Areas!$B$8)+(ERI!G59*Areas!$B$9)+(ONT!G59*Areas!$B$10))/Areas!$B$11</f>
        <v>9.9890314226095498</v>
      </c>
      <c r="H59" s="2">
        <f>((SUP!H59*Areas!$B$4)+(MIC!H59*Areas!$B$5)+(HUR!H59*Areas!$B$6)+(GEO!H59*Areas!$B$7)+(STC!H59*Areas!$B$8)+(ERI!H59*Areas!$B$9)+(ONT!H59*Areas!$B$10))/Areas!$B$11</f>
        <v>17.308261527760731</v>
      </c>
      <c r="I59" s="2">
        <f>((SUP!I59*Areas!$B$4)+(MIC!I59*Areas!$B$5)+(HUR!I59*Areas!$B$6)+(GEO!I59*Areas!$B$7)+(STC!I59*Areas!$B$8)+(ERI!I59*Areas!$B$9)+(ONT!I59*Areas!$B$10))/Areas!$B$11</f>
        <v>54.31162910682869</v>
      </c>
      <c r="J59" s="2">
        <f>((SUP!J59*Areas!$B$4)+(MIC!J59*Areas!$B$5)+(HUR!J59*Areas!$B$6)+(GEO!J59*Areas!$B$7)+(STC!J59*Areas!$B$8)+(ERI!J59*Areas!$B$9)+(ONT!J59*Areas!$B$10))/Areas!$B$11</f>
        <v>53.487631766294349</v>
      </c>
      <c r="K59" s="2">
        <f>((SUP!K59*Areas!$B$4)+(MIC!K59*Areas!$B$5)+(HUR!K59*Areas!$B$6)+(GEO!K59*Areas!$B$7)+(STC!K59*Areas!$B$8)+(ERI!K59*Areas!$B$9)+(ONT!K59*Areas!$B$10))/Areas!$B$11</f>
        <v>84.84885168364633</v>
      </c>
      <c r="L59" s="2">
        <f>((SUP!L59*Areas!$B$4)+(MIC!L59*Areas!$B$5)+(HUR!L59*Areas!$B$6)+(GEO!L59*Areas!$B$7)+(STC!L59*Areas!$B$8)+(ERI!L59*Areas!$B$9)+(ONT!L59*Areas!$B$10))/Areas!$B$11</f>
        <v>82.933420850210695</v>
      </c>
      <c r="M59" s="2">
        <f>((SUP!M59*Areas!$B$4)+(MIC!M59*Areas!$B$5)+(HUR!M59*Areas!$B$6)+(GEO!M59*Areas!$B$7)+(STC!M59*Areas!$B$8)+(ERI!M59*Areas!$B$9)+(ONT!M59*Areas!$B$10))/Areas!$B$11</f>
        <v>123.17164485904831</v>
      </c>
      <c r="N59" s="2">
        <f t="shared" si="1"/>
        <v>597.14890258172738</v>
      </c>
      <c r="O59" s="15"/>
      <c r="P59" s="15"/>
    </row>
    <row r="60" spans="1:16" x14ac:dyDescent="0.2">
      <c r="A60" s="15">
        <v>2005</v>
      </c>
      <c r="B60" s="2">
        <f>((SUP!B60*Areas!$B$4)+(MIC!B60*Areas!$B$5)+(HUR!B60*Areas!$B$6)+(GEO!B60*Areas!$B$7)+(STC!B60*Areas!$B$8)+(ERI!B60*Areas!$B$9)+(ONT!B60*Areas!$B$10))/Areas!$B$11</f>
        <v>91.981951843214276</v>
      </c>
      <c r="C60" s="2">
        <f>((SUP!C60*Areas!$B$4)+(MIC!C60*Areas!$B$5)+(HUR!C60*Areas!$B$6)+(GEO!C60*Areas!$B$7)+(STC!C60*Areas!$B$8)+(ERI!C60*Areas!$B$9)+(ONT!C60*Areas!$B$10))/Areas!$B$11</f>
        <v>37.648912769526611</v>
      </c>
      <c r="D60" s="2">
        <f>((SUP!D60*Areas!$B$4)+(MIC!D60*Areas!$B$5)+(HUR!D60*Areas!$B$6)+(GEO!D60*Areas!$B$7)+(STC!D60*Areas!$B$8)+(ERI!D60*Areas!$B$9)+(ONT!D60*Areas!$B$10))/Areas!$B$11</f>
        <v>36.767129659179247</v>
      </c>
      <c r="E60" s="2">
        <f>((SUP!E60*Areas!$B$4)+(MIC!E60*Areas!$B$5)+(HUR!E60*Areas!$B$6)+(GEO!E60*Areas!$B$7)+(STC!E60*Areas!$B$8)+(ERI!E60*Areas!$B$9)+(ONT!E60*Areas!$B$10))/Areas!$B$11</f>
        <v>7.4451144797676028</v>
      </c>
      <c r="F60" s="2">
        <f>((SUP!F60*Areas!$B$4)+(MIC!F60*Areas!$B$5)+(HUR!F60*Areas!$B$6)+(GEO!F60*Areas!$B$7)+(STC!F60*Areas!$B$8)+(ERI!F60*Areas!$B$9)+(ONT!F60*Areas!$B$10))/Areas!$B$11</f>
        <v>4.0775365574239997</v>
      </c>
      <c r="G60" s="2">
        <f>((SUP!G60*Areas!$B$4)+(MIC!G60*Areas!$B$5)+(HUR!G60*Areas!$B$6)+(GEO!G60*Areas!$B$7)+(STC!G60*Areas!$B$8)+(ERI!G60*Areas!$B$9)+(ONT!G60*Areas!$B$10))/Areas!$B$11</f>
        <v>-0.73019827339306875</v>
      </c>
      <c r="H60" s="2">
        <f>((SUP!H60*Areas!$B$4)+(MIC!H60*Areas!$B$5)+(HUR!H60*Areas!$B$6)+(GEO!H60*Areas!$B$7)+(STC!H60*Areas!$B$8)+(ERI!H60*Areas!$B$9)+(ONT!H60*Areas!$B$10))/Areas!$B$11</f>
        <v>19.880295200687371</v>
      </c>
      <c r="I60" s="2">
        <f>((SUP!I60*Areas!$B$4)+(MIC!I60*Areas!$B$5)+(HUR!I60*Areas!$B$6)+(GEO!I60*Areas!$B$7)+(STC!I60*Areas!$B$8)+(ERI!I60*Areas!$B$9)+(ONT!I60*Areas!$B$10))/Areas!$B$11</f>
        <v>40.047851683646329</v>
      </c>
      <c r="J60" s="2">
        <f>((SUP!J60*Areas!$B$4)+(MIC!J60*Areas!$B$5)+(HUR!J60*Areas!$B$6)+(GEO!J60*Areas!$B$7)+(STC!J60*Areas!$B$8)+(ERI!J60*Areas!$B$9)+(ONT!J60*Areas!$B$10))/Areas!$B$11</f>
        <v>61.463960394419225</v>
      </c>
      <c r="K60" s="2">
        <f>((SUP!K60*Areas!$B$4)+(MIC!K60*Areas!$B$5)+(HUR!K60*Areas!$B$6)+(GEO!K60*Areas!$B$7)+(STC!K60*Areas!$B$8)+(ERI!K60*Areas!$B$9)+(ONT!K60*Areas!$B$10))/Areas!$B$11</f>
        <v>81.3828024221595</v>
      </c>
      <c r="L60" s="2">
        <f>((SUP!L60*Areas!$B$4)+(MIC!L60*Areas!$B$5)+(HUR!L60*Areas!$B$6)+(GEO!L60*Areas!$B$7)+(STC!L60*Areas!$B$8)+(ERI!L60*Areas!$B$9)+(ONT!L60*Areas!$B$10))/Areas!$B$11</f>
        <v>106.64656004255143</v>
      </c>
      <c r="M60" s="2">
        <f>((SUP!M60*Areas!$B$4)+(MIC!M60*Areas!$B$5)+(HUR!M60*Areas!$B$6)+(GEO!M60*Areas!$B$7)+(STC!M60*Areas!$B$8)+(ERI!M60*Areas!$B$9)+(ONT!M60*Areas!$B$10))/Areas!$B$11</f>
        <v>109.12195217053312</v>
      </c>
      <c r="N60" s="2">
        <f t="shared" si="1"/>
        <v>595.73386894971566</v>
      </c>
      <c r="O60" s="15"/>
      <c r="P60" s="15"/>
    </row>
    <row r="61" spans="1:16" x14ac:dyDescent="0.2">
      <c r="A61" s="17">
        <v>2006</v>
      </c>
      <c r="B61" s="2">
        <f>((SUP!B61*Areas!$B$4)+(MIC!B61*Areas!$B$5)+(HUR!B61*Areas!$B$6)+(GEO!B61*Areas!$B$7)+(STC!B61*Areas!$B$8)+(ERI!B61*Areas!$B$9)+(ONT!B61*Areas!$B$10))/Areas!$B$11</f>
        <v>58.294338488605213</v>
      </c>
      <c r="C61" s="2">
        <f>((SUP!C61*Areas!$B$4)+(MIC!C61*Areas!$B$5)+(HUR!C61*Areas!$B$6)+(GEO!C61*Areas!$B$7)+(STC!C61*Areas!$B$8)+(ERI!C61*Areas!$B$9)+(ONT!C61*Areas!$B$10))/Areas!$B$11</f>
        <v>68.852610531483975</v>
      </c>
      <c r="D61" s="2">
        <f>((SUP!D61*Areas!$B$4)+(MIC!D61*Areas!$B$5)+(HUR!D61*Areas!$B$6)+(GEO!D61*Areas!$B$7)+(STC!D61*Areas!$B$8)+(ERI!D61*Areas!$B$9)+(ONT!D61*Areas!$B$10))/Areas!$B$11</f>
        <v>35.040651773659022</v>
      </c>
      <c r="E61" s="2">
        <f>((SUP!E61*Areas!$B$4)+(MIC!E61*Areas!$B$5)+(HUR!E61*Areas!$B$6)+(GEO!E61*Areas!$B$7)+(STC!E61*Areas!$B$8)+(ERI!E61*Areas!$B$9)+(ONT!E61*Areas!$B$10))/Areas!$B$11</f>
        <v>8.9154880733194215</v>
      </c>
      <c r="F61" s="2">
        <f>((SUP!F61*Areas!$B$4)+(MIC!F61*Areas!$B$5)+(HUR!F61*Areas!$B$6)+(GEO!F61*Areas!$B$7)+(STC!F61*Areas!$B$8)+(ERI!F61*Areas!$B$9)+(ONT!F61*Areas!$B$10))/Areas!$B$11</f>
        <v>4.3999775377439549</v>
      </c>
      <c r="G61" s="2">
        <f>((SUP!G61*Areas!$B$4)+(MIC!G61*Areas!$B$5)+(HUR!G61*Areas!$B$6)+(GEO!G61*Areas!$B$7)+(STC!G61*Areas!$B$8)+(ERI!G61*Areas!$B$9)+(ONT!G61*Areas!$B$10))/Areas!$B$11</f>
        <v>7.4315238329037276</v>
      </c>
      <c r="H61" s="2">
        <f>((SUP!H61*Areas!$B$4)+(MIC!H61*Areas!$B$5)+(HUR!H61*Areas!$B$6)+(GEO!H61*Areas!$B$7)+(STC!H61*Areas!$B$8)+(ERI!H61*Areas!$B$9)+(ONT!H61*Areas!$B$10))/Areas!$B$11</f>
        <v>14.158591056012437</v>
      </c>
      <c r="I61" s="2">
        <f>((SUP!I61*Areas!$B$4)+(MIC!I61*Areas!$B$5)+(HUR!I61*Areas!$B$6)+(GEO!I61*Areas!$B$7)+(STC!I61*Areas!$B$8)+(ERI!I61*Areas!$B$9)+(ONT!I61*Areas!$B$10))/Areas!$B$11</f>
        <v>54.052712859539305</v>
      </c>
      <c r="J61" s="2">
        <f>((SUP!J61*Areas!$B$4)+(MIC!J61*Areas!$B$5)+(HUR!J61*Areas!$B$6)+(GEO!J61*Areas!$B$7)+(STC!J61*Areas!$B$8)+(ERI!J61*Areas!$B$9)+(ONT!J61*Areas!$B$10))/Areas!$B$11</f>
        <v>75.092654023976095</v>
      </c>
      <c r="K61" s="2">
        <f>((SUP!K61*Areas!$B$4)+(MIC!K61*Areas!$B$5)+(HUR!K61*Areas!$B$6)+(GEO!K61*Areas!$B$7)+(STC!K61*Areas!$B$8)+(ERI!K61*Areas!$B$9)+(ONT!K61*Areas!$B$10))/Areas!$B$11</f>
        <v>106.50579264350887</v>
      </c>
      <c r="L61" s="2">
        <f>((SUP!L61*Areas!$B$4)+(MIC!L61*Areas!$B$5)+(HUR!L61*Areas!$B$6)+(GEO!L61*Areas!$B$7)+(STC!L61*Areas!$B$8)+(ERI!L61*Areas!$B$9)+(ONT!L61*Areas!$B$10))/Areas!$B$11</f>
        <v>67.271490241806802</v>
      </c>
      <c r="M61" s="2">
        <f>((SUP!M61*Areas!$B$4)+(MIC!M61*Areas!$B$5)+(HUR!M61*Areas!$B$6)+(GEO!M61*Areas!$B$7)+(STC!M61*Areas!$B$8)+(ERI!M61*Areas!$B$9)+(ONT!M61*Areas!$B$10))/Areas!$B$11</f>
        <v>85.233553291600188</v>
      </c>
      <c r="N61" s="2">
        <f t="shared" si="1"/>
        <v>585.24938435415902</v>
      </c>
      <c r="O61" s="17"/>
      <c r="P61" s="15"/>
    </row>
    <row r="62" spans="1:16" x14ac:dyDescent="0.2">
      <c r="A62" s="15">
        <v>2007</v>
      </c>
      <c r="B62" s="2">
        <f>((SUP!B62*Areas!$B$4)+(MIC!B62*Areas!$B$5)+(HUR!B62*Areas!$B$6)+(GEO!B62*Areas!$B$7)+(STC!B62*Areas!$B$8)+(ERI!B62*Areas!$B$9)+(ONT!B62*Areas!$B$10))/Areas!$B$11</f>
        <v>92.993146802503986</v>
      </c>
      <c r="C62" s="2">
        <f>((SUP!C62*Areas!$B$4)+(MIC!C62*Areas!$B$5)+(HUR!C62*Areas!$B$6)+(GEO!C62*Areas!$B$7)+(STC!C62*Areas!$B$8)+(ERI!C62*Areas!$B$9)+(ONT!C62*Areas!$B$10))/Areas!$B$11</f>
        <v>78.412034245734631</v>
      </c>
      <c r="D62" s="2">
        <f>((SUP!D62*Areas!$B$4)+(MIC!D62*Areas!$B$5)+(HUR!D62*Areas!$B$6)+(GEO!D62*Areas!$B$7)+(STC!D62*Areas!$B$8)+(ERI!D62*Areas!$B$9)+(ONT!D62*Areas!$B$10))/Areas!$B$11</f>
        <v>31.534965386031672</v>
      </c>
      <c r="E62" s="2">
        <f>((SUP!E62*Areas!$B$4)+(MIC!E62*Areas!$B$5)+(HUR!E62*Areas!$B$6)+(GEO!E62*Areas!$B$7)+(STC!E62*Areas!$B$8)+(ERI!E62*Areas!$B$9)+(ONT!E62*Areas!$B$10))/Areas!$B$11</f>
        <v>21.061505748537293</v>
      </c>
      <c r="F62" s="2">
        <f>((SUP!F62*Areas!$B$4)+(MIC!F62*Areas!$B$5)+(HUR!F62*Areas!$B$6)+(GEO!F62*Areas!$B$7)+(STC!F62*Areas!$B$8)+(ERI!F62*Areas!$B$9)+(ONT!F62*Areas!$B$10))/Areas!$B$11</f>
        <v>2.3092157031218035</v>
      </c>
      <c r="G62" s="2">
        <f>((SUP!G62*Areas!$B$4)+(MIC!G62*Areas!$B$5)+(HUR!G62*Areas!$B$6)+(GEO!G62*Areas!$B$7)+(STC!G62*Areas!$B$8)+(ERI!G62*Areas!$B$9)+(ONT!G62*Areas!$B$10))/Areas!$B$11</f>
        <v>6.7605683073524006</v>
      </c>
      <c r="H62" s="2">
        <f>((SUP!H62*Areas!$B$4)+(MIC!H62*Areas!$B$5)+(HUR!H62*Areas!$B$6)+(GEO!H62*Areas!$B$7)+(STC!H62*Areas!$B$8)+(ERI!H62*Areas!$B$9)+(ONT!H62*Areas!$B$10))/Areas!$B$11</f>
        <v>21.168176711263861</v>
      </c>
      <c r="I62" s="2">
        <f>((SUP!I62*Areas!$B$4)+(MIC!I62*Areas!$B$5)+(HUR!I62*Areas!$B$6)+(GEO!I62*Areas!$B$7)+(STC!I62*Areas!$B$8)+(ERI!I62*Areas!$B$9)+(ONT!I62*Areas!$B$10))/Areas!$B$11</f>
        <v>45.91251082197946</v>
      </c>
      <c r="J62" s="2">
        <f>((SUP!J62*Areas!$B$4)+(MIC!J62*Areas!$B$5)+(HUR!J62*Areas!$B$6)+(GEO!J62*Areas!$B$7)+(STC!J62*Areas!$B$8)+(ERI!J62*Areas!$B$9)+(ONT!J62*Areas!$B$10))/Areas!$B$11</f>
        <v>61.840970664048101</v>
      </c>
      <c r="K62" s="2">
        <f>((SUP!K62*Areas!$B$4)+(MIC!K62*Areas!$B$5)+(HUR!K62*Areas!$B$6)+(GEO!K62*Areas!$B$7)+(STC!K62*Areas!$B$8)+(ERI!K62*Areas!$B$9)+(ONT!K62*Areas!$B$10))/Areas!$B$11</f>
        <v>68.791427928480843</v>
      </c>
      <c r="L62" s="2">
        <f>((SUP!L62*Areas!$B$4)+(MIC!L62*Areas!$B$5)+(HUR!L62*Areas!$B$6)+(GEO!L62*Areas!$B$7)+(STC!L62*Areas!$B$8)+(ERI!L62*Areas!$B$9)+(ONT!L62*Areas!$B$10))/Areas!$B$11</f>
        <v>122.0148797512377</v>
      </c>
      <c r="M62" s="2">
        <f>((SUP!M62*Areas!$B$4)+(MIC!M62*Areas!$B$5)+(HUR!M62*Areas!$B$6)+(GEO!M62*Areas!$B$7)+(STC!M62*Areas!$B$8)+(ERI!M62*Areas!$B$9)+(ONT!M62*Areas!$B$10))/Areas!$B$11</f>
        <v>104.29618734912648</v>
      </c>
      <c r="N62" s="2">
        <f t="shared" ref="N62:N65" si="2">SUM(B62:M62)</f>
        <v>657.09558941941827</v>
      </c>
      <c r="O62" s="15"/>
      <c r="P62" s="15"/>
    </row>
    <row r="63" spans="1:16" x14ac:dyDescent="0.2">
      <c r="A63" s="15">
        <v>2008</v>
      </c>
      <c r="B63" s="2">
        <f>((SUP!B63*Areas!$B$4)+(MIC!B63*Areas!$B$5)+(HUR!B63*Areas!$B$6)+(GEO!B63*Areas!$B$7)+(STC!B63*Areas!$B$8)+(ERI!B63*Areas!$B$9)+(ONT!B63*Areas!$B$10))/Areas!$B$11</f>
        <v>80.266080684096394</v>
      </c>
      <c r="C63" s="2">
        <f>((SUP!C63*Areas!$B$4)+(MIC!C63*Areas!$B$5)+(HUR!C63*Areas!$B$6)+(GEO!C63*Areas!$B$7)+(STC!C63*Areas!$B$8)+(ERI!C63*Areas!$B$9)+(ONT!C63*Areas!$B$10))/Areas!$B$11</f>
        <v>52.48691309684547</v>
      </c>
      <c r="D63" s="2">
        <f>((SUP!D63*Areas!$B$4)+(MIC!D63*Areas!$B$5)+(HUR!D63*Areas!$B$6)+(GEO!D63*Areas!$B$7)+(STC!D63*Areas!$B$8)+(ERI!D63*Areas!$B$9)+(ONT!D63*Areas!$B$10))/Areas!$B$11</f>
        <v>35.828126222331328</v>
      </c>
      <c r="E63" s="2">
        <f>((SUP!E63*Areas!$B$4)+(MIC!E63*Areas!$B$5)+(HUR!E63*Areas!$B$6)+(GEO!E63*Areas!$B$7)+(STC!E63*Areas!$B$8)+(ERI!E63*Areas!$B$9)+(ONT!E63*Areas!$B$10))/Areas!$B$11</f>
        <v>9.8378272165623333</v>
      </c>
      <c r="F63" s="2">
        <f>((SUP!F63*Areas!$B$4)+(MIC!F63*Areas!$B$5)+(HUR!F63*Areas!$B$6)+(GEO!F63*Areas!$B$7)+(STC!F63*Areas!$B$8)+(ERI!F63*Areas!$B$9)+(ONT!F63*Areas!$B$10))/Areas!$B$11</f>
        <v>4.5099528660856762</v>
      </c>
      <c r="G63" s="2">
        <f>((SUP!G63*Areas!$B$4)+(MIC!G63*Areas!$B$5)+(HUR!G63*Areas!$B$6)+(GEO!G63*Areas!$B$7)+(STC!G63*Areas!$B$8)+(ERI!G63*Areas!$B$9)+(ONT!G63*Areas!$B$10))/Areas!$B$11</f>
        <v>0.78582165214189337</v>
      </c>
      <c r="H63" s="2">
        <f>((SUP!H63*Areas!$B$4)+(MIC!H63*Areas!$B$5)+(HUR!H63*Areas!$B$6)+(GEO!H63*Areas!$B$7)+(STC!H63*Areas!$B$8)+(ERI!H63*Areas!$B$9)+(ONT!H63*Areas!$B$10))/Areas!$B$11</f>
        <v>10.213150853074753</v>
      </c>
      <c r="I63" s="2">
        <f>((SUP!I63*Areas!$B$4)+(MIC!I63*Areas!$B$5)+(HUR!I63*Areas!$B$6)+(GEO!I63*Areas!$B$7)+(STC!I63*Areas!$B$8)+(ERI!I63*Areas!$B$9)+(ONT!I63*Areas!$B$10))/Areas!$B$11</f>
        <v>34.003482058835566</v>
      </c>
      <c r="J63" s="2">
        <f>((SUP!J63*Areas!$B$4)+(MIC!J63*Areas!$B$5)+(HUR!J63*Areas!$B$6)+(GEO!J63*Areas!$B$7)+(STC!J63*Areas!$B$8)+(ERI!J63*Areas!$B$9)+(ONT!J63*Areas!$B$10))/Areas!$B$11</f>
        <v>52.37402086657665</v>
      </c>
      <c r="K63" s="2">
        <f>((SUP!K63*Areas!$B$4)+(MIC!K63*Areas!$B$5)+(HUR!K63*Areas!$B$6)+(GEO!K63*Areas!$B$7)+(STC!K63*Areas!$B$8)+(ERI!K63*Areas!$B$9)+(ONT!K63*Areas!$B$10))/Areas!$B$11</f>
        <v>92.048963503948286</v>
      </c>
      <c r="L63" s="2">
        <f>((SUP!L63*Areas!$B$4)+(MIC!L63*Areas!$B$5)+(HUR!L63*Areas!$B$6)+(GEO!L63*Areas!$B$7)+(STC!L63*Areas!$B$8)+(ERI!L63*Areas!$B$9)+(ONT!L63*Areas!$B$10))/Areas!$B$11</f>
        <v>91.519155149134662</v>
      </c>
      <c r="M63" s="2">
        <f>((SUP!M63*Areas!$B$4)+(MIC!M63*Areas!$B$5)+(HUR!M63*Areas!$B$6)+(GEO!M63*Areas!$B$7)+(STC!M63*Areas!$B$8)+(ERI!M63*Areas!$B$9)+(ONT!M63*Areas!$B$10))/Areas!$B$11</f>
        <v>118.47251372693424</v>
      </c>
      <c r="N63" s="2">
        <f t="shared" si="2"/>
        <v>582.34600789656736</v>
      </c>
      <c r="O63" s="15"/>
      <c r="P63" s="15"/>
    </row>
    <row r="64" spans="1:16" x14ac:dyDescent="0.2">
      <c r="A64" s="15">
        <v>2009</v>
      </c>
      <c r="B64" s="2">
        <f>((SUP!B64*Areas!$B$4)+(MIC!B64*Areas!$B$5)+(HUR!B64*Areas!$B$6)+(GEO!B64*Areas!$B$7)+(STC!B64*Areas!$B$8)+(ERI!B64*Areas!$B$9)+(ONT!B64*Areas!$B$10))/Areas!$B$11</f>
        <v>73.494743300192297</v>
      </c>
      <c r="C64" s="2">
        <f>((SUP!C64*Areas!$B$4)+(MIC!C64*Areas!$B$5)+(HUR!C64*Areas!$B$6)+(GEO!C64*Areas!$B$7)+(STC!C64*Areas!$B$8)+(ERI!C64*Areas!$B$9)+(ONT!C64*Areas!$B$10))/Areas!$B$11</f>
        <v>32.563039278261932</v>
      </c>
      <c r="D64" s="2">
        <f>((SUP!D64*Areas!$B$4)+(MIC!D64*Areas!$B$5)+(HUR!D64*Areas!$B$6)+(GEO!D64*Areas!$B$7)+(STC!D64*Areas!$B$8)+(ERI!D64*Areas!$B$9)+(ONT!D64*Areas!$B$10))/Areas!$B$11</f>
        <v>23.177779878073732</v>
      </c>
      <c r="E64" s="2">
        <f>((SUP!E64*Areas!$B$4)+(MIC!E64*Areas!$B$5)+(HUR!E64*Areas!$B$6)+(GEO!E64*Areas!$B$7)+(STC!E64*Areas!$B$8)+(ERI!E64*Areas!$B$9)+(ONT!E64*Areas!$B$10))/Areas!$B$11</f>
        <v>9.4449796244016184</v>
      </c>
      <c r="F64" s="2">
        <f>((SUP!F64*Areas!$B$4)+(MIC!F64*Areas!$B$5)+(HUR!F64*Areas!$B$6)+(GEO!F64*Areas!$B$7)+(STC!F64*Areas!$B$8)+(ERI!F64*Areas!$B$9)+(ONT!F64*Areas!$B$10))/Areas!$B$11</f>
        <v>3.2510963135714577</v>
      </c>
      <c r="G64" s="2">
        <f>((SUP!G64*Areas!$B$4)+(MIC!G64*Areas!$B$5)+(HUR!G64*Areas!$B$6)+(GEO!G64*Areas!$B$7)+(STC!G64*Areas!$B$8)+(ERI!G64*Areas!$B$9)+(ONT!G64*Areas!$B$10))/Areas!$B$11</f>
        <v>1.1270611267951396</v>
      </c>
      <c r="H64" s="2">
        <f>((SUP!H64*Areas!$B$4)+(MIC!H64*Areas!$B$5)+(HUR!H64*Areas!$B$6)+(GEO!H64*Areas!$B$7)+(STC!H64*Areas!$B$8)+(ERI!H64*Areas!$B$9)+(ONT!H64*Areas!$B$10))/Areas!$B$11</f>
        <v>11.362941982733931</v>
      </c>
      <c r="I64" s="2">
        <f>((SUP!I64*Areas!$B$4)+(MIC!I64*Areas!$B$5)+(HUR!I64*Areas!$B$6)+(GEO!I64*Areas!$B$7)+(STC!I64*Areas!$B$8)+(ERI!I64*Areas!$B$9)+(ONT!I64*Areas!$B$10))/Areas!$B$11</f>
        <v>27.23385164273148</v>
      </c>
      <c r="J64" s="2">
        <f>((SUP!J64*Areas!$B$4)+(MIC!J64*Areas!$B$5)+(HUR!J64*Areas!$B$6)+(GEO!J64*Areas!$B$7)+(STC!J64*Areas!$B$8)+(ERI!J64*Areas!$B$9)+(ONT!J64*Areas!$B$10))/Areas!$B$11</f>
        <v>45.590938545886004</v>
      </c>
      <c r="K64" s="2">
        <f>((SUP!K64*Areas!$B$4)+(MIC!K64*Areas!$B$5)+(HUR!K64*Areas!$B$6)+(GEO!K64*Areas!$B$7)+(STC!K64*Areas!$B$8)+(ERI!K64*Areas!$B$9)+(ONT!K64*Areas!$B$10))/Areas!$B$11</f>
        <v>81.241680086739478</v>
      </c>
      <c r="L64" s="2">
        <f>((SUP!L64*Areas!$B$4)+(MIC!L64*Areas!$B$5)+(HUR!L64*Areas!$B$6)+(GEO!L64*Areas!$B$7)+(STC!L64*Areas!$B$8)+(ERI!L64*Areas!$B$9)+(ONT!L64*Areas!$B$10))/Areas!$B$11</f>
        <v>49.769351581359189</v>
      </c>
      <c r="M64" s="2">
        <f>((SUP!M64*Areas!$B$4)+(MIC!M64*Areas!$B$5)+(HUR!M64*Areas!$B$6)+(GEO!M64*Areas!$B$7)+(STC!M64*Areas!$B$8)+(ERI!M64*Areas!$B$9)+(ONT!M64*Areas!$B$10))/Areas!$B$11</f>
        <v>108.47319483654513</v>
      </c>
      <c r="N64" s="2">
        <f t="shared" si="2"/>
        <v>466.73065819729135</v>
      </c>
      <c r="O64" s="15"/>
      <c r="P64" s="15"/>
    </row>
    <row r="65" spans="1:16" x14ac:dyDescent="0.2">
      <c r="A65" s="15">
        <v>2010</v>
      </c>
      <c r="B65" s="2">
        <f>((SUP!B65*Areas!$B$4)+(MIC!B65*Areas!$B$5)+(HUR!B65*Areas!$B$6)+(GEO!B65*Areas!$B$7)+(STC!B65*Areas!$B$8)+(ERI!B65*Areas!$B$9)+(ONT!B65*Areas!$B$10))/Areas!$B$11</f>
        <v>72.219750992185283</v>
      </c>
      <c r="C65" s="2">
        <f>((SUP!C65*Areas!$B$4)+(MIC!C65*Areas!$B$5)+(HUR!C65*Areas!$B$6)+(GEO!C65*Areas!$B$7)+(STC!C65*Areas!$B$8)+(ERI!C65*Areas!$B$9)+(ONT!C65*Areas!$B$10))/Areas!$B$11</f>
        <v>38.468064154494499</v>
      </c>
      <c r="D65" s="2">
        <f>((SUP!D65*Areas!$B$4)+(MIC!D65*Areas!$B$5)+(HUR!D65*Areas!$B$6)+(GEO!D65*Areas!$B$7)+(STC!D65*Areas!$B$8)+(ERI!D65*Areas!$B$9)+(ONT!D65*Areas!$B$10))/Areas!$B$11</f>
        <v>17.213292009328587</v>
      </c>
      <c r="E65" s="2">
        <f>((SUP!E65*Areas!$B$4)+(MIC!E65*Areas!$B$5)+(HUR!E65*Areas!$B$6)+(GEO!E65*Areas!$B$7)+(STC!E65*Areas!$B$8)+(ERI!E65*Areas!$B$9)+(ONT!E65*Areas!$B$10))/Areas!$B$11</f>
        <v>8.01864980974592</v>
      </c>
      <c r="F65" s="2">
        <f>((SUP!F65*Areas!$B$4)+(MIC!F65*Areas!$B$5)+(HUR!F65*Areas!$B$6)+(GEO!F65*Areas!$B$7)+(STC!F65*Areas!$B$8)+(ERI!F65*Areas!$B$9)+(ONT!F65*Areas!$B$10))/Areas!$B$11</f>
        <v>4.3658590074055885</v>
      </c>
      <c r="G65" s="2">
        <f>((SUP!G65*Areas!$B$4)+(MIC!G65*Areas!$B$5)+(HUR!G65*Areas!$B$6)+(GEO!G65*Areas!$B$7)+(STC!G65*Areas!$B$8)+(ERI!G65*Areas!$B$9)+(ONT!G65*Areas!$B$10))/Areas!$B$11</f>
        <v>7.0039582668466922</v>
      </c>
      <c r="H65" s="2">
        <f>((SUP!H65*Areas!$B$4)+(MIC!H65*Areas!$B$5)+(HUR!H65*Areas!$B$6)+(GEO!H65*Areas!$B$7)+(STC!H65*Areas!$B$8)+(ERI!H65*Areas!$B$9)+(ONT!H65*Areas!$B$10))/Areas!$B$11</f>
        <v>13.624651487255022</v>
      </c>
      <c r="I65" s="2">
        <f>((SUP!I65*Areas!$B$4)+(MIC!I65*Areas!$B$5)+(HUR!I65*Areas!$B$6)+(GEO!I65*Areas!$B$7)+(STC!I65*Areas!$B$8)+(ERI!I65*Areas!$B$9)+(ONT!I65*Areas!$B$10))/Areas!$B$11</f>
        <v>35.914317171965138</v>
      </c>
      <c r="J65" s="2">
        <f>((SUP!J65*Areas!$B$4)+(MIC!J65*Areas!$B$5)+(HUR!J65*Areas!$B$6)+(GEO!J65*Areas!$B$7)+(STC!J65*Areas!$B$8)+(ERI!J65*Areas!$B$9)+(ONT!J65*Areas!$B$10))/Areas!$B$11</f>
        <v>73.486132645963764</v>
      </c>
      <c r="K65" s="2">
        <f>((SUP!K65*Areas!$B$4)+(MIC!K65*Areas!$B$5)+(HUR!K65*Areas!$B$6)+(GEO!K65*Areas!$B$7)+(STC!K65*Areas!$B$8)+(ERI!K65*Areas!$B$9)+(ONT!K65*Areas!$B$10))/Areas!$B$11</f>
        <v>82.243231168937442</v>
      </c>
      <c r="L65" s="2">
        <f>((SUP!L65*Areas!$B$4)+(MIC!L65*Areas!$B$5)+(HUR!L65*Areas!$B$6)+(GEO!L65*Areas!$B$7)+(STC!L65*Areas!$B$8)+(ERI!L65*Areas!$B$9)+(ONT!L65*Areas!$B$10))/Areas!$B$11</f>
        <v>92.327531934045254</v>
      </c>
      <c r="M65" s="2">
        <f>((SUP!M65*Areas!$B$4)+(MIC!M65*Areas!$B$5)+(HUR!M65*Areas!$B$6)+(GEO!M65*Areas!$B$7)+(STC!M65*Areas!$B$8)+(ERI!M65*Areas!$B$9)+(ONT!M65*Areas!$B$10))/Areas!$B$11</f>
        <v>110.48644769035636</v>
      </c>
      <c r="N65" s="2">
        <f t="shared" si="2"/>
        <v>555.37188633852952</v>
      </c>
      <c r="O65" s="15"/>
      <c r="P65" s="15"/>
    </row>
    <row r="66" spans="1:16" x14ac:dyDescent="0.2">
      <c r="A66" s="15">
        <v>2011</v>
      </c>
      <c r="B66" s="2">
        <f>((SUP!B66*Areas!$B$4)+(MIC!B66*Areas!$B$5)+(HUR!B66*Areas!$B$6)+(GEO!B66*Areas!$B$7)+(STC!B66*Areas!$B$8)+(ERI!B66*Areas!$B$9)+(ONT!B66*Areas!$B$10))/Areas!$B$11</f>
        <v>77.684036455136862</v>
      </c>
      <c r="C66" s="2">
        <f>((SUP!C66*Areas!$B$4)+(MIC!C66*Areas!$B$5)+(HUR!C66*Areas!$B$6)+(GEO!C66*Areas!$B$7)+(STC!C66*Areas!$B$8)+(ERI!C66*Areas!$B$9)+(ONT!C66*Areas!$B$10))/Areas!$B$11</f>
        <v>45.686503252731058</v>
      </c>
      <c r="D66" s="2">
        <f>((SUP!D66*Areas!$B$4)+(MIC!D66*Areas!$B$5)+(HUR!D66*Areas!$B$6)+(GEO!D66*Areas!$B$7)+(STC!D66*Areas!$B$8)+(ERI!D66*Areas!$B$9)+(ONT!D66*Areas!$B$10))/Areas!$B$11</f>
        <v>31.119799353545268</v>
      </c>
      <c r="E66" s="2">
        <f>((SUP!E66*Areas!$B$4)+(MIC!E66*Areas!$B$5)+(HUR!E66*Areas!$B$6)+(GEO!E66*Areas!$B$7)+(STC!E66*Areas!$B$8)+(ERI!E66*Areas!$B$9)+(ONT!E66*Areas!$B$10))/Areas!$B$11</f>
        <v>13.218076428951353</v>
      </c>
      <c r="F66" s="2">
        <f>((SUP!F66*Areas!$B$4)+(MIC!F66*Areas!$B$5)+(HUR!F66*Areas!$B$6)+(GEO!F66*Areas!$B$7)+(STC!F66*Areas!$B$8)+(ERI!F66*Areas!$B$9)+(ONT!F66*Areas!$B$10))/Areas!$B$11</f>
        <v>3.4056196964117671</v>
      </c>
      <c r="G66" s="2">
        <f>((SUP!G66*Areas!$B$4)+(MIC!G66*Areas!$B$5)+(HUR!G66*Areas!$B$6)+(GEO!G66*Areas!$B$7)+(STC!G66*Areas!$B$8)+(ERI!G66*Areas!$B$9)+(ONT!G66*Areas!$B$10))/Areas!$B$11</f>
        <v>8.4873077206333623</v>
      </c>
      <c r="H66" s="2">
        <f>((SUP!H66*Areas!$B$4)+(MIC!H66*Areas!$B$5)+(HUR!H66*Areas!$B$6)+(GEO!H66*Areas!$B$7)+(STC!H66*Areas!$B$8)+(ERI!H66*Areas!$B$9)+(ONT!H66*Areas!$B$10))/Areas!$B$11</f>
        <v>16.929529560983596</v>
      </c>
      <c r="I66" s="2">
        <f>((SUP!I66*Areas!$B$4)+(MIC!I66*Areas!$B$5)+(HUR!I66*Areas!$B$6)+(GEO!I66*Areas!$B$7)+(STC!I66*Areas!$B$8)+(ERI!I66*Areas!$B$9)+(ONT!I66*Areas!$B$10))/Areas!$B$11</f>
        <v>56.36083842723292</v>
      </c>
      <c r="J66" s="2">
        <f>((SUP!J66*Areas!$B$4)+(MIC!J66*Areas!$B$5)+(HUR!J66*Areas!$B$6)+(GEO!J66*Areas!$B$7)+(STC!J66*Areas!$B$8)+(ERI!J66*Areas!$B$9)+(ONT!J66*Areas!$B$10))/Areas!$B$11</f>
        <v>76.625357104864761</v>
      </c>
      <c r="K66" s="2">
        <f>((SUP!K66*Areas!$B$4)+(MIC!K66*Areas!$B$5)+(HUR!K66*Areas!$B$6)+(GEO!K66*Areas!$B$7)+(STC!K66*Areas!$B$8)+(ERI!K66*Areas!$B$9)+(ONT!K66*Areas!$B$10))/Areas!$B$11</f>
        <v>84.105493433165577</v>
      </c>
      <c r="L66" s="2">
        <f>((SUP!L66*Areas!$B$4)+(MIC!L66*Areas!$B$5)+(HUR!L66*Areas!$B$6)+(GEO!L66*Areas!$B$7)+(STC!L66*Areas!$B$8)+(ERI!L66*Areas!$B$9)+(ONT!L66*Areas!$B$10))/Areas!$B$11</f>
        <v>86.988401865717435</v>
      </c>
      <c r="M66" s="2">
        <f>((SUP!M66*Areas!$B$4)+(MIC!M66*Areas!$B$5)+(HUR!M66*Areas!$B$6)+(GEO!M66*Areas!$B$7)+(STC!M66*Areas!$B$8)+(ERI!M66*Areas!$B$9)+(ONT!M66*Areas!$B$10))/Areas!$B$11</f>
        <v>92.741437911705745</v>
      </c>
      <c r="N66" s="2">
        <f t="shared" ref="N66:N68" si="3">SUM(B66:M66)</f>
        <v>593.35240121107972</v>
      </c>
      <c r="O66" s="15"/>
      <c r="P66" s="15"/>
    </row>
    <row r="67" spans="1:16" x14ac:dyDescent="0.2">
      <c r="A67" s="15">
        <v>2012</v>
      </c>
      <c r="B67" s="2">
        <f>((SUP!B67*Areas!$B$4)+(MIC!B67*Areas!$B$5)+(HUR!B67*Areas!$B$6)+(GEO!B67*Areas!$B$7)+(STC!B67*Areas!$B$8)+(ERI!B67*Areas!$B$9)+(ONT!B67*Areas!$B$10))/Areas!$B$11</f>
        <v>83.016224581645602</v>
      </c>
      <c r="C67" s="2">
        <f>((SUP!C67*Areas!$B$4)+(MIC!C67*Areas!$B$5)+(HUR!C67*Areas!$B$6)+(GEO!C67*Areas!$B$7)+(STC!C67*Areas!$B$8)+(ERI!C67*Areas!$B$9)+(ONT!C67*Areas!$B$10))/Areas!$B$11</f>
        <v>48.825519905077535</v>
      </c>
      <c r="D67" s="2">
        <f>((SUP!D67*Areas!$B$4)+(MIC!D67*Areas!$B$5)+(HUR!D67*Areas!$B$6)+(GEO!D67*Areas!$B$7)+(STC!D67*Areas!$B$8)+(ERI!D67*Areas!$B$9)+(ONT!D67*Areas!$B$10))/Areas!$B$11</f>
        <v>23.906846569289307</v>
      </c>
      <c r="E67" s="2">
        <f>((SUP!E67*Areas!$B$4)+(MIC!E67*Areas!$B$5)+(HUR!E67*Areas!$B$6)+(GEO!E67*Areas!$B$7)+(STC!E67*Areas!$B$8)+(ERI!E67*Areas!$B$9)+(ONT!E67*Areas!$B$10))/Areas!$B$11</f>
        <v>29.322414999386275</v>
      </c>
      <c r="F67" s="2">
        <f>((SUP!F67*Areas!$B$4)+(MIC!F67*Areas!$B$5)+(HUR!F67*Areas!$B$6)+(GEO!F67*Areas!$B$7)+(STC!F67*Areas!$B$8)+(ERI!F67*Areas!$B$9)+(ONT!F67*Areas!$B$10))/Areas!$B$11</f>
        <v>14.152871281862442</v>
      </c>
      <c r="G67" s="2">
        <f>((SUP!G67*Areas!$B$4)+(MIC!G67*Areas!$B$5)+(HUR!G67*Areas!$B$6)+(GEO!G67*Areas!$B$7)+(STC!G67*Areas!$B$8)+(ERI!G67*Areas!$B$9)+(ONT!G67*Areas!$B$10))/Areas!$B$11</f>
        <v>23.366199664498176</v>
      </c>
      <c r="H67" s="2">
        <f>((SUP!H67*Areas!$B$4)+(MIC!H67*Areas!$B$5)+(HUR!H67*Areas!$B$6)+(GEO!H67*Areas!$B$7)+(STC!H67*Areas!$B$8)+(ERI!H67*Areas!$B$9)+(ONT!H67*Areas!$B$10))/Areas!$B$11</f>
        <v>46.072227282026105</v>
      </c>
      <c r="I67" s="2">
        <f>((SUP!I67*Areas!$B$4)+(MIC!I67*Areas!$B$5)+(HUR!I67*Areas!$B$6)+(GEO!I67*Areas!$B$7)+(STC!I67*Areas!$B$8)+(ERI!I67*Areas!$B$9)+(ONT!I67*Areas!$B$10))/Areas!$B$11</f>
        <v>74.90248435006751</v>
      </c>
      <c r="J67" s="2">
        <f>((SUP!J67*Areas!$B$4)+(MIC!J67*Areas!$B$5)+(HUR!J67*Areas!$B$6)+(GEO!J67*Areas!$B$7)+(STC!J67*Areas!$B$8)+(ERI!J67*Areas!$B$9)+(ONT!J67*Areas!$B$10))/Areas!$B$11</f>
        <v>101.29137044310789</v>
      </c>
      <c r="K67" s="2">
        <f>((SUP!K67*Areas!$B$4)+(MIC!K67*Areas!$B$5)+(HUR!K67*Areas!$B$6)+(GEO!K67*Areas!$B$7)+(STC!K67*Areas!$B$8)+(ERI!K67*Areas!$B$9)+(ONT!K67*Areas!$B$10))/Areas!$B$11</f>
        <v>98.569530133791574</v>
      </c>
      <c r="L67" s="2">
        <f>((SUP!L67*Areas!$B$4)+(MIC!L67*Areas!$B$5)+(HUR!L67*Areas!$B$6)+(GEO!L67*Areas!$B$7)+(STC!L67*Areas!$B$8)+(ERI!L67*Areas!$B$9)+(ONT!L67*Areas!$B$10))/Areas!$B$11</f>
        <v>96.004376416676891</v>
      </c>
      <c r="M67" s="2">
        <f>((SUP!M67*Areas!$B$4)+(MIC!M67*Areas!$B$5)+(HUR!M67*Areas!$B$6)+(GEO!M67*Areas!$B$7)+(STC!M67*Areas!$B$8)+(ERI!M67*Areas!$B$9)+(ONT!M67*Areas!$B$10))/Areas!$B$11</f>
        <v>90.729795302974509</v>
      </c>
      <c r="N67" s="2">
        <f t="shared" si="3"/>
        <v>730.15986093040374</v>
      </c>
      <c r="O67" s="15"/>
      <c r="P67" s="15"/>
    </row>
    <row r="68" spans="1:16" x14ac:dyDescent="0.2">
      <c r="A68" s="15">
        <v>2013</v>
      </c>
      <c r="B68" s="2">
        <f>((SUP!B68*Areas!$B$4)+(MIC!B68*Areas!$B$5)+(HUR!B68*Areas!$B$6)+(GEO!B68*Areas!$B$7)+(STC!B68*Areas!$B$8)+(ERI!B68*Areas!$B$9)+(ONT!B68*Areas!$B$10))/Areas!$B$11</f>
        <v>103.34521909905487</v>
      </c>
      <c r="C68" s="2">
        <f>((SUP!C68*Areas!$B$4)+(MIC!C68*Areas!$B$5)+(HUR!C68*Areas!$B$6)+(GEO!C68*Areas!$B$7)+(STC!C68*Areas!$B$8)+(ERI!C68*Areas!$B$9)+(ONT!C68*Areas!$B$10))/Areas!$B$11</f>
        <v>62.239891657460817</v>
      </c>
      <c r="D68" s="2">
        <f>((SUP!D68*Areas!$B$4)+(MIC!D68*Areas!$B$5)+(HUR!D68*Areas!$B$6)+(GEO!D68*Areas!$B$7)+(STC!D68*Areas!$B$8)+(ERI!D68*Areas!$B$9)+(ONT!D68*Areas!$B$10))/Areas!$B$11</f>
        <v>47.094610572398835</v>
      </c>
      <c r="E68" s="2">
        <f>((SUP!E68*Areas!$B$4)+(MIC!E68*Areas!$B$5)+(HUR!E68*Areas!$B$6)+(GEO!E68*Areas!$B$7)+(STC!E68*Areas!$B$8)+(ERI!E68*Areas!$B$9)+(ONT!E68*Areas!$B$10))/Areas!$B$11</f>
        <v>25.583220612904544</v>
      </c>
      <c r="F68" s="2">
        <f>((SUP!F68*Areas!$B$4)+(MIC!F68*Areas!$B$5)+(HUR!F68*Areas!$B$6)+(GEO!F68*Areas!$B$7)+(STC!F68*Areas!$B$8)+(ERI!F68*Areas!$B$9)+(ONT!F68*Areas!$B$10))/Areas!$B$11</f>
        <v>9.9817988625669987</v>
      </c>
      <c r="G68" s="2">
        <f>((SUP!G68*Areas!$B$4)+(MIC!G68*Areas!$B$5)+(HUR!G68*Areas!$B$6)+(GEO!G68*Areas!$B$7)+(STC!G68*Areas!$B$8)+(ERI!G68*Areas!$B$9)+(ONT!G68*Areas!$B$10))/Areas!$B$11</f>
        <v>9.4529922670921813</v>
      </c>
      <c r="H68" s="2">
        <f>((SUP!H68*Areas!$B$4)+(MIC!H68*Areas!$B$5)+(HUR!H68*Areas!$B$6)+(GEO!H68*Areas!$B$7)+(STC!H68*Areas!$B$8)+(ERI!H68*Areas!$B$9)+(ONT!H68*Areas!$B$10))/Areas!$B$11</f>
        <v>34.421778282394335</v>
      </c>
      <c r="I68" s="2">
        <f>((SUP!I68*Areas!$B$4)+(MIC!I68*Areas!$B$5)+(HUR!I68*Areas!$B$6)+(GEO!I68*Areas!$B$7)+(STC!I68*Areas!$B$8)+(ERI!I68*Areas!$B$9)+(ONT!I68*Areas!$B$10))/Areas!$B$11</f>
        <v>38.536471420972958</v>
      </c>
      <c r="J68" s="2">
        <f>((SUP!J68*Areas!$B$4)+(MIC!J68*Areas!$B$5)+(HUR!J68*Areas!$B$6)+(GEO!J68*Areas!$B$7)+(STC!J68*Areas!$B$8)+(ERI!J68*Areas!$B$9)+(ONT!J68*Areas!$B$10))/Areas!$B$11</f>
        <v>77.085400024548917</v>
      </c>
      <c r="K68" s="2">
        <f>((SUP!K68*Areas!$B$4)+(MIC!K68*Areas!$B$5)+(HUR!K68*Areas!$B$6)+(GEO!K68*Areas!$B$7)+(STC!K68*Areas!$B$8)+(ERI!K68*Areas!$B$9)+(ONT!K68*Areas!$B$10))/Areas!$B$11</f>
        <v>91.751514136082818</v>
      </c>
      <c r="L68" s="2">
        <f>((SUP!L68*Areas!$B$4)+(MIC!L68*Areas!$B$5)+(HUR!L68*Areas!$B$6)+(GEO!L68*Areas!$B$7)+(STC!L68*Areas!$B$8)+(ERI!L68*Areas!$B$9)+(ONT!L68*Areas!$B$10))/Areas!$B$11</f>
        <v>126.6096570107606</v>
      </c>
      <c r="M68" s="2">
        <f>((SUP!M68*Areas!$B$4)+(MIC!M68*Areas!$B$5)+(HUR!M68*Areas!$B$6)+(GEO!M68*Areas!$B$7)+(STC!M68*Areas!$B$8)+(ERI!M68*Areas!$B$9)+(ONT!M68*Areas!$B$10))/Areas!$B$11</f>
        <v>127.37919373184401</v>
      </c>
      <c r="N68" s="2">
        <f t="shared" si="3"/>
        <v>753.48174767808177</v>
      </c>
      <c r="O68" s="15"/>
      <c r="P68" s="15"/>
    </row>
    <row r="69" spans="1:16" x14ac:dyDescent="0.2">
      <c r="A69" s="15">
        <v>2014</v>
      </c>
      <c r="B69" s="2">
        <f>((SUP!B69*Areas!$B$4)+(MIC!B69*Areas!$B$5)+(HUR!B69*Areas!$B$6)+(GEO!B69*Areas!$B$7)+(STC!B69*Areas!$B$8)+(ERI!B69*Areas!$B$9)+(ONT!B69*Areas!$B$10))/Areas!$B$11</f>
        <v>91.679216889652636</v>
      </c>
      <c r="C69" s="2">
        <f>((SUP!C69*Areas!$B$4)+(MIC!C69*Areas!$B$5)+(HUR!C69*Areas!$B$6)+(GEO!C69*Areas!$B$7)+(STC!C69*Areas!$B$8)+(ERI!C69*Areas!$B$9)+(ONT!C69*Areas!$B$10))/Areas!$B$11</f>
        <v>40.801948242706928</v>
      </c>
      <c r="D69" s="2">
        <f>((SUP!D69*Areas!$B$4)+(MIC!D69*Areas!$B$5)+(HUR!D69*Areas!$B$6)+(GEO!D69*Areas!$B$7)+(STC!D69*Areas!$B$8)+(ERI!D69*Areas!$B$9)+(ONT!D69*Areas!$B$10))/Areas!$B$11</f>
        <v>27.440441675872506</v>
      </c>
      <c r="E69" s="2">
        <f>((SUP!E69*Areas!$B$4)+(MIC!E69*Areas!$B$5)+(HUR!E69*Areas!$B$6)+(GEO!E69*Areas!$B$7)+(STC!E69*Areas!$B$8)+(ERI!E69*Areas!$B$9)+(ONT!E69*Areas!$B$10))/Areas!$B$11</f>
        <v>8.4044418804467895</v>
      </c>
      <c r="F69" s="2">
        <f>((SUP!F69*Areas!$B$4)+(MIC!F69*Areas!$B$5)+(HUR!F69*Areas!$B$6)+(GEO!F69*Areas!$B$7)+(STC!F69*Areas!$B$8)+(ERI!F69*Areas!$B$9)+(ONT!F69*Areas!$B$10))/Areas!$B$11</f>
        <v>-0.81323677427273822</v>
      </c>
      <c r="G69" s="2">
        <f>((SUP!G69*Areas!$B$4)+(MIC!G69*Areas!$B$5)+(HUR!G69*Areas!$B$6)+(GEO!G69*Areas!$B$7)+(STC!G69*Areas!$B$8)+(ERI!G69*Areas!$B$9)+(ONT!G69*Areas!$B$10))/Areas!$B$11</f>
        <v>2.5353627102000589E-2</v>
      </c>
      <c r="H69" s="2">
        <f>((SUP!H69*Areas!$B$4)+(MIC!H69*Areas!$B$5)+(HUR!H69*Areas!$B$6)+(GEO!H69*Areas!$B$7)+(STC!H69*Areas!$B$8)+(ERI!H69*Areas!$B$9)+(ONT!H69*Areas!$B$10))/Areas!$B$11</f>
        <v>13.806282189763103</v>
      </c>
      <c r="I69" s="2">
        <f>((SUP!I69*Areas!$B$4)+(MIC!I69*Areas!$B$5)+(HUR!I69*Areas!$B$6)+(GEO!I69*Areas!$B$7)+(STC!I69*Areas!$B$8)+(ERI!I69*Areas!$B$9)+(ONT!I69*Areas!$B$10))/Areas!$B$11</f>
        <v>24.760581072787531</v>
      </c>
      <c r="J69" s="2">
        <f>((SUP!J69*Areas!$B$4)+(MIC!J69*Areas!$B$5)+(HUR!J69*Areas!$B$6)+(GEO!J69*Areas!$B$7)+(STC!J69*Areas!$B$8)+(ERI!J69*Areas!$B$9)+(ONT!J69*Areas!$B$10))/Areas!$B$11</f>
        <v>59.346738226750134</v>
      </c>
      <c r="K69" s="2">
        <f>((SUP!K69*Areas!$B$4)+(MIC!K69*Areas!$B$5)+(HUR!K69*Areas!$B$6)+(GEO!K69*Areas!$B$7)+(STC!K69*Areas!$B$8)+(ERI!K69*Areas!$B$9)+(ONT!K69*Areas!$B$10))/Areas!$B$11</f>
        <v>74.470256413403689</v>
      </c>
      <c r="L69" s="2">
        <f>((SUP!L69*Areas!$B$4)+(MIC!L69*Areas!$B$5)+(HUR!L69*Areas!$B$6)+(GEO!L69*Areas!$B$7)+(STC!L69*Areas!$B$8)+(ERI!L69*Areas!$B$9)+(ONT!L69*Areas!$B$10))/Areas!$B$11</f>
        <v>114.5941862853402</v>
      </c>
      <c r="M69" s="2">
        <f>((SUP!M69*Areas!$B$4)+(MIC!M69*Areas!$B$5)+(HUR!M69*Areas!$B$6)+(GEO!M69*Areas!$B$7)+(STC!M69*Areas!$B$8)+(ERI!M69*Areas!$B$9)+(ONT!M69*Areas!$B$10))/Areas!$B$11</f>
        <v>82.044058876478047</v>
      </c>
      <c r="N69" s="2">
        <f t="shared" ref="N69:N70" si="4">SUM(B69:M69)</f>
        <v>536.56026860603072</v>
      </c>
      <c r="O69" s="15"/>
      <c r="P69" s="15"/>
    </row>
    <row r="70" spans="1:16" x14ac:dyDescent="0.2">
      <c r="A70" s="15">
        <v>2015</v>
      </c>
      <c r="B70" s="2">
        <f>((SUP!B70*Areas!$B$4)+(MIC!B70*Areas!$B$5)+(HUR!B70*Areas!$B$6)+(GEO!B70*Areas!$B$7)+(STC!B70*Areas!$B$8)+(ERI!B70*Areas!$B$9)+(ONT!B70*Areas!$B$10))/Areas!$B$11</f>
        <v>84.223029295037023</v>
      </c>
      <c r="C70" s="2">
        <f>((SUP!C70*Areas!$B$4)+(MIC!C70*Areas!$B$5)+(HUR!C70*Areas!$B$6)+(GEO!C70*Areas!$B$7)+(STC!C70*Areas!$B$8)+(ERI!C70*Areas!$B$9)+(ONT!C70*Areas!$B$10))/Areas!$B$11</f>
        <v>56.547117875700664</v>
      </c>
      <c r="D70" s="2">
        <f>((SUP!D70*Areas!$B$4)+(MIC!D70*Areas!$B$5)+(HUR!D70*Areas!$B$6)+(GEO!D70*Areas!$B$7)+(STC!D70*Areas!$B$8)+(ERI!D70*Areas!$B$9)+(ONT!D70*Areas!$B$10))/Areas!$B$11</f>
        <v>23.496523914733441</v>
      </c>
      <c r="E70" s="2">
        <f>((SUP!E70*Areas!$B$4)+(MIC!E70*Areas!$B$5)+(HUR!E70*Areas!$B$6)+(GEO!E70*Areas!$B$7)+(STC!E70*Areas!$B$8)+(ERI!E70*Areas!$B$9)+(ONT!E70*Areas!$B$10))/Areas!$B$11</f>
        <v>7.989073155762858</v>
      </c>
      <c r="F70" s="2">
        <f>((SUP!F70*Areas!$B$4)+(MIC!F70*Areas!$B$5)+(HUR!F70*Areas!$B$6)+(GEO!F70*Areas!$B$7)+(STC!F70*Areas!$B$8)+(ERI!F70*Areas!$B$9)+(ONT!F70*Areas!$B$10))/Areas!$B$11</f>
        <v>0.95910261445931033</v>
      </c>
      <c r="G70" s="2">
        <f>((SUP!G70*Areas!$B$4)+(MIC!G70*Areas!$B$5)+(HUR!G70*Areas!$B$6)+(GEO!G70*Areas!$B$7)+(STC!G70*Areas!$B$8)+(ERI!G70*Areas!$B$9)+(ONT!G70*Areas!$B$10))/Areas!$B$11</f>
        <v>3.3467904341066248</v>
      </c>
      <c r="H70" s="2">
        <f>((SUP!H70*Areas!$B$4)+(MIC!H70*Areas!$B$5)+(HUR!H70*Areas!$B$6)+(GEO!H70*Areas!$B$7)+(STC!H70*Areas!$B$8)+(ERI!H70*Areas!$B$9)+(ONT!H70*Areas!$B$10))/Areas!$B$11</f>
        <v>16.456307229655089</v>
      </c>
      <c r="I70" s="2">
        <f>((SUP!I70*Areas!$B$4)+(MIC!I70*Areas!$B$5)+(HUR!I70*Areas!$B$6)+(GEO!I70*Areas!$B$7)+(STC!I70*Areas!$B$8)+(ERI!I70*Areas!$B$9)+(ONT!I70*Areas!$B$10))/Areas!$B$11</f>
        <v>46.046310052780164</v>
      </c>
      <c r="J70" s="2">
        <f>((SUP!J70*Areas!$B$4)+(MIC!J70*Areas!$B$5)+(HUR!J70*Areas!$B$6)+(GEO!J70*Areas!$B$7)+(STC!J70*Areas!$B$8)+(ERI!J70*Areas!$B$9)+(ONT!J70*Areas!$B$10))/Areas!$B$11</f>
        <v>52.71010306452272</v>
      </c>
      <c r="K70" s="2">
        <f>((SUP!K70*Areas!$B$4)+(MIC!K70*Areas!$B$5)+(HUR!K70*Areas!$B$6)+(GEO!K70*Areas!$B$7)+(STC!K70*Areas!$B$8)+(ERI!K70*Areas!$B$9)+(ONT!K70*Areas!$B$10))/Areas!$B$11</f>
        <v>98.289162636553343</v>
      </c>
      <c r="L70" s="2">
        <f>((SUP!L70*Areas!$B$4)+(MIC!L70*Areas!$B$5)+(HUR!L70*Areas!$B$6)+(GEO!L70*Areas!$B$7)+(STC!L70*Areas!$B$8)+(ERI!L70*Areas!$B$9)+(ONT!L70*Areas!$B$10))/Areas!$B$11</f>
        <v>76.793286322163581</v>
      </c>
      <c r="M70" s="2">
        <f>((SUP!M70*Areas!$B$4)+(MIC!M70*Areas!$B$5)+(HUR!M70*Areas!$B$6)+(GEO!M70*Areas!$B$7)+(STC!M70*Areas!$B$8)+(ERI!M70*Areas!$B$9)+(ONT!M70*Areas!$B$10))/Areas!$B$11</f>
        <v>75.927947097090936</v>
      </c>
      <c r="N70" s="2">
        <f t="shared" si="4"/>
        <v>542.7847536925658</v>
      </c>
      <c r="O70" s="15"/>
      <c r="P70" s="15"/>
    </row>
    <row r="71" spans="1:16" x14ac:dyDescent="0.2">
      <c r="A71" s="15">
        <v>2016</v>
      </c>
      <c r="B71" s="2">
        <f>((SUP!B71*Areas!$B$4)+(MIC!B71*Areas!$B$5)+(HUR!B71*Areas!$B$6)+(GEO!B71*Areas!$B$7)+(STC!B71*Areas!$B$8)+(ERI!B71*Areas!$B$9)+(ONT!B71*Areas!$B$10))/Areas!$B$11</f>
        <v>104.18174866003845</v>
      </c>
      <c r="C71" s="2">
        <f>((SUP!C71*Areas!$B$4)+(MIC!C71*Areas!$B$5)+(HUR!C71*Areas!$B$6)+(GEO!C71*Areas!$B$7)+(STC!C71*Areas!$B$8)+(ERI!C71*Areas!$B$9)+(ONT!C71*Areas!$B$10))/Areas!$B$11</f>
        <v>61.71252006873695</v>
      </c>
      <c r="D71" s="2">
        <f>((SUP!D71*Areas!$B$4)+(MIC!D71*Areas!$B$5)+(HUR!D71*Areas!$B$6)+(GEO!D71*Areas!$B$7)+(STC!D71*Areas!$B$8)+(ERI!D71*Areas!$B$9)+(ONT!D71*Areas!$B$10))/Areas!$B$11</f>
        <v>28.373814001063788</v>
      </c>
      <c r="E71" s="2"/>
      <c r="F71" s="2"/>
      <c r="G71" s="2"/>
      <c r="H71" s="2"/>
      <c r="I71" s="2"/>
      <c r="J71" s="2"/>
      <c r="K71" s="2"/>
      <c r="L71" s="2"/>
      <c r="M71" s="2"/>
      <c r="N71" s="2"/>
      <c r="O71" s="15"/>
      <c r="P71" s="15"/>
    </row>
    <row r="72" spans="1:16" x14ac:dyDescent="0.2">
      <c r="A72" s="15"/>
      <c r="B72" s="16"/>
      <c r="C72" s="16"/>
      <c r="D72" s="16"/>
      <c r="E72" s="16"/>
      <c r="F72" s="16"/>
      <c r="G72" s="16"/>
      <c r="H72" s="16"/>
      <c r="I72" s="16"/>
      <c r="J72" s="16"/>
      <c r="K72" s="15"/>
      <c r="L72" s="15"/>
      <c r="M72" s="15"/>
      <c r="N72" s="16"/>
      <c r="O72" s="15"/>
      <c r="P72" s="15"/>
    </row>
    <row r="73" spans="1:16" x14ac:dyDescent="0.2">
      <c r="B73" s="2"/>
      <c r="C73" s="2"/>
      <c r="D73" s="2"/>
      <c r="E73" s="2"/>
      <c r="F73" s="2"/>
      <c r="G73" s="2"/>
      <c r="H73" s="2"/>
      <c r="I73" s="2"/>
      <c r="J73" s="2"/>
      <c r="K73" s="4"/>
      <c r="L73" s="4"/>
      <c r="M73" s="4"/>
      <c r="N73" s="2"/>
    </row>
    <row r="75" spans="1:16" x14ac:dyDescent="0.2">
      <c r="A75" s="4" t="s">
        <v>26</v>
      </c>
      <c r="B75" s="2">
        <f t="shared" ref="B75:N75" si="5">AVERAGE(B5:B71)</f>
        <v>80.643800111386099</v>
      </c>
      <c r="C75" s="2">
        <f t="shared" si="5"/>
        <v>45.247890812294258</v>
      </c>
      <c r="D75" s="2">
        <f t="shared" si="5"/>
        <v>31.601918559284094</v>
      </c>
      <c r="E75" s="2">
        <f t="shared" si="5"/>
        <v>11.817703498716147</v>
      </c>
      <c r="F75" s="2">
        <f t="shared" si="5"/>
        <v>2.8614737593189785</v>
      </c>
      <c r="G75" s="2">
        <f t="shared" si="5"/>
        <v>2.9842555107971824</v>
      </c>
      <c r="H75" s="2">
        <f t="shared" si="5"/>
        <v>13.734697668349135</v>
      </c>
      <c r="I75" s="2">
        <f t="shared" si="5"/>
        <v>36.060165063548205</v>
      </c>
      <c r="J75" s="2">
        <f t="shared" si="5"/>
        <v>66.921880439971062</v>
      </c>
      <c r="K75" s="2">
        <f t="shared" si="5"/>
        <v>82.748476142299381</v>
      </c>
      <c r="L75" s="2">
        <f t="shared" si="5"/>
        <v>96.950717300660926</v>
      </c>
      <c r="M75" s="2">
        <f t="shared" si="5"/>
        <v>105.42280352066139</v>
      </c>
      <c r="N75" s="2">
        <f t="shared" si="5"/>
        <v>576.43859339869778</v>
      </c>
    </row>
    <row r="76" spans="1:16" x14ac:dyDescent="0.2">
      <c r="A76" s="4" t="s">
        <v>27</v>
      </c>
      <c r="B76" s="2">
        <f t="shared" ref="B76:N76" si="6">MAX(B5:B71)</f>
        <v>106.37799611308866</v>
      </c>
      <c r="C76" s="2">
        <f t="shared" si="6"/>
        <v>78.412034245734631</v>
      </c>
      <c r="D76" s="2">
        <f t="shared" si="6"/>
        <v>62.841390000409149</v>
      </c>
      <c r="E76" s="2">
        <f t="shared" si="6"/>
        <v>29.322414999386275</v>
      </c>
      <c r="F76" s="2">
        <f t="shared" si="6"/>
        <v>16.607163209361318</v>
      </c>
      <c r="G76" s="2">
        <f t="shared" si="6"/>
        <v>23.366199664498176</v>
      </c>
      <c r="H76" s="2">
        <f t="shared" si="6"/>
        <v>46.072227282026105</v>
      </c>
      <c r="I76" s="2">
        <f t="shared" si="6"/>
        <v>74.90248435006751</v>
      </c>
      <c r="J76" s="2">
        <f t="shared" si="6"/>
        <v>101.29137044310789</v>
      </c>
      <c r="K76" s="2">
        <f t="shared" si="6"/>
        <v>133.23893424982609</v>
      </c>
      <c r="L76" s="2">
        <f t="shared" si="6"/>
        <v>136.93616009983225</v>
      </c>
      <c r="M76" s="2">
        <f t="shared" si="6"/>
        <v>147.21590192708973</v>
      </c>
      <c r="N76" s="2">
        <f t="shared" si="6"/>
        <v>753.48174767808177</v>
      </c>
    </row>
    <row r="77" spans="1:16" x14ac:dyDescent="0.2">
      <c r="A77" s="4" t="s">
        <v>28</v>
      </c>
      <c r="B77" s="2">
        <f t="shared" ref="B77:N77" si="7">MIN(B5:B71)</f>
        <v>43.481146597929701</v>
      </c>
      <c r="C77" s="2">
        <f t="shared" si="7"/>
        <v>21.074922016284109</v>
      </c>
      <c r="D77" s="2">
        <f t="shared" si="7"/>
        <v>12.37142850128882</v>
      </c>
      <c r="E77" s="2">
        <f t="shared" si="7"/>
        <v>1.7676190826889246</v>
      </c>
      <c r="F77" s="2">
        <f t="shared" si="7"/>
        <v>-2.8093742891043738</v>
      </c>
      <c r="G77" s="2">
        <f t="shared" si="7"/>
        <v>-2.5496252199173521</v>
      </c>
      <c r="H77" s="2">
        <f t="shared" si="7"/>
        <v>0.95227175647477602</v>
      </c>
      <c r="I77" s="2">
        <f t="shared" si="7"/>
        <v>13.709459351090381</v>
      </c>
      <c r="J77" s="2">
        <f t="shared" si="7"/>
        <v>38.57744437625302</v>
      </c>
      <c r="K77" s="2">
        <f t="shared" si="7"/>
        <v>47.690076674440483</v>
      </c>
      <c r="L77" s="2">
        <f t="shared" si="7"/>
        <v>49.769351581359189</v>
      </c>
      <c r="M77" s="2">
        <f t="shared" si="7"/>
        <v>72.959063049793386</v>
      </c>
      <c r="N77" s="2">
        <f t="shared" si="7"/>
        <v>453.59047498056543</v>
      </c>
    </row>
  </sheetData>
  <phoneticPr fontId="0" type="noConversion"/>
  <pageMargins left="0.75" right="0.75" top="1" bottom="1" header="0.5" footer="0.5"/>
  <pageSetup scale="70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P77"/>
  <sheetViews>
    <sheetView topLeftCell="A69" zoomScaleNormal="100" workbookViewId="0">
      <selection activeCell="E71" sqref="E71"/>
    </sheetView>
  </sheetViews>
  <sheetFormatPr defaultRowHeight="12.75" x14ac:dyDescent="0.2"/>
  <cols>
    <col min="2" max="13" width="7.7109375" customWidth="1"/>
  </cols>
  <sheetData>
    <row r="1" spans="1:14" x14ac:dyDescent="0.2">
      <c r="A1" t="s">
        <v>39</v>
      </c>
    </row>
    <row r="2" spans="1:14" x14ac:dyDescent="0.2">
      <c r="A2" t="s">
        <v>29</v>
      </c>
    </row>
    <row r="3" spans="1:14" x14ac:dyDescent="0.2">
      <c r="A3" t="s">
        <v>3</v>
      </c>
      <c r="N3" s="1" t="s">
        <v>18</v>
      </c>
    </row>
    <row r="4" spans="1:14" s="1" customFormat="1" x14ac:dyDescent="0.2">
      <c r="A4" s="1" t="s">
        <v>4</v>
      </c>
      <c r="B4" s="1" t="s">
        <v>5</v>
      </c>
      <c r="C4" s="1" t="s">
        <v>6</v>
      </c>
      <c r="D4" s="1" t="s">
        <v>7</v>
      </c>
      <c r="E4" s="1" t="s">
        <v>8</v>
      </c>
      <c r="F4" s="1" t="s">
        <v>9</v>
      </c>
      <c r="G4" s="1" t="s">
        <v>10</v>
      </c>
      <c r="H4" s="1" t="s">
        <v>11</v>
      </c>
      <c r="I4" s="1" t="s">
        <v>12</v>
      </c>
      <c r="J4" s="1" t="s">
        <v>13</v>
      </c>
      <c r="K4" s="1" t="s">
        <v>14</v>
      </c>
      <c r="L4" s="1" t="s">
        <v>15</v>
      </c>
      <c r="M4" s="1" t="s">
        <v>16</v>
      </c>
      <c r="N4" s="1" t="s">
        <v>17</v>
      </c>
    </row>
    <row r="5" spans="1:14" x14ac:dyDescent="0.2">
      <c r="A5">
        <v>1950</v>
      </c>
      <c r="B5" s="2">
        <v>128.15</v>
      </c>
      <c r="C5" s="2">
        <v>49.4</v>
      </c>
      <c r="D5" s="2">
        <v>38.01</v>
      </c>
      <c r="E5" s="2">
        <v>25.4</v>
      </c>
      <c r="F5" s="2">
        <v>-0.51</v>
      </c>
      <c r="G5" s="2">
        <v>-4.8600000000000003</v>
      </c>
      <c r="H5" s="2">
        <v>-5.26</v>
      </c>
      <c r="I5" s="2">
        <v>1.66</v>
      </c>
      <c r="J5" s="2">
        <v>24.13</v>
      </c>
      <c r="K5" s="2">
        <v>42.62</v>
      </c>
      <c r="L5" s="2">
        <v>106.54</v>
      </c>
      <c r="M5" s="2">
        <v>109.7</v>
      </c>
      <c r="N5" s="2">
        <f t="shared" ref="N5:N52" si="0">SUM(B5:M5)</f>
        <v>514.98</v>
      </c>
    </row>
    <row r="6" spans="1:14" x14ac:dyDescent="0.2">
      <c r="A6">
        <v>1951</v>
      </c>
      <c r="B6" s="2">
        <v>72.42</v>
      </c>
      <c r="C6" s="2">
        <v>33.049999999999997</v>
      </c>
      <c r="D6" s="2">
        <v>33.4</v>
      </c>
      <c r="E6" s="2">
        <v>7.8</v>
      </c>
      <c r="F6" s="2">
        <v>-2.2799999999999998</v>
      </c>
      <c r="G6" s="2">
        <v>-4.32</v>
      </c>
      <c r="H6" s="2">
        <v>-6.19</v>
      </c>
      <c r="I6" s="2">
        <v>3.44</v>
      </c>
      <c r="J6" s="2">
        <v>48.78</v>
      </c>
      <c r="K6" s="2">
        <v>59.45</v>
      </c>
      <c r="L6" s="2">
        <v>106.23</v>
      </c>
      <c r="M6" s="2">
        <v>98.13</v>
      </c>
      <c r="N6" s="2">
        <f t="shared" si="0"/>
        <v>449.91</v>
      </c>
    </row>
    <row r="7" spans="1:14" x14ac:dyDescent="0.2">
      <c r="A7">
        <v>1952</v>
      </c>
      <c r="B7" s="2">
        <v>78.83</v>
      </c>
      <c r="C7" s="2">
        <v>39.42</v>
      </c>
      <c r="D7" s="2">
        <v>31.44</v>
      </c>
      <c r="E7" s="2">
        <v>8.6999999999999993</v>
      </c>
      <c r="F7" s="2">
        <v>-0.93</v>
      </c>
      <c r="G7" s="2">
        <v>-5.31</v>
      </c>
      <c r="H7" s="2">
        <v>-5.83</v>
      </c>
      <c r="I7" s="2">
        <v>4.7</v>
      </c>
      <c r="J7" s="2">
        <v>40.9</v>
      </c>
      <c r="K7" s="2">
        <v>105.86</v>
      </c>
      <c r="L7" s="2">
        <v>81.680000000000007</v>
      </c>
      <c r="M7" s="2">
        <v>88.01</v>
      </c>
      <c r="N7" s="2">
        <f t="shared" si="0"/>
        <v>467.46999999999997</v>
      </c>
    </row>
    <row r="8" spans="1:14" x14ac:dyDescent="0.2">
      <c r="A8">
        <v>1953</v>
      </c>
      <c r="B8" s="2">
        <v>91.58</v>
      </c>
      <c r="C8" s="2">
        <v>65.33</v>
      </c>
      <c r="D8" s="2">
        <v>35.31</v>
      </c>
      <c r="E8" s="2">
        <v>20.329999999999998</v>
      </c>
      <c r="F8" s="2">
        <v>1.02</v>
      </c>
      <c r="G8" s="2">
        <v>-6.41</v>
      </c>
      <c r="H8" s="2">
        <v>-2.25</v>
      </c>
      <c r="I8" s="2">
        <v>7.28</v>
      </c>
      <c r="J8" s="2">
        <v>70.59</v>
      </c>
      <c r="K8" s="2">
        <v>50.94</v>
      </c>
      <c r="L8" s="2">
        <v>80.709999999999994</v>
      </c>
      <c r="M8" s="2">
        <v>123.62</v>
      </c>
      <c r="N8" s="2">
        <f t="shared" si="0"/>
        <v>538.04999999999995</v>
      </c>
    </row>
    <row r="9" spans="1:14" x14ac:dyDescent="0.2">
      <c r="A9">
        <v>1954</v>
      </c>
      <c r="B9" s="2">
        <v>124.39</v>
      </c>
      <c r="C9" s="2">
        <v>45.51</v>
      </c>
      <c r="D9" s="2">
        <v>76.78</v>
      </c>
      <c r="E9" s="2">
        <v>24.17</v>
      </c>
      <c r="F9" s="2">
        <v>8.2899999999999991</v>
      </c>
      <c r="G9" s="2">
        <v>-5.37</v>
      </c>
      <c r="H9" s="2">
        <v>-4.16</v>
      </c>
      <c r="I9" s="2">
        <v>15.61</v>
      </c>
      <c r="J9" s="2">
        <v>44.26</v>
      </c>
      <c r="K9" s="2">
        <v>68.5</v>
      </c>
      <c r="L9" s="2">
        <v>80.95</v>
      </c>
      <c r="M9" s="2">
        <v>107.38</v>
      </c>
      <c r="N9" s="2">
        <f t="shared" si="0"/>
        <v>586.30999999999995</v>
      </c>
    </row>
    <row r="10" spans="1:14" x14ac:dyDescent="0.2">
      <c r="A10">
        <v>1955</v>
      </c>
      <c r="B10" s="2">
        <v>103.08</v>
      </c>
      <c r="C10" s="2">
        <v>72.41</v>
      </c>
      <c r="D10" s="2">
        <v>58.86</v>
      </c>
      <c r="E10" s="2">
        <v>2.57</v>
      </c>
      <c r="F10" s="2">
        <v>-0.35</v>
      </c>
      <c r="G10" s="2">
        <v>-5.74</v>
      </c>
      <c r="H10" s="2">
        <v>-3.64</v>
      </c>
      <c r="I10" s="2">
        <v>20.22</v>
      </c>
      <c r="J10" s="2">
        <v>66.709999999999994</v>
      </c>
      <c r="K10" s="2">
        <v>55.55</v>
      </c>
      <c r="L10" s="2">
        <v>115.5</v>
      </c>
      <c r="M10" s="2">
        <v>123.76</v>
      </c>
      <c r="N10" s="2">
        <f t="shared" si="0"/>
        <v>608.93000000000006</v>
      </c>
    </row>
    <row r="11" spans="1:14" x14ac:dyDescent="0.2">
      <c r="A11">
        <v>1956</v>
      </c>
      <c r="B11" s="2">
        <v>74.48</v>
      </c>
      <c r="C11" s="2">
        <v>51.8</v>
      </c>
      <c r="D11" s="2">
        <v>37.5</v>
      </c>
      <c r="E11" s="2">
        <v>21.71</v>
      </c>
      <c r="F11" s="2">
        <v>3.09</v>
      </c>
      <c r="G11" s="2">
        <v>-4.3899999999999997</v>
      </c>
      <c r="H11" s="2">
        <v>-4.47</v>
      </c>
      <c r="I11" s="2">
        <v>3.28</v>
      </c>
      <c r="J11" s="2">
        <v>45.48</v>
      </c>
      <c r="K11" s="2">
        <v>42.36</v>
      </c>
      <c r="L11" s="2">
        <v>91.78</v>
      </c>
      <c r="M11" s="2">
        <v>89.17</v>
      </c>
      <c r="N11" s="2">
        <f t="shared" si="0"/>
        <v>451.79</v>
      </c>
    </row>
    <row r="12" spans="1:14" x14ac:dyDescent="0.2">
      <c r="A12">
        <v>1957</v>
      </c>
      <c r="B12" s="2">
        <v>77.58</v>
      </c>
      <c r="C12" s="2">
        <v>25.87</v>
      </c>
      <c r="D12" s="2">
        <v>20.71</v>
      </c>
      <c r="E12" s="2">
        <v>12.6</v>
      </c>
      <c r="F12" s="2">
        <v>1.1000000000000001</v>
      </c>
      <c r="G12" s="2">
        <v>-4.0599999999999996</v>
      </c>
      <c r="H12" s="2">
        <v>-5.2</v>
      </c>
      <c r="I12" s="2">
        <v>6.28</v>
      </c>
      <c r="J12" s="2">
        <v>46.68</v>
      </c>
      <c r="K12" s="2">
        <v>59.4</v>
      </c>
      <c r="L12" s="2">
        <v>92.44</v>
      </c>
      <c r="M12" s="2">
        <v>95.67</v>
      </c>
      <c r="N12" s="2">
        <f t="shared" si="0"/>
        <v>429.07</v>
      </c>
    </row>
    <row r="13" spans="1:14" x14ac:dyDescent="0.2">
      <c r="A13">
        <v>1958</v>
      </c>
      <c r="B13" s="2">
        <v>69.27</v>
      </c>
      <c r="C13" s="2">
        <v>62.65</v>
      </c>
      <c r="D13" s="2">
        <v>19.690000000000001</v>
      </c>
      <c r="E13" s="2">
        <v>16.89</v>
      </c>
      <c r="F13" s="2">
        <v>6.19</v>
      </c>
      <c r="G13" s="2">
        <v>-1.6</v>
      </c>
      <c r="H13" s="2">
        <v>-1.6</v>
      </c>
      <c r="I13" s="2">
        <v>32.659999999999997</v>
      </c>
      <c r="J13" s="2">
        <v>42.68</v>
      </c>
      <c r="K13" s="2">
        <v>57.95</v>
      </c>
      <c r="L13" s="2">
        <v>101.77</v>
      </c>
      <c r="M13" s="2">
        <v>130.04</v>
      </c>
      <c r="N13" s="2">
        <f t="shared" si="0"/>
        <v>536.59</v>
      </c>
    </row>
    <row r="14" spans="1:14" x14ac:dyDescent="0.2">
      <c r="A14">
        <v>1959</v>
      </c>
      <c r="B14" s="2">
        <v>99.17</v>
      </c>
      <c r="C14" s="2">
        <v>39.28</v>
      </c>
      <c r="D14" s="2">
        <v>25.61</v>
      </c>
      <c r="E14" s="2">
        <v>12.17</v>
      </c>
      <c r="F14" s="2">
        <v>-0.8</v>
      </c>
      <c r="G14" s="2">
        <v>-4.07</v>
      </c>
      <c r="H14" s="2">
        <v>-5.0199999999999996</v>
      </c>
      <c r="I14" s="2">
        <v>2.17</v>
      </c>
      <c r="J14" s="2">
        <v>49.5</v>
      </c>
      <c r="K14" s="2">
        <v>84.78</v>
      </c>
      <c r="L14" s="2">
        <v>119.52</v>
      </c>
      <c r="M14" s="2">
        <v>82.7</v>
      </c>
      <c r="N14" s="2">
        <f t="shared" si="0"/>
        <v>505.00999999999993</v>
      </c>
    </row>
    <row r="15" spans="1:14" x14ac:dyDescent="0.2">
      <c r="A15">
        <v>1960</v>
      </c>
      <c r="B15" s="2">
        <v>77.63</v>
      </c>
      <c r="C15" s="2">
        <v>53.3</v>
      </c>
      <c r="D15" s="2">
        <v>40.56</v>
      </c>
      <c r="E15" s="2">
        <v>10.88</v>
      </c>
      <c r="F15" s="2">
        <v>2.19</v>
      </c>
      <c r="G15" s="2">
        <v>-3.28</v>
      </c>
      <c r="H15" s="2">
        <v>-3.31</v>
      </c>
      <c r="I15" s="2">
        <v>7.34</v>
      </c>
      <c r="J15" s="2">
        <v>51.24</v>
      </c>
      <c r="K15" s="2">
        <v>66.430000000000007</v>
      </c>
      <c r="L15" s="2">
        <v>88.62</v>
      </c>
      <c r="M15" s="2">
        <v>116.96</v>
      </c>
      <c r="N15" s="2">
        <f t="shared" si="0"/>
        <v>508.56</v>
      </c>
    </row>
    <row r="16" spans="1:14" x14ac:dyDescent="0.2">
      <c r="A16">
        <v>1961</v>
      </c>
      <c r="B16" s="2">
        <v>78.959999999999994</v>
      </c>
      <c r="C16" s="2">
        <v>31.56</v>
      </c>
      <c r="D16" s="2">
        <v>27.81</v>
      </c>
      <c r="E16" s="2">
        <v>13.88</v>
      </c>
      <c r="F16" s="2">
        <v>4.34</v>
      </c>
      <c r="G16" s="2">
        <v>-2.76</v>
      </c>
      <c r="H16" s="2">
        <v>-3.22</v>
      </c>
      <c r="I16" s="2">
        <v>15.28</v>
      </c>
      <c r="J16" s="2">
        <v>62.86</v>
      </c>
      <c r="K16" s="2">
        <v>66.2</v>
      </c>
      <c r="L16" s="2">
        <v>84.22</v>
      </c>
      <c r="M16" s="2">
        <v>108.84</v>
      </c>
      <c r="N16" s="2">
        <f t="shared" si="0"/>
        <v>487.97</v>
      </c>
    </row>
    <row r="17" spans="1:14" x14ac:dyDescent="0.2">
      <c r="A17">
        <v>1962</v>
      </c>
      <c r="B17" s="2">
        <v>111.94</v>
      </c>
      <c r="C17" s="2">
        <v>41.93</v>
      </c>
      <c r="D17" s="2">
        <v>19.48</v>
      </c>
      <c r="E17" s="2">
        <v>16.04</v>
      </c>
      <c r="F17" s="2">
        <v>-1.39</v>
      </c>
      <c r="G17" s="2">
        <v>-2.86</v>
      </c>
      <c r="H17" s="2">
        <v>-2.5099999999999998</v>
      </c>
      <c r="I17" s="2">
        <v>9.6300000000000008</v>
      </c>
      <c r="J17" s="2">
        <v>56.4</v>
      </c>
      <c r="K17" s="2">
        <v>57.38</v>
      </c>
      <c r="L17" s="2">
        <v>72.709999999999994</v>
      </c>
      <c r="M17" s="2">
        <v>122.55</v>
      </c>
      <c r="N17" s="2">
        <f t="shared" si="0"/>
        <v>501.3</v>
      </c>
    </row>
    <row r="18" spans="1:14" x14ac:dyDescent="0.2">
      <c r="A18">
        <v>1963</v>
      </c>
      <c r="B18" s="2">
        <v>91.1</v>
      </c>
      <c r="C18" s="2">
        <v>38.36</v>
      </c>
      <c r="D18" s="2">
        <v>21.48</v>
      </c>
      <c r="E18" s="2">
        <v>10.1</v>
      </c>
      <c r="F18" s="2">
        <v>1.1000000000000001</v>
      </c>
      <c r="G18" s="2">
        <v>-4.32</v>
      </c>
      <c r="H18" s="2">
        <v>-4.9800000000000004</v>
      </c>
      <c r="I18" s="2">
        <v>7.86</v>
      </c>
      <c r="J18" s="2">
        <v>39.39</v>
      </c>
      <c r="K18" s="2">
        <v>33.630000000000003</v>
      </c>
      <c r="L18" s="2">
        <v>88.54</v>
      </c>
      <c r="M18" s="2">
        <v>140.78</v>
      </c>
      <c r="N18" s="2">
        <f t="shared" si="0"/>
        <v>463.03999999999996</v>
      </c>
    </row>
    <row r="19" spans="1:14" x14ac:dyDescent="0.2">
      <c r="A19">
        <v>1964</v>
      </c>
      <c r="B19" s="2">
        <v>80.78</v>
      </c>
      <c r="C19" s="2">
        <v>65.33</v>
      </c>
      <c r="D19" s="2">
        <v>61.13</v>
      </c>
      <c r="E19" s="2">
        <v>13.62</v>
      </c>
      <c r="F19" s="2">
        <v>-1.48</v>
      </c>
      <c r="G19" s="2">
        <v>-3.26</v>
      </c>
      <c r="H19" s="2">
        <v>-1.02</v>
      </c>
      <c r="I19" s="2">
        <v>32.4</v>
      </c>
      <c r="J19" s="2">
        <v>57.62</v>
      </c>
      <c r="K19" s="2">
        <v>67.75</v>
      </c>
      <c r="L19" s="2">
        <v>89.27</v>
      </c>
      <c r="M19" s="2">
        <v>118.3</v>
      </c>
      <c r="N19" s="2">
        <f t="shared" si="0"/>
        <v>580.43999999999994</v>
      </c>
    </row>
    <row r="20" spans="1:14" x14ac:dyDescent="0.2">
      <c r="A20">
        <v>1965</v>
      </c>
      <c r="B20" s="2">
        <v>110.39</v>
      </c>
      <c r="C20" s="2">
        <v>53.62</v>
      </c>
      <c r="D20" s="2">
        <v>31.77</v>
      </c>
      <c r="E20" s="2">
        <v>8.76</v>
      </c>
      <c r="F20" s="2">
        <v>-1.58</v>
      </c>
      <c r="G20" s="2">
        <v>-3.38</v>
      </c>
      <c r="H20" s="2">
        <v>-2.56</v>
      </c>
      <c r="I20" s="2">
        <v>18.22</v>
      </c>
      <c r="J20" s="2">
        <v>53.76</v>
      </c>
      <c r="K20" s="2">
        <v>64.849999999999994</v>
      </c>
      <c r="L20" s="2">
        <v>104.51</v>
      </c>
      <c r="M20" s="2">
        <v>90.65</v>
      </c>
      <c r="N20" s="2">
        <f t="shared" si="0"/>
        <v>529.01</v>
      </c>
    </row>
    <row r="21" spans="1:14" x14ac:dyDescent="0.2">
      <c r="A21">
        <v>1966</v>
      </c>
      <c r="B21" s="2">
        <v>120.77</v>
      </c>
      <c r="C21" s="2">
        <v>40.82</v>
      </c>
      <c r="D21" s="2">
        <v>35.770000000000003</v>
      </c>
      <c r="E21" s="2">
        <v>15.45</v>
      </c>
      <c r="F21" s="2">
        <v>12.07</v>
      </c>
      <c r="G21" s="2">
        <v>-5.25</v>
      </c>
      <c r="H21" s="2">
        <v>-4.13</v>
      </c>
      <c r="I21" s="2">
        <v>12.57</v>
      </c>
      <c r="J21" s="2">
        <v>66.75</v>
      </c>
      <c r="K21" s="2">
        <v>86.73</v>
      </c>
      <c r="L21" s="2">
        <v>116.24</v>
      </c>
      <c r="M21" s="2">
        <v>120.18</v>
      </c>
      <c r="N21" s="2">
        <f t="shared" si="0"/>
        <v>617.97</v>
      </c>
    </row>
    <row r="22" spans="1:14" x14ac:dyDescent="0.2">
      <c r="A22">
        <v>1967</v>
      </c>
      <c r="B22" s="2">
        <v>74.94</v>
      </c>
      <c r="C22" s="2">
        <v>67.8</v>
      </c>
      <c r="D22" s="2">
        <v>34.840000000000003</v>
      </c>
      <c r="E22" s="2">
        <v>13.77</v>
      </c>
      <c r="F22" s="2">
        <v>7.29</v>
      </c>
      <c r="G22" s="2">
        <v>-5.03</v>
      </c>
      <c r="H22" s="2">
        <v>-5.18</v>
      </c>
      <c r="I22" s="2">
        <v>10.68</v>
      </c>
      <c r="J22" s="2">
        <v>46.24</v>
      </c>
      <c r="K22" s="2">
        <v>60.9</v>
      </c>
      <c r="L22" s="2">
        <v>88.31</v>
      </c>
      <c r="M22" s="2">
        <v>96.06</v>
      </c>
      <c r="N22" s="2">
        <f t="shared" si="0"/>
        <v>490.62</v>
      </c>
    </row>
    <row r="23" spans="1:14" x14ac:dyDescent="0.2">
      <c r="A23">
        <v>1968</v>
      </c>
      <c r="B23" s="2">
        <v>91.73</v>
      </c>
      <c r="C23" s="2">
        <v>77.41</v>
      </c>
      <c r="D23" s="2">
        <v>30.5</v>
      </c>
      <c r="E23" s="2">
        <v>6.15</v>
      </c>
      <c r="F23" s="2">
        <v>1.82</v>
      </c>
      <c r="G23" s="2">
        <v>-4.53</v>
      </c>
      <c r="H23" s="2">
        <v>-1.93</v>
      </c>
      <c r="I23" s="2">
        <v>19.350000000000001</v>
      </c>
      <c r="J23" s="2">
        <v>22.1</v>
      </c>
      <c r="K23" s="2">
        <v>63.58</v>
      </c>
      <c r="L23" s="2">
        <v>96.63</v>
      </c>
      <c r="M23" s="2">
        <v>117.64</v>
      </c>
      <c r="N23" s="2">
        <f t="shared" si="0"/>
        <v>520.44999999999993</v>
      </c>
    </row>
    <row r="24" spans="1:14" x14ac:dyDescent="0.2">
      <c r="A24">
        <v>1969</v>
      </c>
      <c r="B24" s="2">
        <v>87.12</v>
      </c>
      <c r="C24" s="2">
        <v>62.19</v>
      </c>
      <c r="D24" s="2">
        <v>65.28</v>
      </c>
      <c r="E24" s="2">
        <v>12.36</v>
      </c>
      <c r="F24" s="2">
        <v>2.89</v>
      </c>
      <c r="G24" s="2">
        <v>-2.2999999999999998</v>
      </c>
      <c r="H24" s="2">
        <v>0.72</v>
      </c>
      <c r="I24" s="2">
        <v>18.510000000000002</v>
      </c>
      <c r="J24" s="2">
        <v>65.16</v>
      </c>
      <c r="K24" s="2">
        <v>72.23</v>
      </c>
      <c r="L24" s="2">
        <v>86.3</v>
      </c>
      <c r="M24" s="2">
        <v>121</v>
      </c>
      <c r="N24" s="2">
        <f t="shared" si="0"/>
        <v>591.46</v>
      </c>
    </row>
    <row r="25" spans="1:14" x14ac:dyDescent="0.2">
      <c r="A25">
        <v>1970</v>
      </c>
      <c r="B25" s="2">
        <v>107.31</v>
      </c>
      <c r="C25" s="2">
        <v>83.15</v>
      </c>
      <c r="D25" s="2">
        <v>58.8</v>
      </c>
      <c r="E25" s="2">
        <v>19.05</v>
      </c>
      <c r="F25" s="2">
        <v>2.67</v>
      </c>
      <c r="G25" s="2">
        <v>-2.5299999999999998</v>
      </c>
      <c r="H25" s="2">
        <v>-2.81</v>
      </c>
      <c r="I25" s="2">
        <v>22.69</v>
      </c>
      <c r="J25" s="2">
        <v>43.51</v>
      </c>
      <c r="K25" s="2">
        <v>48.67</v>
      </c>
      <c r="L25" s="2">
        <v>88.15</v>
      </c>
      <c r="M25" s="2">
        <v>113.03</v>
      </c>
      <c r="N25" s="2">
        <f t="shared" si="0"/>
        <v>581.69000000000005</v>
      </c>
    </row>
    <row r="26" spans="1:14" x14ac:dyDescent="0.2">
      <c r="A26">
        <v>1971</v>
      </c>
      <c r="B26" s="2">
        <v>116.92</v>
      </c>
      <c r="C26" s="2">
        <v>66.97</v>
      </c>
      <c r="D26" s="2">
        <v>55.94</v>
      </c>
      <c r="E26" s="2">
        <v>17.91</v>
      </c>
      <c r="F26" s="2">
        <v>1.59</v>
      </c>
      <c r="G26" s="2">
        <v>-4.37</v>
      </c>
      <c r="H26" s="2">
        <v>12.54</v>
      </c>
      <c r="I26" s="2">
        <v>27.84</v>
      </c>
      <c r="J26" s="2">
        <v>37.68</v>
      </c>
      <c r="K26" s="2">
        <v>49.55</v>
      </c>
      <c r="L26" s="2">
        <v>105.43</v>
      </c>
      <c r="M26" s="2">
        <v>109.81</v>
      </c>
      <c r="N26" s="2">
        <f t="shared" si="0"/>
        <v>597.80999999999995</v>
      </c>
    </row>
    <row r="27" spans="1:14" x14ac:dyDescent="0.2">
      <c r="A27">
        <v>1972</v>
      </c>
      <c r="B27" s="2">
        <v>129.88</v>
      </c>
      <c r="C27" s="2">
        <v>80.34</v>
      </c>
      <c r="D27" s="2">
        <v>63.83</v>
      </c>
      <c r="E27" s="2">
        <v>26</v>
      </c>
      <c r="F27" s="2">
        <v>-0.33</v>
      </c>
      <c r="G27" s="2">
        <v>-1.71</v>
      </c>
      <c r="H27" s="2">
        <v>2.27</v>
      </c>
      <c r="I27" s="2">
        <v>16.64</v>
      </c>
      <c r="J27" s="2">
        <v>59.39</v>
      </c>
      <c r="K27" s="2">
        <v>88.57</v>
      </c>
      <c r="L27" s="2">
        <v>72.5</v>
      </c>
      <c r="M27" s="2">
        <v>120.98</v>
      </c>
      <c r="N27" s="2">
        <f t="shared" si="0"/>
        <v>658.36</v>
      </c>
    </row>
    <row r="28" spans="1:14" x14ac:dyDescent="0.2">
      <c r="A28">
        <v>1973</v>
      </c>
      <c r="B28" s="2">
        <v>93.03</v>
      </c>
      <c r="C28" s="2">
        <v>73.5</v>
      </c>
      <c r="D28" s="2">
        <v>22.23</v>
      </c>
      <c r="E28" s="2">
        <v>23.3</v>
      </c>
      <c r="F28" s="2">
        <v>5.67</v>
      </c>
      <c r="G28" s="2">
        <v>-4.53</v>
      </c>
      <c r="H28" s="2">
        <v>1.08</v>
      </c>
      <c r="I28" s="2">
        <v>7.85</v>
      </c>
      <c r="J28" s="2">
        <v>65.290000000000006</v>
      </c>
      <c r="K28" s="2">
        <v>54.31</v>
      </c>
      <c r="L28" s="2">
        <v>109</v>
      </c>
      <c r="M28" s="2">
        <v>116.11</v>
      </c>
      <c r="N28" s="2">
        <f t="shared" si="0"/>
        <v>566.84</v>
      </c>
    </row>
    <row r="29" spans="1:14" x14ac:dyDescent="0.2">
      <c r="A29">
        <v>1974</v>
      </c>
      <c r="B29" s="2">
        <v>102.48</v>
      </c>
      <c r="C29" s="2">
        <v>69.31</v>
      </c>
      <c r="D29" s="2">
        <v>58.86</v>
      </c>
      <c r="E29" s="2">
        <v>15.3</v>
      </c>
      <c r="F29" s="2">
        <v>4.75</v>
      </c>
      <c r="G29" s="2">
        <v>-4.2300000000000004</v>
      </c>
      <c r="H29" s="2">
        <v>-4.7699999999999996</v>
      </c>
      <c r="I29" s="2">
        <v>11.06</v>
      </c>
      <c r="J29" s="2">
        <v>56.38</v>
      </c>
      <c r="K29" s="2">
        <v>56.82</v>
      </c>
      <c r="L29" s="2">
        <v>77.59</v>
      </c>
      <c r="M29" s="2">
        <v>89.11</v>
      </c>
      <c r="N29" s="2">
        <f t="shared" si="0"/>
        <v>532.66000000000008</v>
      </c>
    </row>
    <row r="30" spans="1:14" x14ac:dyDescent="0.2">
      <c r="A30">
        <v>1975</v>
      </c>
      <c r="B30" s="2">
        <v>102.01</v>
      </c>
      <c r="C30" s="2">
        <v>60.72</v>
      </c>
      <c r="D30" s="2">
        <v>62.44</v>
      </c>
      <c r="E30" s="2">
        <v>27.3</v>
      </c>
      <c r="F30" s="2">
        <v>-1.79</v>
      </c>
      <c r="G30" s="2">
        <v>-4.9400000000000004</v>
      </c>
      <c r="H30" s="2">
        <v>-3.75</v>
      </c>
      <c r="I30" s="2">
        <v>13.4</v>
      </c>
      <c r="J30" s="2">
        <v>54.55</v>
      </c>
      <c r="K30" s="2">
        <v>58.87</v>
      </c>
      <c r="L30" s="2">
        <v>79.08</v>
      </c>
      <c r="M30" s="2">
        <v>113.25</v>
      </c>
      <c r="N30" s="2">
        <f t="shared" si="0"/>
        <v>561.1400000000001</v>
      </c>
    </row>
    <row r="31" spans="1:14" x14ac:dyDescent="0.2">
      <c r="A31">
        <v>1976</v>
      </c>
      <c r="B31" s="2">
        <v>109.68</v>
      </c>
      <c r="C31" s="2">
        <v>56.4</v>
      </c>
      <c r="D31" s="2">
        <v>55.63</v>
      </c>
      <c r="E31" s="2">
        <v>11.16</v>
      </c>
      <c r="F31" s="2">
        <v>6.11</v>
      </c>
      <c r="G31" s="2">
        <v>-3.94</v>
      </c>
      <c r="H31" s="2">
        <v>-0.62</v>
      </c>
      <c r="I31" s="2">
        <v>22.47</v>
      </c>
      <c r="J31" s="2">
        <v>68.19</v>
      </c>
      <c r="K31" s="2">
        <v>78.290000000000006</v>
      </c>
      <c r="L31" s="2">
        <v>118.22</v>
      </c>
      <c r="M31" s="2">
        <v>127.06</v>
      </c>
      <c r="N31" s="2">
        <f t="shared" si="0"/>
        <v>648.65000000000009</v>
      </c>
    </row>
    <row r="32" spans="1:14" x14ac:dyDescent="0.2">
      <c r="A32">
        <v>1977</v>
      </c>
      <c r="B32" s="2">
        <v>88.47</v>
      </c>
      <c r="C32" s="2">
        <v>38.54</v>
      </c>
      <c r="D32" s="2">
        <v>19.559999999999999</v>
      </c>
      <c r="E32" s="2">
        <v>10.15</v>
      </c>
      <c r="F32" s="2">
        <v>-3.37</v>
      </c>
      <c r="G32" s="2">
        <v>-5.85</v>
      </c>
      <c r="H32" s="2">
        <v>-7.1</v>
      </c>
      <c r="I32" s="2">
        <v>9.8000000000000007</v>
      </c>
      <c r="J32" s="2">
        <v>23.04</v>
      </c>
      <c r="K32" s="2">
        <v>65.09</v>
      </c>
      <c r="L32" s="2">
        <v>88.38</v>
      </c>
      <c r="M32" s="2">
        <v>132.02000000000001</v>
      </c>
      <c r="N32" s="2">
        <f t="shared" si="0"/>
        <v>458.73</v>
      </c>
    </row>
    <row r="33" spans="1:14" x14ac:dyDescent="0.2">
      <c r="A33">
        <v>1978</v>
      </c>
      <c r="B33" s="2">
        <v>125.51</v>
      </c>
      <c r="C33" s="2">
        <v>56.17</v>
      </c>
      <c r="D33" s="2">
        <v>31.96</v>
      </c>
      <c r="E33" s="2">
        <v>17.29</v>
      </c>
      <c r="F33" s="2">
        <v>-0.86</v>
      </c>
      <c r="G33" s="2">
        <v>-3.69</v>
      </c>
      <c r="H33" s="2">
        <v>-5.29</v>
      </c>
      <c r="I33" s="2">
        <v>0</v>
      </c>
      <c r="J33" s="2">
        <v>29.97</v>
      </c>
      <c r="K33" s="2">
        <v>66.2</v>
      </c>
      <c r="L33" s="2">
        <v>109.31</v>
      </c>
      <c r="M33" s="2">
        <v>119.52</v>
      </c>
      <c r="N33" s="2">
        <f t="shared" si="0"/>
        <v>546.09</v>
      </c>
    </row>
    <row r="34" spans="1:14" x14ac:dyDescent="0.2">
      <c r="A34">
        <v>1979</v>
      </c>
      <c r="B34" s="2">
        <v>110.34</v>
      </c>
      <c r="C34" s="2">
        <v>42.9</v>
      </c>
      <c r="D34" s="2">
        <v>28.21</v>
      </c>
      <c r="E34" s="2">
        <v>12.67</v>
      </c>
      <c r="F34" s="2">
        <v>-0.39</v>
      </c>
      <c r="G34" s="2">
        <v>-4.62</v>
      </c>
      <c r="H34" s="2">
        <v>-5.56</v>
      </c>
      <c r="I34" s="2">
        <v>-2.29</v>
      </c>
      <c r="J34" s="2">
        <v>17.579999999999998</v>
      </c>
      <c r="K34" s="2">
        <v>69.89</v>
      </c>
      <c r="L34" s="2">
        <v>87.65</v>
      </c>
      <c r="M34" s="2">
        <v>93.66</v>
      </c>
      <c r="N34" s="2">
        <f t="shared" si="0"/>
        <v>450.03999999999996</v>
      </c>
    </row>
    <row r="35" spans="1:14" x14ac:dyDescent="0.2">
      <c r="A35">
        <v>1980</v>
      </c>
      <c r="B35" s="2">
        <v>102.19</v>
      </c>
      <c r="C35" s="2">
        <v>58.63</v>
      </c>
      <c r="D35" s="2">
        <v>37.06</v>
      </c>
      <c r="E35" s="2">
        <v>7.05</v>
      </c>
      <c r="F35" s="2">
        <v>-0.41</v>
      </c>
      <c r="G35" s="2">
        <v>-2.29</v>
      </c>
      <c r="H35" s="2">
        <v>-3.88</v>
      </c>
      <c r="I35" s="2">
        <v>-1.63</v>
      </c>
      <c r="J35" s="2">
        <v>46.31</v>
      </c>
      <c r="K35" s="2">
        <v>91.68</v>
      </c>
      <c r="L35" s="2">
        <v>77.02</v>
      </c>
      <c r="M35" s="2">
        <v>144.76</v>
      </c>
      <c r="N35" s="2">
        <f t="shared" si="0"/>
        <v>556.49</v>
      </c>
    </row>
    <row r="36" spans="1:14" x14ac:dyDescent="0.2">
      <c r="A36">
        <v>1981</v>
      </c>
      <c r="B36" s="2">
        <v>87.53</v>
      </c>
      <c r="C36" s="2">
        <v>44.25</v>
      </c>
      <c r="D36" s="2">
        <v>33.130000000000003</v>
      </c>
      <c r="E36" s="2">
        <v>13.13</v>
      </c>
      <c r="F36" s="2">
        <v>3.7</v>
      </c>
      <c r="G36" s="2">
        <v>-4.46</v>
      </c>
      <c r="H36" s="2">
        <v>-3.55</v>
      </c>
      <c r="I36" s="2">
        <v>0.21</v>
      </c>
      <c r="J36" s="2">
        <v>57.35</v>
      </c>
      <c r="K36" s="2">
        <v>67.84</v>
      </c>
      <c r="L36" s="2">
        <v>72.8</v>
      </c>
      <c r="M36" s="2">
        <v>103.13</v>
      </c>
      <c r="N36" s="2">
        <f t="shared" si="0"/>
        <v>475.06</v>
      </c>
    </row>
    <row r="37" spans="1:14" x14ac:dyDescent="0.2">
      <c r="A37">
        <v>1982</v>
      </c>
      <c r="B37" s="2">
        <v>126.27</v>
      </c>
      <c r="C37" s="2">
        <v>49.15</v>
      </c>
      <c r="D37" s="2">
        <v>34.200000000000003</v>
      </c>
      <c r="E37" s="2">
        <v>23.54</v>
      </c>
      <c r="F37" s="2">
        <v>-1.42</v>
      </c>
      <c r="G37" s="2">
        <v>-0.91</v>
      </c>
      <c r="H37" s="2">
        <v>-4.18</v>
      </c>
      <c r="I37" s="2">
        <v>11.68</v>
      </c>
      <c r="J37" s="2">
        <v>36.54</v>
      </c>
      <c r="K37" s="2">
        <v>49.7</v>
      </c>
      <c r="L37" s="2">
        <v>89.47</v>
      </c>
      <c r="M37" s="2">
        <v>95.18</v>
      </c>
      <c r="N37" s="2">
        <f t="shared" si="0"/>
        <v>509.21999999999997</v>
      </c>
    </row>
    <row r="38" spans="1:14" x14ac:dyDescent="0.2">
      <c r="A38">
        <v>1983</v>
      </c>
      <c r="B38" s="2">
        <v>83.31</v>
      </c>
      <c r="C38" s="2">
        <v>47.99</v>
      </c>
      <c r="D38" s="2">
        <v>55.23</v>
      </c>
      <c r="E38" s="2">
        <v>24.45</v>
      </c>
      <c r="F38" s="2">
        <v>9.61</v>
      </c>
      <c r="G38" s="2">
        <v>-1.51</v>
      </c>
      <c r="H38" s="2">
        <v>-0.73</v>
      </c>
      <c r="I38" s="2">
        <v>7.93</v>
      </c>
      <c r="J38" s="2">
        <v>66.48</v>
      </c>
      <c r="K38" s="2">
        <v>77.84</v>
      </c>
      <c r="L38" s="2">
        <v>117.74</v>
      </c>
      <c r="M38" s="2">
        <v>156.11000000000001</v>
      </c>
      <c r="N38" s="2">
        <f t="shared" si="0"/>
        <v>644.45000000000005</v>
      </c>
    </row>
    <row r="39" spans="1:14" x14ac:dyDescent="0.2">
      <c r="A39">
        <v>1984</v>
      </c>
      <c r="B39" s="2">
        <v>92.11</v>
      </c>
      <c r="C39" s="2">
        <v>43.23</v>
      </c>
      <c r="D39" s="2">
        <v>60.37</v>
      </c>
      <c r="E39" s="2">
        <v>6.73</v>
      </c>
      <c r="F39" s="2">
        <v>3.04</v>
      </c>
      <c r="G39" s="2">
        <v>-4.05</v>
      </c>
      <c r="H39" s="2">
        <v>-3.33</v>
      </c>
      <c r="I39" s="2">
        <v>2.7</v>
      </c>
      <c r="J39" s="2">
        <v>50.81</v>
      </c>
      <c r="K39" s="2">
        <v>50.49</v>
      </c>
      <c r="L39" s="2">
        <v>101.88</v>
      </c>
      <c r="M39" s="2">
        <v>111.1</v>
      </c>
      <c r="N39" s="2">
        <f t="shared" si="0"/>
        <v>515.07999999999993</v>
      </c>
    </row>
    <row r="40" spans="1:14" x14ac:dyDescent="0.2">
      <c r="A40">
        <v>1985</v>
      </c>
      <c r="B40" s="2">
        <v>94.04</v>
      </c>
      <c r="C40" s="2">
        <v>53.85</v>
      </c>
      <c r="D40" s="2">
        <v>33.119999999999997</v>
      </c>
      <c r="E40" s="2">
        <v>18.079999999999998</v>
      </c>
      <c r="F40" s="2">
        <v>-1.32</v>
      </c>
      <c r="G40" s="2">
        <v>-1.9</v>
      </c>
      <c r="H40" s="2">
        <v>-0.89</v>
      </c>
      <c r="I40" s="2">
        <v>12.07</v>
      </c>
      <c r="J40" s="2">
        <v>48.13</v>
      </c>
      <c r="K40" s="2">
        <v>60.12</v>
      </c>
      <c r="L40" s="2">
        <v>112.72</v>
      </c>
      <c r="M40" s="2">
        <v>146.47999999999999</v>
      </c>
      <c r="N40" s="2">
        <f t="shared" si="0"/>
        <v>574.5</v>
      </c>
    </row>
    <row r="41" spans="1:14" x14ac:dyDescent="0.2">
      <c r="A41">
        <v>1986</v>
      </c>
      <c r="B41" s="2">
        <v>86.17</v>
      </c>
      <c r="C41" s="2">
        <v>47.2</v>
      </c>
      <c r="D41" s="2">
        <v>29.65</v>
      </c>
      <c r="E41" s="2">
        <v>8.4600000000000009</v>
      </c>
      <c r="F41" s="2">
        <v>1.91</v>
      </c>
      <c r="G41" s="2">
        <v>-2.0699999999999998</v>
      </c>
      <c r="H41" s="2">
        <v>-4.41</v>
      </c>
      <c r="I41" s="2">
        <v>10.23</v>
      </c>
      <c r="J41" s="2">
        <v>32.03</v>
      </c>
      <c r="K41" s="2">
        <v>63.02</v>
      </c>
      <c r="L41" s="2">
        <v>110.85</v>
      </c>
      <c r="M41" s="2">
        <v>89.48</v>
      </c>
      <c r="N41" s="2">
        <f t="shared" si="0"/>
        <v>472.52</v>
      </c>
    </row>
    <row r="42" spans="1:14" x14ac:dyDescent="0.2">
      <c r="A42">
        <v>1987</v>
      </c>
      <c r="B42" s="2">
        <v>83.33</v>
      </c>
      <c r="C42" s="2">
        <v>46.82</v>
      </c>
      <c r="D42" s="2">
        <v>42.98</v>
      </c>
      <c r="E42" s="2">
        <v>13.17</v>
      </c>
      <c r="F42" s="2">
        <v>3.14</v>
      </c>
      <c r="G42" s="2">
        <v>-0.94</v>
      </c>
      <c r="H42" s="2">
        <v>2.27</v>
      </c>
      <c r="I42" s="2">
        <v>35.15</v>
      </c>
      <c r="J42" s="2">
        <v>42.72</v>
      </c>
      <c r="K42" s="2">
        <v>107.82</v>
      </c>
      <c r="L42" s="2">
        <v>93.38</v>
      </c>
      <c r="M42" s="2">
        <v>101.95</v>
      </c>
      <c r="N42" s="2">
        <f t="shared" si="0"/>
        <v>571.79</v>
      </c>
    </row>
    <row r="43" spans="1:14" x14ac:dyDescent="0.2">
      <c r="A43">
        <v>1988</v>
      </c>
      <c r="B43" s="2">
        <v>130.94999999999999</v>
      </c>
      <c r="C43" s="2">
        <v>91.17</v>
      </c>
      <c r="D43" s="2">
        <v>50.86</v>
      </c>
      <c r="E43" s="2">
        <v>16.84</v>
      </c>
      <c r="F43" s="2">
        <v>1.87</v>
      </c>
      <c r="G43" s="2">
        <v>-2.0499999999999998</v>
      </c>
      <c r="H43" s="2">
        <v>-2.38</v>
      </c>
      <c r="I43" s="2">
        <v>11.49</v>
      </c>
      <c r="J43" s="2">
        <v>46.3</v>
      </c>
      <c r="K43" s="2">
        <v>96.57</v>
      </c>
      <c r="L43" s="2">
        <v>75.59</v>
      </c>
      <c r="M43" s="2">
        <v>119.99</v>
      </c>
      <c r="N43" s="2">
        <f t="shared" si="0"/>
        <v>637.20000000000005</v>
      </c>
    </row>
    <row r="44" spans="1:14" x14ac:dyDescent="0.2">
      <c r="A44">
        <v>1989</v>
      </c>
      <c r="B44" s="2">
        <v>72.2</v>
      </c>
      <c r="C44" s="2">
        <v>84.44</v>
      </c>
      <c r="D44" s="2">
        <v>50.8</v>
      </c>
      <c r="E44" s="2">
        <v>18.8</v>
      </c>
      <c r="F44" s="2">
        <v>2.39</v>
      </c>
      <c r="G44" s="2">
        <v>-2.4</v>
      </c>
      <c r="H44" s="2">
        <v>-2.5099999999999998</v>
      </c>
      <c r="I44" s="2">
        <v>8.51</v>
      </c>
      <c r="J44" s="2">
        <v>52.19</v>
      </c>
      <c r="K44" s="2">
        <v>77.97</v>
      </c>
      <c r="L44" s="2">
        <v>137.25</v>
      </c>
      <c r="M44" s="2">
        <v>140.16999999999999</v>
      </c>
      <c r="N44" s="2">
        <f t="shared" si="0"/>
        <v>639.80999999999995</v>
      </c>
    </row>
    <row r="45" spans="1:14" x14ac:dyDescent="0.2">
      <c r="A45">
        <v>1990</v>
      </c>
      <c r="B45" s="2">
        <v>70.86</v>
      </c>
      <c r="C45" s="2">
        <v>70.55</v>
      </c>
      <c r="D45" s="2">
        <v>39.22</v>
      </c>
      <c r="E45" s="2">
        <v>24.26</v>
      </c>
      <c r="F45" s="2">
        <v>5.03</v>
      </c>
      <c r="G45" s="2">
        <v>-1.97</v>
      </c>
      <c r="H45" s="2">
        <v>-2.4300000000000002</v>
      </c>
      <c r="I45" s="2">
        <v>3.01</v>
      </c>
      <c r="J45" s="2">
        <v>33.9</v>
      </c>
      <c r="K45" s="2">
        <v>62.29</v>
      </c>
      <c r="L45" s="2">
        <v>88.08</v>
      </c>
      <c r="M45" s="2">
        <v>121.33</v>
      </c>
      <c r="N45" s="2">
        <f t="shared" si="0"/>
        <v>514.13</v>
      </c>
    </row>
    <row r="46" spans="1:14" x14ac:dyDescent="0.2">
      <c r="A46">
        <v>1991</v>
      </c>
      <c r="B46" s="2">
        <v>103.16</v>
      </c>
      <c r="C46" s="2">
        <v>44.8</v>
      </c>
      <c r="D46" s="2">
        <v>34.46</v>
      </c>
      <c r="E46" s="2">
        <v>9.7100000000000009</v>
      </c>
      <c r="F46" s="2">
        <v>1.32</v>
      </c>
      <c r="G46" s="2">
        <v>-3.37</v>
      </c>
      <c r="H46" s="2">
        <v>-2.85</v>
      </c>
      <c r="I46" s="2">
        <v>7.03</v>
      </c>
      <c r="J46" s="2">
        <v>69.989999999999995</v>
      </c>
      <c r="K46" s="2">
        <v>76.819999999999993</v>
      </c>
      <c r="L46" s="2">
        <v>114.32</v>
      </c>
      <c r="M46" s="2">
        <v>100.82</v>
      </c>
      <c r="N46" s="2">
        <f t="shared" si="0"/>
        <v>556.21</v>
      </c>
    </row>
    <row r="47" spans="1:14" x14ac:dyDescent="0.2">
      <c r="A47">
        <v>1992</v>
      </c>
      <c r="B47" s="2">
        <v>87.51</v>
      </c>
      <c r="C47" s="2">
        <v>59.9</v>
      </c>
      <c r="D47" s="2">
        <v>54.84</v>
      </c>
      <c r="E47" s="2">
        <v>22.1</v>
      </c>
      <c r="F47" s="2">
        <v>3.02</v>
      </c>
      <c r="G47" s="2">
        <v>-0.81</v>
      </c>
      <c r="H47" s="2">
        <v>-1.92</v>
      </c>
      <c r="I47" s="2">
        <v>9.43</v>
      </c>
      <c r="J47" s="2">
        <v>47.29</v>
      </c>
      <c r="K47" s="2">
        <v>65.53</v>
      </c>
      <c r="L47" s="2">
        <v>81.27</v>
      </c>
      <c r="M47" s="2">
        <v>99.77</v>
      </c>
      <c r="N47" s="2">
        <f t="shared" si="0"/>
        <v>527.92999999999995</v>
      </c>
    </row>
    <row r="48" spans="1:14" x14ac:dyDescent="0.2">
      <c r="A48">
        <v>1993</v>
      </c>
      <c r="B48" s="2">
        <v>90.04</v>
      </c>
      <c r="C48" s="2">
        <v>75.28</v>
      </c>
      <c r="D48" s="2">
        <v>41.75</v>
      </c>
      <c r="E48" s="2">
        <v>19.41</v>
      </c>
      <c r="F48" s="2">
        <v>0.54</v>
      </c>
      <c r="G48" s="2">
        <v>0.22</v>
      </c>
      <c r="H48" s="2">
        <v>-3.96</v>
      </c>
      <c r="I48" s="2">
        <v>1.58</v>
      </c>
      <c r="J48" s="2">
        <v>60.92</v>
      </c>
      <c r="K48" s="2">
        <v>78.8</v>
      </c>
      <c r="L48" s="2">
        <v>96.78</v>
      </c>
      <c r="M48" s="2">
        <v>88.88</v>
      </c>
      <c r="N48" s="2">
        <f t="shared" si="0"/>
        <v>550.24</v>
      </c>
    </row>
    <row r="49" spans="1:16" x14ac:dyDescent="0.2">
      <c r="A49">
        <v>1994</v>
      </c>
      <c r="B49" s="2">
        <v>103.15</v>
      </c>
      <c r="C49" s="2">
        <v>43.64</v>
      </c>
      <c r="D49" s="2">
        <v>24.18</v>
      </c>
      <c r="E49" s="2">
        <v>11.7</v>
      </c>
      <c r="F49" s="2">
        <v>0.42</v>
      </c>
      <c r="G49" s="2">
        <v>-2.76</v>
      </c>
      <c r="H49" s="2">
        <v>-4.2300000000000004</v>
      </c>
      <c r="I49" s="2">
        <v>4.38</v>
      </c>
      <c r="J49" s="2">
        <v>20.67</v>
      </c>
      <c r="K49" s="2">
        <v>50.92</v>
      </c>
      <c r="L49" s="2">
        <v>80.67</v>
      </c>
      <c r="M49" s="2">
        <v>73.39</v>
      </c>
      <c r="N49" s="2">
        <f t="shared" si="0"/>
        <v>406.13000000000005</v>
      </c>
    </row>
    <row r="50" spans="1:16" x14ac:dyDescent="0.2">
      <c r="A50" s="15">
        <v>1995</v>
      </c>
      <c r="B50" s="16">
        <v>100.75</v>
      </c>
      <c r="C50" s="16">
        <v>86.34</v>
      </c>
      <c r="D50" s="16">
        <v>39.549999999999997</v>
      </c>
      <c r="E50" s="16">
        <v>24.97</v>
      </c>
      <c r="F50" s="16">
        <v>0.68</v>
      </c>
      <c r="G50" s="16">
        <v>-2.5099999999999998</v>
      </c>
      <c r="H50" s="16">
        <v>-1.5</v>
      </c>
      <c r="I50" s="16">
        <v>8.76</v>
      </c>
      <c r="J50" s="16">
        <v>62.9</v>
      </c>
      <c r="K50" s="16">
        <v>70.430000000000007</v>
      </c>
      <c r="L50" s="16">
        <v>129.37</v>
      </c>
      <c r="M50" s="16">
        <v>109.34</v>
      </c>
      <c r="N50" s="16">
        <f t="shared" si="0"/>
        <v>629.08000000000004</v>
      </c>
      <c r="O50" s="15"/>
      <c r="P50" s="15"/>
    </row>
    <row r="51" spans="1:16" x14ac:dyDescent="0.2">
      <c r="A51" s="15">
        <v>1996</v>
      </c>
      <c r="B51" s="16">
        <v>96.62</v>
      </c>
      <c r="C51" s="16">
        <v>48.53</v>
      </c>
      <c r="D51" s="16">
        <v>39.840000000000003</v>
      </c>
      <c r="E51" s="16">
        <v>17.32</v>
      </c>
      <c r="F51" s="16">
        <v>2.73</v>
      </c>
      <c r="G51" s="16">
        <v>-3.26</v>
      </c>
      <c r="H51" s="16">
        <v>-5.18</v>
      </c>
      <c r="I51" s="16">
        <v>-2.88</v>
      </c>
      <c r="J51" s="16">
        <v>28.5</v>
      </c>
      <c r="K51" s="16">
        <v>60.53</v>
      </c>
      <c r="L51" s="16">
        <v>102.82</v>
      </c>
      <c r="M51" s="16">
        <v>91.2</v>
      </c>
      <c r="N51" s="16">
        <f t="shared" si="0"/>
        <v>476.77</v>
      </c>
      <c r="O51" s="15"/>
      <c r="P51" s="15"/>
    </row>
    <row r="52" spans="1:16" x14ac:dyDescent="0.2">
      <c r="A52" s="15">
        <v>1997</v>
      </c>
      <c r="B52" s="16">
        <v>93.26</v>
      </c>
      <c r="C52" s="16">
        <v>44.74</v>
      </c>
      <c r="D52" s="16">
        <v>34.78</v>
      </c>
      <c r="E52" s="16">
        <v>17.38</v>
      </c>
      <c r="F52" s="16">
        <v>3.3</v>
      </c>
      <c r="G52" s="16">
        <v>-3.79</v>
      </c>
      <c r="H52" s="16">
        <v>-4.49</v>
      </c>
      <c r="I52" s="16">
        <v>1.93</v>
      </c>
      <c r="J52" s="16">
        <v>27.47</v>
      </c>
      <c r="K52" s="16">
        <v>63.38</v>
      </c>
      <c r="L52" s="16">
        <v>81.34</v>
      </c>
      <c r="M52" s="16">
        <v>73.64</v>
      </c>
      <c r="N52" s="16">
        <f t="shared" si="0"/>
        <v>432.94000000000005</v>
      </c>
      <c r="O52" s="15"/>
      <c r="P52" s="15"/>
    </row>
    <row r="53" spans="1:16" x14ac:dyDescent="0.2">
      <c r="A53" s="15">
        <v>1998</v>
      </c>
      <c r="B53" s="16">
        <v>80</v>
      </c>
      <c r="C53" s="16">
        <v>24.59</v>
      </c>
      <c r="D53" s="16">
        <v>53.89</v>
      </c>
      <c r="E53" s="16">
        <v>10.83</v>
      </c>
      <c r="F53" s="16">
        <v>-0.41</v>
      </c>
      <c r="G53" s="16">
        <v>0.65</v>
      </c>
      <c r="H53" s="16">
        <v>13.33</v>
      </c>
      <c r="I53" s="16">
        <v>21.31</v>
      </c>
      <c r="J53" s="16">
        <v>56.94</v>
      </c>
      <c r="K53" s="16">
        <v>73.81</v>
      </c>
      <c r="L53" s="16">
        <v>101.59</v>
      </c>
      <c r="M53" s="16">
        <v>136.22999999999999</v>
      </c>
      <c r="N53" s="16">
        <f t="shared" ref="N53:N69" si="1">SUM(B53:M53)</f>
        <v>572.7600000000001</v>
      </c>
      <c r="O53" s="15"/>
      <c r="P53" s="15"/>
    </row>
    <row r="54" spans="1:16" x14ac:dyDescent="0.2">
      <c r="A54" s="15">
        <v>1999</v>
      </c>
      <c r="B54" s="16">
        <v>123.84</v>
      </c>
      <c r="C54" s="16">
        <v>66.83</v>
      </c>
      <c r="D54" s="16">
        <v>51.27</v>
      </c>
      <c r="E54" s="16">
        <v>11.88</v>
      </c>
      <c r="F54" s="16">
        <v>0.66</v>
      </c>
      <c r="G54" s="16">
        <v>-2.4900000000000002</v>
      </c>
      <c r="H54" s="16">
        <v>-1.31</v>
      </c>
      <c r="I54" s="16">
        <v>27.35</v>
      </c>
      <c r="J54" s="16">
        <v>51.79</v>
      </c>
      <c r="K54" s="16">
        <v>88.46</v>
      </c>
      <c r="L54" s="16">
        <v>84.25</v>
      </c>
      <c r="M54" s="16">
        <v>120.65</v>
      </c>
      <c r="N54" s="16">
        <f t="shared" si="1"/>
        <v>623.18000000000006</v>
      </c>
      <c r="O54" s="15"/>
      <c r="P54" s="15"/>
    </row>
    <row r="55" spans="1:16" x14ac:dyDescent="0.2">
      <c r="A55" s="15">
        <v>2000</v>
      </c>
      <c r="B55" s="16">
        <v>116.32</v>
      </c>
      <c r="C55" s="16">
        <v>59.34</v>
      </c>
      <c r="D55" s="16">
        <v>32.99</v>
      </c>
      <c r="E55" s="16">
        <v>26.58</v>
      </c>
      <c r="F55" s="16">
        <v>-0.05</v>
      </c>
      <c r="G55" s="16">
        <v>-3</v>
      </c>
      <c r="H55" s="16">
        <v>3.92</v>
      </c>
      <c r="I55" s="16">
        <v>13.4</v>
      </c>
      <c r="J55" s="16">
        <v>61.33</v>
      </c>
      <c r="K55" s="16">
        <v>58.42</v>
      </c>
      <c r="L55" s="16">
        <v>94.79</v>
      </c>
      <c r="M55" s="16">
        <v>159.81</v>
      </c>
      <c r="N55" s="16">
        <f t="shared" si="1"/>
        <v>623.85</v>
      </c>
      <c r="O55" s="15"/>
      <c r="P55" s="15"/>
    </row>
    <row r="56" spans="1:16" x14ac:dyDescent="0.2">
      <c r="A56" s="15">
        <v>2001</v>
      </c>
      <c r="B56" s="16">
        <v>82.17</v>
      </c>
      <c r="C56" s="16">
        <v>84.54</v>
      </c>
      <c r="D56" s="16">
        <v>45.12</v>
      </c>
      <c r="E56" s="16">
        <v>6.61</v>
      </c>
      <c r="F56" s="16">
        <v>-2.04</v>
      </c>
      <c r="G56" s="16">
        <v>-4.88</v>
      </c>
      <c r="H56" s="16">
        <v>2.0299999999999998</v>
      </c>
      <c r="I56" s="16">
        <v>15.52</v>
      </c>
      <c r="J56" s="16">
        <v>56.9</v>
      </c>
      <c r="K56" s="16">
        <v>78.47</v>
      </c>
      <c r="L56" s="16">
        <v>65.78</v>
      </c>
      <c r="M56" s="16">
        <v>108.04</v>
      </c>
      <c r="N56" s="16">
        <f t="shared" si="1"/>
        <v>538.26</v>
      </c>
      <c r="O56" s="15"/>
      <c r="P56" s="15"/>
    </row>
    <row r="57" spans="1:16" x14ac:dyDescent="0.2">
      <c r="A57" s="15">
        <v>2002</v>
      </c>
      <c r="B57" s="16">
        <v>110.69</v>
      </c>
      <c r="C57" s="16">
        <v>88.31</v>
      </c>
      <c r="D57" s="16">
        <v>85.78</v>
      </c>
      <c r="E57" s="16">
        <v>27.79</v>
      </c>
      <c r="F57" s="16">
        <v>14.54</v>
      </c>
      <c r="G57" s="16">
        <v>-3.01</v>
      </c>
      <c r="H57" s="16">
        <v>-1.1100000000000001</v>
      </c>
      <c r="I57" s="16">
        <v>16.89</v>
      </c>
      <c r="J57" s="16">
        <v>43.72</v>
      </c>
      <c r="K57" s="16">
        <v>97.37</v>
      </c>
      <c r="L57" s="16">
        <v>107.04</v>
      </c>
      <c r="M57" s="16">
        <v>138.91999999999999</v>
      </c>
      <c r="N57" s="16">
        <f t="shared" si="1"/>
        <v>726.93</v>
      </c>
      <c r="O57" s="15"/>
      <c r="P57" s="15"/>
    </row>
    <row r="58" spans="1:16" x14ac:dyDescent="0.2">
      <c r="A58" s="15">
        <v>2003</v>
      </c>
      <c r="B58" s="16">
        <v>120.26</v>
      </c>
      <c r="C58" s="16">
        <v>43.41</v>
      </c>
      <c r="D58" s="16">
        <v>23.21</v>
      </c>
      <c r="E58" s="16">
        <v>19.21</v>
      </c>
      <c r="F58" s="16">
        <v>-0.92</v>
      </c>
      <c r="G58" s="16">
        <v>-2.99</v>
      </c>
      <c r="H58" s="16">
        <v>-5.59</v>
      </c>
      <c r="I58" s="16">
        <v>-2.95</v>
      </c>
      <c r="J58" s="16">
        <v>30.89</v>
      </c>
      <c r="K58" s="16">
        <v>58.46</v>
      </c>
      <c r="L58" s="16">
        <v>87.65</v>
      </c>
      <c r="M58" s="16">
        <v>86.8</v>
      </c>
      <c r="N58" s="16">
        <f t="shared" si="1"/>
        <v>457.44</v>
      </c>
      <c r="O58" s="15"/>
      <c r="P58" s="15"/>
    </row>
    <row r="59" spans="1:16" x14ac:dyDescent="0.2">
      <c r="A59" s="15">
        <v>2004</v>
      </c>
      <c r="B59" s="16">
        <v>113.25</v>
      </c>
      <c r="C59" s="16">
        <v>39.75</v>
      </c>
      <c r="D59" s="16">
        <v>34.380000000000003</v>
      </c>
      <c r="E59" s="16">
        <v>15.86</v>
      </c>
      <c r="F59" s="16">
        <v>3.28</v>
      </c>
      <c r="G59" s="16">
        <v>-1.91</v>
      </c>
      <c r="H59" s="16">
        <v>0.96</v>
      </c>
      <c r="I59" s="16">
        <v>37.950000000000003</v>
      </c>
      <c r="J59" s="16">
        <v>23.32</v>
      </c>
      <c r="K59" s="16">
        <v>70.62</v>
      </c>
      <c r="L59" s="16">
        <v>90.42</v>
      </c>
      <c r="M59" s="16">
        <v>141.06</v>
      </c>
      <c r="N59" s="16">
        <f t="shared" si="1"/>
        <v>568.94000000000005</v>
      </c>
      <c r="O59" s="15"/>
      <c r="P59" s="15"/>
    </row>
    <row r="60" spans="1:16" x14ac:dyDescent="0.2">
      <c r="A60" s="15">
        <v>2005</v>
      </c>
      <c r="B60" s="16">
        <v>116.97</v>
      </c>
      <c r="C60" s="16">
        <v>56.41</v>
      </c>
      <c r="D60" s="16">
        <v>52.19</v>
      </c>
      <c r="E60" s="16">
        <v>8.58</v>
      </c>
      <c r="F60" s="16">
        <v>3.01</v>
      </c>
      <c r="G60" s="16">
        <v>-5.71</v>
      </c>
      <c r="H60" s="16">
        <v>-0.42</v>
      </c>
      <c r="I60" s="16">
        <v>14.84</v>
      </c>
      <c r="J60" s="16">
        <v>38.35</v>
      </c>
      <c r="K60" s="16">
        <v>59.84</v>
      </c>
      <c r="L60" s="16">
        <v>101.71</v>
      </c>
      <c r="M60" s="16">
        <v>109.92</v>
      </c>
      <c r="N60" s="16">
        <f t="shared" si="1"/>
        <v>555.69000000000005</v>
      </c>
      <c r="O60" s="15"/>
      <c r="P60" s="15"/>
    </row>
    <row r="61" spans="1:16" x14ac:dyDescent="0.2">
      <c r="A61" s="15">
        <v>2006</v>
      </c>
      <c r="B61" s="16">
        <v>75.44</v>
      </c>
      <c r="C61" s="16">
        <v>90.9</v>
      </c>
      <c r="D61" s="16">
        <v>44.69</v>
      </c>
      <c r="E61" s="16">
        <v>10.67</v>
      </c>
      <c r="F61" s="16">
        <v>2.6</v>
      </c>
      <c r="G61" s="16">
        <v>-0.64</v>
      </c>
      <c r="H61" s="16">
        <v>2.12</v>
      </c>
      <c r="I61" s="16">
        <v>31.06</v>
      </c>
      <c r="J61" s="16">
        <v>65.05</v>
      </c>
      <c r="K61" s="16">
        <v>99.26</v>
      </c>
      <c r="L61" s="16">
        <v>76.38</v>
      </c>
      <c r="M61" s="16">
        <v>90.5</v>
      </c>
      <c r="N61" s="16">
        <f t="shared" si="1"/>
        <v>588.03</v>
      </c>
      <c r="O61" s="15"/>
      <c r="P61" s="15"/>
    </row>
    <row r="62" spans="1:16" x14ac:dyDescent="0.2">
      <c r="A62" s="15">
        <v>2007</v>
      </c>
      <c r="B62" s="16">
        <v>110.88</v>
      </c>
      <c r="C62" s="16">
        <v>103.69</v>
      </c>
      <c r="D62" s="16">
        <v>47.33</v>
      </c>
      <c r="E62" s="16">
        <v>30.3</v>
      </c>
      <c r="F62" s="16">
        <v>1.1100000000000001</v>
      </c>
      <c r="G62" s="16">
        <v>-2.82</v>
      </c>
      <c r="H62" s="16">
        <v>0.87</v>
      </c>
      <c r="I62" s="16">
        <v>26.24</v>
      </c>
      <c r="J62" s="16">
        <v>45.9</v>
      </c>
      <c r="K62" s="16">
        <v>62.55</v>
      </c>
      <c r="L62" s="16">
        <v>120.94</v>
      </c>
      <c r="M62" s="16">
        <v>114.4</v>
      </c>
      <c r="N62" s="16">
        <f t="shared" si="1"/>
        <v>661.39</v>
      </c>
      <c r="O62" s="15"/>
      <c r="P62" s="15"/>
    </row>
    <row r="63" spans="1:16" x14ac:dyDescent="0.2">
      <c r="A63" s="15">
        <v>2008</v>
      </c>
      <c r="B63" s="16">
        <v>99.82</v>
      </c>
      <c r="C63" s="16">
        <v>76.760000000000005</v>
      </c>
      <c r="D63" s="16">
        <v>53.9</v>
      </c>
      <c r="E63" s="16">
        <v>15.4</v>
      </c>
      <c r="F63" s="16">
        <v>3.02</v>
      </c>
      <c r="G63" s="16">
        <v>-4.3499999999999996</v>
      </c>
      <c r="H63" s="16">
        <v>-3.28</v>
      </c>
      <c r="I63" s="16">
        <v>10.72</v>
      </c>
      <c r="J63" s="16">
        <v>39.58</v>
      </c>
      <c r="K63" s="16">
        <v>72.72</v>
      </c>
      <c r="L63" s="16">
        <v>94.63</v>
      </c>
      <c r="M63" s="16">
        <v>149.5</v>
      </c>
      <c r="N63" s="16">
        <f t="shared" si="1"/>
        <v>608.41999999999996</v>
      </c>
      <c r="O63" s="15"/>
      <c r="P63" s="15"/>
    </row>
    <row r="64" spans="1:16" x14ac:dyDescent="0.2">
      <c r="A64" s="15">
        <v>2009</v>
      </c>
      <c r="B64" s="16">
        <v>103.26</v>
      </c>
      <c r="C64" s="16">
        <v>49.06</v>
      </c>
      <c r="D64" s="16">
        <v>33.299999999999997</v>
      </c>
      <c r="E64" s="16">
        <v>10.51</v>
      </c>
      <c r="F64" s="16">
        <v>2.67</v>
      </c>
      <c r="G64" s="16">
        <v>-3.41</v>
      </c>
      <c r="H64" s="16">
        <v>-3.84</v>
      </c>
      <c r="I64" s="16">
        <v>6.38</v>
      </c>
      <c r="J64" s="16">
        <v>25.9</v>
      </c>
      <c r="K64" s="16">
        <v>77.430000000000007</v>
      </c>
      <c r="L64" s="16">
        <v>43.95</v>
      </c>
      <c r="M64" s="16">
        <v>131.85</v>
      </c>
      <c r="N64" s="16">
        <f t="shared" si="1"/>
        <v>477.05999999999995</v>
      </c>
      <c r="O64" s="15"/>
      <c r="P64" s="15"/>
    </row>
    <row r="65" spans="1:16" x14ac:dyDescent="0.2">
      <c r="A65" s="15">
        <v>2010</v>
      </c>
      <c r="B65" s="16">
        <v>96.74</v>
      </c>
      <c r="C65" s="16">
        <v>66.92</v>
      </c>
      <c r="D65" s="16">
        <v>22.67</v>
      </c>
      <c r="E65" s="16">
        <v>9.81</v>
      </c>
      <c r="F65" s="16">
        <v>2.0699999999999998</v>
      </c>
      <c r="G65" s="16">
        <v>-1.6</v>
      </c>
      <c r="H65" s="16">
        <v>-0.65</v>
      </c>
      <c r="I65" s="16">
        <v>22.41</v>
      </c>
      <c r="J65" s="16">
        <v>62.8</v>
      </c>
      <c r="K65" s="16">
        <v>71.11</v>
      </c>
      <c r="L65" s="16">
        <v>97.33</v>
      </c>
      <c r="M65" s="16">
        <v>133.56</v>
      </c>
      <c r="N65" s="16">
        <f t="shared" si="1"/>
        <v>583.16999999999996</v>
      </c>
      <c r="O65" s="15"/>
      <c r="P65" s="15"/>
    </row>
    <row r="66" spans="1:16" x14ac:dyDescent="0.2">
      <c r="A66" s="15">
        <v>2011</v>
      </c>
      <c r="B66" s="16">
        <v>114.67</v>
      </c>
      <c r="C66" s="16">
        <v>77.02</v>
      </c>
      <c r="D66" s="16">
        <v>50.75</v>
      </c>
      <c r="E66" s="16">
        <v>17.72</v>
      </c>
      <c r="F66" s="16">
        <v>2.34</v>
      </c>
      <c r="G66" s="16">
        <v>-1.81</v>
      </c>
      <c r="H66" s="16">
        <v>2.87</v>
      </c>
      <c r="I66" s="16">
        <v>31.35</v>
      </c>
      <c r="J66" s="16">
        <v>70.19</v>
      </c>
      <c r="K66" s="16">
        <v>74.55</v>
      </c>
      <c r="L66" s="16">
        <v>83.61</v>
      </c>
      <c r="M66" s="16">
        <v>107.07</v>
      </c>
      <c r="N66" s="16">
        <f t="shared" si="1"/>
        <v>630.32999999999993</v>
      </c>
      <c r="O66" s="15"/>
      <c r="P66" s="15"/>
    </row>
    <row r="67" spans="1:16" x14ac:dyDescent="0.2">
      <c r="A67" s="15">
        <v>2012</v>
      </c>
      <c r="B67" s="16">
        <v>106.54</v>
      </c>
      <c r="C67" s="16">
        <v>67.08</v>
      </c>
      <c r="D67" s="16">
        <v>27.66</v>
      </c>
      <c r="E67" s="16">
        <v>23.04</v>
      </c>
      <c r="F67" s="16">
        <v>11.1</v>
      </c>
      <c r="G67" s="16">
        <v>13.24</v>
      </c>
      <c r="H67" s="16">
        <v>24.31</v>
      </c>
      <c r="I67" s="16">
        <v>61.89</v>
      </c>
      <c r="J67" s="16">
        <v>97.08</v>
      </c>
      <c r="K67" s="16">
        <v>92.33</v>
      </c>
      <c r="L67" s="16">
        <v>102.73</v>
      </c>
      <c r="M67" s="16">
        <v>108.82</v>
      </c>
      <c r="N67" s="16">
        <f t="shared" si="1"/>
        <v>735.81999999999994</v>
      </c>
      <c r="O67" s="15"/>
      <c r="P67" s="15"/>
    </row>
    <row r="68" spans="1:16" x14ac:dyDescent="0.2">
      <c r="A68" s="15">
        <v>2013</v>
      </c>
      <c r="B68" s="16">
        <v>136.85</v>
      </c>
      <c r="C68" s="16">
        <v>87.21</v>
      </c>
      <c r="D68" s="16">
        <v>68.05</v>
      </c>
      <c r="E68" s="16">
        <v>35.76</v>
      </c>
      <c r="F68" s="16">
        <v>6.54</v>
      </c>
      <c r="G68" s="16">
        <v>-0.9</v>
      </c>
      <c r="H68" s="16">
        <v>13.91</v>
      </c>
      <c r="I68" s="16">
        <v>17.690000000000001</v>
      </c>
      <c r="J68" s="16">
        <v>56.47</v>
      </c>
      <c r="K68" s="16">
        <v>84.69</v>
      </c>
      <c r="L68" s="16">
        <v>126.11</v>
      </c>
      <c r="M68" s="16">
        <v>155.44999999999999</v>
      </c>
      <c r="N68" s="16">
        <f t="shared" si="1"/>
        <v>787.82999999999993</v>
      </c>
      <c r="O68" s="15"/>
      <c r="P68" s="15"/>
    </row>
    <row r="69" spans="1:16" x14ac:dyDescent="0.2">
      <c r="A69" s="15">
        <v>2014</v>
      </c>
      <c r="B69" s="16">
        <v>117.22</v>
      </c>
      <c r="C69" s="16">
        <v>52.17</v>
      </c>
      <c r="D69" s="16">
        <v>32.18</v>
      </c>
      <c r="E69" s="16">
        <v>13.82</v>
      </c>
      <c r="F69" s="16">
        <v>-1.02</v>
      </c>
      <c r="G69" s="16">
        <v>-3.88</v>
      </c>
      <c r="H69" s="16">
        <v>-4.47</v>
      </c>
      <c r="I69" s="16">
        <v>0.94</v>
      </c>
      <c r="J69" s="16">
        <v>41.02</v>
      </c>
      <c r="K69" s="16">
        <v>58.86</v>
      </c>
      <c r="L69" s="16">
        <v>124.95</v>
      </c>
      <c r="M69" s="16">
        <v>86.11</v>
      </c>
      <c r="N69" s="16">
        <f t="shared" si="1"/>
        <v>517.9</v>
      </c>
      <c r="O69" s="15"/>
      <c r="P69" s="15"/>
    </row>
    <row r="70" spans="1:16" x14ac:dyDescent="0.2">
      <c r="A70" s="15">
        <v>2015</v>
      </c>
      <c r="B70" s="16">
        <v>101</v>
      </c>
      <c r="C70" s="16">
        <v>72.41</v>
      </c>
      <c r="D70" s="16">
        <v>29.24</v>
      </c>
      <c r="E70" s="16">
        <v>11.75</v>
      </c>
      <c r="F70" s="16">
        <v>-0.5</v>
      </c>
      <c r="G70" s="16">
        <v>-3.07</v>
      </c>
      <c r="H70" s="16">
        <v>-3.58</v>
      </c>
      <c r="I70" s="16">
        <v>10.59</v>
      </c>
      <c r="J70" s="16">
        <v>28.4</v>
      </c>
      <c r="K70" s="16">
        <v>76.290000000000006</v>
      </c>
      <c r="L70" s="16">
        <v>70.34</v>
      </c>
      <c r="M70" s="16">
        <v>87.84</v>
      </c>
      <c r="N70" s="16">
        <f>SUM(B70:M70)</f>
        <v>480.71000000000004</v>
      </c>
      <c r="O70" s="15"/>
      <c r="P70" s="15"/>
    </row>
    <row r="71" spans="1:16" x14ac:dyDescent="0.2">
      <c r="A71" s="15">
        <v>2016</v>
      </c>
      <c r="B71" s="16">
        <v>111.52</v>
      </c>
      <c r="C71" s="16">
        <v>78.84</v>
      </c>
      <c r="D71" s="16">
        <v>35.81</v>
      </c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5"/>
      <c r="P71" s="15"/>
    </row>
    <row r="72" spans="1:16" x14ac:dyDescent="0.2">
      <c r="A72" s="15"/>
      <c r="O72" s="15"/>
      <c r="P72" s="15"/>
    </row>
    <row r="73" spans="1:16" x14ac:dyDescent="0.2">
      <c r="B73" s="2"/>
      <c r="C73" s="2"/>
      <c r="D73" s="2"/>
      <c r="E73" s="2"/>
      <c r="F73" s="2"/>
      <c r="G73" s="2"/>
      <c r="H73" s="2"/>
      <c r="I73" s="2"/>
      <c r="J73" s="2"/>
      <c r="K73" s="8"/>
      <c r="L73" s="8"/>
      <c r="M73" s="8"/>
      <c r="N73" s="2"/>
    </row>
    <row r="74" spans="1:16" x14ac:dyDescent="0.2"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</row>
    <row r="75" spans="1:16" x14ac:dyDescent="0.2">
      <c r="A75" s="4" t="s">
        <v>26</v>
      </c>
      <c r="B75" s="2">
        <f t="shared" ref="B75:N75" si="2">AVERAGE(B5:B71)</f>
        <v>99.564626865671656</v>
      </c>
      <c r="C75" s="2">
        <f t="shared" si="2"/>
        <v>59.265522388059722</v>
      </c>
      <c r="D75" s="2">
        <f t="shared" si="2"/>
        <v>41.251044776119407</v>
      </c>
      <c r="E75" s="2">
        <f t="shared" si="2"/>
        <v>16.010606060606065</v>
      </c>
      <c r="F75" s="2">
        <f t="shared" si="2"/>
        <v>2.1768181818181822</v>
      </c>
      <c r="G75" s="2">
        <f t="shared" si="2"/>
        <v>-2.9836363636363625</v>
      </c>
      <c r="H75" s="2">
        <f t="shared" si="2"/>
        <v>-1.4519696969696974</v>
      </c>
      <c r="I75" s="2">
        <f t="shared" si="2"/>
        <v>13.238787878787878</v>
      </c>
      <c r="J75" s="2">
        <f t="shared" si="2"/>
        <v>48.226363636363644</v>
      </c>
      <c r="K75" s="2">
        <f t="shared" si="2"/>
        <v>68.641515151515136</v>
      </c>
      <c r="L75" s="2">
        <f t="shared" si="2"/>
        <v>94.929242424242375</v>
      </c>
      <c r="M75" s="2">
        <f t="shared" si="2"/>
        <v>113.16575757575757</v>
      </c>
      <c r="N75" s="2">
        <f t="shared" si="2"/>
        <v>551.63939393939404</v>
      </c>
    </row>
    <row r="76" spans="1:16" x14ac:dyDescent="0.2">
      <c r="A76" s="4" t="s">
        <v>27</v>
      </c>
      <c r="B76" s="2">
        <f t="shared" ref="B76:N76" si="3">MAX(B5:B71)</f>
        <v>136.85</v>
      </c>
      <c r="C76" s="2">
        <f t="shared" si="3"/>
        <v>103.69</v>
      </c>
      <c r="D76" s="2">
        <f t="shared" si="3"/>
        <v>85.78</v>
      </c>
      <c r="E76" s="2">
        <f t="shared" si="3"/>
        <v>35.76</v>
      </c>
      <c r="F76" s="2">
        <f t="shared" si="3"/>
        <v>14.54</v>
      </c>
      <c r="G76" s="2">
        <f t="shared" si="3"/>
        <v>13.24</v>
      </c>
      <c r="H76" s="2">
        <f t="shared" si="3"/>
        <v>24.31</v>
      </c>
      <c r="I76" s="2">
        <f t="shared" si="3"/>
        <v>61.89</v>
      </c>
      <c r="J76" s="2">
        <f t="shared" si="3"/>
        <v>97.08</v>
      </c>
      <c r="K76" s="2">
        <f t="shared" si="3"/>
        <v>107.82</v>
      </c>
      <c r="L76" s="2">
        <f t="shared" si="3"/>
        <v>137.25</v>
      </c>
      <c r="M76" s="2">
        <f t="shared" si="3"/>
        <v>159.81</v>
      </c>
      <c r="N76" s="2">
        <f t="shared" si="3"/>
        <v>787.82999999999993</v>
      </c>
    </row>
    <row r="77" spans="1:16" x14ac:dyDescent="0.2">
      <c r="A77" s="4" t="s">
        <v>28</v>
      </c>
      <c r="B77" s="2">
        <f t="shared" ref="B77:N77" si="4">MIN(B5:B71)</f>
        <v>69.27</v>
      </c>
      <c r="C77" s="2">
        <f t="shared" si="4"/>
        <v>24.59</v>
      </c>
      <c r="D77" s="2">
        <f t="shared" si="4"/>
        <v>19.48</v>
      </c>
      <c r="E77" s="2">
        <f t="shared" si="4"/>
        <v>2.57</v>
      </c>
      <c r="F77" s="2">
        <f t="shared" si="4"/>
        <v>-3.37</v>
      </c>
      <c r="G77" s="2">
        <f t="shared" si="4"/>
        <v>-6.41</v>
      </c>
      <c r="H77" s="2">
        <f t="shared" si="4"/>
        <v>-7.1</v>
      </c>
      <c r="I77" s="2">
        <f t="shared" si="4"/>
        <v>-2.95</v>
      </c>
      <c r="J77" s="2">
        <f t="shared" si="4"/>
        <v>17.579999999999998</v>
      </c>
      <c r="K77" s="2">
        <f t="shared" si="4"/>
        <v>33.630000000000003</v>
      </c>
      <c r="L77" s="2">
        <f t="shared" si="4"/>
        <v>43.95</v>
      </c>
      <c r="M77" s="2">
        <f t="shared" si="4"/>
        <v>73.39</v>
      </c>
      <c r="N77" s="2">
        <f t="shared" si="4"/>
        <v>406.13000000000005</v>
      </c>
    </row>
  </sheetData>
  <phoneticPr fontId="0" type="noConversion"/>
  <pageMargins left="0.75" right="0.75" top="1" bottom="1" header="0.5" footer="0.5"/>
  <pageSetup scale="70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Q77"/>
  <sheetViews>
    <sheetView topLeftCell="A46" workbookViewId="0">
      <selection activeCell="B71" sqref="B71"/>
    </sheetView>
  </sheetViews>
  <sheetFormatPr defaultRowHeight="12.75" x14ac:dyDescent="0.2"/>
  <cols>
    <col min="2" max="13" width="7.7109375" customWidth="1"/>
  </cols>
  <sheetData>
    <row r="1" spans="1:17" x14ac:dyDescent="0.2">
      <c r="A1" t="s">
        <v>36</v>
      </c>
      <c r="P1" s="5"/>
      <c r="Q1" s="5"/>
    </row>
    <row r="2" spans="1:17" x14ac:dyDescent="0.2">
      <c r="A2" t="s">
        <v>29</v>
      </c>
      <c r="P2" s="5"/>
      <c r="Q2" s="6"/>
    </row>
    <row r="3" spans="1:17" x14ac:dyDescent="0.2">
      <c r="A3" t="s">
        <v>3</v>
      </c>
      <c r="N3" s="1" t="s">
        <v>18</v>
      </c>
      <c r="P3" s="5"/>
      <c r="Q3" s="6"/>
    </row>
    <row r="4" spans="1:17" s="1" customFormat="1" x14ac:dyDescent="0.2">
      <c r="A4" s="1" t="s">
        <v>4</v>
      </c>
      <c r="B4" s="1" t="s">
        <v>5</v>
      </c>
      <c r="C4" s="1" t="s">
        <v>6</v>
      </c>
      <c r="D4" s="1" t="s">
        <v>7</v>
      </c>
      <c r="E4" s="1" t="s">
        <v>8</v>
      </c>
      <c r="F4" s="1" t="s">
        <v>9</v>
      </c>
      <c r="G4" s="1" t="s">
        <v>10</v>
      </c>
      <c r="H4" s="1" t="s">
        <v>11</v>
      </c>
      <c r="I4" s="1" t="s">
        <v>12</v>
      </c>
      <c r="J4" s="1" t="s">
        <v>13</v>
      </c>
      <c r="K4" s="1" t="s">
        <v>14</v>
      </c>
      <c r="L4" s="1" t="s">
        <v>15</v>
      </c>
      <c r="M4" s="1" t="s">
        <v>16</v>
      </c>
      <c r="N4" s="1" t="s">
        <v>17</v>
      </c>
      <c r="P4" s="5"/>
      <c r="Q4" s="6"/>
    </row>
    <row r="5" spans="1:17" x14ac:dyDescent="0.2">
      <c r="A5">
        <v>1950</v>
      </c>
      <c r="B5" s="2">
        <f>((MIC!B5*Areas!$B$5 + HUR!B5*Areas!$B$6 + GEO!B5*Areas!$B$7) / (Areas!$B$5 + Areas!$B$6 + Areas!$B$7))</f>
        <v>90.78892897792916</v>
      </c>
      <c r="C5" s="2">
        <f>((MIC!C5*Areas!$B$5 + HUR!C5*Areas!$B$6 + GEO!C5*Areas!$B$7) / (Areas!$B$5 + Areas!$B$6 + Areas!$B$7))</f>
        <v>52.995996268752506</v>
      </c>
      <c r="D5" s="2">
        <f>((MIC!D5*Areas!$B$5 + HUR!D5*Areas!$B$6 + GEO!D5*Areas!$B$7) / (Areas!$B$5 + Areas!$B$6 + Areas!$B$7))</f>
        <v>40.263342718504759</v>
      </c>
      <c r="E5" s="2">
        <f>((MIC!E5*Areas!$B$5 + HUR!E5*Areas!$B$6 + GEO!E5*Areas!$B$7) / (Areas!$B$5 + Areas!$B$6 + Areas!$B$7))</f>
        <v>19.756825273211184</v>
      </c>
      <c r="F5" s="2">
        <f>((MIC!F5*Areas!$B$5 + HUR!F5*Areas!$B$6 + GEO!F5*Areas!$B$7) / (Areas!$B$5 + Areas!$B$6 + Areas!$B$7))</f>
        <v>-1.8297990603418026</v>
      </c>
      <c r="G5" s="2">
        <f>((MIC!G5*Areas!$B$5 + HUR!G5*Areas!$B$6 + GEO!G5*Areas!$B$7) / (Areas!$B$5 + Areas!$B$6 + Areas!$B$7))</f>
        <v>-4.7733473397745847</v>
      </c>
      <c r="H5" s="2">
        <f>((MIC!H5*Areas!$B$5 + HUR!H5*Areas!$B$6 + GEO!H5*Areas!$B$7) / (Areas!$B$5 + Areas!$B$6 + Areas!$B$7))</f>
        <v>3.1023470915952793</v>
      </c>
      <c r="I5" s="2">
        <f>((MIC!I5*Areas!$B$5 + HUR!I5*Areas!$B$6 + GEO!I5*Areas!$B$7) / (Areas!$B$5 + Areas!$B$6 + Areas!$B$7))</f>
        <v>37.204498977330104</v>
      </c>
      <c r="J5" s="2">
        <f>((MIC!J5*Areas!$B$5 + HUR!J5*Areas!$B$6 + GEO!J5*Areas!$B$7) / (Areas!$B$5 + Areas!$B$6 + Areas!$B$7))</f>
        <v>46.177953889996658</v>
      </c>
      <c r="K5" s="2">
        <f>((MIC!K5*Areas!$B$5 + HUR!K5*Areas!$B$6 + GEO!K5*Areas!$B$7) / (Areas!$B$5 + Areas!$B$6 + Areas!$B$7))</f>
        <v>48.264094273904369</v>
      </c>
      <c r="L5" s="2">
        <f>((MIC!L5*Areas!$B$5 + HUR!L5*Areas!$B$6 + GEO!L5*Areas!$B$7) / (Areas!$B$5 + Areas!$B$6 + Areas!$B$7))</f>
        <v>120.88433475109328</v>
      </c>
      <c r="M5" s="2">
        <f>((MIC!M5*Areas!$B$5 + HUR!M5*Areas!$B$6 + GEO!M5*Areas!$B$7) / (Areas!$B$5 + Areas!$B$6 + Areas!$B$7))</f>
        <v>114.00711709784254</v>
      </c>
      <c r="N5" s="2">
        <f t="shared" ref="N5:N52" si="0">SUM(B5:M5)</f>
        <v>566.84229292004352</v>
      </c>
    </row>
    <row r="6" spans="1:17" x14ac:dyDescent="0.2">
      <c r="A6">
        <v>1951</v>
      </c>
      <c r="B6" s="2">
        <f>((MIC!B6*Areas!$B$5 + HUR!B6*Areas!$B$6 + GEO!B6*Areas!$B$7) / (Areas!$B$5 + Areas!$B$6 + Areas!$B$7))</f>
        <v>58.053593807498437</v>
      </c>
      <c r="C6" s="2">
        <f>((MIC!C6*Areas!$B$5 + HUR!C6*Areas!$B$6 + GEO!C6*Areas!$B$7) / (Areas!$B$5 + Areas!$B$6 + Areas!$B$7))</f>
        <v>32.667845033418629</v>
      </c>
      <c r="D6" s="2">
        <f>((MIC!D6*Areas!$B$5 + HUR!D6*Areas!$B$6 + GEO!D6*Areas!$B$7) / (Areas!$B$5 + Areas!$B$6 + Areas!$B$7))</f>
        <v>31.91166579661278</v>
      </c>
      <c r="E6" s="2">
        <f>((MIC!E6*Areas!$B$5 + HUR!E6*Areas!$B$6 + GEO!E6*Areas!$B$7) / (Areas!$B$5 + Areas!$B$6 + Areas!$B$7))</f>
        <v>2.0121896261050396</v>
      </c>
      <c r="F6" s="2">
        <f>((MIC!F6*Areas!$B$5 + HUR!F6*Areas!$B$6 + GEO!F6*Areas!$B$7) / (Areas!$B$5 + Areas!$B$6 + Areas!$B$7))</f>
        <v>-3.8107750896440771</v>
      </c>
      <c r="G6" s="2">
        <f>((MIC!G6*Areas!$B$5 + HUR!G6*Areas!$B$6 + GEO!G6*Areas!$B$7) / (Areas!$B$5 + Areas!$B$6 + Areas!$B$7))</f>
        <v>-3.9607215171457679</v>
      </c>
      <c r="H6" s="2">
        <f>((MIC!H6*Areas!$B$5 + HUR!H6*Areas!$B$6 + GEO!H6*Areas!$B$7) / (Areas!$B$5 + Areas!$B$6 + Areas!$B$7))</f>
        <v>1.9910503975147842</v>
      </c>
      <c r="I6" s="2">
        <f>((MIC!I6*Areas!$B$5 + HUR!I6*Areas!$B$6 + GEO!I6*Areas!$B$7) / (Areas!$B$5 + Areas!$B$6 + Areas!$B$7))</f>
        <v>30.149469324182082</v>
      </c>
      <c r="J6" s="2">
        <f>((MIC!J6*Areas!$B$5 + HUR!J6*Areas!$B$6 + GEO!J6*Areas!$B$7) / (Areas!$B$5 + Areas!$B$6 + Areas!$B$7))</f>
        <v>71.259319817545418</v>
      </c>
      <c r="K6" s="2">
        <f>((MIC!K6*Areas!$B$5 + HUR!K6*Areas!$B$6 + GEO!K6*Areas!$B$7) / (Areas!$B$5 + Areas!$B$6 + Areas!$B$7))</f>
        <v>63.48292064252766</v>
      </c>
      <c r="L6" s="2">
        <f>((MIC!L6*Areas!$B$5 + HUR!L6*Areas!$B$6 + GEO!L6*Areas!$B$7) / (Areas!$B$5 + Areas!$B$6 + Areas!$B$7))</f>
        <v>123.64612771820524</v>
      </c>
      <c r="M6" s="2">
        <f>((MIC!M6*Areas!$B$5 + HUR!M6*Areas!$B$6 + GEO!M6*Areas!$B$7) / (Areas!$B$5 + Areas!$B$6 + Areas!$B$7))</f>
        <v>95.831450907566051</v>
      </c>
      <c r="N6" s="2">
        <f t="shared" si="0"/>
        <v>503.23413646438621</v>
      </c>
    </row>
    <row r="7" spans="1:17" x14ac:dyDescent="0.2">
      <c r="A7">
        <v>1952</v>
      </c>
      <c r="B7" s="2">
        <f>((MIC!B7*Areas!$B$5 + HUR!B7*Areas!$B$6 + GEO!B7*Areas!$B$7) / (Areas!$B$5 + Areas!$B$6 + Areas!$B$7))</f>
        <v>57.079151226775977</v>
      </c>
      <c r="C7" s="2">
        <f>((MIC!C7*Areas!$B$5 + HUR!C7*Areas!$B$6 + GEO!C7*Areas!$B$7) / (Areas!$B$5 + Areas!$B$6 + Areas!$B$7))</f>
        <v>38.343611779103298</v>
      </c>
      <c r="D7" s="2">
        <f>((MIC!D7*Areas!$B$5 + HUR!D7*Areas!$B$6 + GEO!D7*Areas!$B$7) / (Areas!$B$5 + Areas!$B$6 + Areas!$B$7))</f>
        <v>31.992604770177408</v>
      </c>
      <c r="E7" s="2">
        <f>((MIC!E7*Areas!$B$5 + HUR!E7*Areas!$B$6 + GEO!E7*Areas!$B$7) / (Areas!$B$5 + Areas!$B$6 + Areas!$B$7))</f>
        <v>6.2452181838409597</v>
      </c>
      <c r="F7" s="2">
        <f>((MIC!F7*Areas!$B$5 + HUR!F7*Areas!$B$6 + GEO!F7*Areas!$B$7) / (Areas!$B$5 + Areas!$B$6 + Areas!$B$7))</f>
        <v>-1.782299595210995</v>
      </c>
      <c r="G7" s="2">
        <f>((MIC!G7*Areas!$B$5 + HUR!G7*Areas!$B$6 + GEO!G7*Areas!$B$7) / (Areas!$B$5 + Areas!$B$6 + Areas!$B$7))</f>
        <v>-4.5271656211756852</v>
      </c>
      <c r="H7" s="2">
        <f>((MIC!H7*Areas!$B$5 + HUR!H7*Areas!$B$6 + GEO!H7*Areas!$B$7) / (Areas!$B$5 + Areas!$B$6 + Areas!$B$7))</f>
        <v>9.2267369556101357</v>
      </c>
      <c r="I7" s="2">
        <f>((MIC!I7*Areas!$B$5 + HUR!I7*Areas!$B$6 + GEO!I7*Areas!$B$7) / (Areas!$B$5 + Areas!$B$6 + Areas!$B$7))</f>
        <v>34.468968686617998</v>
      </c>
      <c r="J7" s="2">
        <f>((MIC!J7*Areas!$B$5 + HUR!J7*Areas!$B$6 + GEO!J7*Areas!$B$7) / (Areas!$B$5 + Areas!$B$6 + Areas!$B$7))</f>
        <v>71.84234743391157</v>
      </c>
      <c r="K7" s="2">
        <f>((MIC!K7*Areas!$B$5 + HUR!K7*Areas!$B$6 + GEO!K7*Areas!$B$7) / (Areas!$B$5 + Areas!$B$6 + Areas!$B$7))</f>
        <v>132.15495425798667</v>
      </c>
      <c r="L7" s="2">
        <f>((MIC!L7*Areas!$B$5 + HUR!L7*Areas!$B$6 + GEO!L7*Areas!$B$7) / (Areas!$B$5 + Areas!$B$6 + Areas!$B$7))</f>
        <v>84.280336154590017</v>
      </c>
      <c r="M7" s="2">
        <f>((MIC!M7*Areas!$B$5 + HUR!M7*Areas!$B$6 + GEO!M7*Areas!$B$7) / (Areas!$B$5 + Areas!$B$6 + Areas!$B$7))</f>
        <v>82.988261632335195</v>
      </c>
      <c r="N7" s="2">
        <f t="shared" si="0"/>
        <v>542.31272586456259</v>
      </c>
    </row>
    <row r="8" spans="1:17" x14ac:dyDescent="0.2">
      <c r="A8">
        <v>1953</v>
      </c>
      <c r="B8" s="2">
        <f>((MIC!B8*Areas!$B$5 + HUR!B8*Areas!$B$6 + GEO!B8*Areas!$B$7) / (Areas!$B$5 + Areas!$B$6 + Areas!$B$7))</f>
        <v>72.237623982678798</v>
      </c>
      <c r="C8" s="2">
        <f>((MIC!C8*Areas!$B$5 + HUR!C8*Areas!$B$6 + GEO!C8*Areas!$B$7) / (Areas!$B$5 + Areas!$B$6 + Areas!$B$7))</f>
        <v>46.210871708414984</v>
      </c>
      <c r="D8" s="2">
        <f>((MIC!D8*Areas!$B$5 + HUR!D8*Areas!$B$6 + GEO!D8*Areas!$B$7) / (Areas!$B$5 + Areas!$B$6 + Areas!$B$7))</f>
        <v>29.785752368400782</v>
      </c>
      <c r="E8" s="2">
        <f>((MIC!E8*Areas!$B$5 + HUR!E8*Areas!$B$6 + GEO!E8*Areas!$B$7) / (Areas!$B$5 + Areas!$B$6 + Areas!$B$7))</f>
        <v>15.681373372927919</v>
      </c>
      <c r="F8" s="2">
        <f>((MIC!F8*Areas!$B$5 + HUR!F8*Areas!$B$6 + GEO!F8*Areas!$B$7) / (Areas!$B$5 + Areas!$B$6 + Areas!$B$7))</f>
        <v>0.22050722715252749</v>
      </c>
      <c r="G8" s="2">
        <f>((MIC!G8*Areas!$B$5 + HUR!G8*Areas!$B$6 + GEO!G8*Areas!$B$7) / (Areas!$B$5 + Areas!$B$6 + Areas!$B$7))</f>
        <v>0.3262816749535733</v>
      </c>
      <c r="H8" s="2">
        <f>((MIC!H8*Areas!$B$5 + HUR!H8*Areas!$B$6 + GEO!H8*Areas!$B$7) / (Areas!$B$5 + Areas!$B$6 + Areas!$B$7))</f>
        <v>24.645669185543984</v>
      </c>
      <c r="I8" s="2">
        <f>((MIC!I8*Areas!$B$5 + HUR!I8*Areas!$B$6 + GEO!I8*Areas!$B$7) / (Areas!$B$5 + Areas!$B$6 + Areas!$B$7))</f>
        <v>37.947145424514986</v>
      </c>
      <c r="J8" s="2">
        <f>((MIC!J8*Areas!$B$5 + HUR!J8*Areas!$B$6 + GEO!J8*Areas!$B$7) / (Areas!$B$5 + Areas!$B$6 + Areas!$B$7))</f>
        <v>92.214065091441242</v>
      </c>
      <c r="K8" s="2">
        <f>((MIC!K8*Areas!$B$5 + HUR!K8*Areas!$B$6 + GEO!K8*Areas!$B$7) / (Areas!$B$5 + Areas!$B$6 + Areas!$B$7))</f>
        <v>64.549721782440884</v>
      </c>
      <c r="L8" s="2">
        <f>((MIC!L8*Areas!$B$5 + HUR!L8*Areas!$B$6 + GEO!L8*Areas!$B$7) / (Areas!$B$5 + Areas!$B$6 + Areas!$B$7))</f>
        <v>88.525819034496934</v>
      </c>
      <c r="M8" s="2">
        <f>((MIC!M8*Areas!$B$5 + HUR!M8*Areas!$B$6 + GEO!M8*Areas!$B$7) / (Areas!$B$5 + Areas!$B$6 + Areas!$B$7))</f>
        <v>121.89972648928978</v>
      </c>
      <c r="N8" s="2">
        <f t="shared" si="0"/>
        <v>594.24455734225637</v>
      </c>
    </row>
    <row r="9" spans="1:17" x14ac:dyDescent="0.2">
      <c r="A9">
        <v>1954</v>
      </c>
      <c r="B9" s="2">
        <f>((MIC!B9*Areas!$B$5 + HUR!B9*Areas!$B$6 + GEO!B9*Areas!$B$7) / (Areas!$B$5 + Areas!$B$6 + Areas!$B$7))</f>
        <v>103.53250096276456</v>
      </c>
      <c r="C9" s="2">
        <f>((MIC!C9*Areas!$B$5 + HUR!C9*Areas!$B$6 + GEO!C9*Areas!$B$7) / (Areas!$B$5 + Areas!$B$6 + Areas!$B$7))</f>
        <v>31.008014223241563</v>
      </c>
      <c r="D9" s="2">
        <f>((MIC!D9*Areas!$B$5 + HUR!D9*Areas!$B$6 + GEO!D9*Areas!$B$7) / (Areas!$B$5 + Areas!$B$6 + Areas!$B$7))</f>
        <v>57.158127358773136</v>
      </c>
      <c r="E9" s="2">
        <f>((MIC!E9*Areas!$B$5 + HUR!E9*Areas!$B$6 + GEO!E9*Areas!$B$7) / (Areas!$B$5 + Areas!$B$6 + Areas!$B$7))</f>
        <v>13.068357480894472</v>
      </c>
      <c r="F9" s="2">
        <f>((MIC!F9*Areas!$B$5 + HUR!F9*Areas!$B$6 + GEO!F9*Areas!$B$7) / (Areas!$B$5 + Areas!$B$6 + Areas!$B$7))</f>
        <v>6.7061356770588194</v>
      </c>
      <c r="G9" s="2">
        <f>((MIC!G9*Areas!$B$5 + HUR!G9*Areas!$B$6 + GEO!G9*Areas!$B$7) / (Areas!$B$5 + Areas!$B$6 + Areas!$B$7))</f>
        <v>-1.7662328093041564</v>
      </c>
      <c r="H9" s="2">
        <f>((MIC!H9*Areas!$B$5 + HUR!H9*Areas!$B$6 + GEO!H9*Areas!$B$7) / (Areas!$B$5 + Areas!$B$6 + Areas!$B$7))</f>
        <v>20.356062421374229</v>
      </c>
      <c r="I9" s="2">
        <f>((MIC!I9*Areas!$B$5 + HUR!I9*Areas!$B$6 + GEO!I9*Areas!$B$7) / (Areas!$B$5 + Areas!$B$6 + Areas!$B$7))</f>
        <v>54.548692351798444</v>
      </c>
      <c r="J9" s="2">
        <f>((MIC!J9*Areas!$B$5 + HUR!J9*Areas!$B$6 + GEO!J9*Areas!$B$7) / (Areas!$B$5 + Areas!$B$6 + Areas!$B$7))</f>
        <v>55.685470214204415</v>
      </c>
      <c r="K9" s="2">
        <f>((MIC!K9*Areas!$B$5 + HUR!K9*Areas!$B$6 + GEO!K9*Areas!$B$7) / (Areas!$B$5 + Areas!$B$6 + Areas!$B$7))</f>
        <v>70.878096293570451</v>
      </c>
      <c r="L9" s="2">
        <f>((MIC!L9*Areas!$B$5 + HUR!L9*Areas!$B$6 + GEO!L9*Areas!$B$7) / (Areas!$B$5 + Areas!$B$6 + Areas!$B$7))</f>
        <v>85.872803142463482</v>
      </c>
      <c r="M9" s="2">
        <f>((MIC!M9*Areas!$B$5 + HUR!M9*Areas!$B$6 + GEO!M9*Areas!$B$7) / (Areas!$B$5 + Areas!$B$6 + Areas!$B$7))</f>
        <v>110.87457882260314</v>
      </c>
      <c r="N9" s="2">
        <f t="shared" si="0"/>
        <v>607.92260613944245</v>
      </c>
    </row>
    <row r="10" spans="1:17" x14ac:dyDescent="0.2">
      <c r="A10">
        <v>1955</v>
      </c>
      <c r="B10" s="2">
        <f>((MIC!B10*Areas!$B$5 + HUR!B10*Areas!$B$6 + GEO!B10*Areas!$B$7) / (Areas!$B$5 + Areas!$B$6 + Areas!$B$7))</f>
        <v>98.007849055634949</v>
      </c>
      <c r="C10" s="2">
        <f>((MIC!C10*Areas!$B$5 + HUR!C10*Areas!$B$6 + GEO!C10*Areas!$B$7) / (Areas!$B$5 + Areas!$B$6 + Areas!$B$7))</f>
        <v>44.682007513842414</v>
      </c>
      <c r="D10" s="2">
        <f>((MIC!D10*Areas!$B$5 + HUR!D10*Areas!$B$6 + GEO!D10*Areas!$B$7) / (Areas!$B$5 + Areas!$B$6 + Areas!$B$7))</f>
        <v>48.867180768671219</v>
      </c>
      <c r="E10" s="2">
        <f>((MIC!E10*Areas!$B$5 + HUR!E10*Areas!$B$6 + GEO!E10*Areas!$B$7) / (Areas!$B$5 + Areas!$B$6 + Areas!$B$7))</f>
        <v>0.6844665428622777</v>
      </c>
      <c r="F10" s="2">
        <f>((MIC!F10*Areas!$B$5 + HUR!F10*Areas!$B$6 + GEO!F10*Areas!$B$7) / (Areas!$B$5 + Areas!$B$6 + Areas!$B$7))</f>
        <v>-1.1514906162548886</v>
      </c>
      <c r="G10" s="2">
        <f>((MIC!G10*Areas!$B$5 + HUR!G10*Areas!$B$6 + GEO!G10*Areas!$B$7) / (Areas!$B$5 + Areas!$B$6 + Areas!$B$7))</f>
        <v>4.0677894070226186</v>
      </c>
      <c r="H10" s="2">
        <f>((MIC!H10*Areas!$B$5 + HUR!H10*Areas!$B$6 + GEO!H10*Areas!$B$7) / (Areas!$B$5 + Areas!$B$6 + Areas!$B$7))</f>
        <v>15.634777537205503</v>
      </c>
      <c r="I10" s="2">
        <f>((MIC!I10*Areas!$B$5 + HUR!I10*Areas!$B$6 + GEO!I10*Areas!$B$7) / (Areas!$B$5 + Areas!$B$6 + Areas!$B$7))</f>
        <v>58.591071963440626</v>
      </c>
      <c r="J10" s="2">
        <f>((MIC!J10*Areas!$B$5 + HUR!J10*Areas!$B$6 + GEO!J10*Areas!$B$7) / (Areas!$B$5 + Areas!$B$6 + Areas!$B$7))</f>
        <v>87.278372628389988</v>
      </c>
      <c r="K10" s="2">
        <f>((MIC!K10*Areas!$B$5 + HUR!K10*Areas!$B$6 + GEO!K10*Areas!$B$7) / (Areas!$B$5 + Areas!$B$6 + Areas!$B$7))</f>
        <v>70.635218012682827</v>
      </c>
      <c r="L10" s="2">
        <f>((MIC!L10*Areas!$B$5 + HUR!L10*Areas!$B$6 + GEO!L10*Areas!$B$7) / (Areas!$B$5 + Areas!$B$6 + Areas!$B$7))</f>
        <v>139.78986880728448</v>
      </c>
      <c r="M10" s="2">
        <f>((MIC!M10*Areas!$B$5 + HUR!M10*Areas!$B$6 + GEO!M10*Areas!$B$7) / (Areas!$B$5 + Areas!$B$6 + Areas!$B$7))</f>
        <v>131.91386192672721</v>
      </c>
      <c r="N10" s="2">
        <f t="shared" si="0"/>
        <v>699.00097354750926</v>
      </c>
    </row>
    <row r="11" spans="1:17" x14ac:dyDescent="0.2">
      <c r="A11">
        <v>1956</v>
      </c>
      <c r="B11" s="2">
        <f>((MIC!B11*Areas!$B$5 + HUR!B11*Areas!$B$6 + GEO!B11*Areas!$B$7) / (Areas!$B$5 + Areas!$B$6 + Areas!$B$7))</f>
        <v>65.595618437155025</v>
      </c>
      <c r="C11" s="2">
        <f>((MIC!C11*Areas!$B$5 + HUR!C11*Areas!$B$6 + GEO!C11*Areas!$B$7) / (Areas!$B$5 + Areas!$B$6 + Areas!$B$7))</f>
        <v>42.833026332680085</v>
      </c>
      <c r="D11" s="2">
        <f>((MIC!D11*Areas!$B$5 + HUR!D11*Areas!$B$6 + GEO!D11*Areas!$B$7) / (Areas!$B$5 + Areas!$B$6 + Areas!$B$7))</f>
        <v>37.865375991647483</v>
      </c>
      <c r="E11" s="2">
        <f>((MIC!E11*Areas!$B$5 + HUR!E11*Areas!$B$6 + GEO!E11*Areas!$B$7) / (Areas!$B$5 + Areas!$B$6 + Areas!$B$7))</f>
        <v>14.675034188838778</v>
      </c>
      <c r="F11" s="2">
        <f>((MIC!F11*Areas!$B$5 + HUR!F11*Areas!$B$6 + GEO!F11*Areas!$B$7) / (Areas!$B$5 + Areas!$B$6 + Areas!$B$7))</f>
        <v>1.0524301888730092</v>
      </c>
      <c r="G11" s="2">
        <f>((MIC!G11*Areas!$B$5 + HUR!G11*Areas!$B$6 + GEO!G11*Areas!$B$7) / (Areas!$B$5 + Areas!$B$6 + Areas!$B$7))</f>
        <v>-3.6174068685762211</v>
      </c>
      <c r="H11" s="2">
        <f>((MIC!H11*Areas!$B$5 + HUR!H11*Areas!$B$6 + GEO!H11*Areas!$B$7) / (Areas!$B$5 + Areas!$B$6 + Areas!$B$7))</f>
        <v>8.3392030876928729</v>
      </c>
      <c r="I11" s="2">
        <f>((MIC!I11*Areas!$B$5 + HUR!I11*Areas!$B$6 + GEO!I11*Areas!$B$7) / (Areas!$B$5 + Areas!$B$6 + Areas!$B$7))</f>
        <v>27.742931168753369</v>
      </c>
      <c r="J11" s="2">
        <f>((MIC!J11*Areas!$B$5 + HUR!J11*Areas!$B$6 + GEO!J11*Areas!$B$7) / (Areas!$B$5 + Areas!$B$6 + Areas!$B$7))</f>
        <v>75.06957501433449</v>
      </c>
      <c r="K11" s="2">
        <f>((MIC!K11*Areas!$B$5 + HUR!K11*Areas!$B$6 + GEO!K11*Areas!$B$7) / (Areas!$B$5 + Areas!$B$6 + Areas!$B$7))</f>
        <v>50.922984826830749</v>
      </c>
      <c r="L11" s="2">
        <f>((MIC!L11*Areas!$B$5 + HUR!L11*Areas!$B$6 + GEO!L11*Areas!$B$7) / (Areas!$B$5 + Areas!$B$6 + Areas!$B$7))</f>
        <v>120.73075591993224</v>
      </c>
      <c r="M11" s="2">
        <f>((MIC!M11*Areas!$B$5 + HUR!M11*Areas!$B$6 + GEO!M11*Areas!$B$7) / (Areas!$B$5 + Areas!$B$6 + Areas!$B$7))</f>
        <v>101.60752531001017</v>
      </c>
      <c r="N11" s="2">
        <f t="shared" si="0"/>
        <v>542.81705359817204</v>
      </c>
    </row>
    <row r="12" spans="1:17" x14ac:dyDescent="0.2">
      <c r="A12">
        <v>1957</v>
      </c>
      <c r="B12" s="2">
        <f>((MIC!B12*Areas!$B$5 + HUR!B12*Areas!$B$6 + GEO!B12*Areas!$B$7) / (Areas!$B$5 + Areas!$B$6 + Areas!$B$7))</f>
        <v>83.304386098535744</v>
      </c>
      <c r="C12" s="2">
        <f>((MIC!C12*Areas!$B$5 + HUR!C12*Areas!$B$6 + GEO!C12*Areas!$B$7) / (Areas!$B$5 + Areas!$B$6 + Areas!$B$7))</f>
        <v>28.599158073101645</v>
      </c>
      <c r="D12" s="2">
        <f>((MIC!D12*Areas!$B$5 + HUR!D12*Areas!$B$6 + GEO!D12*Areas!$B$7) / (Areas!$B$5 + Areas!$B$6 + Areas!$B$7))</f>
        <v>22.414071852187828</v>
      </c>
      <c r="E12" s="2">
        <f>((MIC!E12*Areas!$B$5 + HUR!E12*Areas!$B$6 + GEO!E12*Areas!$B$7) / (Areas!$B$5 + Areas!$B$6 + Areas!$B$7))</f>
        <v>9.4101807429974933</v>
      </c>
      <c r="F12" s="2">
        <f>((MIC!F12*Areas!$B$5 + HUR!F12*Areas!$B$6 + GEO!F12*Areas!$B$7) / (Areas!$B$5 + Areas!$B$6 + Areas!$B$7))</f>
        <v>1.0352240887968438</v>
      </c>
      <c r="G12" s="2">
        <f>((MIC!G12*Areas!$B$5 + HUR!G12*Areas!$B$6 + GEO!G12*Areas!$B$7) / (Areas!$B$5 + Areas!$B$6 + Areas!$B$7))</f>
        <v>-5.4691154547243928</v>
      </c>
      <c r="H12" s="2">
        <f>((MIC!H12*Areas!$B$5 + HUR!H12*Areas!$B$6 + GEO!H12*Areas!$B$7) / (Areas!$B$5 + Areas!$B$6 + Areas!$B$7))</f>
        <v>5.3629143952554967</v>
      </c>
      <c r="I12" s="2">
        <f>((MIC!I12*Areas!$B$5 + HUR!I12*Areas!$B$6 + GEO!I12*Areas!$B$7) / (Areas!$B$5 + Areas!$B$6 + Areas!$B$7))</f>
        <v>49.095257464634443</v>
      </c>
      <c r="J12" s="2">
        <f>((MIC!J12*Areas!$B$5 + HUR!J12*Areas!$B$6 + GEO!J12*Areas!$B$7) / (Areas!$B$5 + Areas!$B$6 + Areas!$B$7))</f>
        <v>67.809831665967778</v>
      </c>
      <c r="K12" s="2">
        <f>((MIC!K12*Areas!$B$5 + HUR!K12*Areas!$B$6 + GEO!K12*Areas!$B$7) / (Areas!$B$5 + Areas!$B$6 + Areas!$B$7))</f>
        <v>72.850131706189927</v>
      </c>
      <c r="L12" s="2">
        <f>((MIC!L12*Areas!$B$5 + HUR!L12*Areas!$B$6 + GEO!L12*Areas!$B$7) / (Areas!$B$5 + Areas!$B$6 + Areas!$B$7))</f>
        <v>103.55995199014129</v>
      </c>
      <c r="M12" s="2">
        <f>((MIC!M12*Areas!$B$5 + HUR!M12*Areas!$B$6 + GEO!M12*Areas!$B$7) / (Areas!$B$5 + Areas!$B$6 + Areas!$B$7))</f>
        <v>99.093624787122067</v>
      </c>
      <c r="N12" s="2">
        <f t="shared" si="0"/>
        <v>537.06561741020607</v>
      </c>
    </row>
    <row r="13" spans="1:17" x14ac:dyDescent="0.2">
      <c r="A13">
        <v>1958</v>
      </c>
      <c r="B13" s="2">
        <f>((MIC!B13*Areas!$B$5 + HUR!B13*Areas!$B$6 + GEO!B13*Areas!$B$7) / (Areas!$B$5 + Areas!$B$6 + Areas!$B$7))</f>
        <v>69.035417754234018</v>
      </c>
      <c r="C13" s="2">
        <f>((MIC!C13*Areas!$B$5 + HUR!C13*Areas!$B$6 + GEO!C13*Areas!$B$7) / (Areas!$B$5 + Areas!$B$6 + Areas!$B$7))</f>
        <v>57.751636785307781</v>
      </c>
      <c r="D13" s="2">
        <f>((MIC!D13*Areas!$B$5 + HUR!D13*Areas!$B$6 + GEO!D13*Areas!$B$7) / (Areas!$B$5 + Areas!$B$6 + Areas!$B$7))</f>
        <v>14.976160238252133</v>
      </c>
      <c r="E13" s="2">
        <f>((MIC!E13*Areas!$B$5 + HUR!E13*Areas!$B$6 + GEO!E13*Areas!$B$7) / (Areas!$B$5 + Areas!$B$6 + Areas!$B$7))</f>
        <v>9.8023065271157268</v>
      </c>
      <c r="F13" s="2">
        <f>((MIC!F13*Areas!$B$5 + HUR!F13*Areas!$B$6 + GEO!F13*Areas!$B$7) / (Areas!$B$5 + Areas!$B$6 + Areas!$B$7))</f>
        <v>3.8274108052134772</v>
      </c>
      <c r="G13" s="2">
        <f>((MIC!G13*Areas!$B$5 + HUR!G13*Areas!$B$6 + GEO!G13*Areas!$B$7) / (Areas!$B$5 + Areas!$B$6 + Areas!$B$7))</f>
        <v>4.2037056593439512</v>
      </c>
      <c r="H13" s="2">
        <f>((MIC!H13*Areas!$B$5 + HUR!H13*Areas!$B$6 + GEO!H13*Areas!$B$7) / (Areas!$B$5 + Areas!$B$6 + Areas!$B$7))</f>
        <v>9.2627535921814967</v>
      </c>
      <c r="I13" s="2">
        <f>((MIC!I13*Areas!$B$5 + HUR!I13*Areas!$B$6 + GEO!I13*Areas!$B$7) / (Areas!$B$5 + Areas!$B$6 + Areas!$B$7))</f>
        <v>51.53553311482144</v>
      </c>
      <c r="J13" s="2">
        <f>((MIC!J13*Areas!$B$5 + HUR!J13*Areas!$B$6 + GEO!J13*Areas!$B$7) / (Areas!$B$5 + Areas!$B$6 + Areas!$B$7))</f>
        <v>54.784701542990646</v>
      </c>
      <c r="K13" s="2">
        <f>((MIC!K13*Areas!$B$5 + HUR!K13*Areas!$B$6 + GEO!K13*Areas!$B$7) / (Areas!$B$5 + Areas!$B$6 + Areas!$B$7))</f>
        <v>69.891757195060379</v>
      </c>
      <c r="L13" s="2">
        <f>((MIC!L13*Areas!$B$5 + HUR!L13*Areas!$B$6 + GEO!L13*Areas!$B$7) / (Areas!$B$5 + Areas!$B$6 + Areas!$B$7))</f>
        <v>113.73100735124216</v>
      </c>
      <c r="M13" s="2">
        <f>((MIC!M13*Areas!$B$5 + HUR!M13*Areas!$B$6 + GEO!M13*Areas!$B$7) / (Areas!$B$5 + Areas!$B$6 + Areas!$B$7))</f>
        <v>139.56173271944613</v>
      </c>
      <c r="N13" s="2">
        <f t="shared" si="0"/>
        <v>598.36412328520942</v>
      </c>
    </row>
    <row r="14" spans="1:17" x14ac:dyDescent="0.2">
      <c r="A14">
        <v>1959</v>
      </c>
      <c r="B14" s="2">
        <f>((MIC!B14*Areas!$B$5 + HUR!B14*Areas!$B$6 + GEO!B14*Areas!$B$7) / (Areas!$B$5 + Areas!$B$6 + Areas!$B$7))</f>
        <v>74.215038296634177</v>
      </c>
      <c r="C14" s="2">
        <f>((MIC!C14*Areas!$B$5 + HUR!C14*Areas!$B$6 + GEO!C14*Areas!$B$7) / (Areas!$B$5 + Areas!$B$6 + Areas!$B$7))</f>
        <v>33.613912846274317</v>
      </c>
      <c r="D14" s="2">
        <f>((MIC!D14*Areas!$B$5 + HUR!D14*Areas!$B$6 + GEO!D14*Areas!$B$7) / (Areas!$B$5 + Areas!$B$6 + Areas!$B$7))</f>
        <v>21.972343240537093</v>
      </c>
      <c r="E14" s="2">
        <f>((MIC!E14*Areas!$B$5 + HUR!E14*Areas!$B$6 + GEO!E14*Areas!$B$7) / (Areas!$B$5 + Areas!$B$6 + Areas!$B$7))</f>
        <v>3.6719299792042857</v>
      </c>
      <c r="F14" s="2">
        <f>((MIC!F14*Areas!$B$5 + HUR!F14*Areas!$B$6 + GEO!F14*Areas!$B$7) / (Areas!$B$5 + Areas!$B$6 + Areas!$B$7))</f>
        <v>-5.0209958836466955</v>
      </c>
      <c r="G14" s="2">
        <f>((MIC!G14*Areas!$B$5 + HUR!G14*Areas!$B$6 + GEO!G14*Areas!$B$7) / (Areas!$B$5 + Areas!$B$6 + Areas!$B$7))</f>
        <v>-5.8080584676211577</v>
      </c>
      <c r="H14" s="2">
        <f>((MIC!H14*Areas!$B$5 + HUR!H14*Areas!$B$6 + GEO!H14*Areas!$B$7) / (Areas!$B$5 + Areas!$B$6 + Areas!$B$7))</f>
        <v>-1.962538018502195</v>
      </c>
      <c r="I14" s="2">
        <f>((MIC!I14*Areas!$B$5 + HUR!I14*Areas!$B$6 + GEO!I14*Areas!$B$7) / (Areas!$B$5 + Areas!$B$6 + Areas!$B$7))</f>
        <v>7.2339649639284218</v>
      </c>
      <c r="J14" s="2">
        <f>((MIC!J14*Areas!$B$5 + HUR!J14*Areas!$B$6 + GEO!J14*Areas!$B$7) / (Areas!$B$5 + Areas!$B$6 + Areas!$B$7))</f>
        <v>71.480539233724997</v>
      </c>
      <c r="K14" s="2">
        <f>((MIC!K14*Areas!$B$5 + HUR!K14*Areas!$B$6 + GEO!K14*Areas!$B$7) / (Areas!$B$5 + Areas!$B$6 + Areas!$B$7))</f>
        <v>85.134532952221193</v>
      </c>
      <c r="L14" s="2">
        <f>((MIC!L14*Areas!$B$5 + HUR!L14*Areas!$B$6 + GEO!L14*Areas!$B$7) / (Areas!$B$5 + Areas!$B$6 + Areas!$B$7))</f>
        <v>125.32876637769466</v>
      </c>
      <c r="M14" s="2">
        <f>((MIC!M14*Areas!$B$5 + HUR!M14*Areas!$B$6 + GEO!M14*Areas!$B$7) / (Areas!$B$5 + Areas!$B$6 + Areas!$B$7))</f>
        <v>77.198485507184373</v>
      </c>
      <c r="N14" s="2">
        <f t="shared" si="0"/>
        <v>487.05792102763348</v>
      </c>
    </row>
    <row r="15" spans="1:17" x14ac:dyDescent="0.2">
      <c r="A15">
        <v>1960</v>
      </c>
      <c r="B15" s="2">
        <f>((MIC!B15*Areas!$B$5 + HUR!B15*Areas!$B$6 + GEO!B15*Areas!$B$7) / (Areas!$B$5 + Areas!$B$6 + Areas!$B$7))</f>
        <v>61.059661106879702</v>
      </c>
      <c r="C15" s="2">
        <f>((MIC!C15*Areas!$B$5 + HUR!C15*Areas!$B$6 + GEO!C15*Areas!$B$7) / (Areas!$B$5 + Areas!$B$6 + Areas!$B$7))</f>
        <v>46.053786360407699</v>
      </c>
      <c r="D15" s="2">
        <f>((MIC!D15*Areas!$B$5 + HUR!D15*Areas!$B$6 + GEO!D15*Areas!$B$7) / (Areas!$B$5 + Areas!$B$6 + Areas!$B$7))</f>
        <v>38.973269377241103</v>
      </c>
      <c r="E15" s="2">
        <f>((MIC!E15*Areas!$B$5 + HUR!E15*Areas!$B$6 + GEO!E15*Areas!$B$7) / (Areas!$B$5 + Areas!$B$6 + Areas!$B$7))</f>
        <v>2.8600197687653508</v>
      </c>
      <c r="F15" s="2">
        <f>((MIC!F15*Areas!$B$5 + HUR!F15*Areas!$B$6 + GEO!F15*Areas!$B$7) / (Areas!$B$5 + Areas!$B$6 + Areas!$B$7))</f>
        <v>-2.4090726651890013</v>
      </c>
      <c r="G15" s="2">
        <f>((MIC!G15*Areas!$B$5 + HUR!G15*Areas!$B$6 + GEO!G15*Areas!$B$7) / (Areas!$B$5 + Areas!$B$6 + Areas!$B$7))</f>
        <v>-5.3828513234803301</v>
      </c>
      <c r="H15" s="2">
        <f>((MIC!H15*Areas!$B$5 + HUR!H15*Areas!$B$6 + GEO!H15*Areas!$B$7) / (Areas!$B$5 + Areas!$B$6 + Areas!$B$7))</f>
        <v>1.8957260956260538</v>
      </c>
      <c r="I15" s="2">
        <f>((MIC!I15*Areas!$B$5 + HUR!I15*Areas!$B$6 + GEO!I15*Areas!$B$7) / (Areas!$B$5 + Areas!$B$6 + Areas!$B$7))</f>
        <v>20.818690725796099</v>
      </c>
      <c r="J15" s="2">
        <f>((MIC!J15*Areas!$B$5 + HUR!J15*Areas!$B$6 + GEO!J15*Areas!$B$7) / (Areas!$B$5 + Areas!$B$6 + Areas!$B$7))</f>
        <v>53.733241392884956</v>
      </c>
      <c r="K15" s="2">
        <f>((MIC!K15*Areas!$B$5 + HUR!K15*Areas!$B$6 + GEO!K15*Areas!$B$7) / (Areas!$B$5 + Areas!$B$6 + Areas!$B$7))</f>
        <v>73.675964262180031</v>
      </c>
      <c r="L15" s="2">
        <f>((MIC!L15*Areas!$B$5 + HUR!L15*Areas!$B$6 + GEO!L15*Areas!$B$7) / (Areas!$B$5 + Areas!$B$6 + Areas!$B$7))</f>
        <v>92.898048797186163</v>
      </c>
      <c r="M15" s="2">
        <f>((MIC!M15*Areas!$B$5 + HUR!M15*Areas!$B$6 + GEO!M15*Areas!$B$7) / (Areas!$B$5 + Areas!$B$6 + Areas!$B$7))</f>
        <v>133.20767858212594</v>
      </c>
      <c r="N15" s="2">
        <f t="shared" si="0"/>
        <v>517.38416248042381</v>
      </c>
    </row>
    <row r="16" spans="1:17" x14ac:dyDescent="0.2">
      <c r="A16">
        <v>1961</v>
      </c>
      <c r="B16" s="2">
        <f>((MIC!B16*Areas!$B$5 + HUR!B16*Areas!$B$6 + GEO!B16*Areas!$B$7) / (Areas!$B$5 + Areas!$B$6 + Areas!$B$7))</f>
        <v>67.175822372080688</v>
      </c>
      <c r="C16" s="2">
        <f>((MIC!C16*Areas!$B$5 + HUR!C16*Areas!$B$6 + GEO!C16*Areas!$B$7) / (Areas!$B$5 + Areas!$B$6 + Areas!$B$7))</f>
        <v>21.474268769629699</v>
      </c>
      <c r="D16" s="2">
        <f>((MIC!D16*Areas!$B$5 + HUR!D16*Areas!$B$6 + GEO!D16*Areas!$B$7) / (Areas!$B$5 + Areas!$B$6 + Areas!$B$7))</f>
        <v>17.556670289513995</v>
      </c>
      <c r="E16" s="2">
        <f>((MIC!E16*Areas!$B$5 + HUR!E16*Areas!$B$6 + GEO!E16*Areas!$B$7) / (Areas!$B$5 + Areas!$B$6 + Areas!$B$7))</f>
        <v>8.3560860411977647</v>
      </c>
      <c r="F16" s="2">
        <f>((MIC!F16*Areas!$B$5 + HUR!F16*Areas!$B$6 + GEO!F16*Areas!$B$7) / (Areas!$B$5 + Areas!$B$6 + Areas!$B$7))</f>
        <v>1.9439234580790918</v>
      </c>
      <c r="G16" s="2">
        <f>((MIC!G16*Areas!$B$5 + HUR!G16*Areas!$B$6 + GEO!G16*Areas!$B$7) / (Areas!$B$5 + Areas!$B$6 + Areas!$B$7))</f>
        <v>-0.64858477890647048</v>
      </c>
      <c r="H16" s="2">
        <f>((MIC!H16*Areas!$B$5 + HUR!H16*Areas!$B$6 + GEO!H16*Areas!$B$7) / (Areas!$B$5 + Areas!$B$6 + Areas!$B$7))</f>
        <v>3.7317577085348006</v>
      </c>
      <c r="I16" s="2">
        <f>((MIC!I16*Areas!$B$5 + HUR!I16*Areas!$B$6 + GEO!I16*Areas!$B$7) / (Areas!$B$5 + Areas!$B$6 + Areas!$B$7))</f>
        <v>29.769981258183495</v>
      </c>
      <c r="J16" s="2">
        <f>((MIC!J16*Areas!$B$5 + HUR!J16*Areas!$B$6 + GEO!J16*Areas!$B$7) / (Areas!$B$5 + Areas!$B$6 + Areas!$B$7))</f>
        <v>64.396519242454062</v>
      </c>
      <c r="K16" s="2">
        <f>((MIC!K16*Areas!$B$5 + HUR!K16*Areas!$B$6 + GEO!K16*Areas!$B$7) / (Areas!$B$5 + Areas!$B$6 + Areas!$B$7))</f>
        <v>64.9966904861747</v>
      </c>
      <c r="L16" s="2">
        <f>((MIC!L16*Areas!$B$5 + HUR!L16*Areas!$B$6 + GEO!L16*Areas!$B$7) / (Areas!$B$5 + Areas!$B$6 + Areas!$B$7))</f>
        <v>91.188371687020222</v>
      </c>
      <c r="M16" s="2">
        <f>((MIC!M16*Areas!$B$5 + HUR!M16*Areas!$B$6 + GEO!M16*Areas!$B$7) / (Areas!$B$5 + Areas!$B$6 + Areas!$B$7))</f>
        <v>112.00469572361382</v>
      </c>
      <c r="N16" s="2">
        <f t="shared" si="0"/>
        <v>481.94620225757592</v>
      </c>
    </row>
    <row r="17" spans="1:14" x14ac:dyDescent="0.2">
      <c r="A17">
        <v>1962</v>
      </c>
      <c r="B17" s="2">
        <f>((MIC!B17*Areas!$B$5 + HUR!B17*Areas!$B$6 + GEO!B17*Areas!$B$7) / (Areas!$B$5 + Areas!$B$6 + Areas!$B$7))</f>
        <v>84.676248812590387</v>
      </c>
      <c r="C17" s="2">
        <f>((MIC!C17*Areas!$B$5 + HUR!C17*Areas!$B$6 + GEO!C17*Areas!$B$7) / (Areas!$B$5 + Areas!$B$6 + Areas!$B$7))</f>
        <v>31.954172921070427</v>
      </c>
      <c r="D17" s="2">
        <f>((MIC!D17*Areas!$B$5 + HUR!D17*Areas!$B$6 + GEO!D17*Areas!$B$7) / (Areas!$B$5 + Areas!$B$6 + Areas!$B$7))</f>
        <v>14.17405892974814</v>
      </c>
      <c r="E17" s="2">
        <f>((MIC!E17*Areas!$B$5 + HUR!E17*Areas!$B$6 + GEO!E17*Areas!$B$7) / (Areas!$B$5 + Areas!$B$6 + Areas!$B$7))</f>
        <v>8.0624859864271592</v>
      </c>
      <c r="F17" s="2">
        <f>((MIC!F17*Areas!$B$5 + HUR!F17*Areas!$B$6 + GEO!F17*Areas!$B$7) / (Areas!$B$5 + Areas!$B$6 + Areas!$B$7))</f>
        <v>-4.1145724897519065</v>
      </c>
      <c r="G17" s="2">
        <f>((MIC!G17*Areas!$B$5 + HUR!G17*Areas!$B$6 + GEO!G17*Areas!$B$7) / (Areas!$B$5 + Areas!$B$6 + Areas!$B$7))</f>
        <v>-4.3914651992708666</v>
      </c>
      <c r="H17" s="2">
        <f>((MIC!H17*Areas!$B$5 + HUR!H17*Areas!$B$6 + GEO!H17*Areas!$B$7) / (Areas!$B$5 + Areas!$B$6 + Areas!$B$7))</f>
        <v>8.9497552438575614</v>
      </c>
      <c r="I17" s="2">
        <f>((MIC!I17*Areas!$B$5 + HUR!I17*Areas!$B$6 + GEO!I17*Areas!$B$7) / (Areas!$B$5 + Areas!$B$6 + Areas!$B$7))</f>
        <v>25.046607560055111</v>
      </c>
      <c r="J17" s="2">
        <f>((MIC!J17*Areas!$B$5 + HUR!J17*Areas!$B$6 + GEO!J17*Areas!$B$7) / (Areas!$B$5 + Areas!$B$6 + Areas!$B$7))</f>
        <v>74.571923218457698</v>
      </c>
      <c r="K17" s="2">
        <f>((MIC!K17*Areas!$B$5 + HUR!K17*Areas!$B$6 + GEO!K17*Areas!$B$7) / (Areas!$B$5 + Areas!$B$6 + Areas!$B$7))</f>
        <v>62.691342393304282</v>
      </c>
      <c r="L17" s="2">
        <f>((MIC!L17*Areas!$B$5 + HUR!L17*Areas!$B$6 + GEO!L17*Areas!$B$7) / (Areas!$B$5 + Areas!$B$6 + Areas!$B$7))</f>
        <v>81.176074659181353</v>
      </c>
      <c r="M17" s="2">
        <f>((MIC!M17*Areas!$B$5 + HUR!M17*Areas!$B$6 + GEO!M17*Areas!$B$7) / (Areas!$B$5 + Areas!$B$6 + Areas!$B$7))</f>
        <v>116.80173075112751</v>
      </c>
      <c r="N17" s="2">
        <f t="shared" si="0"/>
        <v>499.59836278679688</v>
      </c>
    </row>
    <row r="18" spans="1:14" x14ac:dyDescent="0.2">
      <c r="A18">
        <v>1963</v>
      </c>
      <c r="B18" s="2">
        <f>((MIC!B18*Areas!$B$5 + HUR!B18*Areas!$B$6 + GEO!B18*Areas!$B$7) / (Areas!$B$5 + Areas!$B$6 + Areas!$B$7))</f>
        <v>71.36593824614252</v>
      </c>
      <c r="C18" s="2">
        <f>((MIC!C18*Areas!$B$5 + HUR!C18*Areas!$B$6 + GEO!C18*Areas!$B$7) / (Areas!$B$5 + Areas!$B$6 + Areas!$B$7))</f>
        <v>28.902920043474168</v>
      </c>
      <c r="D18" s="2">
        <f>((MIC!D18*Areas!$B$5 + HUR!D18*Areas!$B$6 + GEO!D18*Areas!$B$7) / (Areas!$B$5 + Areas!$B$6 + Areas!$B$7))</f>
        <v>12.122490179801629</v>
      </c>
      <c r="E18" s="2">
        <f>((MIC!E18*Areas!$B$5 + HUR!E18*Areas!$B$6 + GEO!E18*Areas!$B$7) / (Areas!$B$5 + Areas!$B$6 + Areas!$B$7))</f>
        <v>4.1220853052177562</v>
      </c>
      <c r="F18" s="2">
        <f>((MIC!F18*Areas!$B$5 + HUR!F18*Areas!$B$6 + GEO!F18*Areas!$B$7) / (Areas!$B$5 + Areas!$B$6 + Areas!$B$7))</f>
        <v>-0.66890433115677239</v>
      </c>
      <c r="G18" s="2">
        <f>((MIC!G18*Areas!$B$5 + HUR!G18*Areas!$B$6 + GEO!G18*Areas!$B$7) / (Areas!$B$5 + Areas!$B$6 + Areas!$B$7))</f>
        <v>-4.8992741183216229</v>
      </c>
      <c r="H18" s="2">
        <f>((MIC!H18*Areas!$B$5 + HUR!H18*Areas!$B$6 + GEO!H18*Areas!$B$7) / (Areas!$B$5 + Areas!$B$6 + Areas!$B$7))</f>
        <v>0.65235975729775542</v>
      </c>
      <c r="I18" s="2">
        <f>((MIC!I18*Areas!$B$5 + HUR!I18*Areas!$B$6 + GEO!I18*Areas!$B$7) / (Areas!$B$5 + Areas!$B$6 + Areas!$B$7))</f>
        <v>37.360748474553056</v>
      </c>
      <c r="J18" s="2">
        <f>((MIC!J18*Areas!$B$5 + HUR!J18*Areas!$B$6 + GEO!J18*Areas!$B$7) / (Areas!$B$5 + Areas!$B$6 + Areas!$B$7))</f>
        <v>55.100240819505181</v>
      </c>
      <c r="K18" s="2">
        <f>((MIC!K18*Areas!$B$5 + HUR!K18*Areas!$B$6 + GEO!K18*Areas!$B$7) / (Areas!$B$5 + Areas!$B$6 + Areas!$B$7))</f>
        <v>41.911554030346338</v>
      </c>
      <c r="L18" s="2">
        <f>((MIC!L18*Areas!$B$5 + HUR!L18*Areas!$B$6 + GEO!L18*Areas!$B$7) / (Areas!$B$5 + Areas!$B$6 + Areas!$B$7))</f>
        <v>86.624431198706048</v>
      </c>
      <c r="M18" s="2">
        <f>((MIC!M18*Areas!$B$5 + HUR!M18*Areas!$B$6 + GEO!M18*Areas!$B$7) / (Areas!$B$5 + Areas!$B$6 + Areas!$B$7))</f>
        <v>130.22933034377112</v>
      </c>
      <c r="N18" s="2">
        <f t="shared" si="0"/>
        <v>462.82391994933721</v>
      </c>
    </row>
    <row r="19" spans="1:14" x14ac:dyDescent="0.2">
      <c r="A19">
        <v>1964</v>
      </c>
      <c r="B19" s="2">
        <f>((MIC!B19*Areas!$B$5 + HUR!B19*Areas!$B$6 + GEO!B19*Areas!$B$7) / (Areas!$B$5 + Areas!$B$6 + Areas!$B$7))</f>
        <v>59.796094770262989</v>
      </c>
      <c r="C19" s="2">
        <f>((MIC!C19*Areas!$B$5 + HUR!C19*Areas!$B$6 + GEO!C19*Areas!$B$7) / (Areas!$B$5 + Areas!$B$6 + Areas!$B$7))</f>
        <v>51.232705411164652</v>
      </c>
      <c r="D19" s="2">
        <f>((MIC!D19*Areas!$B$5 + HUR!D19*Areas!$B$6 + GEO!D19*Areas!$B$7) / (Areas!$B$5 + Areas!$B$6 + Areas!$B$7))</f>
        <v>43.22300074453792</v>
      </c>
      <c r="E19" s="2">
        <f>((MIC!E19*Areas!$B$5 + HUR!E19*Areas!$B$6 + GEO!E19*Areas!$B$7) / (Areas!$B$5 + Areas!$B$6 + Areas!$B$7))</f>
        <v>11.293998510924169</v>
      </c>
      <c r="F19" s="2">
        <f>((MIC!F19*Areas!$B$5 + HUR!F19*Areas!$B$6 + GEO!F19*Areas!$B$7) / (Areas!$B$5 + Areas!$B$6 + Areas!$B$7))</f>
        <v>-3.1694220845350061</v>
      </c>
      <c r="G19" s="2">
        <f>((MIC!G19*Areas!$B$5 + HUR!G19*Areas!$B$6 + GEO!G19*Areas!$B$7) / (Areas!$B$5 + Areas!$B$6 + Areas!$B$7))</f>
        <v>-0.7033496504094956</v>
      </c>
      <c r="H19" s="2">
        <f>((MIC!H19*Areas!$B$5 + HUR!H19*Areas!$B$6 + GEO!H19*Areas!$B$7) / (Areas!$B$5 + Areas!$B$6 + Areas!$B$7))</f>
        <v>14.868155599866498</v>
      </c>
      <c r="I19" s="2">
        <f>((MIC!I19*Areas!$B$5 + HUR!I19*Areas!$B$6 + GEO!I19*Areas!$B$7) / (Areas!$B$5 + Areas!$B$6 + Areas!$B$7))</f>
        <v>57.689856826214587</v>
      </c>
      <c r="J19" s="2">
        <f>((MIC!J19*Areas!$B$5 + HUR!J19*Areas!$B$6 + GEO!J19*Areas!$B$7) / (Areas!$B$5 + Areas!$B$6 + Areas!$B$7))</f>
        <v>66.96209394870391</v>
      </c>
      <c r="K19" s="2">
        <f>((MIC!K19*Areas!$B$5 + HUR!K19*Areas!$B$6 + GEO!K19*Areas!$B$7) / (Areas!$B$5 + Areas!$B$6 + Areas!$B$7))</f>
        <v>81.264813309257079</v>
      </c>
      <c r="L19" s="2">
        <f>((MIC!L19*Areas!$B$5 + HUR!L19*Areas!$B$6 + GEO!L19*Areas!$B$7) / (Areas!$B$5 + Areas!$B$6 + Areas!$B$7))</f>
        <v>80.633996970500888</v>
      </c>
      <c r="M19" s="2">
        <f>((MIC!M19*Areas!$B$5 + HUR!M19*Areas!$B$6 + GEO!M19*Areas!$B$7) / (Areas!$B$5 + Areas!$B$6 + Areas!$B$7))</f>
        <v>112.39315821002815</v>
      </c>
      <c r="N19" s="2">
        <f t="shared" si="0"/>
        <v>575.48510256651639</v>
      </c>
    </row>
    <row r="20" spans="1:14" x14ac:dyDescent="0.2">
      <c r="A20">
        <v>1965</v>
      </c>
      <c r="B20" s="2">
        <f>((MIC!B20*Areas!$B$5 + HUR!B20*Areas!$B$6 + GEO!B20*Areas!$B$7) / (Areas!$B$5 + Areas!$B$6 + Areas!$B$7))</f>
        <v>77.324606464643011</v>
      </c>
      <c r="C20" s="2">
        <f>((MIC!C20*Areas!$B$5 + HUR!C20*Areas!$B$6 + GEO!C20*Areas!$B$7) / (Areas!$B$5 + Areas!$B$6 + Areas!$B$7))</f>
        <v>43.252341528955675</v>
      </c>
      <c r="D20" s="2">
        <f>((MIC!D20*Areas!$B$5 + HUR!D20*Areas!$B$6 + GEO!D20*Areas!$B$7) / (Areas!$B$5 + Areas!$B$6 + Areas!$B$7))</f>
        <v>31.815643511822749</v>
      </c>
      <c r="E20" s="2">
        <f>((MIC!E20*Areas!$B$5 + HUR!E20*Areas!$B$6 + GEO!E20*Areas!$B$7) / (Areas!$B$5 + Areas!$B$6 + Areas!$B$7))</f>
        <v>5.4078635184979165</v>
      </c>
      <c r="F20" s="2">
        <f>((MIC!F20*Areas!$B$5 + HUR!F20*Areas!$B$6 + GEO!F20*Areas!$B$7) / (Areas!$B$5 + Areas!$B$6 + Areas!$B$7))</f>
        <v>-3.0822677597966641</v>
      </c>
      <c r="G20" s="2">
        <f>((MIC!G20*Areas!$B$5 + HUR!G20*Areas!$B$6 + GEO!G20*Areas!$B$7) / (Areas!$B$5 + Areas!$B$6 + Areas!$B$7))</f>
        <v>-2.47678770399911</v>
      </c>
      <c r="H20" s="2">
        <f>((MIC!H20*Areas!$B$5 + HUR!H20*Areas!$B$6 + GEO!H20*Areas!$B$7) / (Areas!$B$5 + Areas!$B$6 + Areas!$B$7))</f>
        <v>8.2760442786112236</v>
      </c>
      <c r="I20" s="2">
        <f>((MIC!I20*Areas!$B$5 + HUR!I20*Areas!$B$6 + GEO!I20*Areas!$B$7) / (Areas!$B$5 + Areas!$B$6 + Areas!$B$7))</f>
        <v>34.964728928293297</v>
      </c>
      <c r="J20" s="2">
        <f>((MIC!J20*Areas!$B$5 + HUR!J20*Areas!$B$6 + GEO!J20*Areas!$B$7) / (Areas!$B$5 + Areas!$B$6 + Areas!$B$7))</f>
        <v>46.913466893736469</v>
      </c>
      <c r="K20" s="2">
        <f>((MIC!K20*Areas!$B$5 + HUR!K20*Areas!$B$6 + GEO!K20*Areas!$B$7) / (Areas!$B$5 + Areas!$B$6 + Areas!$B$7))</f>
        <v>72.74243463898469</v>
      </c>
      <c r="L20" s="2">
        <f>((MIC!L20*Areas!$B$5 + HUR!L20*Areas!$B$6 + GEO!L20*Areas!$B$7) / (Areas!$B$5 + Areas!$B$6 + Areas!$B$7))</f>
        <v>79.738252817690906</v>
      </c>
      <c r="M20" s="2">
        <f>((MIC!M20*Areas!$B$5 + HUR!M20*Areas!$B$6 + GEO!M20*Areas!$B$7) / (Areas!$B$5 + Areas!$B$6 + Areas!$B$7))</f>
        <v>72.611460578001058</v>
      </c>
      <c r="N20" s="2">
        <f t="shared" si="0"/>
        <v>467.48778769544128</v>
      </c>
    </row>
    <row r="21" spans="1:14" x14ac:dyDescent="0.2">
      <c r="A21">
        <v>1966</v>
      </c>
      <c r="B21" s="2">
        <f>((MIC!B21*Areas!$B$5 + HUR!B21*Areas!$B$6 + GEO!B21*Areas!$B$7) / (Areas!$B$5 + Areas!$B$6 + Areas!$B$7))</f>
        <v>82.88868071304482</v>
      </c>
      <c r="C21" s="2">
        <f>((MIC!C21*Areas!$B$5 + HUR!C21*Areas!$B$6 + GEO!C21*Areas!$B$7) / (Areas!$B$5 + Areas!$B$6 + Areas!$B$7))</f>
        <v>30.063999281135803</v>
      </c>
      <c r="D21" s="2">
        <f>((MIC!D21*Areas!$B$5 + HUR!D21*Areas!$B$6 + GEO!D21*Areas!$B$7) / (Areas!$B$5 + Areas!$B$6 + Areas!$B$7))</f>
        <v>22.349524265945519</v>
      </c>
      <c r="E21" s="2">
        <f>((MIC!E21*Areas!$B$5 + HUR!E21*Areas!$B$6 + GEO!E21*Areas!$B$7) / (Areas!$B$5 + Areas!$B$6 + Areas!$B$7))</f>
        <v>9.1300775346381275</v>
      </c>
      <c r="F21" s="2">
        <f>((MIC!F21*Areas!$B$5 + HUR!F21*Areas!$B$6 + GEO!F21*Areas!$B$7) / (Areas!$B$5 + Areas!$B$6 + Areas!$B$7))</f>
        <v>8.6760148394108736</v>
      </c>
      <c r="G21" s="2">
        <f>((MIC!G21*Areas!$B$5 + HUR!G21*Areas!$B$6 + GEO!G21*Areas!$B$7) / (Areas!$B$5 + Areas!$B$6 + Areas!$B$7))</f>
        <v>-1.4131771230027985</v>
      </c>
      <c r="H21" s="2">
        <f>((MIC!H21*Areas!$B$5 + HUR!H21*Areas!$B$6 + GEO!H21*Areas!$B$7) / (Areas!$B$5 + Areas!$B$6 + Areas!$B$7))</f>
        <v>17.196264901455699</v>
      </c>
      <c r="I21" s="2">
        <f>((MIC!I21*Areas!$B$5 + HUR!I21*Areas!$B$6 + GEO!I21*Areas!$B$7) / (Areas!$B$5 + Areas!$B$6 + Areas!$B$7))</f>
        <v>44.028458036302638</v>
      </c>
      <c r="J21" s="2">
        <f>((MIC!J21*Areas!$B$5 + HUR!J21*Areas!$B$6 + GEO!J21*Areas!$B$7) / (Areas!$B$5 + Areas!$B$6 + Areas!$B$7))</f>
        <v>81.928850587500321</v>
      </c>
      <c r="K21" s="2">
        <f>((MIC!K21*Areas!$B$5 + HUR!K21*Areas!$B$6 + GEO!K21*Areas!$B$7) / (Areas!$B$5 + Areas!$B$6 + Areas!$B$7))</f>
        <v>86.718203096250775</v>
      </c>
      <c r="L21" s="2">
        <f>((MIC!L21*Areas!$B$5 + HUR!L21*Areas!$B$6 + GEO!L21*Areas!$B$7) / (Areas!$B$5 + Areas!$B$6 + Areas!$B$7))</f>
        <v>89.316789672317753</v>
      </c>
      <c r="M21" s="2">
        <f>((MIC!M21*Areas!$B$5 + HUR!M21*Areas!$B$6 + GEO!M21*Areas!$B$7) / (Areas!$B$5 + Areas!$B$6 + Areas!$B$7))</f>
        <v>99.357650084295386</v>
      </c>
      <c r="N21" s="2">
        <f t="shared" si="0"/>
        <v>570.24133588929487</v>
      </c>
    </row>
    <row r="22" spans="1:14" x14ac:dyDescent="0.2">
      <c r="A22">
        <v>1967</v>
      </c>
      <c r="B22" s="2">
        <f>((MIC!B22*Areas!$B$5 + HUR!B22*Areas!$B$6 + GEO!B22*Areas!$B$7) / (Areas!$B$5 + Areas!$B$6 + Areas!$B$7))</f>
        <v>65.776649921695153</v>
      </c>
      <c r="C22" s="2">
        <f>((MIC!C22*Areas!$B$5 + HUR!C22*Areas!$B$6 + GEO!C22*Areas!$B$7) / (Areas!$B$5 + Areas!$B$6 + Areas!$B$7))</f>
        <v>57.056915730288999</v>
      </c>
      <c r="D22" s="2">
        <f>((MIC!D22*Areas!$B$5 + HUR!D22*Areas!$B$6 + GEO!D22*Areas!$B$7) / (Areas!$B$5 + Areas!$B$6 + Areas!$B$7))</f>
        <v>24.874937655646935</v>
      </c>
      <c r="E22" s="2">
        <f>((MIC!E22*Areas!$B$5 + HUR!E22*Areas!$B$6 + GEO!E22*Areas!$B$7) / (Areas!$B$5 + Areas!$B$6 + Areas!$B$7))</f>
        <v>7.7820977141830188</v>
      </c>
      <c r="F22" s="2">
        <f>((MIC!F22*Areas!$B$5 + HUR!F22*Areas!$B$6 + GEO!F22*Areas!$B$7) / (Areas!$B$5 + Areas!$B$6 + Areas!$B$7))</f>
        <v>5.0643548621749064</v>
      </c>
      <c r="G22" s="2">
        <f>((MIC!G22*Areas!$B$5 + HUR!G22*Areas!$B$6 + GEO!G22*Areas!$B$7) / (Areas!$B$5 + Areas!$B$6 + Areas!$B$7))</f>
        <v>-3.6557208753027362</v>
      </c>
      <c r="H22" s="2">
        <f>((MIC!H22*Areas!$B$5 + HUR!H22*Areas!$B$6 + GEO!H22*Areas!$B$7) / (Areas!$B$5 + Areas!$B$6 + Areas!$B$7))</f>
        <v>4.891088908096636</v>
      </c>
      <c r="I22" s="2">
        <f>((MIC!I22*Areas!$B$5 + HUR!I22*Areas!$B$6 + GEO!I22*Areas!$B$7) / (Areas!$B$5 + Areas!$B$6 + Areas!$B$7))</f>
        <v>40.897447518634849</v>
      </c>
      <c r="J22" s="2">
        <f>((MIC!J22*Areas!$B$5 + HUR!J22*Areas!$B$6 + GEO!J22*Areas!$B$7) / (Areas!$B$5 + Areas!$B$6 + Areas!$B$7))</f>
        <v>66.101967291679145</v>
      </c>
      <c r="K22" s="2">
        <f>((MIC!K22*Areas!$B$5 + HUR!K22*Areas!$B$6 + GEO!K22*Areas!$B$7) / (Areas!$B$5 + Areas!$B$6 + Areas!$B$7))</f>
        <v>67.638178706215612</v>
      </c>
      <c r="L22" s="2">
        <f>((MIC!L22*Areas!$B$5 + HUR!L22*Areas!$B$6 + GEO!L22*Areas!$B$7) / (Areas!$B$5 + Areas!$B$6 + Areas!$B$7))</f>
        <v>93.4262321246716</v>
      </c>
      <c r="M22" s="2">
        <f>((MIC!M22*Areas!$B$5 + HUR!M22*Areas!$B$6 + GEO!M22*Areas!$B$7) / (Areas!$B$5 + Areas!$B$6 + Areas!$B$7))</f>
        <v>85.111680002738524</v>
      </c>
      <c r="N22" s="2">
        <f t="shared" si="0"/>
        <v>514.96582956072257</v>
      </c>
    </row>
    <row r="23" spans="1:14" x14ac:dyDescent="0.2">
      <c r="A23">
        <v>1968</v>
      </c>
      <c r="B23" s="2">
        <f>((MIC!B23*Areas!$B$5 + HUR!B23*Areas!$B$6 + GEO!B23*Areas!$B$7) / (Areas!$B$5 + Areas!$B$6 + Areas!$B$7))</f>
        <v>55.938299543863558</v>
      </c>
      <c r="C23" s="2">
        <f>((MIC!C23*Areas!$B$5 + HUR!C23*Areas!$B$6 + GEO!C23*Areas!$B$7) / (Areas!$B$5 + Areas!$B$6 + Areas!$B$7))</f>
        <v>51.927448973479052</v>
      </c>
      <c r="D23" s="2">
        <f>((MIC!D23*Areas!$B$5 + HUR!D23*Areas!$B$6 + GEO!D23*Areas!$B$7) / (Areas!$B$5 + Areas!$B$6 + Areas!$B$7))</f>
        <v>19.921818041779702</v>
      </c>
      <c r="E23" s="2">
        <f>((MIC!E23*Areas!$B$5 + HUR!E23*Areas!$B$6 + GEO!E23*Areas!$B$7) / (Areas!$B$5 + Areas!$B$6 + Areas!$B$7))</f>
        <v>3.6651991852872459</v>
      </c>
      <c r="F23" s="2">
        <f>((MIC!F23*Areas!$B$5 + HUR!F23*Areas!$B$6 + GEO!F23*Areas!$B$7) / (Areas!$B$5 + Areas!$B$6 + Areas!$B$7))</f>
        <v>0.75512550170730253</v>
      </c>
      <c r="G23" s="2">
        <f>((MIC!G23*Areas!$B$5 + HUR!G23*Areas!$B$6 + GEO!G23*Areas!$B$7) / (Areas!$B$5 + Areas!$B$6 + Areas!$B$7))</f>
        <v>-1.4895336796433065</v>
      </c>
      <c r="H23" s="2">
        <f>((MIC!H23*Areas!$B$5 + HUR!H23*Areas!$B$6 + GEO!H23*Areas!$B$7) / (Areas!$B$5 + Areas!$B$6 + Areas!$B$7))</f>
        <v>10.262425482024117</v>
      </c>
      <c r="I23" s="2">
        <f>((MIC!I23*Areas!$B$5 + HUR!I23*Areas!$B$6 + GEO!I23*Areas!$B$7) / (Areas!$B$5 + Areas!$B$6 + Areas!$B$7))</f>
        <v>38.333401682484528</v>
      </c>
      <c r="J23" s="2">
        <f>((MIC!J23*Areas!$B$5 + HUR!J23*Areas!$B$6 + GEO!J23*Areas!$B$7) / (Areas!$B$5 + Areas!$B$6 + Areas!$B$7))</f>
        <v>40.350535040350536</v>
      </c>
      <c r="K23" s="2">
        <f>((MIC!K23*Areas!$B$5 + HUR!K23*Areas!$B$6 + GEO!K23*Areas!$B$7) / (Areas!$B$5 + Areas!$B$6 + Areas!$B$7))</f>
        <v>80.051975935165288</v>
      </c>
      <c r="L23" s="2">
        <f>((MIC!L23*Areas!$B$5 + HUR!L23*Areas!$B$6 + GEO!L23*Areas!$B$7) / (Areas!$B$5 + Areas!$B$6 + Areas!$B$7))</f>
        <v>91.568012340501994</v>
      </c>
      <c r="M23" s="2">
        <f>((MIC!M23*Areas!$B$5 + HUR!M23*Areas!$B$6 + GEO!M23*Areas!$B$7) / (Areas!$B$5 + Areas!$B$6 + Areas!$B$7))</f>
        <v>121.66986752359843</v>
      </c>
      <c r="N23" s="2">
        <f t="shared" si="0"/>
        <v>512.95457557059842</v>
      </c>
    </row>
    <row r="24" spans="1:14" x14ac:dyDescent="0.2">
      <c r="A24">
        <v>1969</v>
      </c>
      <c r="B24" s="2">
        <f>((MIC!B24*Areas!$B$5 + HUR!B24*Areas!$B$6 + GEO!B24*Areas!$B$7) / (Areas!$B$5 + Areas!$B$6 + Areas!$B$7))</f>
        <v>60.729418746951239</v>
      </c>
      <c r="C24" s="2">
        <f>((MIC!C24*Areas!$B$5 + HUR!C24*Areas!$B$6 + GEO!C24*Areas!$B$7) / (Areas!$B$5 + Areas!$B$6 + Areas!$B$7))</f>
        <v>33.53021959589563</v>
      </c>
      <c r="D24" s="2">
        <f>((MIC!D24*Areas!$B$5 + HUR!D24*Areas!$B$6 + GEO!D24*Areas!$B$7) / (Areas!$B$5 + Areas!$B$6 + Areas!$B$7))</f>
        <v>36.017815850955486</v>
      </c>
      <c r="E24" s="2">
        <f>((MIC!E24*Areas!$B$5 + HUR!E24*Areas!$B$6 + GEO!E24*Areas!$B$7) / (Areas!$B$5 + Areas!$B$6 + Areas!$B$7))</f>
        <v>5.9537561509957122</v>
      </c>
      <c r="F24" s="2">
        <f>((MIC!F24*Areas!$B$5 + HUR!F24*Areas!$B$6 + GEO!F24*Areas!$B$7) / (Areas!$B$5 + Areas!$B$6 + Areas!$B$7))</f>
        <v>1.0671124765727293</v>
      </c>
      <c r="G24" s="2">
        <f>((MIC!G24*Areas!$B$5 + HUR!G24*Areas!$B$6 + GEO!G24*Areas!$B$7) / (Areas!$B$5 + Areas!$B$6 + Areas!$B$7))</f>
        <v>2.333237627405842</v>
      </c>
      <c r="H24" s="2">
        <f>((MIC!H24*Areas!$B$5 + HUR!H24*Areas!$B$6 + GEO!H24*Areas!$B$7) / (Areas!$B$5 + Areas!$B$6 + Areas!$B$7))</f>
        <v>5.9514142797237506</v>
      </c>
      <c r="I24" s="2">
        <f>((MIC!I24*Areas!$B$5 + HUR!I24*Areas!$B$6 + GEO!I24*Areas!$B$7) / (Areas!$B$5 + Areas!$B$6 + Areas!$B$7))</f>
        <v>30.41220836792154</v>
      </c>
      <c r="J24" s="2">
        <f>((MIC!J24*Areas!$B$5 + HUR!J24*Areas!$B$6 + GEO!J24*Areas!$B$7) / (Areas!$B$5 + Areas!$B$6 + Areas!$B$7))</f>
        <v>75.711036448126251</v>
      </c>
      <c r="K24" s="2">
        <f>((MIC!K24*Areas!$B$5 + HUR!K24*Areas!$B$6 + GEO!K24*Areas!$B$7) / (Areas!$B$5 + Areas!$B$6 + Areas!$B$7))</f>
        <v>87.53209035438293</v>
      </c>
      <c r="L24" s="2">
        <f>((MIC!L24*Areas!$B$5 + HUR!L24*Areas!$B$6 + GEO!L24*Areas!$B$7) / (Areas!$B$5 + Areas!$B$6 + Areas!$B$7))</f>
        <v>85.849644761277176</v>
      </c>
      <c r="M24" s="2">
        <f>((MIC!M24*Areas!$B$5 + HUR!M24*Areas!$B$6 + GEO!M24*Areas!$B$7) / (Areas!$B$5 + Areas!$B$6 + Areas!$B$7))</f>
        <v>107.63625788397189</v>
      </c>
      <c r="N24" s="2">
        <f t="shared" si="0"/>
        <v>532.7242125441802</v>
      </c>
    </row>
    <row r="25" spans="1:14" x14ac:dyDescent="0.2">
      <c r="A25">
        <v>1970</v>
      </c>
      <c r="B25" s="2">
        <f>((MIC!B25*Areas!$B$5 + HUR!B25*Areas!$B$6 + GEO!B25*Areas!$B$7) / (Areas!$B$5 + Areas!$B$6 + Areas!$B$7))</f>
        <v>73.50151988429711</v>
      </c>
      <c r="C25" s="2">
        <f>((MIC!C25*Areas!$B$5 + HUR!C25*Areas!$B$6 + GEO!C25*Areas!$B$7) / (Areas!$B$5 + Areas!$B$6 + Areas!$B$7))</f>
        <v>46.248609853574216</v>
      </c>
      <c r="D25" s="2">
        <f>((MIC!D25*Areas!$B$5 + HUR!D25*Areas!$B$6 + GEO!D25*Areas!$B$7) / (Areas!$B$5 + Areas!$B$6 + Areas!$B$7))</f>
        <v>28.26667242899077</v>
      </c>
      <c r="E25" s="2">
        <f>((MIC!E25*Areas!$B$5 + HUR!E25*Areas!$B$6 + GEO!E25*Areas!$B$7) / (Areas!$B$5 + Areas!$B$6 + Areas!$B$7))</f>
        <v>9.5629526491001364</v>
      </c>
      <c r="F25" s="2">
        <f>((MIC!F25*Areas!$B$5 + HUR!F25*Areas!$B$6 + GEO!F25*Areas!$B$7) / (Areas!$B$5 + Areas!$B$6 + Areas!$B$7))</f>
        <v>-0.95680961224123029</v>
      </c>
      <c r="G25" s="2">
        <f>((MIC!G25*Areas!$B$5 + HUR!G25*Areas!$B$6 + GEO!G25*Areas!$B$7) / (Areas!$B$5 + Areas!$B$6 + Areas!$B$7))</f>
        <v>-1.1710150533585506</v>
      </c>
      <c r="H25" s="2">
        <f>((MIC!H25*Areas!$B$5 + HUR!H25*Areas!$B$6 + GEO!H25*Areas!$B$7) / (Areas!$B$5 + Areas!$B$6 + Areas!$B$7))</f>
        <v>2.442376787532841</v>
      </c>
      <c r="I25" s="2">
        <f>((MIC!I25*Areas!$B$5 + HUR!I25*Areas!$B$6 + GEO!I25*Areas!$B$7) / (Areas!$B$5 + Areas!$B$6 + Areas!$B$7))</f>
        <v>35.760536067299384</v>
      </c>
      <c r="J25" s="2">
        <f>((MIC!J25*Areas!$B$5 + HUR!J25*Areas!$B$6 + GEO!J25*Areas!$B$7) / (Areas!$B$5 + Areas!$B$6 + Areas!$B$7))</f>
        <v>60.867513756835628</v>
      </c>
      <c r="K25" s="2">
        <f>((MIC!K25*Areas!$B$5 + HUR!K25*Areas!$B$6 + GEO!K25*Areas!$B$7) / (Areas!$B$5 + Areas!$B$6 + Areas!$B$7))</f>
        <v>54.029950535297097</v>
      </c>
      <c r="L25" s="2">
        <f>((MIC!L25*Areas!$B$5 + HUR!L25*Areas!$B$6 + GEO!L25*Areas!$B$7) / (Areas!$B$5 + Areas!$B$6 + Areas!$B$7))</f>
        <v>100.82404780446895</v>
      </c>
      <c r="M25" s="2">
        <f>((MIC!M25*Areas!$B$5 + HUR!M25*Areas!$B$6 + GEO!M25*Areas!$B$7) / (Areas!$B$5 + Areas!$B$6 + Areas!$B$7))</f>
        <v>108.08980368161163</v>
      </c>
      <c r="N25" s="2">
        <f t="shared" si="0"/>
        <v>517.46615878340799</v>
      </c>
    </row>
    <row r="26" spans="1:14" x14ac:dyDescent="0.2">
      <c r="A26">
        <v>1971</v>
      </c>
      <c r="B26" s="2">
        <f>((MIC!B26*Areas!$B$5 + HUR!B26*Areas!$B$6 + GEO!B26*Areas!$B$7) / (Areas!$B$5 + Areas!$B$6 + Areas!$B$7))</f>
        <v>80.551518857348256</v>
      </c>
      <c r="C26" s="2">
        <f>((MIC!C26*Areas!$B$5 + HUR!C26*Areas!$B$6 + GEO!C26*Areas!$B$7) / (Areas!$B$5 + Areas!$B$6 + Areas!$B$7))</f>
        <v>32.319250926393444</v>
      </c>
      <c r="D26" s="2">
        <f>((MIC!D26*Areas!$B$5 + HUR!D26*Areas!$B$6 + GEO!D26*Areas!$B$7) / (Areas!$B$5 + Areas!$B$6 + Areas!$B$7))</f>
        <v>25.80770322889834</v>
      </c>
      <c r="E26" s="2">
        <f>((MIC!E26*Areas!$B$5 + HUR!E26*Areas!$B$6 + GEO!E26*Areas!$B$7) / (Areas!$B$5 + Areas!$B$6 + Areas!$B$7))</f>
        <v>7.5320891562759407</v>
      </c>
      <c r="F26" s="2">
        <f>((MIC!F26*Areas!$B$5 + HUR!F26*Areas!$B$6 + GEO!F26*Areas!$B$7) / (Areas!$B$5 + Areas!$B$6 + Areas!$B$7))</f>
        <v>-0.95801987146023571</v>
      </c>
      <c r="G26" s="2">
        <f>((MIC!G26*Areas!$B$5 + HUR!G26*Areas!$B$6 + GEO!G26*Areas!$B$7) / (Areas!$B$5 + Areas!$B$6 + Areas!$B$7))</f>
        <v>-4.9541267083722005</v>
      </c>
      <c r="H26" s="2">
        <f>((MIC!H26*Areas!$B$5 + HUR!H26*Areas!$B$6 + GEO!H26*Areas!$B$7) / (Areas!$B$5 + Areas!$B$6 + Areas!$B$7))</f>
        <v>10.02041779702356</v>
      </c>
      <c r="I26" s="2">
        <f>((MIC!I26*Areas!$B$5 + HUR!I26*Areas!$B$6 + GEO!I26*Areas!$B$7) / (Areas!$B$5 + Areas!$B$6 + Areas!$B$7))</f>
        <v>27.253620080273173</v>
      </c>
      <c r="J26" s="2">
        <f>((MIC!J26*Areas!$B$5 + HUR!J26*Areas!$B$6 + GEO!J26*Areas!$B$7) / (Areas!$B$5 + Areas!$B$6 + Areas!$B$7))</f>
        <v>39.175947403103102</v>
      </c>
      <c r="K26" s="2">
        <f>((MIC!K26*Areas!$B$5 + HUR!K26*Areas!$B$6 + GEO!K26*Areas!$B$7) / (Areas!$B$5 + Areas!$B$6 + Areas!$B$7))</f>
        <v>42.617720515870637</v>
      </c>
      <c r="L26" s="2">
        <f>((MIC!L26*Areas!$B$5 + HUR!L26*Areas!$B$6 + GEO!L26*Areas!$B$7) / (Areas!$B$5 + Areas!$B$6 + Areas!$B$7))</f>
        <v>104.20102258431676</v>
      </c>
      <c r="M26" s="2">
        <f>((MIC!M26*Areas!$B$5 + HUR!M26*Areas!$B$6 + GEO!M26*Areas!$B$7) / (Areas!$B$5 + Areas!$B$6 + Areas!$B$7))</f>
        <v>95.432642510547609</v>
      </c>
      <c r="N26" s="2">
        <f t="shared" si="0"/>
        <v>458.9997864802184</v>
      </c>
    </row>
    <row r="27" spans="1:14" x14ac:dyDescent="0.2">
      <c r="A27">
        <v>1972</v>
      </c>
      <c r="B27" s="2">
        <f>((MIC!B27*Areas!$B$5 + HUR!B27*Areas!$B$6 + GEO!B27*Areas!$B$7) / (Areas!$B$5 + Areas!$B$6 + Areas!$B$7))</f>
        <v>87.905427339089954</v>
      </c>
      <c r="C27" s="2">
        <f>((MIC!C27*Areas!$B$5 + HUR!C27*Areas!$B$6 + GEO!C27*Areas!$B$7) / (Areas!$B$5 + Areas!$B$6 + Areas!$B$7))</f>
        <v>39.65612583546568</v>
      </c>
      <c r="D27" s="2">
        <f>((MIC!D27*Areas!$B$5 + HUR!D27*Areas!$B$6 + GEO!D27*Areas!$B$7) / (Areas!$B$5 + Areas!$B$6 + Areas!$B$7))</f>
        <v>31.49584830253913</v>
      </c>
      <c r="E27" s="2">
        <f>((MIC!E27*Areas!$B$5 + HUR!E27*Areas!$B$6 + GEO!E27*Areas!$B$7) / (Areas!$B$5 + Areas!$B$6 + Areas!$B$7))</f>
        <v>13.438101342735619</v>
      </c>
      <c r="F27" s="2">
        <f>((MIC!F27*Areas!$B$5 + HUR!F27*Areas!$B$6 + GEO!F27*Areas!$B$7) / (Areas!$B$5 + Areas!$B$6 + Areas!$B$7))</f>
        <v>-2.0147195145955106</v>
      </c>
      <c r="G27" s="2">
        <f>((MIC!G27*Areas!$B$5 + HUR!G27*Areas!$B$6 + GEO!G27*Areas!$B$7) / (Areas!$B$5 + Areas!$B$6 + Areas!$B$7))</f>
        <v>-0.62011219416179564</v>
      </c>
      <c r="H27" s="2">
        <f>((MIC!H27*Areas!$B$5 + HUR!H27*Areas!$B$6 + GEO!H27*Areas!$B$7) / (Areas!$B$5 + Areas!$B$6 + Areas!$B$7))</f>
        <v>1.5756394896064221</v>
      </c>
      <c r="I27" s="2">
        <f>((MIC!I27*Areas!$B$5 + HUR!I27*Areas!$B$6 + GEO!I27*Areas!$B$7) / (Areas!$B$5 + Areas!$B$6 + Areas!$B$7))</f>
        <v>23.827468314349044</v>
      </c>
      <c r="J27" s="2">
        <f>((MIC!J27*Areas!$B$5 + HUR!J27*Areas!$B$6 + GEO!J27*Areas!$B$7) / (Areas!$B$5 + Areas!$B$6 + Areas!$B$7))</f>
        <v>56.652534253023077</v>
      </c>
      <c r="K27" s="2">
        <f>((MIC!K27*Areas!$B$5 + HUR!K27*Areas!$B$6 + GEO!K27*Areas!$B$7) / (Areas!$B$5 + Areas!$B$6 + Areas!$B$7))</f>
        <v>90.216500757374774</v>
      </c>
      <c r="L27" s="2">
        <f>((MIC!L27*Areas!$B$5 + HUR!L27*Areas!$B$6 + GEO!L27*Areas!$B$7) / (Areas!$B$5 + Areas!$B$6 + Areas!$B$7))</f>
        <v>71.23924613396548</v>
      </c>
      <c r="M27" s="2">
        <f>((MIC!M27*Areas!$B$5 + HUR!M27*Areas!$B$6 + GEO!M27*Areas!$B$7) / (Areas!$B$5 + Areas!$B$6 + Areas!$B$7))</f>
        <v>80.450213263044404</v>
      </c>
      <c r="N27" s="2">
        <f t="shared" si="0"/>
        <v>493.82227332243627</v>
      </c>
    </row>
    <row r="28" spans="1:14" x14ac:dyDescent="0.2">
      <c r="A28">
        <v>1973</v>
      </c>
      <c r="B28" s="2">
        <f>((MIC!B28*Areas!$B$5 + HUR!B28*Areas!$B$6 + GEO!B28*Areas!$B$7) / (Areas!$B$5 + Areas!$B$6 + Areas!$B$7))</f>
        <v>46.767678838863176</v>
      </c>
      <c r="C28" s="2">
        <f>((MIC!C28*Areas!$B$5 + HUR!C28*Areas!$B$6 + GEO!C28*Areas!$B$7) / (Areas!$B$5 + Areas!$B$6 + Areas!$B$7))</f>
        <v>34.631702681192287</v>
      </c>
      <c r="D28" s="2">
        <f>((MIC!D28*Areas!$B$5 + HUR!D28*Areas!$B$6 + GEO!D28*Areas!$B$7) / (Areas!$B$5 + Areas!$B$6 + Areas!$B$7))</f>
        <v>6.3065298542588417</v>
      </c>
      <c r="E28" s="2">
        <f>((MIC!E28*Areas!$B$5 + HUR!E28*Areas!$B$6 + GEO!E28*Areas!$B$7) / (Areas!$B$5 + Areas!$B$6 + Areas!$B$7))</f>
        <v>6.7403742372765318</v>
      </c>
      <c r="F28" s="2">
        <f>((MIC!F28*Areas!$B$5 + HUR!F28*Areas!$B$6 + GEO!F28*Areas!$B$7) / (Areas!$B$5 + Areas!$B$6 + Areas!$B$7))</f>
        <v>-1.8445802774473474</v>
      </c>
      <c r="G28" s="2">
        <f>((MIC!G28*Areas!$B$5 + HUR!G28*Areas!$B$6 + GEO!G28*Areas!$B$7) / (Areas!$B$5 + Areas!$B$6 + Areas!$B$7))</f>
        <v>-6.1848418070876585</v>
      </c>
      <c r="H28" s="2">
        <f>((MIC!H28*Areas!$B$5 + HUR!H28*Areas!$B$6 + GEO!H28*Areas!$B$7) / (Areas!$B$5 + Areas!$B$6 + Areas!$B$7))</f>
        <v>-1.6852962319535132</v>
      </c>
      <c r="I28" s="2">
        <f>((MIC!I28*Areas!$B$5 + HUR!I28*Areas!$B$6 + GEO!I28*Areas!$B$7) / (Areas!$B$5 + Areas!$B$6 + Areas!$B$7))</f>
        <v>8.6961701654243431</v>
      </c>
      <c r="J28" s="2">
        <f>((MIC!J28*Areas!$B$5 + HUR!J28*Areas!$B$6 + GEO!J28*Areas!$B$7) / (Areas!$B$5 + Areas!$B$6 + Areas!$B$7))</f>
        <v>59.809693455768461</v>
      </c>
      <c r="K28" s="2">
        <f>((MIC!K28*Areas!$B$5 + HUR!K28*Areas!$B$6 + GEO!K28*Areas!$B$7) / (Areas!$B$5 + Areas!$B$6 + Areas!$B$7))</f>
        <v>48.480950098843827</v>
      </c>
      <c r="L28" s="2">
        <f>((MIC!L28*Areas!$B$5 + HUR!L28*Areas!$B$6 + GEO!L28*Areas!$B$7) / (Areas!$B$5 + Areas!$B$6 + Areas!$B$7))</f>
        <v>92.031577222274521</v>
      </c>
      <c r="M28" s="2">
        <f>((MIC!M28*Areas!$B$5 + HUR!M28*Areas!$B$6 + GEO!M28*Areas!$B$7) / (Areas!$B$5 + Areas!$B$6 + Areas!$B$7))</f>
        <v>108.65722244567868</v>
      </c>
      <c r="N28" s="2">
        <f t="shared" si="0"/>
        <v>402.40718068309218</v>
      </c>
    </row>
    <row r="29" spans="1:14" x14ac:dyDescent="0.2">
      <c r="A29">
        <v>1974</v>
      </c>
      <c r="B29" s="2">
        <f>((MIC!B29*Areas!$B$5 + HUR!B29*Areas!$B$6 + GEO!B29*Areas!$B$7) / (Areas!$B$5 + Areas!$B$6 + Areas!$B$7))</f>
        <v>58.23338576477736</v>
      </c>
      <c r="C29" s="2">
        <f>((MIC!C29*Areas!$B$5 + HUR!C29*Areas!$B$6 + GEO!C29*Areas!$B$7) / (Areas!$B$5 + Areas!$B$6 + Areas!$B$7))</f>
        <v>45.809775269360124</v>
      </c>
      <c r="D29" s="2">
        <f>((MIC!D29*Areas!$B$5 + HUR!D29*Areas!$B$6 + GEO!D29*Areas!$B$7) / (Areas!$B$5 + Areas!$B$6 + Areas!$B$7))</f>
        <v>31.574385927377598</v>
      </c>
      <c r="E29" s="2">
        <f>((MIC!E29*Areas!$B$5 + HUR!E29*Areas!$B$6 + GEO!E29*Areas!$B$7) / (Areas!$B$5 + Areas!$B$6 + Areas!$B$7))</f>
        <v>6.5509338388203782</v>
      </c>
      <c r="F29" s="2">
        <f>((MIC!F29*Areas!$B$5 + HUR!F29*Areas!$B$6 + GEO!F29*Areas!$B$7) / (Areas!$B$5 + Areas!$B$6 + Areas!$B$7))</f>
        <v>-0.27420954891271793</v>
      </c>
      <c r="G29" s="2">
        <f>((MIC!G29*Areas!$B$5 + HUR!G29*Areas!$B$6 + GEO!G29*Areas!$B$7) / (Areas!$B$5 + Areas!$B$6 + Areas!$B$7))</f>
        <v>-3.8324280493962397</v>
      </c>
      <c r="H29" s="2">
        <f>((MIC!H29*Areas!$B$5 + HUR!H29*Areas!$B$6 + GEO!H29*Areas!$B$7) / (Areas!$B$5 + Areas!$B$6 + Areas!$B$7))</f>
        <v>2.0679924861575856</v>
      </c>
      <c r="I29" s="2">
        <f>((MIC!I29*Areas!$B$5 + HUR!I29*Areas!$B$6 + GEO!I29*Areas!$B$7) / (Areas!$B$5 + Areas!$B$6 + Areas!$B$7))</f>
        <v>22.057218765778643</v>
      </c>
      <c r="J29" s="2">
        <f>((MIC!J29*Areas!$B$5 + HUR!J29*Areas!$B$6 + GEO!J29*Areas!$B$7) / (Areas!$B$5 + Areas!$B$6 + Areas!$B$7))</f>
        <v>69.348702535707872</v>
      </c>
      <c r="K29" s="2">
        <f>((MIC!K29*Areas!$B$5 + HUR!K29*Areas!$B$6 + GEO!K29*Areas!$B$7) / (Areas!$B$5 + Areas!$B$6 + Areas!$B$7))</f>
        <v>63.924205869012674</v>
      </c>
      <c r="L29" s="2">
        <f>((MIC!L29*Areas!$B$5 + HUR!L29*Areas!$B$6 + GEO!L29*Areas!$B$7) / (Areas!$B$5 + Areas!$B$6 + Areas!$B$7))</f>
        <v>72.15647422786283</v>
      </c>
      <c r="M29" s="2">
        <f>((MIC!M29*Areas!$B$5 + HUR!M29*Areas!$B$6 + GEO!M29*Areas!$B$7) / (Areas!$B$5 + Areas!$B$6 + Areas!$B$7))</f>
        <v>84.298868987000546</v>
      </c>
      <c r="N29" s="2">
        <f t="shared" si="0"/>
        <v>451.91530607354667</v>
      </c>
    </row>
    <row r="30" spans="1:14" x14ac:dyDescent="0.2">
      <c r="A30">
        <v>1975</v>
      </c>
      <c r="B30" s="2">
        <f>((MIC!B30*Areas!$B$5 + HUR!B30*Areas!$B$6 + GEO!B30*Areas!$B$7) / (Areas!$B$5 + Areas!$B$6 + Areas!$B$7))</f>
        <v>75.48468417043928</v>
      </c>
      <c r="C30" s="2">
        <f>((MIC!C30*Areas!$B$5 + HUR!C30*Areas!$B$6 + GEO!C30*Areas!$B$7) / (Areas!$B$5 + Areas!$B$6 + Areas!$B$7))</f>
        <v>39.589167315641284</v>
      </c>
      <c r="D30" s="2">
        <f>((MIC!D30*Areas!$B$5 + HUR!D30*Areas!$B$6 + GEO!D30*Areas!$B$7) / (Areas!$B$5 + Areas!$B$6 + Areas!$B$7))</f>
        <v>41.726054890416002</v>
      </c>
      <c r="E30" s="2">
        <f>((MIC!E30*Areas!$B$5 + HUR!E30*Areas!$B$6 + GEO!E30*Areas!$B$7) / (Areas!$B$5 + Areas!$B$6 + Areas!$B$7))</f>
        <v>20.508865221521422</v>
      </c>
      <c r="F30" s="2">
        <f>((MIC!F30*Areas!$B$5 + HUR!F30*Areas!$B$6 + GEO!F30*Areas!$B$7) / (Areas!$B$5 + Areas!$B$6 + Areas!$B$7))</f>
        <v>-3.5545088189232446</v>
      </c>
      <c r="G30" s="2">
        <f>((MIC!G30*Areas!$B$5 + HUR!G30*Areas!$B$6 + GEO!G30*Areas!$B$7) / (Areas!$B$5 + Areas!$B$6 + Areas!$B$7))</f>
        <v>-5.9581928267622875</v>
      </c>
      <c r="H30" s="2">
        <f>((MIC!H30*Areas!$B$5 + HUR!H30*Areas!$B$6 + GEO!H30*Areas!$B$7) / (Areas!$B$5 + Areas!$B$6 + Areas!$B$7))</f>
        <v>4.5803857904510874</v>
      </c>
      <c r="I30" s="2">
        <f>((MIC!I30*Areas!$B$5 + HUR!I30*Areas!$B$6 + GEO!I30*Areas!$B$7) / (Areas!$B$5 + Areas!$B$6 + Areas!$B$7))</f>
        <v>26.663134932520908</v>
      </c>
      <c r="J30" s="2">
        <f>((MIC!J30*Areas!$B$5 + HUR!J30*Areas!$B$6 + GEO!J30*Areas!$B$7) / (Areas!$B$5 + Areas!$B$6 + Areas!$B$7))</f>
        <v>61.677737032631306</v>
      </c>
      <c r="K30" s="2">
        <f>((MIC!K30*Areas!$B$5 + HUR!K30*Areas!$B$6 + GEO!K30*Areas!$B$7) / (Areas!$B$5 + Areas!$B$6 + Areas!$B$7))</f>
        <v>57.445888524702404</v>
      </c>
      <c r="L30" s="2">
        <f>((MIC!L30*Areas!$B$5 + HUR!L30*Areas!$B$6 + GEO!L30*Areas!$B$7) / (Areas!$B$5 + Areas!$B$6 + Areas!$B$7))</f>
        <v>68.194234880317666</v>
      </c>
      <c r="M30" s="2">
        <f>((MIC!M30*Areas!$B$5 + HUR!M30*Areas!$B$6 + GEO!M30*Areas!$B$7) / (Areas!$B$5 + Areas!$B$6 + Areas!$B$7))</f>
        <v>109.02640234144339</v>
      </c>
      <c r="N30" s="2">
        <f t="shared" si="0"/>
        <v>495.38385345439923</v>
      </c>
    </row>
    <row r="31" spans="1:14" x14ac:dyDescent="0.2">
      <c r="A31">
        <v>1976</v>
      </c>
      <c r="B31" s="2">
        <f>((MIC!B31*Areas!$B$5 + HUR!B31*Areas!$B$6 + GEO!B31*Areas!$B$7) / (Areas!$B$5 + Areas!$B$6 + Areas!$B$7))</f>
        <v>97.922182180725869</v>
      </c>
      <c r="C31" s="2">
        <f>((MIC!C31*Areas!$B$5 + HUR!C31*Areas!$B$6 + GEO!C31*Areas!$B$7) / (Areas!$B$5 + Areas!$B$6 + Areas!$B$7))</f>
        <v>30.00133280844836</v>
      </c>
      <c r="D31" s="2">
        <f>((MIC!D31*Areas!$B$5 + HUR!D31*Areas!$B$6 + GEO!D31*Areas!$B$7) / (Areas!$B$5 + Areas!$B$6 + Areas!$B$7))</f>
        <v>29.176170251003413</v>
      </c>
      <c r="E31" s="2">
        <f>((MIC!E31*Areas!$B$5 + HUR!E31*Areas!$B$6 + GEO!E31*Areas!$B$7) / (Areas!$B$5 + Areas!$B$6 + Areas!$B$7))</f>
        <v>9.9745012023859445</v>
      </c>
      <c r="F31" s="2">
        <f>((MIC!F31*Areas!$B$5 + HUR!F31*Areas!$B$6 + GEO!F31*Areas!$B$7) / (Areas!$B$5 + Areas!$B$6 + Areas!$B$7))</f>
        <v>1.6939789133169592</v>
      </c>
      <c r="G31" s="2">
        <f>((MIC!G31*Areas!$B$5 + HUR!G31*Areas!$B$6 + GEO!G31*Areas!$B$7) / (Areas!$B$5 + Areas!$B$6 + Areas!$B$7))</f>
        <v>-1.5933779770819247</v>
      </c>
      <c r="H31" s="2">
        <f>((MIC!H31*Areas!$B$5 + HUR!H31*Areas!$B$6 + GEO!H31*Areas!$B$7) / (Areas!$B$5 + Areas!$B$6 + Areas!$B$7))</f>
        <v>10.308885846077482</v>
      </c>
      <c r="I31" s="2">
        <f>((MIC!I31*Areas!$B$5 + HUR!I31*Areas!$B$6 + GEO!I31*Areas!$B$7) / (Areas!$B$5 + Areas!$B$6 + Areas!$B$7))</f>
        <v>38.903697700490362</v>
      </c>
      <c r="J31" s="2">
        <f>((MIC!J31*Areas!$B$5 + HUR!J31*Areas!$B$6 + GEO!J31*Areas!$B$7) / (Areas!$B$5 + Areas!$B$6 + Areas!$B$7))</f>
        <v>69.467659925888512</v>
      </c>
      <c r="K31" s="2">
        <f>((MIC!K31*Areas!$B$5 + HUR!K31*Areas!$B$6 + GEO!K31*Areas!$B$7) / (Areas!$B$5 + Areas!$B$6 + Areas!$B$7))</f>
        <v>93.711286766908287</v>
      </c>
      <c r="L31" s="2">
        <f>((MIC!L31*Areas!$B$5 + HUR!L31*Areas!$B$6 + GEO!L31*Areas!$B$7) / (Areas!$B$5 + Areas!$B$6 + Areas!$B$7))</f>
        <v>113.15005588313322</v>
      </c>
      <c r="M31" s="2">
        <f>((MIC!M31*Areas!$B$5 + HUR!M31*Areas!$B$6 + GEO!M31*Areas!$B$7) / (Areas!$B$5 + Areas!$B$6 + Areas!$B$7))</f>
        <v>115.41853950757802</v>
      </c>
      <c r="N31" s="2">
        <f t="shared" si="0"/>
        <v>608.13491300887449</v>
      </c>
    </row>
    <row r="32" spans="1:14" x14ac:dyDescent="0.2">
      <c r="A32">
        <v>1977</v>
      </c>
      <c r="B32" s="2">
        <f>((MIC!B32*Areas!$B$5 + HUR!B32*Areas!$B$6 + GEO!B32*Areas!$B$7) / (Areas!$B$5 + Areas!$B$6 + Areas!$B$7))</f>
        <v>58.332976696819024</v>
      </c>
      <c r="C32" s="2">
        <f>((MIC!C32*Areas!$B$5 + HUR!C32*Areas!$B$6 + GEO!C32*Areas!$B$7) / (Areas!$B$5 + Areas!$B$6 + Areas!$B$7))</f>
        <v>21.122576443504975</v>
      </c>
      <c r="D32" s="2">
        <f>((MIC!D32*Areas!$B$5 + HUR!D32*Areas!$B$6 + GEO!D32*Areas!$B$7) / (Areas!$B$5 + Areas!$B$6 + Areas!$B$7))</f>
        <v>9.684774884254308</v>
      </c>
      <c r="E32" s="2">
        <f>((MIC!E32*Areas!$B$5 + HUR!E32*Areas!$B$6 + GEO!E32*Areas!$B$7) / (Areas!$B$5 + Areas!$B$6 + Areas!$B$7))</f>
        <v>3.9552186117363139</v>
      </c>
      <c r="F32" s="2">
        <f>((MIC!F32*Areas!$B$5 + HUR!F32*Areas!$B$6 + GEO!F32*Areas!$B$7) / (Areas!$B$5 + Areas!$B$6 + Areas!$B$7))</f>
        <v>-3.2568523161975507</v>
      </c>
      <c r="G32" s="2">
        <f>((MIC!G32*Areas!$B$5 + HUR!G32*Areas!$B$6 + GEO!G32*Areas!$B$7) / (Areas!$B$5 + Areas!$B$6 + Areas!$B$7))</f>
        <v>-4.9568765350745823</v>
      </c>
      <c r="H32" s="2">
        <f>((MIC!H32*Areas!$B$5 + HUR!H32*Areas!$B$6 + GEO!H32*Areas!$B$7) / (Areas!$B$5 + Areas!$B$6 + Areas!$B$7))</f>
        <v>-2.7275951425319431</v>
      </c>
      <c r="I32" s="2">
        <f>((MIC!I32*Areas!$B$5 + HUR!I32*Areas!$B$6 + GEO!I32*Areas!$B$7) / (Areas!$B$5 + Areas!$B$6 + Areas!$B$7))</f>
        <v>19.798840831486253</v>
      </c>
      <c r="J32" s="2">
        <f>((MIC!J32*Areas!$B$5 + HUR!J32*Areas!$B$6 + GEO!J32*Areas!$B$7) / (Areas!$B$5 + Areas!$B$6 + Areas!$B$7))</f>
        <v>26.130969525292894</v>
      </c>
      <c r="K32" s="2">
        <f>((MIC!K32*Areas!$B$5 + HUR!K32*Areas!$B$6 + GEO!K32*Areas!$B$7) / (Areas!$B$5 + Areas!$B$6 + Areas!$B$7))</f>
        <v>66.274238902533995</v>
      </c>
      <c r="L32" s="2">
        <f>((MIC!L32*Areas!$B$5 + HUR!L32*Areas!$B$6 + GEO!L32*Areas!$B$7) / (Areas!$B$5 + Areas!$B$6 + Areas!$B$7))</f>
        <v>84.15218731547013</v>
      </c>
      <c r="M32" s="2">
        <f>((MIC!M32*Areas!$B$5 + HUR!M32*Areas!$B$6 + GEO!M32*Areas!$B$7) / (Areas!$B$5 + Areas!$B$6 + Areas!$B$7))</f>
        <v>110.11536709142412</v>
      </c>
      <c r="N32" s="2">
        <f t="shared" si="0"/>
        <v>388.62582630871793</v>
      </c>
    </row>
    <row r="33" spans="1:15" x14ac:dyDescent="0.2">
      <c r="A33">
        <v>1978</v>
      </c>
      <c r="B33" s="2">
        <f>((MIC!B33*Areas!$B$5 + HUR!B33*Areas!$B$6 + GEO!B33*Areas!$B$7) / (Areas!$B$5 + Areas!$B$6 + Areas!$B$7))</f>
        <v>75.100181342051002</v>
      </c>
      <c r="C33" s="2">
        <f>((MIC!C33*Areas!$B$5 + HUR!C33*Areas!$B$6 + GEO!C33*Areas!$B$7) / (Areas!$B$5 + Areas!$B$6 + Areas!$B$7))</f>
        <v>31.535752197242648</v>
      </c>
      <c r="D33" s="2">
        <f>((MIC!D33*Areas!$B$5 + HUR!D33*Areas!$B$6 + GEO!D33*Areas!$B$7) / (Areas!$B$5 + Areas!$B$6 + Areas!$B$7))</f>
        <v>17.920487971861604</v>
      </c>
      <c r="E33" s="2">
        <f>((MIC!E33*Areas!$B$5 + HUR!E33*Areas!$B$6 + GEO!E33*Areas!$B$7) / (Areas!$B$5 + Areas!$B$6 + Areas!$B$7))</f>
        <v>5.6867044355632395</v>
      </c>
      <c r="F33" s="2">
        <f>((MIC!F33*Areas!$B$5 + HUR!F33*Areas!$B$6 + GEO!F33*Areas!$B$7) / (Areas!$B$5 + Areas!$B$6 + Areas!$B$7))</f>
        <v>-4.3138813531762672</v>
      </c>
      <c r="G33" s="2">
        <f>((MIC!G33*Areas!$B$5 + HUR!G33*Areas!$B$6 + GEO!G33*Areas!$B$7) / (Areas!$B$5 + Areas!$B$6 + Areas!$B$7))</f>
        <v>-5.5820996825016476</v>
      </c>
      <c r="H33" s="2">
        <f>((MIC!H33*Areas!$B$5 + HUR!H33*Areas!$B$6 + GEO!H33*Areas!$B$7) / (Areas!$B$5 + Areas!$B$6 + Areas!$B$7))</f>
        <v>-3.5465745265337913</v>
      </c>
      <c r="I33" s="2">
        <f>((MIC!I33*Areas!$B$5 + HUR!I33*Areas!$B$6 + GEO!I33*Areas!$B$7) / (Areas!$B$5 + Areas!$B$6 + Areas!$B$7))</f>
        <v>6.5505472781576541</v>
      </c>
      <c r="J33" s="2">
        <f>((MIC!J33*Areas!$B$5 + HUR!J33*Areas!$B$6 + GEO!J33*Areas!$B$7) / (Areas!$B$5 + Areas!$B$6 + Areas!$B$7))</f>
        <v>38.521990312449184</v>
      </c>
      <c r="K33" s="2">
        <f>((MIC!K33*Areas!$B$5 + HUR!K33*Areas!$B$6 + GEO!K33*Areas!$B$7) / (Areas!$B$5 + Areas!$B$6 + Areas!$B$7))</f>
        <v>67.578029456316159</v>
      </c>
      <c r="L33" s="2">
        <f>((MIC!L33*Areas!$B$5 + HUR!L33*Areas!$B$6 + GEO!L33*Areas!$B$7) / (Areas!$B$5 + Areas!$B$6 + Areas!$B$7))</f>
        <v>87.337074051569957</v>
      </c>
      <c r="M33" s="2">
        <f>((MIC!M33*Areas!$B$5 + HUR!M33*Areas!$B$6 + GEO!M33*Areas!$B$7) / (Areas!$B$5 + Areas!$B$6 + Areas!$B$7))</f>
        <v>108.10722612557872</v>
      </c>
      <c r="N33" s="2">
        <f t="shared" si="0"/>
        <v>424.89543760857845</v>
      </c>
    </row>
    <row r="34" spans="1:15" x14ac:dyDescent="0.2">
      <c r="A34">
        <v>1979</v>
      </c>
      <c r="B34" s="2">
        <f>((MIC!B34*Areas!$B$5 + HUR!B34*Areas!$B$6 + GEO!B34*Areas!$B$7) / (Areas!$B$5 + Areas!$B$6 + Areas!$B$7))</f>
        <v>67.408579301845947</v>
      </c>
      <c r="C34" s="2">
        <f>((MIC!C34*Areas!$B$5 + HUR!C34*Areas!$B$6 + GEO!C34*Areas!$B$7) / (Areas!$B$5 + Areas!$B$6 + Areas!$B$7))</f>
        <v>33.60703280245783</v>
      </c>
      <c r="D34" s="2">
        <f>((MIC!D34*Areas!$B$5 + HUR!D34*Areas!$B$6 + GEO!D34*Areas!$B$7) / (Areas!$B$5 + Areas!$B$6 + Areas!$B$7))</f>
        <v>13.098052477086204</v>
      </c>
      <c r="E34" s="2">
        <f>((MIC!E34*Areas!$B$5 + HUR!E34*Areas!$B$6 + GEO!E34*Areas!$B$7) / (Areas!$B$5 + Areas!$B$6 + Areas!$B$7))</f>
        <v>6.3768614731581241</v>
      </c>
      <c r="F34" s="2">
        <f>((MIC!F34*Areas!$B$5 + HUR!F34*Areas!$B$6 + GEO!F34*Areas!$B$7) / (Areas!$B$5 + Areas!$B$6 + Areas!$B$7))</f>
        <v>-3.1963452602031652</v>
      </c>
      <c r="G34" s="2">
        <f>((MIC!G34*Areas!$B$5 + HUR!G34*Areas!$B$6 + GEO!G34*Areas!$B$7) / (Areas!$B$5 + Areas!$B$6 + Areas!$B$7))</f>
        <v>-5.7705752625138009</v>
      </c>
      <c r="H34" s="2">
        <f>((MIC!H34*Areas!$B$5 + HUR!H34*Areas!$B$6 + GEO!H34*Areas!$B$7) / (Areas!$B$5 + Areas!$B$6 + Areas!$B$7))</f>
        <v>-5.5400777057962705</v>
      </c>
      <c r="I34" s="2">
        <f>((MIC!I34*Areas!$B$5 + HUR!I34*Areas!$B$6 + GEO!I34*Areas!$B$7) / (Areas!$B$5 + Areas!$B$6 + Areas!$B$7))</f>
        <v>6.9263644299150195</v>
      </c>
      <c r="J34" s="2">
        <f>((MIC!J34*Areas!$B$5 + HUR!J34*Areas!$B$6 + GEO!J34*Areas!$B$7) / (Areas!$B$5 + Areas!$B$6 + Areas!$B$7))</f>
        <v>32.024970261272898</v>
      </c>
      <c r="K34" s="2">
        <f>((MIC!K34*Areas!$B$5 + HUR!K34*Areas!$B$6 + GEO!K34*Areas!$B$7) / (Areas!$B$5 + Areas!$B$6 + Areas!$B$7))</f>
        <v>67.878171260836439</v>
      </c>
      <c r="L34" s="2">
        <f>((MIC!L34*Areas!$B$5 + HUR!L34*Areas!$B$6 + GEO!L34*Areas!$B$7) / (Areas!$B$5 + Areas!$B$6 + Areas!$B$7))</f>
        <v>72.488060949414233</v>
      </c>
      <c r="M34" s="2">
        <f>((MIC!M34*Areas!$B$5 + HUR!M34*Areas!$B$6 + GEO!M34*Areas!$B$7) / (Areas!$B$5 + Areas!$B$6 + Areas!$B$7))</f>
        <v>83.439706292629069</v>
      </c>
      <c r="N34" s="2">
        <f t="shared" si="0"/>
        <v>368.74080102010254</v>
      </c>
    </row>
    <row r="35" spans="1:15" x14ac:dyDescent="0.2">
      <c r="A35">
        <v>1980</v>
      </c>
      <c r="B35" s="2">
        <f>((MIC!B35*Areas!$B$5 + HUR!B35*Areas!$B$6 + GEO!B35*Areas!$B$7) / (Areas!$B$5 + Areas!$B$6 + Areas!$B$7))</f>
        <v>71.422231303112511</v>
      </c>
      <c r="C35" s="2">
        <f>((MIC!C35*Areas!$B$5 + HUR!C35*Areas!$B$6 + GEO!C35*Areas!$B$7) / (Areas!$B$5 + Areas!$B$6 + Areas!$B$7))</f>
        <v>41.906879444762986</v>
      </c>
      <c r="D35" s="2">
        <f>((MIC!D35*Areas!$B$5 + HUR!D35*Areas!$B$6 + GEO!D35*Areas!$B$7) / (Areas!$B$5 + Areas!$B$6 + Areas!$B$7))</f>
        <v>24.962481964210838</v>
      </c>
      <c r="E35" s="2">
        <f>((MIC!E35*Areas!$B$5 + HUR!E35*Areas!$B$6 + GEO!E35*Areas!$B$7) / (Areas!$B$5 + Areas!$B$6 + Areas!$B$7))</f>
        <v>2.2259617803869882</v>
      </c>
      <c r="F35" s="2">
        <f>((MIC!F35*Areas!$B$5 + HUR!F35*Areas!$B$6 + GEO!F35*Areas!$B$7) / (Areas!$B$5 + Areas!$B$6 + Areas!$B$7))</f>
        <v>-2.4474831195282878</v>
      </c>
      <c r="G35" s="2">
        <f>((MIC!G35*Areas!$B$5 + HUR!G35*Areas!$B$6 + GEO!G35*Areas!$B$7) / (Areas!$B$5 + Areas!$B$6 + Areas!$B$7))</f>
        <v>-3.7268906556212609</v>
      </c>
      <c r="H35" s="2">
        <f>((MIC!H35*Areas!$B$5 + HUR!H35*Areas!$B$6 + GEO!H35*Areas!$B$7) / (Areas!$B$5 + Areas!$B$6 + Areas!$B$7))</f>
        <v>-3.5968567663092315</v>
      </c>
      <c r="I35" s="2">
        <f>((MIC!I35*Areas!$B$5 + HUR!I35*Areas!$B$6 + GEO!I35*Areas!$B$7) / (Areas!$B$5 + Areas!$B$6 + Areas!$B$7))</f>
        <v>6.3647801045776236</v>
      </c>
      <c r="J35" s="2">
        <f>((MIC!J35*Areas!$B$5 + HUR!J35*Areas!$B$6 + GEO!J35*Areas!$B$7) / (Areas!$B$5 + Areas!$B$6 + Areas!$B$7))</f>
        <v>52.735783519182554</v>
      </c>
      <c r="K35" s="2">
        <f>((MIC!K35*Areas!$B$5 + HUR!K35*Areas!$B$6 + GEO!K35*Areas!$B$7) / (Areas!$B$5 + Areas!$B$6 + Areas!$B$7))</f>
        <v>89.722535964604489</v>
      </c>
      <c r="L35" s="2">
        <f>((MIC!L35*Areas!$B$5 + HUR!L35*Areas!$B$6 + GEO!L35*Areas!$B$7) / (Areas!$B$5 + Areas!$B$6 + Areas!$B$7))</f>
        <v>80.470471626259084</v>
      </c>
      <c r="M35" s="2">
        <f>((MIC!M35*Areas!$B$5 + HUR!M35*Areas!$B$6 + GEO!M35*Areas!$B$7) / (Areas!$B$5 + Areas!$B$6 + Areas!$B$7))</f>
        <v>107.89773249694055</v>
      </c>
      <c r="N35" s="2">
        <f t="shared" si="0"/>
        <v>467.93762766257885</v>
      </c>
    </row>
    <row r="36" spans="1:15" x14ac:dyDescent="0.2">
      <c r="A36">
        <v>1981</v>
      </c>
      <c r="B36" s="2">
        <f>((MIC!B36*Areas!$B$5 + HUR!B36*Areas!$B$6 + GEO!B36*Areas!$B$7) / (Areas!$B$5 + Areas!$B$6 + Areas!$B$7))</f>
        <v>49.050115446166487</v>
      </c>
      <c r="C36" s="2">
        <f>((MIC!C36*Areas!$B$5 + HUR!C36*Areas!$B$6 + GEO!C36*Areas!$B$7) / (Areas!$B$5 + Areas!$B$6 + Areas!$B$7))</f>
        <v>26.179770562511234</v>
      </c>
      <c r="D36" s="2">
        <f>((MIC!D36*Areas!$B$5 + HUR!D36*Areas!$B$6 + GEO!D36*Areas!$B$7) / (Areas!$B$5 + Areas!$B$6 + Areas!$B$7))</f>
        <v>15.878545754850194</v>
      </c>
      <c r="E36" s="2">
        <f>((MIC!E36*Areas!$B$5 + HUR!E36*Areas!$B$6 + GEO!E36*Areas!$B$7) / (Areas!$B$5 + Areas!$B$6 + Areas!$B$7))</f>
        <v>4.5496435631701901</v>
      </c>
      <c r="F36" s="2">
        <f>((MIC!F36*Areas!$B$5 + HUR!F36*Areas!$B$6 + GEO!F36*Areas!$B$7) / (Areas!$B$5 + Areas!$B$6 + Areas!$B$7))</f>
        <v>0.46202368828679258</v>
      </c>
      <c r="G36" s="2">
        <f>((MIC!G36*Areas!$B$5 + HUR!G36*Areas!$B$6 + GEO!G36*Areas!$B$7) / (Areas!$B$5 + Areas!$B$6 + Areas!$B$7))</f>
        <v>-4.7730963363599797</v>
      </c>
      <c r="H36" s="2">
        <f>((MIC!H36*Areas!$B$5 + HUR!H36*Areas!$B$6 + GEO!H36*Areas!$B$7) / (Areas!$B$5 + Areas!$B$6 + Areas!$B$7))</f>
        <v>2.6897384703596883</v>
      </c>
      <c r="I36" s="2">
        <f>((MIC!I36*Areas!$B$5 + HUR!I36*Areas!$B$6 + GEO!I36*Areas!$B$7) / (Areas!$B$5 + Areas!$B$6 + Areas!$B$7))</f>
        <v>11.317472593302583</v>
      </c>
      <c r="J36" s="2">
        <f>((MIC!J36*Areas!$B$5 + HUR!J36*Areas!$B$6 + GEO!J36*Areas!$B$7) / (Areas!$B$5 + Areas!$B$6 + Areas!$B$7))</f>
        <v>61.009804023927913</v>
      </c>
      <c r="K36" s="2">
        <f>((MIC!K36*Areas!$B$5 + HUR!K36*Areas!$B$6 + GEO!K36*Areas!$B$7) / (Areas!$B$5 + Areas!$B$6 + Areas!$B$7))</f>
        <v>71.624827857699117</v>
      </c>
      <c r="L36" s="2">
        <f>((MIC!L36*Areas!$B$5 + HUR!L36*Areas!$B$6 + GEO!L36*Areas!$B$7) / (Areas!$B$5 + Areas!$B$6 + Areas!$B$7))</f>
        <v>71.130385191397593</v>
      </c>
      <c r="M36" s="2">
        <f>((MIC!M36*Areas!$B$5 + HUR!M36*Areas!$B$6 + GEO!M36*Areas!$B$7) / (Areas!$B$5 + Areas!$B$6 + Areas!$B$7))</f>
        <v>98.215623999794602</v>
      </c>
      <c r="N36" s="2">
        <f t="shared" si="0"/>
        <v>407.33485481510644</v>
      </c>
    </row>
    <row r="37" spans="1:15" x14ac:dyDescent="0.2">
      <c r="A37">
        <v>1982</v>
      </c>
      <c r="B37" s="2">
        <f>((MIC!B37*Areas!$B$5 + HUR!B37*Areas!$B$6 + GEO!B37*Areas!$B$7) / (Areas!$B$5 + Areas!$B$6 + Areas!$B$7))</f>
        <v>93.880728962524927</v>
      </c>
      <c r="C37" s="2">
        <f>((MIC!C37*Areas!$B$5 + HUR!C37*Areas!$B$6 + GEO!C37*Areas!$B$7) / (Areas!$B$5 + Areas!$B$6 + Areas!$B$7))</f>
        <v>26.707608407287914</v>
      </c>
      <c r="D37" s="2">
        <f>((MIC!D37*Areas!$B$5 + HUR!D37*Areas!$B$6 + GEO!D37*Areas!$B$7) / (Areas!$B$5 + Areas!$B$6 + Areas!$B$7))</f>
        <v>18.898589485755366</v>
      </c>
      <c r="E37" s="2">
        <f>((MIC!E37*Areas!$B$5 + HUR!E37*Areas!$B$6 + GEO!E37*Areas!$B$7) / (Areas!$B$5 + Areas!$B$6 + Areas!$B$7))</f>
        <v>12.398182471694723</v>
      </c>
      <c r="F37" s="2">
        <f>((MIC!F37*Areas!$B$5 + HUR!F37*Areas!$B$6 + GEO!F37*Areas!$B$7) / (Areas!$B$5 + Areas!$B$6 + Areas!$B$7))</f>
        <v>-4.4606874566755961</v>
      </c>
      <c r="G37" s="2">
        <f>((MIC!G37*Areas!$B$5 + HUR!G37*Areas!$B$6 + GEO!G37*Areas!$B$7) / (Areas!$B$5 + Areas!$B$6 + Areas!$B$7))</f>
        <v>-3.8773389187940195</v>
      </c>
      <c r="H37" s="2">
        <f>((MIC!H37*Areas!$B$5 + HUR!H37*Areas!$B$6 + GEO!H37*Areas!$B$7) / (Areas!$B$5 + Areas!$B$6 + Areas!$B$7))</f>
        <v>-5.1632100709450501</v>
      </c>
      <c r="I37" s="2">
        <f>((MIC!I37*Areas!$B$5 + HUR!I37*Areas!$B$6 + GEO!I37*Areas!$B$7) / (Areas!$B$5 + Areas!$B$6 + Areas!$B$7))</f>
        <v>19.330641586293655</v>
      </c>
      <c r="J37" s="2">
        <f>((MIC!J37*Areas!$B$5 + HUR!J37*Areas!$B$6 + GEO!J37*Areas!$B$7) / (Areas!$B$5 + Areas!$B$6 + Areas!$B$7))</f>
        <v>31.394456786848206</v>
      </c>
      <c r="K37" s="2">
        <f>((MIC!K37*Areas!$B$5 + HUR!K37*Areas!$B$6 + GEO!K37*Areas!$B$7) / (Areas!$B$5 + Areas!$B$6 + Areas!$B$7))</f>
        <v>52.029939153280672</v>
      </c>
      <c r="L37" s="2">
        <f>((MIC!L37*Areas!$B$5 + HUR!L37*Areas!$B$6 + GEO!L37*Areas!$B$7) / (Areas!$B$5 + Areas!$B$6 + Areas!$B$7))</f>
        <v>79.257383591068958</v>
      </c>
      <c r="M37" s="2">
        <f>((MIC!M37*Areas!$B$5 + HUR!M37*Areas!$B$6 + GEO!M37*Areas!$B$7) / (Areas!$B$5 + Areas!$B$6 + Areas!$B$7))</f>
        <v>81.182384575228284</v>
      </c>
      <c r="N37" s="2">
        <f t="shared" si="0"/>
        <v>401.57867857356808</v>
      </c>
    </row>
    <row r="38" spans="1:15" x14ac:dyDescent="0.2">
      <c r="A38">
        <v>1983</v>
      </c>
      <c r="B38" s="2">
        <f>((MIC!B38*Areas!$B$5 + HUR!B38*Areas!$B$6 + GEO!B38*Areas!$B$7) / (Areas!$B$5 + Areas!$B$6 + Areas!$B$7))</f>
        <v>67.429095771538115</v>
      </c>
      <c r="C38" s="2">
        <f>((MIC!C38*Areas!$B$5 + HUR!C38*Areas!$B$6 + GEO!C38*Areas!$B$7) / (Areas!$B$5 + Areas!$B$6 + Areas!$B$7))</f>
        <v>33.320655706840334</v>
      </c>
      <c r="D38" s="2">
        <f>((MIC!D38*Areas!$B$5 + HUR!D38*Areas!$B$6 + GEO!D38*Areas!$B$7) / (Areas!$B$5 + Areas!$B$6 + Areas!$B$7))</f>
        <v>35.069666755098375</v>
      </c>
      <c r="E38" s="2">
        <f>((MIC!E38*Areas!$B$5 + HUR!E38*Areas!$B$6 + GEO!E38*Areas!$B$7) / (Areas!$B$5 + Areas!$B$6 + Areas!$B$7))</f>
        <v>15.319181778504248</v>
      </c>
      <c r="F38" s="2">
        <f>((MIC!F38*Areas!$B$5 + HUR!F38*Areas!$B$6 + GEO!F38*Areas!$B$7) / (Areas!$B$5 + Areas!$B$6 + Areas!$B$7))</f>
        <v>3.2045910604102659</v>
      </c>
      <c r="G38" s="2">
        <f>((MIC!G38*Areas!$B$5 + HUR!G38*Areas!$B$6 + GEO!G38*Areas!$B$7) / (Areas!$B$5 + Areas!$B$6 + Areas!$B$7))</f>
        <v>-0.41046306835200375</v>
      </c>
      <c r="H38" s="2">
        <f>((MIC!H38*Areas!$B$5 + HUR!H38*Areas!$B$6 + GEO!H38*Areas!$B$7) / (Areas!$B$5 + Areas!$B$6 + Areas!$B$7))</f>
        <v>4.7083291542220431</v>
      </c>
      <c r="I38" s="2">
        <f>((MIC!I38*Areas!$B$5 + HUR!I38*Areas!$B$6 + GEO!I38*Areas!$B$7) / (Areas!$B$5 + Areas!$B$6 + Areas!$B$7))</f>
        <v>24.228334545703504</v>
      </c>
      <c r="J38" s="2">
        <f>((MIC!J38*Areas!$B$5 + HUR!J38*Areas!$B$6 + GEO!J38*Areas!$B$7) / (Areas!$B$5 + Areas!$B$6 + Areas!$B$7))</f>
        <v>70.330675646763822</v>
      </c>
      <c r="K38" s="2">
        <f>((MIC!K38*Areas!$B$5 + HUR!K38*Areas!$B$6 + GEO!K38*Areas!$B$7) / (Areas!$B$5 + Areas!$B$6 + Areas!$B$7))</f>
        <v>74.130759942148543</v>
      </c>
      <c r="L38" s="2">
        <f>((MIC!L38*Areas!$B$5 + HUR!L38*Areas!$B$6 + GEO!L38*Areas!$B$7) / (Areas!$B$5 + Areas!$B$6 + Areas!$B$7))</f>
        <v>102.67729219262138</v>
      </c>
      <c r="M38" s="2">
        <f>((MIC!M38*Areas!$B$5 + HUR!M38*Areas!$B$6 + GEO!M38*Areas!$B$7) / (Areas!$B$5 + Areas!$B$6 + Areas!$B$7))</f>
        <v>147.07980505087676</v>
      </c>
      <c r="N38" s="2">
        <f t="shared" si="0"/>
        <v>577.08792453637534</v>
      </c>
    </row>
    <row r="39" spans="1:15" x14ac:dyDescent="0.2">
      <c r="A39">
        <v>1984</v>
      </c>
      <c r="B39" s="2">
        <f>((MIC!B39*Areas!$B$5 + HUR!B39*Areas!$B$6 + GEO!B39*Areas!$B$7) / (Areas!$B$5 + Areas!$B$6 + Areas!$B$7))</f>
        <v>62.204218363557004</v>
      </c>
      <c r="C39" s="2">
        <f>((MIC!C39*Areas!$B$5 + HUR!C39*Areas!$B$6 + GEO!C39*Areas!$B$7) / (Areas!$B$5 + Areas!$B$6 + Areas!$B$7))</f>
        <v>20.740665206117189</v>
      </c>
      <c r="D39" s="2">
        <f>((MIC!D39*Areas!$B$5 + HUR!D39*Areas!$B$6 + GEO!D39*Areas!$B$7) / (Areas!$B$5 + Areas!$B$6 + Areas!$B$7))</f>
        <v>32.845012708492007</v>
      </c>
      <c r="E39" s="2">
        <f>((MIC!E39*Areas!$B$5 + HUR!E39*Areas!$B$6 + GEO!E39*Areas!$B$7) / (Areas!$B$5 + Areas!$B$6 + Areas!$B$7))</f>
        <v>3.2129198723160264</v>
      </c>
      <c r="F39" s="2">
        <f>((MIC!F39*Areas!$B$5 + HUR!F39*Areas!$B$6 + GEO!F39*Areas!$B$7) / (Areas!$B$5 + Areas!$B$6 + Areas!$B$7))</f>
        <v>-0.46020821387921373</v>
      </c>
      <c r="G39" s="2">
        <f>((MIC!G39*Areas!$B$5 + HUR!G39*Areas!$B$6 + GEO!G39*Areas!$B$7) / (Areas!$B$5 + Areas!$B$6 + Areas!$B$7))</f>
        <v>-5.7478238953881435</v>
      </c>
      <c r="H39" s="2">
        <f>((MIC!H39*Areas!$B$5 + HUR!H39*Areas!$B$6 + GEO!H39*Areas!$B$7) / (Areas!$B$5 + Areas!$B$6 + Areas!$B$7))</f>
        <v>0.49374682287699717</v>
      </c>
      <c r="I39" s="2">
        <f>((MIC!I39*Areas!$B$5 + HUR!I39*Areas!$B$6 + GEO!I39*Areas!$B$7) / (Areas!$B$5 + Areas!$B$6 + Areas!$B$7))</f>
        <v>16.019674114898461</v>
      </c>
      <c r="J39" s="2">
        <f>((MIC!J39*Areas!$B$5 + HUR!J39*Areas!$B$6 + GEO!J39*Areas!$B$7) / (Areas!$B$5 + Areas!$B$6 + Areas!$B$7))</f>
        <v>58.336732591077528</v>
      </c>
      <c r="K39" s="2">
        <f>((MIC!K39*Areas!$B$5 + HUR!K39*Areas!$B$6 + GEO!K39*Areas!$B$7) / (Areas!$B$5 + Areas!$B$6 + Areas!$B$7))</f>
        <v>44.222815808165954</v>
      </c>
      <c r="L39" s="2">
        <f>((MIC!L39*Areas!$B$5 + HUR!L39*Areas!$B$6 + GEO!L39*Areas!$B$7) / (Areas!$B$5 + Areas!$B$6 + Areas!$B$7))</f>
        <v>84.389369710143669</v>
      </c>
      <c r="M39" s="2">
        <f>((MIC!M39*Areas!$B$5 + HUR!M39*Areas!$B$6 + GEO!M39*Areas!$B$7) / (Areas!$B$5 + Areas!$B$6 + Areas!$B$7))</f>
        <v>101.75879444762988</v>
      </c>
      <c r="N39" s="2">
        <f t="shared" si="0"/>
        <v>418.01591753600735</v>
      </c>
    </row>
    <row r="40" spans="1:15" x14ac:dyDescent="0.2">
      <c r="A40">
        <v>1985</v>
      </c>
      <c r="B40" s="2">
        <f>((MIC!B40*Areas!$B$5 + HUR!B40*Areas!$B$6 + GEO!B40*Areas!$B$7) / (Areas!$B$5 + Areas!$B$6 + Areas!$B$7))</f>
        <v>86.778301683340317</v>
      </c>
      <c r="C40" s="2">
        <f>((MIC!C40*Areas!$B$5 + HUR!C40*Areas!$B$6 + GEO!C40*Areas!$B$7) / (Areas!$B$5 + Areas!$B$6 + Areas!$B$7))</f>
        <v>33.854389093803221</v>
      </c>
      <c r="D40" s="2">
        <f>((MIC!D40*Areas!$B$5 + HUR!D40*Areas!$B$6 + GEO!D40*Areas!$B$7) / (Areas!$B$5 + Areas!$B$6 + Areas!$B$7))</f>
        <v>19.961391344532782</v>
      </c>
      <c r="E40" s="2">
        <f>((MIC!E40*Areas!$B$5 + HUR!E40*Areas!$B$6 + GEO!E40*Areas!$B$7) / (Areas!$B$5 + Areas!$B$6 + Areas!$B$7))</f>
        <v>5.4506069267699893</v>
      </c>
      <c r="F40" s="2">
        <f>((MIC!F40*Areas!$B$5 + HUR!F40*Areas!$B$6 + GEO!F40*Areas!$B$7) / (Areas!$B$5 + Areas!$B$6 + Areas!$B$7))</f>
        <v>-2.6916194983354873</v>
      </c>
      <c r="G40" s="2">
        <f>((MIC!G40*Areas!$B$5 + HUR!G40*Areas!$B$6 + GEO!G40*Areas!$B$7) / (Areas!$B$5 + Areas!$B$6 + Areas!$B$7))</f>
        <v>-0.64129241512695645</v>
      </c>
      <c r="H40" s="2">
        <f>((MIC!H40*Areas!$B$5 + HUR!H40*Areas!$B$6 + GEO!H40*Areas!$B$7) / (Areas!$B$5 + Areas!$B$6 + Areas!$B$7))</f>
        <v>5.6960862123559064</v>
      </c>
      <c r="I40" s="2">
        <f>((MIC!I40*Areas!$B$5 + HUR!I40*Areas!$B$6 + GEO!I40*Areas!$B$7) / (Areas!$B$5 + Areas!$B$6 + Areas!$B$7))</f>
        <v>21.143030697212687</v>
      </c>
      <c r="J40" s="2">
        <f>((MIC!J40*Areas!$B$5 + HUR!J40*Areas!$B$6 + GEO!J40*Areas!$B$7) / (Areas!$B$5 + Areas!$B$6 + Areas!$B$7))</f>
        <v>44.679510658873269</v>
      </c>
      <c r="K40" s="2">
        <f>((MIC!K40*Areas!$B$5 + HUR!K40*Areas!$B$6 + GEO!K40*Areas!$B$7) / (Areas!$B$5 + Areas!$B$6 + Areas!$B$7))</f>
        <v>59.083633601766351</v>
      </c>
      <c r="L40" s="2">
        <f>((MIC!L40*Areas!$B$5 + HUR!L40*Areas!$B$6 + GEO!L40*Areas!$B$7) / (Areas!$B$5 + Areas!$B$6 + Areas!$B$7))</f>
        <v>96.694731067770064</v>
      </c>
      <c r="M40" s="2">
        <f>((MIC!M40*Areas!$B$5 + HUR!M40*Areas!$B$6 + GEO!M40*Areas!$B$7) / (Areas!$B$5 + Areas!$B$6 + Areas!$B$7))</f>
        <v>129.90157474048146</v>
      </c>
      <c r="N40" s="2">
        <f t="shared" si="0"/>
        <v>499.91034411344356</v>
      </c>
    </row>
    <row r="41" spans="1:15" x14ac:dyDescent="0.2">
      <c r="A41">
        <v>1986</v>
      </c>
      <c r="B41" s="2">
        <f>((MIC!B41*Areas!$B$5 + HUR!B41*Areas!$B$6 + GEO!B41*Areas!$B$7) / (Areas!$B$5 + Areas!$B$6 + Areas!$B$7))</f>
        <v>61.752741696690656</v>
      </c>
      <c r="C41" s="2">
        <f>((MIC!C41*Areas!$B$5 + HUR!C41*Areas!$B$6 + GEO!C41*Areas!$B$7) / (Areas!$B$5 + Areas!$B$6 + Areas!$B$7))</f>
        <v>37.042574817502633</v>
      </c>
      <c r="D41" s="2">
        <f>((MIC!D41*Areas!$B$5 + HUR!D41*Areas!$B$6 + GEO!D41*Areas!$B$7) / (Areas!$B$5 + Areas!$B$6 + Areas!$B$7))</f>
        <v>18.338909808217306</v>
      </c>
      <c r="E41" s="2">
        <f>((MIC!E41*Areas!$B$5 + HUR!E41*Areas!$B$6 + GEO!E41*Areas!$B$7) / (Areas!$B$5 + Areas!$B$6 + Areas!$B$7))</f>
        <v>3.9956655056439399</v>
      </c>
      <c r="F41" s="2">
        <f>((MIC!F41*Areas!$B$5 + HUR!F41*Areas!$B$6 + GEO!F41*Areas!$B$7) / (Areas!$B$5 + Areas!$B$6 + Areas!$B$7))</f>
        <v>-1.6471937766899729</v>
      </c>
      <c r="G41" s="2">
        <f>((MIC!G41*Areas!$B$5 + HUR!G41*Areas!$B$6 + GEO!G41*Areas!$B$7) / (Areas!$B$5 + Areas!$B$6 + Areas!$B$7))</f>
        <v>-3.353784477668142</v>
      </c>
      <c r="H41" s="2">
        <f>((MIC!H41*Areas!$B$5 + HUR!H41*Areas!$B$6 + GEO!H41*Areas!$B$7) / (Areas!$B$5 + Areas!$B$6 + Areas!$B$7))</f>
        <v>-2.4000012836860618</v>
      </c>
      <c r="I41" s="2">
        <f>((MIC!I41*Areas!$B$5 + HUR!I41*Areas!$B$6 + GEO!I41*Areas!$B$7) / (Areas!$B$5 + Areas!$B$6 + Areas!$B$7))</f>
        <v>35.273440706540804</v>
      </c>
      <c r="J41" s="2">
        <f>((MIC!J41*Areas!$B$5 + HUR!J41*Areas!$B$6 + GEO!J41*Areas!$B$7) / (Areas!$B$5 + Areas!$B$6 + Areas!$B$7))</f>
        <v>34.597723596717188</v>
      </c>
      <c r="K41" s="2">
        <f>((MIC!K41*Areas!$B$5 + HUR!K41*Areas!$B$6 + GEO!K41*Areas!$B$7) / (Areas!$B$5 + Areas!$B$6 + Areas!$B$7))</f>
        <v>58.388968429880784</v>
      </c>
      <c r="L41" s="2">
        <f>((MIC!L41*Areas!$B$5 + HUR!L41*Areas!$B$6 + GEO!L41*Areas!$B$7) / (Areas!$B$5 + Areas!$B$6 + Areas!$B$7))</f>
        <v>113.92401887874303</v>
      </c>
      <c r="M41" s="2">
        <f>((MIC!M41*Areas!$B$5 + HUR!M41*Areas!$B$6 + GEO!M41*Areas!$B$7) / (Areas!$B$5 + Areas!$B$6 + Areas!$B$7))</f>
        <v>89.586133708740192</v>
      </c>
      <c r="N41" s="2">
        <f t="shared" si="0"/>
        <v>445.49919761063234</v>
      </c>
    </row>
    <row r="42" spans="1:15" x14ac:dyDescent="0.2">
      <c r="A42">
        <v>1987</v>
      </c>
      <c r="B42" s="2">
        <f>((MIC!B42*Areas!$B$5 + HUR!B42*Areas!$B$6 + GEO!B42*Areas!$B$7) / (Areas!$B$5 + Areas!$B$6 + Areas!$B$7))</f>
        <v>64.934284345020586</v>
      </c>
      <c r="C42" s="2">
        <f>((MIC!C42*Areas!$B$5 + HUR!C42*Areas!$B$6 + GEO!C42*Areas!$B$7) / (Areas!$B$5 + Areas!$B$6 + Areas!$B$7))</f>
        <v>35.951946923860305</v>
      </c>
      <c r="D42" s="2">
        <f>((MIC!D42*Areas!$B$5 + HUR!D42*Areas!$B$6 + GEO!D42*Areas!$B$7) / (Areas!$B$5 + Areas!$B$6 + Areas!$B$7))</f>
        <v>31.43909115026829</v>
      </c>
      <c r="E42" s="2">
        <f>((MIC!E42*Areas!$B$5 + HUR!E42*Areas!$B$6 + GEO!E42*Areas!$B$7) / (Areas!$B$5 + Areas!$B$6 + Areas!$B$7))</f>
        <v>8.1846545600807872</v>
      </c>
      <c r="F42" s="2">
        <f>((MIC!F42*Areas!$B$5 + HUR!F42*Areas!$B$6 + GEO!F42*Areas!$B$7) / (Areas!$B$5 + Areas!$B$6 + Areas!$B$7))</f>
        <v>-1.005811417959624</v>
      </c>
      <c r="G42" s="2">
        <f>((MIC!G42*Areas!$B$5 + HUR!G42*Areas!$B$6 + GEO!G42*Areas!$B$7) / (Areas!$B$5 + Areas!$B$6 + Areas!$B$7))</f>
        <v>0.39872897964073917</v>
      </c>
      <c r="H42" s="2">
        <f>((MIC!H42*Areas!$B$5 + HUR!H42*Areas!$B$6 + GEO!H42*Areas!$B$7) / (Areas!$B$5 + Areas!$B$6 + Areas!$B$7))</f>
        <v>8.5903268264713173</v>
      </c>
      <c r="I42" s="2">
        <f>((MIC!I42*Areas!$B$5 + HUR!I42*Areas!$B$6 + GEO!I42*Areas!$B$7) / (Areas!$B$5 + Areas!$B$6 + Areas!$B$7))</f>
        <v>43.293596717186844</v>
      </c>
      <c r="J42" s="2">
        <f>((MIC!J42*Areas!$B$5 + HUR!J42*Areas!$B$6 + GEO!J42*Areas!$B$7) / (Areas!$B$5 + Areas!$B$6 + Areas!$B$7))</f>
        <v>42.476013470145745</v>
      </c>
      <c r="K42" s="2">
        <f>((MIC!K42*Areas!$B$5 + HUR!K42*Areas!$B$6 + GEO!K42*Areas!$B$7) / (Areas!$B$5 + Areas!$B$6 + Areas!$B$7))</f>
        <v>102.54442820343859</v>
      </c>
      <c r="L42" s="2">
        <f>((MIC!L42*Areas!$B$5 + HUR!L42*Areas!$B$6 + GEO!L42*Areas!$B$7) / (Areas!$B$5 + Areas!$B$6 + Areas!$B$7))</f>
        <v>87.083669887292359</v>
      </c>
      <c r="M42" s="2">
        <f>((MIC!M42*Areas!$B$5 + HUR!M42*Areas!$B$6 + GEO!M42*Areas!$B$7) / (Areas!$B$5 + Areas!$B$6 + Areas!$B$7))</f>
        <v>102.38625446080906</v>
      </c>
      <c r="N42" s="2">
        <f t="shared" si="0"/>
        <v>526.27718410625494</v>
      </c>
    </row>
    <row r="43" spans="1:15" x14ac:dyDescent="0.2">
      <c r="A43">
        <v>1988</v>
      </c>
      <c r="B43" s="2">
        <f>((MIC!B43*Areas!$B$5 + HUR!B43*Areas!$B$6 + GEO!B43*Areas!$B$7) / (Areas!$B$5 + Areas!$B$6 + Areas!$B$7))</f>
        <v>97.035397728731454</v>
      </c>
      <c r="C43" s="2">
        <f>((MIC!C43*Areas!$B$5 + HUR!C43*Areas!$B$6 + GEO!C43*Areas!$B$7) / (Areas!$B$5 + Areas!$B$6 + Areas!$B$7))</f>
        <v>58.044744846000455</v>
      </c>
      <c r="D43" s="2">
        <f>((MIC!D43*Areas!$B$5 + HUR!D43*Areas!$B$6 + GEO!D43*Areas!$B$7) / (Areas!$B$5 + Areas!$B$6 + Areas!$B$7))</f>
        <v>24.449671461947261</v>
      </c>
      <c r="E43" s="2">
        <f>((MIC!E43*Areas!$B$5 + HUR!E43*Areas!$B$6 + GEO!E43*Areas!$B$7) / (Areas!$B$5 + Areas!$B$6 + Areas!$B$7))</f>
        <v>9.6101769775183783</v>
      </c>
      <c r="F43" s="2">
        <f>((MIC!F43*Areas!$B$5 + HUR!F43*Areas!$B$6 + GEO!F43*Areas!$B$7) / (Areas!$B$5 + Areas!$B$6 + Areas!$B$7))</f>
        <v>-1.3208427826890656</v>
      </c>
      <c r="G43" s="2">
        <f>((MIC!G43*Areas!$B$5 + HUR!G43*Areas!$B$6 + GEO!G43*Areas!$B$7) / (Areas!$B$5 + Areas!$B$6 + Areas!$B$7))</f>
        <v>0.66763014437189239</v>
      </c>
      <c r="H43" s="2">
        <f>((MIC!H43*Areas!$B$5 + HUR!H43*Areas!$B$6 + GEO!H43*Areas!$B$7) / (Areas!$B$5 + Areas!$B$6 + Areas!$B$7))</f>
        <v>1.8730864091877688</v>
      </c>
      <c r="I43" s="2">
        <f>((MIC!I43*Areas!$B$5 + HUR!I43*Areas!$B$6 + GEO!I43*Areas!$B$7) / (Areas!$B$5 + Areas!$B$6 + Areas!$B$7))</f>
        <v>33.254772659198473</v>
      </c>
      <c r="J43" s="2">
        <f>((MIC!J43*Areas!$B$5 + HUR!J43*Areas!$B$6 + GEO!J43*Areas!$B$7) / (Areas!$B$5 + Areas!$B$6 + Areas!$B$7))</f>
        <v>52.540334956483051</v>
      </c>
      <c r="K43" s="2">
        <f>((MIC!K43*Areas!$B$5 + HUR!K43*Areas!$B$6 + GEO!K43*Areas!$B$7) / (Areas!$B$5 + Areas!$B$6 + Areas!$B$7))</f>
        <v>107.56273185509752</v>
      </c>
      <c r="L43" s="2">
        <f>((MIC!L43*Areas!$B$5 + HUR!L43*Areas!$B$6 + GEO!L43*Areas!$B$7) / (Areas!$B$5 + Areas!$B$6 + Areas!$B$7))</f>
        <v>72.422391935028372</v>
      </c>
      <c r="M43" s="2">
        <f>((MIC!M43*Areas!$B$5 + HUR!M43*Areas!$B$6 + GEO!M43*Areas!$B$7) / (Areas!$B$5 + Areas!$B$6 + Areas!$B$7))</f>
        <v>121.87613028557735</v>
      </c>
      <c r="N43" s="2">
        <f t="shared" si="0"/>
        <v>578.01622647645286</v>
      </c>
    </row>
    <row r="44" spans="1:15" x14ac:dyDescent="0.2">
      <c r="A44">
        <v>1989</v>
      </c>
      <c r="B44" s="2">
        <f>((MIC!B44*Areas!$B$5 + HUR!B44*Areas!$B$6 + GEO!B44*Areas!$B$7) / (Areas!$B$5 + Areas!$B$6 + Areas!$B$7))</f>
        <v>61.686459764999867</v>
      </c>
      <c r="C44" s="2">
        <f>((MIC!C44*Areas!$B$5 + HUR!C44*Areas!$B$6 + GEO!C44*Areas!$B$7) / (Areas!$B$5 + Areas!$B$6 + Areas!$B$7))</f>
        <v>60.87453004253279</v>
      </c>
      <c r="D44" s="2">
        <f>((MIC!D44*Areas!$B$5 + HUR!D44*Areas!$B$6 + GEO!D44*Areas!$B$7) / (Areas!$B$5 + Areas!$B$6 + Areas!$B$7))</f>
        <v>31.927820643383452</v>
      </c>
      <c r="E44" s="2">
        <f>((MIC!E44*Areas!$B$5 + HUR!E44*Areas!$B$6 + GEO!E44*Areas!$B$7) / (Areas!$B$5 + Areas!$B$6 + Areas!$B$7))</f>
        <v>8.9038895687670614</v>
      </c>
      <c r="F44" s="2">
        <f>((MIC!F44*Areas!$B$5 + HUR!F44*Areas!$B$6 + GEO!F44*Areas!$B$7) / (Areas!$B$5 + Areas!$B$6 + Areas!$B$7))</f>
        <v>-0.13853745368032797</v>
      </c>
      <c r="G44" s="2">
        <f>((MIC!G44*Areas!$B$5 + HUR!G44*Areas!$B$6 + GEO!G44*Areas!$B$7) / (Areas!$B$5 + Areas!$B$6 + Areas!$B$7))</f>
        <v>-3.9208990081385697</v>
      </c>
      <c r="H44" s="2">
        <f>((MIC!H44*Areas!$B$5 + HUR!H44*Areas!$B$6 + GEO!H44*Areas!$B$7) / (Areas!$B$5 + Areas!$B$6 + Areas!$B$7))</f>
        <v>-0.23352808277207732</v>
      </c>
      <c r="I44" s="2">
        <f>((MIC!I44*Areas!$B$5 + HUR!I44*Areas!$B$6 + GEO!I44*Areas!$B$7) / (Areas!$B$5 + Areas!$B$6 + Areas!$B$7))</f>
        <v>18.131041411712353</v>
      </c>
      <c r="J44" s="2">
        <f>((MIC!J44*Areas!$B$5 + HUR!J44*Areas!$B$6 + GEO!J44*Areas!$B$7) / (Areas!$B$5 + Areas!$B$6 + Areas!$B$7))</f>
        <v>60.68662356334135</v>
      </c>
      <c r="K44" s="2">
        <f>((MIC!K44*Areas!$B$5 + HUR!K44*Areas!$B$6 + GEO!K44*Areas!$B$7) / (Areas!$B$5 + Areas!$B$6 + Areas!$B$7))</f>
        <v>73.709576554757774</v>
      </c>
      <c r="L44" s="2">
        <f>((MIC!L44*Areas!$B$5 + HUR!L44*Areas!$B$6 + GEO!L44*Areas!$B$7) / (Areas!$B$5 + Areas!$B$6 + Areas!$B$7))</f>
        <v>112.94177807635366</v>
      </c>
      <c r="M44" s="2">
        <f>((MIC!M44*Areas!$B$5 + HUR!M44*Areas!$B$6 + GEO!M44*Areas!$B$7) / (Areas!$B$5 + Areas!$B$6 + Areas!$B$7))</f>
        <v>109.69050628578276</v>
      </c>
      <c r="N44" s="2">
        <f t="shared" si="0"/>
        <v>534.25926136704015</v>
      </c>
    </row>
    <row r="45" spans="1:15" x14ac:dyDescent="0.2">
      <c r="A45">
        <v>1990</v>
      </c>
      <c r="B45" s="2">
        <f>((MIC!B45*Areas!$B$5 + HUR!B45*Areas!$B$6 + GEO!B45*Areas!$B$7) / (Areas!$B$5 + Areas!$B$6 + Areas!$B$7))</f>
        <v>31.778473183798166</v>
      </c>
      <c r="C45" s="2">
        <f>((MIC!C45*Areas!$B$5 + HUR!C45*Areas!$B$6 + GEO!C45*Areas!$B$7) / (Areas!$B$5 + Areas!$B$6 + Areas!$B$7))</f>
        <v>40.106292885811847</v>
      </c>
      <c r="D45" s="2">
        <f>((MIC!D45*Areas!$B$5 + HUR!D45*Areas!$B$6 + GEO!D45*Areas!$B$7) / (Areas!$B$5 + Areas!$B$6 + Areas!$B$7))</f>
        <v>26.046530282154194</v>
      </c>
      <c r="E45" s="2">
        <f>((MIC!E45*Areas!$B$5 + HUR!E45*Areas!$B$6 + GEO!E45*Areas!$B$7) / (Areas!$B$5 + Areas!$B$6 + Areas!$B$7))</f>
        <v>12.086945768542847</v>
      </c>
      <c r="F45" s="2">
        <f>((MIC!F45*Areas!$B$5 + HUR!F45*Areas!$B$6 + GEO!F45*Areas!$B$7) / (Areas!$B$5 + Areas!$B$6 + Areas!$B$7))</f>
        <v>-0.92030397685941923</v>
      </c>
      <c r="G45" s="2">
        <f>((MIC!G45*Areas!$B$5 + HUR!G45*Areas!$B$6 + GEO!G45*Areas!$B$7) / (Areas!$B$5 + Areas!$B$6 + Areas!$B$7))</f>
        <v>-5.1458064543735187</v>
      </c>
      <c r="H45" s="2">
        <f>((MIC!H45*Areas!$B$5 + HUR!H45*Areas!$B$6 + GEO!H45*Areas!$B$7) / (Areas!$B$5 + Areas!$B$6 + Areas!$B$7))</f>
        <v>-1.7987351413338248E-2</v>
      </c>
      <c r="I45" s="2">
        <f>((MIC!I45*Areas!$B$5 + HUR!I45*Areas!$B$6 + GEO!I45*Areas!$B$7) / (Areas!$B$5 + Areas!$B$6 + Areas!$B$7))</f>
        <v>13.642706523692565</v>
      </c>
      <c r="J45" s="2">
        <f>((MIC!J45*Areas!$B$5 + HUR!J45*Areas!$B$6 + GEO!J45*Areas!$B$7) / (Areas!$B$5 + Areas!$B$6 + Areas!$B$7))</f>
        <v>60.161850305089388</v>
      </c>
      <c r="K45" s="2">
        <f>((MIC!K45*Areas!$B$5 + HUR!K45*Areas!$B$6 + GEO!K45*Areas!$B$7) / (Areas!$B$5 + Areas!$B$6 + Areas!$B$7))</f>
        <v>73.150228581698059</v>
      </c>
      <c r="L45" s="2">
        <f>((MIC!L45*Areas!$B$5 + HUR!L45*Areas!$B$6 + GEO!L45*Areas!$B$7) / (Areas!$B$5 + Areas!$B$6 + Areas!$B$7))</f>
        <v>83.848947890903801</v>
      </c>
      <c r="M45" s="2">
        <f>((MIC!M45*Areas!$B$5 + HUR!M45*Areas!$B$6 + GEO!M45*Areas!$B$7) / (Areas!$B$5 + Areas!$B$6 + Areas!$B$7))</f>
        <v>113.28977013461586</v>
      </c>
      <c r="N45" s="2">
        <f t="shared" si="0"/>
        <v>448.02764777366048</v>
      </c>
    </row>
    <row r="46" spans="1:15" x14ac:dyDescent="0.2">
      <c r="A46">
        <v>1991</v>
      </c>
      <c r="B46" s="2">
        <f>((MIC!B46*Areas!$B$5 + HUR!B46*Areas!$B$6 + GEO!B46*Areas!$B$7) / (Areas!$B$5 + Areas!$B$6 + Areas!$B$7))</f>
        <v>85.031184927814053</v>
      </c>
      <c r="C46" s="2">
        <f>((MIC!C46*Areas!$B$5 + HUR!C46*Areas!$B$6 + GEO!C46*Areas!$B$7) / (Areas!$B$5 + Areas!$B$6 + Areas!$B$7))</f>
        <v>33.670040992374908</v>
      </c>
      <c r="D46" s="2">
        <f>((MIC!D46*Areas!$B$5 + HUR!D46*Areas!$B$6 + GEO!D46*Areas!$B$7) / (Areas!$B$5 + Areas!$B$6 + Areas!$B$7))</f>
        <v>24.030473081103288</v>
      </c>
      <c r="E46" s="2">
        <f>((MIC!E46*Areas!$B$5 + HUR!E46*Areas!$B$6 + GEO!E46*Areas!$B$7) / (Areas!$B$5 + Areas!$B$6 + Areas!$B$7))</f>
        <v>5.6485508040153709</v>
      </c>
      <c r="F46" s="2">
        <f>((MIC!F46*Areas!$B$5 + HUR!F46*Areas!$B$6 + GEO!F46*Areas!$B$7) / (Areas!$B$5 + Areas!$B$6 + Areas!$B$7))</f>
        <v>-3.3977229976636911</v>
      </c>
      <c r="G46" s="2">
        <f>((MIC!G46*Areas!$B$5 + HUR!G46*Areas!$B$6 + GEO!G46*Areas!$B$7) / (Areas!$B$5 + Areas!$B$6 + Areas!$B$7))</f>
        <v>-3.4740868285252167</v>
      </c>
      <c r="H46" s="2">
        <f>((MIC!H46*Areas!$B$5 + HUR!H46*Areas!$B$6 + GEO!H46*Areas!$B$7) / (Areas!$B$5 + Areas!$B$6 + Areas!$B$7))</f>
        <v>9.3093185338593596</v>
      </c>
      <c r="I46" s="2">
        <f>((MIC!I46*Areas!$B$5 + HUR!I46*Areas!$B$6 + GEO!I46*Areas!$B$7) / (Areas!$B$5 + Areas!$B$6 + Areas!$B$7))</f>
        <v>26.104002875456779</v>
      </c>
      <c r="J46" s="2">
        <f>((MIC!J46*Areas!$B$5 + HUR!J46*Areas!$B$6 + GEO!J46*Areas!$B$7) / (Areas!$B$5 + Areas!$B$6 + Areas!$B$7))</f>
        <v>87.429959863415803</v>
      </c>
      <c r="K46" s="2">
        <f>((MIC!K46*Areas!$B$5 + HUR!K46*Areas!$B$6 + GEO!K46*Areas!$B$7) / (Areas!$B$5 + Areas!$B$6 + Areas!$B$7))</f>
        <v>67.470145997894761</v>
      </c>
      <c r="L46" s="2">
        <f>((MIC!L46*Areas!$B$5 + HUR!L46*Areas!$B$6 + GEO!L46*Areas!$B$7) / (Areas!$B$5 + Areas!$B$6 + Areas!$B$7))</f>
        <v>111.27312834293245</v>
      </c>
      <c r="M46" s="2">
        <f>((MIC!M46*Areas!$B$5 + HUR!M46*Areas!$B$6 + GEO!M46*Areas!$B$7) / (Areas!$B$5 + Areas!$B$6 + Areas!$B$7))</f>
        <v>97.157837074565037</v>
      </c>
      <c r="N46" s="2">
        <f t="shared" si="0"/>
        <v>540.25283266724296</v>
      </c>
    </row>
    <row r="47" spans="1:15" x14ac:dyDescent="0.2">
      <c r="A47" s="5">
        <v>1992</v>
      </c>
      <c r="B47" s="14">
        <f>((MIC!B47*Areas!$B$5 + HUR!B47*Areas!$B$6 + GEO!B47*Areas!$B$7) / (Areas!$B$5 + Areas!$B$6 + Areas!$B$7))</f>
        <v>63.436971356685</v>
      </c>
      <c r="C47" s="14">
        <f>((MIC!C47*Areas!$B$5 + HUR!C47*Areas!$B$6 + GEO!C47*Areas!$B$7) / (Areas!$B$5 + Areas!$B$6 + Areas!$B$7))</f>
        <v>37.250310224131589</v>
      </c>
      <c r="D47" s="14">
        <f>((MIC!D47*Areas!$B$5 + HUR!D47*Areas!$B$6 + GEO!D47*Areas!$B$7) / (Areas!$B$5 + Areas!$B$6 + Areas!$B$7))</f>
        <v>37.347481151209664</v>
      </c>
      <c r="E47" s="14">
        <f>((MIC!E47*Areas!$B$5 + HUR!E47*Areas!$B$6 + GEO!E47*Areas!$B$7) / (Areas!$B$5 + Areas!$B$6 + Areas!$B$7))</f>
        <v>14.127752008968686</v>
      </c>
      <c r="F47" s="14">
        <f>((MIC!F47*Areas!$B$5 + HUR!F47*Areas!$B$6 + GEO!F47*Areas!$B$7) / (Areas!$B$5 + Areas!$B$6 + Areas!$B$7))</f>
        <v>1.761882996294426</v>
      </c>
      <c r="G47" s="14">
        <f>((MIC!G47*Areas!$B$5 + HUR!G47*Areas!$B$6 + GEO!G47*Areas!$B$7) / (Areas!$B$5 + Areas!$B$6 + Areas!$B$7))</f>
        <v>4.5019327177345509</v>
      </c>
      <c r="H47" s="14">
        <f>((MIC!H47*Areas!$B$5 + HUR!H47*Areas!$B$6 + GEO!H47*Areas!$B$7) / (Areas!$B$5 + Areas!$B$6 + Areas!$B$7))</f>
        <v>7.2642943577718642</v>
      </c>
      <c r="I47" s="14">
        <f>((MIC!I47*Areas!$B$5 + HUR!I47*Areas!$B$6 + GEO!I47*Areas!$B$7) / (Areas!$B$5 + Areas!$B$6 + Areas!$B$7))</f>
        <v>29.082247477556891</v>
      </c>
      <c r="J47" s="14">
        <f>((MIC!J47*Areas!$B$5 + HUR!J47*Areas!$B$6 + GEO!J47*Areas!$B$7) / (Areas!$B$5 + Areas!$B$6 + Areas!$B$7))</f>
        <v>48.205356565198414</v>
      </c>
      <c r="K47" s="14">
        <f>((MIC!K47*Areas!$B$5 + HUR!K47*Areas!$B$6 + GEO!K47*Areas!$B$7) / (Areas!$B$5 + Areas!$B$6 + Areas!$B$7))</f>
        <v>71.203490427980938</v>
      </c>
      <c r="L47" s="14">
        <f>((MIC!L47*Areas!$B$5 + HUR!L47*Areas!$B$6 + GEO!L47*Areas!$B$7) / (Areas!$B$5 + Areas!$B$6 + Areas!$B$7))</f>
        <v>78.100338636383086</v>
      </c>
      <c r="M47" s="14">
        <f>((MIC!M47*Areas!$B$5 + HUR!M47*Areas!$B$6 + GEO!M47*Areas!$B$7) / (Areas!$B$5 + Areas!$B$6 + Areas!$B$7))</f>
        <v>99.329444762988771</v>
      </c>
      <c r="N47" s="14">
        <f t="shared" si="0"/>
        <v>491.6115026829039</v>
      </c>
      <c r="O47" s="5"/>
    </row>
    <row r="48" spans="1:15" x14ac:dyDescent="0.2">
      <c r="A48" s="5">
        <v>1993</v>
      </c>
      <c r="B48" s="14">
        <f>((MIC!B48*Areas!$B$5 + HUR!B48*Areas!$B$6 + GEO!B48*Areas!$B$7) / (Areas!$B$5 + Areas!$B$6 + Areas!$B$7))</f>
        <v>70.252908062404259</v>
      </c>
      <c r="C48" s="14">
        <f>((MIC!C48*Areas!$B$5 + HUR!C48*Areas!$B$6 + GEO!C48*Areas!$B$7) / (Areas!$B$5 + Areas!$B$6 + Areas!$B$7))</f>
        <v>57.741606575895794</v>
      </c>
      <c r="D48" s="14">
        <f>((MIC!D48*Areas!$B$5 + HUR!D48*Areas!$B$6 + GEO!D48*Areas!$B$7) / (Areas!$B$5 + Areas!$B$6 + Areas!$B$7))</f>
        <v>28.111199561835161</v>
      </c>
      <c r="E48" s="14">
        <f>((MIC!E48*Areas!$B$5 + HUR!E48*Areas!$B$6 + GEO!E48*Areas!$B$7) / (Areas!$B$5 + Areas!$B$6 + Areas!$B$7))</f>
        <v>9.0825343386021515</v>
      </c>
      <c r="F48" s="14">
        <f>((MIC!F48*Areas!$B$5 + HUR!F48*Areas!$B$6 + GEO!F48*Areas!$B$7) / (Areas!$B$5 + Areas!$B$6 + Areas!$B$7))</f>
        <v>-2.46445259347374</v>
      </c>
      <c r="G48" s="14">
        <f>((MIC!G48*Areas!$B$5 + HUR!G48*Areas!$B$6 + GEO!G48*Areas!$B$7) / (Areas!$B$5 + Areas!$B$6 + Areas!$B$7))</f>
        <v>-4.4060730331790063</v>
      </c>
      <c r="H48" s="14">
        <f>((MIC!H48*Areas!$B$5 + HUR!H48*Areas!$B$6 + GEO!H48*Areas!$B$7) / (Areas!$B$5 + Areas!$B$6 + Areas!$B$7))</f>
        <v>-1.5374826060538636</v>
      </c>
      <c r="I48" s="14">
        <f>((MIC!I48*Areas!$B$5 + HUR!I48*Areas!$B$6 + GEO!I48*Areas!$B$7) / (Areas!$B$5 + Areas!$B$6 + Areas!$B$7))</f>
        <v>13.814340142574732</v>
      </c>
      <c r="J48" s="14">
        <f>((MIC!J48*Areas!$B$5 + HUR!J48*Areas!$B$6 + GEO!J48*Areas!$B$7) / (Areas!$B$5 + Areas!$B$6 + Areas!$B$7))</f>
        <v>74.104895294006894</v>
      </c>
      <c r="K48" s="14">
        <f>((MIC!K48*Areas!$B$5 + HUR!K48*Areas!$B$6 + GEO!K48*Areas!$B$7) / (Areas!$B$5 + Areas!$B$6 + Areas!$B$7))</f>
        <v>83.413115933967191</v>
      </c>
      <c r="L48" s="14">
        <f>((MIC!L48*Areas!$B$5 + HUR!L48*Areas!$B$6 + GEO!L48*Areas!$B$7) / (Areas!$B$5 + Areas!$B$6 + Areas!$B$7))</f>
        <v>89.661162420518437</v>
      </c>
      <c r="M48" s="14">
        <f>((MIC!M48*Areas!$B$5 + HUR!M48*Areas!$B$6 + GEO!M48*Areas!$B$7) / (Areas!$B$5 + Areas!$B$6 + Areas!$B$7))</f>
        <v>93.87779017723426</v>
      </c>
      <c r="N48" s="14">
        <f t="shared" si="0"/>
        <v>511.65154427433225</v>
      </c>
      <c r="O48" s="5"/>
    </row>
    <row r="49" spans="1:15" x14ac:dyDescent="0.2">
      <c r="A49" s="5">
        <v>1994</v>
      </c>
      <c r="B49" s="14">
        <f>((MIC!B49*Areas!$B$5 + HUR!B49*Areas!$B$6 + GEO!B49*Areas!$B$7) / (Areas!$B$5 + Areas!$B$6 + Areas!$B$7))</f>
        <v>80.143747849825857</v>
      </c>
      <c r="C49" s="14">
        <f>((MIC!C49*Areas!$B$5 + HUR!C49*Areas!$B$6 + GEO!C49*Areas!$B$7) / (Areas!$B$5 + Areas!$B$6 + Areas!$B$7))</f>
        <v>31.802008369633125</v>
      </c>
      <c r="D49" s="14">
        <f>((MIC!D49*Areas!$B$5 + HUR!D49*Areas!$B$6 + GEO!D49*Areas!$B$7) / (Areas!$B$5 + Areas!$B$6 + Areas!$B$7))</f>
        <v>15.479472832923982</v>
      </c>
      <c r="E49" s="14">
        <f>((MIC!E49*Areas!$B$5 + HUR!E49*Areas!$B$6 + GEO!E49*Areas!$B$7) / (Areas!$B$5 + Areas!$B$6 + Areas!$B$7))</f>
        <v>6.2345025716510758</v>
      </c>
      <c r="F49" s="14">
        <f>((MIC!F49*Areas!$B$5 + HUR!F49*Areas!$B$6 + GEO!F49*Areas!$B$7) / (Areas!$B$5 + Areas!$B$6 + Areas!$B$7))</f>
        <v>-1.5033953496332937</v>
      </c>
      <c r="G49" s="14">
        <f>((MIC!G49*Areas!$B$5 + HUR!G49*Areas!$B$6 + GEO!G49*Areas!$B$7) / (Areas!$B$5 + Areas!$B$6 + Areas!$B$7))</f>
        <v>-4.713413235659087</v>
      </c>
      <c r="H49" s="14">
        <f>((MIC!H49*Areas!$B$5 + HUR!H49*Areas!$B$6 + GEO!H49*Areas!$B$7) / (Areas!$B$5 + Areas!$B$6 + Areas!$B$7))</f>
        <v>-4.3371194940565339</v>
      </c>
      <c r="I49" s="14">
        <f>((MIC!I49*Areas!$B$5 + HUR!I49*Areas!$B$6 + GEO!I49*Areas!$B$7) / (Areas!$B$5 + Areas!$B$6 + Areas!$B$7))</f>
        <v>15.71673087949611</v>
      </c>
      <c r="J49" s="14">
        <f>((MIC!J49*Areas!$B$5 + HUR!J49*Areas!$B$6 + GEO!J49*Areas!$B$7) / (Areas!$B$5 + Areas!$B$6 + Areas!$B$7))</f>
        <v>30.326481758821064</v>
      </c>
      <c r="K49" s="14">
        <f>((MIC!K49*Areas!$B$5 + HUR!K49*Areas!$B$6 + GEO!K49*Areas!$B$7) / (Areas!$B$5 + Areas!$B$6 + Areas!$B$7))</f>
        <v>61.52154538686019</v>
      </c>
      <c r="L49" s="14">
        <f>((MIC!L49*Areas!$B$5 + HUR!L49*Areas!$B$6 + GEO!L49*Areas!$B$7) / (Areas!$B$5 + Areas!$B$6 + Areas!$B$7))</f>
        <v>92.739863330223955</v>
      </c>
      <c r="M49" s="14">
        <f>((MIC!M49*Areas!$B$5 + HUR!M49*Areas!$B$6 + GEO!M49*Areas!$B$7) / (Areas!$B$5 + Areas!$B$6 + Areas!$B$7))</f>
        <v>70.686632121248437</v>
      </c>
      <c r="N49" s="14">
        <f t="shared" si="0"/>
        <v>394.09705702133488</v>
      </c>
      <c r="O49" s="5"/>
    </row>
    <row r="50" spans="1:15" x14ac:dyDescent="0.2">
      <c r="A50" s="5">
        <v>1995</v>
      </c>
      <c r="B50" s="14">
        <f>((MIC!B50*Areas!$B$5 + HUR!B50*Areas!$B$6 + GEO!B50*Areas!$B$7) / (Areas!$B$5 + Areas!$B$6 + Areas!$B$7))</f>
        <v>79.734561364472711</v>
      </c>
      <c r="C50" s="14">
        <f>((MIC!C50*Areas!$B$5 + HUR!C50*Areas!$B$6 + GEO!C50*Areas!$B$7) / (Areas!$B$5 + Areas!$B$6 + Areas!$B$7))</f>
        <v>62.344283318071739</v>
      </c>
      <c r="D50" s="14">
        <f>((MIC!D50*Areas!$B$5 + HUR!D50*Areas!$B$6 + GEO!D50*Areas!$B$7) / (Areas!$B$5 + Areas!$B$6 + Areas!$B$7))</f>
        <v>21.783539721525703</v>
      </c>
      <c r="E50" s="14">
        <f>((MIC!E50*Areas!$B$5 + HUR!E50*Areas!$B$6 + GEO!E50*Areas!$B$7) / (Areas!$B$5 + Areas!$B$6 + Areas!$B$7))</f>
        <v>20.387624153836938</v>
      </c>
      <c r="F50" s="14">
        <f>((MIC!F50*Areas!$B$5 + HUR!F50*Areas!$B$6 + GEO!F50*Areas!$B$7) / (Areas!$B$5 + Areas!$B$6 + Areas!$B$7))</f>
        <v>-0.93133708740190502</v>
      </c>
      <c r="G50" s="14">
        <f>((MIC!G50*Areas!$B$5 + HUR!G50*Areas!$B$6 + GEO!G50*Areas!$B$7) / (Areas!$B$5 + Areas!$B$6 + Areas!$B$7))</f>
        <v>-2.2627487141744616</v>
      </c>
      <c r="H50" s="14">
        <f>((MIC!H50*Areas!$B$5 + HUR!H50*Areas!$B$6 + GEO!H50*Areas!$B$7) / (Areas!$B$5 + Areas!$B$6 + Areas!$B$7))</f>
        <v>5.8119161153948191</v>
      </c>
      <c r="I50" s="14">
        <f>((MIC!I50*Areas!$B$5 + HUR!I50*Areas!$B$6 + GEO!I50*Areas!$B$7) / (Areas!$B$5 + Areas!$B$6 + Areas!$B$7))</f>
        <v>21.776673969414038</v>
      </c>
      <c r="J50" s="14">
        <f>((MIC!J50*Areas!$B$5 + HUR!J50*Areas!$B$6 + GEO!J50*Areas!$B$7) / (Areas!$B$5 + Areas!$B$6 + Areas!$B$7))</f>
        <v>80.39106588732659</v>
      </c>
      <c r="K50" s="14">
        <f>((MIC!K50*Areas!$B$5 + HUR!K50*Areas!$B$6 + GEO!K50*Areas!$B$7) / (Areas!$B$5 + Areas!$B$6 + Areas!$B$7))</f>
        <v>72.377374262950255</v>
      </c>
      <c r="L50" s="14">
        <f>((MIC!L50*Areas!$B$5 + HUR!L50*Areas!$B$6 + GEO!L50*Areas!$B$7) / (Areas!$B$5 + Areas!$B$6 + Areas!$B$7))</f>
        <v>138.7130174324567</v>
      </c>
      <c r="M50" s="14">
        <f>((MIC!M50*Areas!$B$5 + HUR!M50*Areas!$B$6 + GEO!M50*Areas!$B$7) / (Areas!$B$5 + Areas!$B$6 + Areas!$B$7))</f>
        <v>116.34207589151995</v>
      </c>
      <c r="N50" s="14">
        <f t="shared" si="0"/>
        <v>616.46804631539305</v>
      </c>
      <c r="O50" s="5"/>
    </row>
    <row r="51" spans="1:15" x14ac:dyDescent="0.2">
      <c r="A51" s="5">
        <v>1996</v>
      </c>
      <c r="B51" s="14">
        <f>((MIC!B51*Areas!$B$5 + HUR!B51*Areas!$B$6 + GEO!B51*Areas!$B$7) / (Areas!$B$5 + Areas!$B$6 + Areas!$B$7))</f>
        <v>62.066607217738841</v>
      </c>
      <c r="C51" s="14">
        <f>((MIC!C51*Areas!$B$5 + HUR!C51*Areas!$B$6 + GEO!C51*Areas!$B$7) / (Areas!$B$5 + Areas!$B$6 + Areas!$B$7))</f>
        <v>33.169117251884877</v>
      </c>
      <c r="D51" s="14">
        <f>((MIC!D51*Areas!$B$5 + HUR!D51*Areas!$B$6 + GEO!D51*Areas!$B$7) / (Areas!$B$5 + Areas!$B$6 + Areas!$B$7))</f>
        <v>32.47225774704539</v>
      </c>
      <c r="E51" s="14">
        <f>((MIC!E51*Areas!$B$5 + HUR!E51*Areas!$B$6 + GEO!E51*Areas!$B$7) / (Areas!$B$5 + Areas!$B$6 + Areas!$B$7))</f>
        <v>10.910657589579893</v>
      </c>
      <c r="F51" s="14">
        <f>((MIC!F51*Areas!$B$5 + HUR!F51*Areas!$B$6 + GEO!F51*Areas!$B$7) / (Areas!$B$5 + Areas!$B$6 + Areas!$B$7))</f>
        <v>0.62375075951425329</v>
      </c>
      <c r="G51" s="14">
        <f>((MIC!G51*Areas!$B$5 + HUR!G51*Areas!$B$6 + GEO!G51*Areas!$B$7) / (Areas!$B$5 + Areas!$B$6 + Areas!$B$7))</f>
        <v>-5.6711257070970724</v>
      </c>
      <c r="H51" s="14">
        <f>((MIC!H51*Areas!$B$5 + HUR!H51*Areas!$B$6 + GEO!H51*Areas!$B$7) / (Areas!$B$5 + Areas!$B$6 + Areas!$B$7))</f>
        <v>-3.1829352765487675</v>
      </c>
      <c r="I51" s="14">
        <f>((MIC!I51*Areas!$B$5 + HUR!I51*Areas!$B$6 + GEO!I51*Areas!$B$7) / (Areas!$B$5 + Areas!$B$6 + Areas!$B$7))</f>
        <v>5.4137266262162926</v>
      </c>
      <c r="J51" s="14">
        <f>((MIC!J51*Areas!$B$5 + HUR!J51*Areas!$B$6 + GEO!J51*Areas!$B$7) / (Areas!$B$5 + Areas!$B$6 + Areas!$B$7))</f>
        <v>48.240276249240488</v>
      </c>
      <c r="K51" s="14">
        <f>((MIC!K51*Areas!$B$5 + HUR!K51*Areas!$B$6 + GEO!K51*Areas!$B$7) / (Areas!$B$5 + Areas!$B$6 + Areas!$B$7))</f>
        <v>69.991197764674681</v>
      </c>
      <c r="L51" s="14">
        <f>((MIC!L51*Areas!$B$5 + HUR!L51*Areas!$B$6 + GEO!L51*Areas!$B$7) / (Areas!$B$5 + Areas!$B$6 + Areas!$B$7))</f>
        <v>97.607753634971019</v>
      </c>
      <c r="M51" s="14">
        <f>((MIC!M51*Areas!$B$5 + HUR!M51*Areas!$B$6 + GEO!M51*Areas!$B$7) / (Areas!$B$5 + Areas!$B$6 + Areas!$B$7))</f>
        <v>75.295126528656155</v>
      </c>
      <c r="N51" s="14">
        <f t="shared" si="0"/>
        <v>426.93641038587606</v>
      </c>
      <c r="O51" s="5"/>
    </row>
    <row r="52" spans="1:15" x14ac:dyDescent="0.2">
      <c r="A52" s="5">
        <v>1997</v>
      </c>
      <c r="B52" s="14">
        <f>((MIC!B52*Areas!$B$5 + HUR!B52*Areas!$B$6 + GEO!B52*Areas!$B$7) / (Areas!$B$5 + Areas!$B$6 + Areas!$B$7))</f>
        <v>70.285337481065625</v>
      </c>
      <c r="C52" s="14">
        <f>((MIC!C52*Areas!$B$5 + HUR!C52*Areas!$B$6 + GEO!C52*Areas!$B$7) / (Areas!$B$5 + Areas!$B$6 + Areas!$B$7))</f>
        <v>30.027982901301662</v>
      </c>
      <c r="D52" s="14">
        <f>((MIC!D52*Areas!$B$5 + HUR!D52*Areas!$B$6 + GEO!D52*Areas!$B$7) / (Areas!$B$5 + Areas!$B$6 + Areas!$B$7))</f>
        <v>26.158301512182184</v>
      </c>
      <c r="E52" s="14">
        <f>((MIC!E52*Areas!$B$5 + HUR!E52*Areas!$B$6 + GEO!E52*Areas!$B$7) / (Areas!$B$5 + Areas!$B$6 + Areas!$B$7))</f>
        <v>11.705891434390807</v>
      </c>
      <c r="F52" s="14">
        <f>((MIC!F52*Areas!$B$5 + HUR!F52*Areas!$B$6 + GEO!F52*Areas!$B$7) / (Areas!$B$5 + Areas!$B$6 + Areas!$B$7))</f>
        <v>1.2570675475605684</v>
      </c>
      <c r="G52" s="14">
        <f>((MIC!G52*Areas!$B$5 + HUR!G52*Areas!$B$6 + GEO!G52*Areas!$B$7) / (Areas!$B$5 + Areas!$B$6 + Areas!$B$7))</f>
        <v>-4.5336022798264466</v>
      </c>
      <c r="H52" s="14">
        <f>((MIC!H52*Areas!$B$5 + HUR!H52*Areas!$B$6 + GEO!H52*Areas!$B$7) / (Areas!$B$5 + Areas!$B$6 + Areas!$B$7))</f>
        <v>1.5675309582288555</v>
      </c>
      <c r="I52" s="14">
        <f>((MIC!I52*Areas!$B$5 + HUR!I52*Areas!$B$6 + GEO!I52*Areas!$B$7) / (Areas!$B$5 + Areas!$B$6 + Areas!$B$7))</f>
        <v>24.720400510051263</v>
      </c>
      <c r="J52" s="14">
        <f>((MIC!J52*Areas!$B$5 + HUR!J52*Areas!$B$6 + GEO!J52*Areas!$B$7) / (Areas!$B$5 + Areas!$B$6 + Areas!$B$7))</f>
        <v>42.480597513072205</v>
      </c>
      <c r="K52" s="14">
        <f>((MIC!K52*Areas!$B$5 + HUR!K52*Areas!$B$6 + GEO!K52*Areas!$B$7) / (Areas!$B$5 + Areas!$B$6 + Areas!$B$7))</f>
        <v>77.016746112570715</v>
      </c>
      <c r="L52" s="14">
        <f>((MIC!L52*Areas!$B$5 + HUR!L52*Areas!$B$6 + GEO!L52*Areas!$B$7) / (Areas!$B$5 + Areas!$B$6 + Areas!$B$7))</f>
        <v>83.101028318114516</v>
      </c>
      <c r="M52" s="14">
        <f>((MIC!M52*Areas!$B$5 + HUR!M52*Areas!$B$6 + GEO!M52*Areas!$B$7) / (Areas!$B$5 + Areas!$B$6 + Areas!$B$7))</f>
        <v>74.755874746472003</v>
      </c>
      <c r="N52" s="14">
        <f t="shared" si="0"/>
        <v>438.54315675518393</v>
      </c>
      <c r="O52" s="5"/>
    </row>
    <row r="53" spans="1:15" x14ac:dyDescent="0.2">
      <c r="A53" s="5">
        <v>1998</v>
      </c>
      <c r="B53" s="14">
        <f>((MIC!B53*Areas!$B$5 + HUR!B53*Areas!$B$6 + GEO!B53*Areas!$B$7) / (Areas!$B$5 + Areas!$B$6 + Areas!$B$7))</f>
        <v>61.113684007839041</v>
      </c>
      <c r="C53" s="14">
        <f>((MIC!C53*Areas!$B$5 + HUR!C53*Areas!$B$6 + GEO!C53*Areas!$B$7) / (Areas!$B$5 + Areas!$B$6 + Areas!$B$7))</f>
        <v>18.157323942456632</v>
      </c>
      <c r="D53" s="14">
        <f>((MIC!D53*Areas!$B$5 + HUR!D53*Areas!$B$6 + GEO!D53*Areas!$B$7) / (Areas!$B$5 + Areas!$B$6 + Areas!$B$7))</f>
        <v>38.178084825974963</v>
      </c>
      <c r="E53" s="14">
        <f>((MIC!E53*Areas!$B$5 + HUR!E53*Areas!$B$6 + GEO!E53*Areas!$B$7) / (Areas!$B$5 + Areas!$B$6 + Areas!$B$7))</f>
        <v>7.5730573123037024</v>
      </c>
      <c r="F53" s="14">
        <f>((MIC!F53*Areas!$B$5 + HUR!F53*Areas!$B$6 + GEO!F53*Areas!$B$7) / (Areas!$B$5 + Areas!$B$6 + Areas!$B$7))</f>
        <v>-0.60388546097166473</v>
      </c>
      <c r="G53" s="14">
        <f>((MIC!G53*Areas!$B$5 + HUR!G53*Areas!$B$6 + GEO!G53*Areas!$B$7) / (Areas!$B$5 + Areas!$B$6 + Areas!$B$7))</f>
        <v>8.7208487732240219</v>
      </c>
      <c r="H53" s="14">
        <f>((MIC!H53*Areas!$B$5 + HUR!H53*Areas!$B$6 + GEO!H53*Areas!$B$7) / (Areas!$B$5 + Areas!$B$6 + Areas!$B$7))</f>
        <v>27.242297883629583</v>
      </c>
      <c r="I53" s="14">
        <f>((MIC!I53*Areas!$B$5 + HUR!I53*Areas!$B$6 + GEO!I53*Areas!$B$7) / (Areas!$B$5 + Areas!$B$6 + Areas!$B$7))</f>
        <v>34.61684487081839</v>
      </c>
      <c r="J53" s="14">
        <f>((MIC!J53*Areas!$B$5 + HUR!J53*Areas!$B$6 + GEO!J53*Areas!$B$7) / (Areas!$B$5 + Areas!$B$6 + Areas!$B$7))</f>
        <v>58.951197165621174</v>
      </c>
      <c r="K53" s="14">
        <f>((MIC!K53*Areas!$B$5 + HUR!K53*Areas!$B$6 + GEO!K53*Areas!$B$7) / (Areas!$B$5 + Areas!$B$6 + Areas!$B$7))</f>
        <v>75.353500098415935</v>
      </c>
      <c r="L53" s="14">
        <f>((MIC!L53*Areas!$B$5 + HUR!L53*Areas!$B$6 + GEO!L53*Areas!$B$7) / (Areas!$B$5 + Areas!$B$6 + Areas!$B$7))</f>
        <v>95.608923072973269</v>
      </c>
      <c r="M53" s="14">
        <f>((MIC!M53*Areas!$B$5 + HUR!M53*Areas!$B$6 + GEO!M53*Areas!$B$7) / (Areas!$B$5 + Areas!$B$6 + Areas!$B$7))</f>
        <v>116.42797460013179</v>
      </c>
      <c r="N53" s="14">
        <f t="shared" ref="N53:N61" si="1">SUM(B53:M53)</f>
        <v>541.33985109241689</v>
      </c>
      <c r="O53" s="5"/>
    </row>
    <row r="54" spans="1:15" x14ac:dyDescent="0.2">
      <c r="A54" s="5">
        <v>1999</v>
      </c>
      <c r="B54" s="14">
        <f>((MIC!B54*Areas!$B$5 + HUR!B54*Areas!$B$6 + GEO!B54*Areas!$B$7) / (Areas!$B$5 + Areas!$B$6 + Areas!$B$7))</f>
        <v>104.30449974754174</v>
      </c>
      <c r="C54" s="14">
        <f>((MIC!C54*Areas!$B$5 + HUR!C54*Areas!$B$6 + GEO!C54*Areas!$B$7) / (Areas!$B$5 + Areas!$B$6 + Areas!$B$7))</f>
        <v>41.103435657375627</v>
      </c>
      <c r="D54" s="14">
        <f>((MIC!D54*Areas!$B$5 + HUR!D54*Areas!$B$6 + GEO!D54*Areas!$B$7) / (Areas!$B$5 + Areas!$B$6 + Areas!$B$7))</f>
        <v>41.119253151449279</v>
      </c>
      <c r="E54" s="14">
        <f>((MIC!E54*Areas!$B$5 + HUR!E54*Areas!$B$6 + GEO!E54*Areas!$B$7) / (Areas!$B$5 + Areas!$B$6 + Areas!$B$7))</f>
        <v>7.1915792761722193</v>
      </c>
      <c r="F54" s="14">
        <f>((MIC!F54*Areas!$B$5 + HUR!F54*Areas!$B$6 + GEO!F54*Areas!$B$7) / (Areas!$B$5 + Areas!$B$6 + Areas!$B$7))</f>
        <v>2.6311544616648557</v>
      </c>
      <c r="G54" s="14">
        <f>((MIC!G54*Areas!$B$5 + HUR!G54*Areas!$B$6 + GEO!G54*Areas!$B$7) / (Areas!$B$5 + Areas!$B$6 + Areas!$B$7))</f>
        <v>7.1466631008720505</v>
      </c>
      <c r="H54" s="14">
        <f>((MIC!H54*Areas!$B$5 + HUR!H54*Areas!$B$6 + GEO!H54*Areas!$B$7) / (Areas!$B$5 + Areas!$B$6 + Areas!$B$7))</f>
        <v>7.7497497667970308</v>
      </c>
      <c r="I54" s="14">
        <f>((MIC!I54*Areas!$B$5 + HUR!I54*Areas!$B$6 + GEO!I54*Areas!$B$7) / (Areas!$B$5 + Areas!$B$6 + Areas!$B$7))</f>
        <v>52.343095994043694</v>
      </c>
      <c r="J54" s="14">
        <f>((MIC!J54*Areas!$B$5 + HUR!J54*Areas!$B$6 + GEO!J54*Areas!$B$7) / (Areas!$B$5 + Areas!$B$6 + Areas!$B$7))</f>
        <v>66.382490265380696</v>
      </c>
      <c r="K54" s="14">
        <f>((MIC!K54*Areas!$B$5 + HUR!K54*Areas!$B$6 + GEO!K54*Areas!$B$7) / (Areas!$B$5 + Areas!$B$6 + Areas!$B$7))</f>
        <v>86.380080786642822</v>
      </c>
      <c r="L54" s="14">
        <f>((MIC!L54*Areas!$B$5 + HUR!L54*Areas!$B$6 + GEO!L54*Areas!$B$7) / (Areas!$B$5 + Areas!$B$6 + Areas!$B$7))</f>
        <v>80.863338610709363</v>
      </c>
      <c r="M54" s="14">
        <f>((MIC!M54*Areas!$B$5 + HUR!M54*Areas!$B$6 + GEO!M54*Areas!$B$7) / (Areas!$B$5 + Areas!$B$6 + Areas!$B$7))</f>
        <v>115.18397026983081</v>
      </c>
      <c r="N54" s="14">
        <f t="shared" si="1"/>
        <v>612.3993110884802</v>
      </c>
      <c r="O54" s="5"/>
    </row>
    <row r="55" spans="1:15" x14ac:dyDescent="0.2">
      <c r="A55" s="5">
        <v>2000</v>
      </c>
      <c r="B55" s="14">
        <f>((MIC!B55*Areas!$B$5 + HUR!B55*Areas!$B$6 + GEO!B55*Areas!$B$7) / (Areas!$B$5 + Areas!$B$6 + Areas!$B$7))</f>
        <v>99.827863689656056</v>
      </c>
      <c r="C55" s="14">
        <f>((MIC!C55*Areas!$B$5 + HUR!C55*Areas!$B$6 + GEO!C55*Areas!$B$7) / (Areas!$B$5 + Areas!$B$6 + Areas!$B$7))</f>
        <v>38.721170550530161</v>
      </c>
      <c r="D55" s="14">
        <f>((MIC!D55*Areas!$B$5 + HUR!D55*Areas!$B$6 + GEO!D55*Areas!$B$7) / (Areas!$B$5 + Areas!$B$6 + Areas!$B$7))</f>
        <v>22.682410505686729</v>
      </c>
      <c r="E55" s="14">
        <f>((MIC!E55*Areas!$B$5 + HUR!E55*Areas!$B$6 + GEO!E55*Areas!$B$7) / (Areas!$B$5 + Areas!$B$6 + Areas!$B$7))</f>
        <v>16.820671624547501</v>
      </c>
      <c r="F55" s="14">
        <f>((MIC!F55*Areas!$B$5 + HUR!F55*Areas!$B$6 + GEO!F55*Areas!$B$7) / (Areas!$B$5 + Areas!$B$6 + Areas!$B$7))</f>
        <v>3.5094117294674412</v>
      </c>
      <c r="G55" s="14">
        <f>((MIC!G55*Areas!$B$5 + HUR!G55*Areas!$B$6 + GEO!G55*Areas!$B$7) / (Areas!$B$5 + Areas!$B$6 + Areas!$B$7))</f>
        <v>5.3319577924022905</v>
      </c>
      <c r="H55" s="14">
        <f>((MIC!H55*Areas!$B$5 + HUR!H55*Areas!$B$6 + GEO!H55*Areas!$B$7) / (Areas!$B$5 + Areas!$B$6 + Areas!$B$7))</f>
        <v>22.687762706352537</v>
      </c>
      <c r="I55" s="14">
        <f>((MIC!I55*Areas!$B$5 + HUR!I55*Areas!$B$6 + GEO!I55*Areas!$B$7) / (Areas!$B$5 + Areas!$B$6 + Areas!$B$7))</f>
        <v>33.778451703451402</v>
      </c>
      <c r="J55" s="14">
        <f>((MIC!J55*Areas!$B$5 + HUR!J55*Areas!$B$6 + GEO!J55*Areas!$B$7) / (Areas!$B$5 + Areas!$B$6 + Areas!$B$7))</f>
        <v>77.1093602964459</v>
      </c>
      <c r="K55" s="14">
        <f>((MIC!K55*Areas!$B$5 + HUR!K55*Areas!$B$6 + GEO!K55*Areas!$B$7) / (Areas!$B$5 + Areas!$B$6 + Areas!$B$7))</f>
        <v>55.637761764982756</v>
      </c>
      <c r="L55" s="14">
        <f>((MIC!L55*Areas!$B$5 + HUR!L55*Areas!$B$6 + GEO!L55*Areas!$B$7) / (Areas!$B$5 + Areas!$B$6 + Areas!$B$7))</f>
        <v>98.37907548929833</v>
      </c>
      <c r="M55" s="14">
        <f>((MIC!M55*Areas!$B$5 + HUR!M55*Areas!$B$6 + GEO!M55*Areas!$B$7) / (Areas!$B$5 + Areas!$B$6 + Areas!$B$7))</f>
        <v>140.38516033238912</v>
      </c>
      <c r="N55" s="14">
        <f t="shared" si="1"/>
        <v>614.87105818521025</v>
      </c>
      <c r="O55" s="5"/>
    </row>
    <row r="56" spans="1:15" x14ac:dyDescent="0.2">
      <c r="A56" s="5">
        <v>2001</v>
      </c>
      <c r="B56" s="14">
        <f>((MIC!B56*Areas!$B$5 + HUR!B56*Areas!$B$6 + GEO!B56*Areas!$B$7) / (Areas!$B$5 + Areas!$B$6 + Areas!$B$7))</f>
        <v>59.757434767353303</v>
      </c>
      <c r="C56" s="14">
        <f>((MIC!C56*Areas!$B$5 + HUR!C56*Areas!$B$6 + GEO!C56*Areas!$B$7) / (Areas!$B$5 + Areas!$B$6 + Areas!$B$7))</f>
        <v>50.640939059143697</v>
      </c>
      <c r="D56" s="14">
        <f>((MIC!D56*Areas!$B$5 + HUR!D56*Areas!$B$6 + GEO!D56*Areas!$B$7) / (Areas!$B$5 + Areas!$B$6 + Areas!$B$7))</f>
        <v>32.734846770673762</v>
      </c>
      <c r="E56" s="14">
        <f>((MIC!E56*Areas!$B$5 + HUR!E56*Areas!$B$6 + GEO!E56*Areas!$B$7) / (Areas!$B$5 + Areas!$B$6 + Areas!$B$7))</f>
        <v>3.9883172587312048</v>
      </c>
      <c r="F56" s="14">
        <f>((MIC!F56*Areas!$B$5 + HUR!F56*Areas!$B$6 + GEO!F56*Areas!$B$7) / (Areas!$B$5 + Areas!$B$6 + Areas!$B$7))</f>
        <v>-2.1534968464112416</v>
      </c>
      <c r="G56" s="14">
        <f>((MIC!G56*Areas!$B$5 + HUR!G56*Areas!$B$6 + GEO!G56*Areas!$B$7) / (Areas!$B$5 + Areas!$B$6 + Areas!$B$7))</f>
        <v>-1.0887440415571967</v>
      </c>
      <c r="H56" s="14">
        <f>((MIC!H56*Areas!$B$5 + HUR!H56*Areas!$B$6 + GEO!H56*Areas!$B$7) / (Areas!$B$5 + Areas!$B$6 + Areas!$B$7))</f>
        <v>19.661364815020839</v>
      </c>
      <c r="I56" s="14">
        <f>((MIC!I56*Areas!$B$5 + HUR!I56*Areas!$B$6 + GEO!I56*Areas!$B$7) / (Areas!$B$5 + Areas!$B$6 + Areas!$B$7))</f>
        <v>30.958694063379859</v>
      </c>
      <c r="J56" s="14">
        <f>((MIC!J56*Areas!$B$5 + HUR!J56*Areas!$B$6 + GEO!J56*Areas!$B$7) / (Areas!$B$5 + Areas!$B$6 + Areas!$B$7))</f>
        <v>64.634871503025224</v>
      </c>
      <c r="K56" s="14">
        <f>((MIC!K56*Areas!$B$5 + HUR!K56*Areas!$B$6 + GEO!K56*Areas!$B$7) / (Areas!$B$5 + Areas!$B$6 + Areas!$B$7))</f>
        <v>84.628308529665986</v>
      </c>
      <c r="L56" s="14">
        <f>((MIC!L56*Areas!$B$5 + HUR!L56*Areas!$B$6 + GEO!L56*Areas!$B$7) / (Areas!$B$5 + Areas!$B$6 + Areas!$B$7))</f>
        <v>50.231755055583612</v>
      </c>
      <c r="M56" s="14">
        <f>((MIC!M56*Areas!$B$5 + HUR!M56*Areas!$B$6 + GEO!M56*Areas!$B$7) / (Areas!$B$5 + Areas!$B$6 + Areas!$B$7))</f>
        <v>93.370723742201619</v>
      </c>
      <c r="N56" s="14">
        <f t="shared" si="1"/>
        <v>487.36501467681069</v>
      </c>
      <c r="O56" s="5"/>
    </row>
    <row r="57" spans="1:15" x14ac:dyDescent="0.2">
      <c r="A57" s="5">
        <v>2002</v>
      </c>
      <c r="B57" s="14">
        <f>((MIC!B57*Areas!$B$5 + HUR!B57*Areas!$B$6 + GEO!B57*Areas!$B$7) / (Areas!$B$5 + Areas!$B$6 + Areas!$B$7))</f>
        <v>84.573843783964179</v>
      </c>
      <c r="C57" s="14">
        <f>((MIC!C57*Areas!$B$5 + HUR!C57*Areas!$B$6 + GEO!C57*Areas!$B$7) / (Areas!$B$5 + Areas!$B$6 + Areas!$B$7))</f>
        <v>62.726351079579977</v>
      </c>
      <c r="D57" s="14">
        <f>((MIC!D57*Areas!$B$5 + HUR!D57*Areas!$B$6 + GEO!D57*Areas!$B$7) / (Areas!$B$5 + Areas!$B$6 + Areas!$B$7))</f>
        <v>52.513685377104181</v>
      </c>
      <c r="E57" s="14">
        <f>((MIC!E57*Areas!$B$5 + HUR!E57*Areas!$B$6 + GEO!E57*Areas!$B$7) / (Areas!$B$5 + Areas!$B$6 + Areas!$B$7))</f>
        <v>16.144987890561485</v>
      </c>
      <c r="F57" s="14">
        <f>((MIC!F57*Areas!$B$5 + HUR!F57*Areas!$B$6 + GEO!F57*Areas!$B$7) / (Areas!$B$5 + Areas!$B$6 + Areas!$B$7))</f>
        <v>11.172179870090972</v>
      </c>
      <c r="G57" s="14">
        <f>((MIC!G57*Areas!$B$5 + HUR!G57*Areas!$B$6 + GEO!G57*Areas!$B$7) / (Areas!$B$5 + Areas!$B$6 + Areas!$B$7))</f>
        <v>-0.27431609485584207</v>
      </c>
      <c r="H57" s="14">
        <f>((MIC!H57*Areas!$B$5 + HUR!H57*Areas!$B$6 + GEO!H57*Areas!$B$7) / (Areas!$B$5 + Areas!$B$6 + Areas!$B$7))</f>
        <v>13.14484762646447</v>
      </c>
      <c r="I57" s="14">
        <f>((MIC!I57*Areas!$B$5 + HUR!I57*Areas!$B$6 + GEO!I57*Areas!$B$7) / (Areas!$B$5 + Areas!$B$6 + Areas!$B$7))</f>
        <v>40.000836706575036</v>
      </c>
      <c r="J57" s="14">
        <f>((MIC!J57*Areas!$B$5 + HUR!J57*Areas!$B$6 + GEO!J57*Areas!$B$7) / (Areas!$B$5 + Areas!$B$6 + Areas!$B$7))</f>
        <v>54.128878229540184</v>
      </c>
      <c r="K57" s="14">
        <f>((MIC!K57*Areas!$B$5 + HUR!K57*Areas!$B$6 + GEO!K57*Areas!$B$7) / (Areas!$B$5 + Areas!$B$6 + Areas!$B$7))</f>
        <v>109.16258097919572</v>
      </c>
      <c r="L57" s="14">
        <f>((MIC!L57*Areas!$B$5 + HUR!L57*Areas!$B$6 + GEO!L57*Areas!$B$7) / (Areas!$B$5 + Areas!$B$6 + Areas!$B$7))</f>
        <v>98.880087290652199</v>
      </c>
      <c r="M57" s="14">
        <f>((MIC!M57*Areas!$B$5 + HUR!M57*Areas!$B$6 + GEO!M57*Areas!$B$7) / (Areas!$B$5 + Areas!$B$6 + Areas!$B$7))</f>
        <v>121.48247109566883</v>
      </c>
      <c r="N57" s="14">
        <f t="shared" si="1"/>
        <v>663.65643383454153</v>
      </c>
      <c r="O57" s="5"/>
    </row>
    <row r="58" spans="1:15" x14ac:dyDescent="0.2">
      <c r="A58" s="5">
        <v>2003</v>
      </c>
      <c r="B58" s="14">
        <f>((MIC!B58*Areas!$B$5 + HUR!B58*Areas!$B$6 + GEO!B58*Areas!$B$7) / (Areas!$B$5 + Areas!$B$6 + Areas!$B$7))</f>
        <v>84.154578137970574</v>
      </c>
      <c r="C58" s="14">
        <f>((MIC!C58*Areas!$B$5 + HUR!C58*Areas!$B$6 + GEO!C58*Areas!$B$7) / (Areas!$B$5 + Areas!$B$6 + Areas!$B$7))</f>
        <v>30.942802714568128</v>
      </c>
      <c r="D58" s="14">
        <f>((MIC!D58*Areas!$B$5 + HUR!D58*Areas!$B$6 + GEO!D58*Areas!$B$7) / (Areas!$B$5 + Areas!$B$6 + Areas!$B$7))</f>
        <v>15.212773275367777</v>
      </c>
      <c r="E58" s="14">
        <f>((MIC!E58*Areas!$B$5 + HUR!E58*Areas!$B$6 + GEO!E58*Areas!$B$7) / (Areas!$B$5 + Areas!$B$6 + Areas!$B$7))</f>
        <v>8.9407569468810699</v>
      </c>
      <c r="F58" s="14">
        <f>((MIC!F58*Areas!$B$5 + HUR!F58*Areas!$B$6 + GEO!F58*Areas!$B$7) / (Areas!$B$5 + Areas!$B$6 + Areas!$B$7))</f>
        <v>-2.6040566191132295</v>
      </c>
      <c r="G58" s="14">
        <f>((MIC!G58*Areas!$B$5 + HUR!G58*Areas!$B$6 + GEO!G58*Areas!$B$7) / (Areas!$B$5 + Areas!$B$6 + Areas!$B$7))</f>
        <v>-3.0546568707156974</v>
      </c>
      <c r="H58" s="14">
        <f>((MIC!H58*Areas!$B$5 + HUR!H58*Areas!$B$6 + GEO!H58*Areas!$B$7) / (Areas!$B$5 + Areas!$B$6 + Areas!$B$7))</f>
        <v>1.8959638342846874</v>
      </c>
      <c r="I58" s="14">
        <f>((MIC!I58*Areas!$B$5 + HUR!I58*Areas!$B$6 + GEO!I58*Areas!$B$7) / (Areas!$B$5 + Areas!$B$6 + Areas!$B$7))</f>
        <v>20.430921087538827</v>
      </c>
      <c r="J58" s="14">
        <f>((MIC!J58*Areas!$B$5 + HUR!J58*Areas!$B$6 + GEO!J58*Areas!$B$7) / (Areas!$B$5 + Areas!$B$6 + Areas!$B$7))</f>
        <v>69.54691898229369</v>
      </c>
      <c r="K58" s="14">
        <f>((MIC!K58*Areas!$B$5 + HUR!K58*Areas!$B$6 + GEO!K58*Areas!$B$7) / (Areas!$B$5 + Areas!$B$6 + Areas!$B$7))</f>
        <v>69.684948096293581</v>
      </c>
      <c r="L58" s="14">
        <f>((MIC!L58*Areas!$B$5 + HUR!L58*Areas!$B$6 + GEO!L58*Areas!$B$7) / (Areas!$B$5 + Areas!$B$6 + Areas!$B$7))</f>
        <v>78.497869423453793</v>
      </c>
      <c r="M58" s="14">
        <f>((MIC!M58*Areas!$B$5 + HUR!M58*Areas!$B$6 + GEO!M58*Areas!$B$7) / (Areas!$B$5 + Areas!$B$6 + Areas!$B$7))</f>
        <v>85.742623340835763</v>
      </c>
      <c r="N58" s="14">
        <f t="shared" si="1"/>
        <v>459.39144234965897</v>
      </c>
      <c r="O58" s="5"/>
    </row>
    <row r="59" spans="1:15" x14ac:dyDescent="0.2">
      <c r="A59" s="5">
        <v>2004</v>
      </c>
      <c r="B59" s="14">
        <f>((MIC!B59*Areas!$B$5 + HUR!B59*Areas!$B$6 + GEO!B59*Areas!$B$7) / (Areas!$B$5 + Areas!$B$6 + Areas!$B$7))</f>
        <v>98.664296925143987</v>
      </c>
      <c r="C59" s="14">
        <f>((MIC!C59*Areas!$B$5 + HUR!C59*Areas!$B$6 + GEO!C59*Areas!$B$7) / (Areas!$B$5 + Areas!$B$6 + Areas!$B$7))</f>
        <v>28.918309984510191</v>
      </c>
      <c r="D59" s="14">
        <f>((MIC!D59*Areas!$B$5 + HUR!D59*Areas!$B$6 + GEO!D59*Areas!$B$7) / (Areas!$B$5 + Areas!$B$6 + Areas!$B$7))</f>
        <v>18.338278919307495</v>
      </c>
      <c r="E59" s="14">
        <f>((MIC!E59*Areas!$B$5 + HUR!E59*Areas!$B$6 + GEO!E59*Areas!$B$7) / (Areas!$B$5 + Areas!$B$6 + Areas!$B$7))</f>
        <v>10.403008189917074</v>
      </c>
      <c r="F59" s="14">
        <f>((MIC!F59*Areas!$B$5 + HUR!F59*Areas!$B$6 + GEO!F59*Areas!$B$7) / (Areas!$B$5 + Areas!$B$6 + Areas!$B$7))</f>
        <v>-1.0958619096113853</v>
      </c>
      <c r="G59" s="14">
        <f>((MIC!G59*Areas!$B$5 + HUR!G59*Areas!$B$6 + GEO!G59*Areas!$B$7) / (Areas!$B$5 + Areas!$B$6 + Areas!$B$7))</f>
        <v>5.0927981788773744</v>
      </c>
      <c r="H59" s="14">
        <f>((MIC!H59*Areas!$B$5 + HUR!H59*Areas!$B$6 + GEO!H59*Areas!$B$7) / (Areas!$B$5 + Areas!$B$6 + Areas!$B$7))</f>
        <v>12.815993359064107</v>
      </c>
      <c r="I59" s="14">
        <f>((MIC!I59*Areas!$B$5 + HUR!I59*Areas!$B$6 + GEO!I59*Areas!$B$7) / (Areas!$B$5 + Areas!$B$6 + Areas!$B$7))</f>
        <v>49.285019298080456</v>
      </c>
      <c r="J59" s="14">
        <f>((MIC!J59*Areas!$B$5 + HUR!J59*Areas!$B$6 + GEO!J59*Areas!$B$7) / (Areas!$B$5 + Areas!$B$6 + Areas!$B$7))</f>
        <v>44.505747747130968</v>
      </c>
      <c r="K59" s="14">
        <f>((MIC!K59*Areas!$B$5 + HUR!K59*Areas!$B$6 + GEO!K59*Areas!$B$7) / (Areas!$B$5 + Areas!$B$6 + Areas!$B$7))</f>
        <v>77.570913471001532</v>
      </c>
      <c r="L59" s="14">
        <f>((MIC!L59*Areas!$B$5 + HUR!L59*Areas!$B$6 + GEO!L59*Areas!$B$7) / (Areas!$B$5 + Areas!$B$6 + Areas!$B$7))</f>
        <v>76.405178903047471</v>
      </c>
      <c r="M59" s="14">
        <f>((MIC!M59*Areas!$B$5 + HUR!M59*Areas!$B$6 + GEO!M59*Areas!$B$7) / (Areas!$B$5 + Areas!$B$6 + Areas!$B$7))</f>
        <v>117.04092622228308</v>
      </c>
      <c r="N59" s="14">
        <f t="shared" si="1"/>
        <v>537.94460928875242</v>
      </c>
      <c r="O59" s="5"/>
    </row>
    <row r="60" spans="1:15" x14ac:dyDescent="0.2">
      <c r="A60" s="5">
        <v>2005</v>
      </c>
      <c r="B60" s="14">
        <f>((MIC!B60*Areas!$B$5 + HUR!B60*Areas!$B$6 + GEO!B60*Areas!$B$7) / (Areas!$B$5 + Areas!$B$6 + Areas!$B$7))</f>
        <v>84.570278046400972</v>
      </c>
      <c r="C60" s="14">
        <f>((MIC!C60*Areas!$B$5 + HUR!C60*Areas!$B$6 + GEO!C60*Areas!$B$7) / (Areas!$B$5 + Areas!$B$6 + Areas!$B$7))</f>
        <v>29.648335487073286</v>
      </c>
      <c r="D60" s="14">
        <f>((MIC!D60*Areas!$B$5 + HUR!D60*Areas!$B$6 + GEO!D60*Areas!$B$7) / (Areas!$B$5 + Areas!$B$6 + Areas!$B$7))</f>
        <v>30.572234983012549</v>
      </c>
      <c r="E60" s="14">
        <f>((MIC!E60*Areas!$B$5 + HUR!E60*Areas!$B$6 + GEO!E60*Areas!$B$7) / (Areas!$B$5 + Areas!$B$6 + Areas!$B$7))</f>
        <v>7.1583214521056728</v>
      </c>
      <c r="F60" s="14">
        <f>((MIC!F60*Areas!$B$5 + HUR!F60*Areas!$B$6 + GEO!F60*Areas!$B$7) / (Areas!$B$5 + Areas!$B$6 + Areas!$B$7))</f>
        <v>2.3852809988789141</v>
      </c>
      <c r="G60" s="14">
        <f>((MIC!G60*Areas!$B$5 + HUR!G60*Areas!$B$6 + GEO!G60*Areas!$B$7) / (Areas!$B$5 + Areas!$B$6 + Areas!$B$7))</f>
        <v>-2.6271689587594453</v>
      </c>
      <c r="H60" s="14">
        <f>((MIC!H60*Areas!$B$5 + HUR!H60*Areas!$B$6 + GEO!H60*Areas!$B$7) / (Areas!$B$5 + Areas!$B$6 + Areas!$B$7))</f>
        <v>19.024133725856007</v>
      </c>
      <c r="I60" s="14">
        <f>((MIC!I60*Areas!$B$5 + HUR!I60*Areas!$B$6 + GEO!I60*Areas!$B$7) / (Areas!$B$5 + Areas!$B$6 + Areas!$B$7))</f>
        <v>38.66015566832975</v>
      </c>
      <c r="J60" s="14">
        <f>((MIC!J60*Areas!$B$5 + HUR!J60*Areas!$B$6 + GEO!J60*Areas!$B$7) / (Areas!$B$5 + Areas!$B$6 + Areas!$B$7))</f>
        <v>56.594902568227909</v>
      </c>
      <c r="K60" s="14">
        <f>((MIC!K60*Areas!$B$5 + HUR!K60*Areas!$B$6 + GEO!K60*Areas!$B$7) / (Areas!$B$5 + Areas!$B$6 + Areas!$B$7))</f>
        <v>73.173557179656143</v>
      </c>
      <c r="L60" s="14">
        <f>((MIC!L60*Areas!$B$5 + HUR!L60*Areas!$B$6 + GEO!L60*Areas!$B$7) / (Areas!$B$5 + Areas!$B$6 + Areas!$B$7))</f>
        <v>101.11981557710246</v>
      </c>
      <c r="M60" s="14">
        <f>((MIC!M60*Areas!$B$5 + HUR!M60*Areas!$B$6 + GEO!M60*Areas!$B$7) / (Areas!$B$5 + Areas!$B$6 + Areas!$B$7))</f>
        <v>110.28014556999939</v>
      </c>
      <c r="N60" s="14">
        <f t="shared" si="1"/>
        <v>550.55999229788358</v>
      </c>
      <c r="O60" s="5"/>
    </row>
    <row r="61" spans="1:15" x14ac:dyDescent="0.2">
      <c r="A61" s="5">
        <v>2006</v>
      </c>
      <c r="B61" s="14">
        <f>((MIC!B61*Areas!$B$5 + HUR!B61*Areas!$B$6 + GEO!B61*Areas!$B$7) / (Areas!$B$5 + Areas!$B$6 + Areas!$B$7))</f>
        <v>53.398573653627274</v>
      </c>
      <c r="C61" s="14">
        <f>((MIC!C61*Areas!$B$5 + HUR!C61*Areas!$B$6 + GEO!C61*Areas!$B$7) / (Areas!$B$5 + Areas!$B$6 + Areas!$B$7))</f>
        <v>59.472831469135912</v>
      </c>
      <c r="D61" s="14">
        <f>((MIC!D61*Areas!$B$5 + HUR!D61*Areas!$B$6 + GEO!D61*Areas!$B$7) / (Areas!$B$5 + Areas!$B$6 + Areas!$B$7))</f>
        <v>30.34114188154145</v>
      </c>
      <c r="E61" s="14">
        <f>((MIC!E61*Areas!$B$5 + HUR!E61*Areas!$B$6 + GEO!E61*Areas!$B$7) / (Areas!$B$5 + Areas!$B$6 + Areas!$B$7))</f>
        <v>6.8648227229548731</v>
      </c>
      <c r="F61" s="14">
        <f>((MIC!F61*Areas!$B$5 + HUR!F61*Areas!$B$6 + GEO!F61*Areas!$B$7) / (Areas!$B$5 + Areas!$B$6 + Areas!$B$7))</f>
        <v>1.3600984159313998</v>
      </c>
      <c r="G61" s="14">
        <f>((MIC!G61*Areas!$B$5 + HUR!G61*Areas!$B$6 + GEO!G61*Areas!$B$7) / (Areas!$B$5 + Areas!$B$6 + Areas!$B$7))</f>
        <v>5.6330340347964505</v>
      </c>
      <c r="H61" s="14">
        <f>((MIC!H61*Areas!$B$5 + HUR!H61*Areas!$B$6 + GEO!H61*Areas!$B$7) / (Areas!$B$5 + Areas!$B$6 + Areas!$B$7))</f>
        <v>9.6500391096353475</v>
      </c>
      <c r="I61" s="14">
        <f>((MIC!I61*Areas!$B$5 + HUR!I61*Areas!$B$6 + GEO!I61*Areas!$B$7) / (Areas!$B$5 + Areas!$B$6 + Areas!$B$7))</f>
        <v>47.646487920514154</v>
      </c>
      <c r="J61" s="14">
        <f>((MIC!J61*Areas!$B$5 + HUR!J61*Areas!$B$6 + GEO!J61*Areas!$B$7) / (Areas!$B$5 + Areas!$B$6 + Areas!$B$7))</f>
        <v>63.967701175000649</v>
      </c>
      <c r="K61" s="14">
        <f>((MIC!K61*Areas!$B$5 + HUR!K61*Areas!$B$6 + GEO!K61*Areas!$B$7) / (Areas!$B$5 + Areas!$B$6 + Areas!$B$7))</f>
        <v>94.489833377549203</v>
      </c>
      <c r="L61" s="14">
        <f>((MIC!L61*Areas!$B$5 + HUR!L61*Areas!$B$6 + GEO!L61*Areas!$B$7) / (Areas!$B$5 + Areas!$B$6 + Areas!$B$7))</f>
        <v>61.802336650948639</v>
      </c>
      <c r="M61" s="14">
        <f>((MIC!M61*Areas!$B$5 + HUR!M61*Areas!$B$6 + GEO!M61*Areas!$B$7) / (Areas!$B$5 + Areas!$B$6 + Areas!$B$7))</f>
        <v>79.640871793994066</v>
      </c>
      <c r="N61" s="14">
        <f t="shared" si="1"/>
        <v>514.2677722056294</v>
      </c>
      <c r="O61" s="5"/>
    </row>
    <row r="62" spans="1:15" x14ac:dyDescent="0.2">
      <c r="A62" s="5">
        <v>2007</v>
      </c>
      <c r="B62" s="14">
        <f>((MIC!B62*Areas!$B$5 + HUR!B62*Areas!$B$6 + GEO!B62*Areas!$B$7) / (Areas!$B$5 + Areas!$B$6 + Areas!$B$7))</f>
        <v>87.343838221324589</v>
      </c>
      <c r="C62" s="14">
        <f>((MIC!C62*Areas!$B$5 + HUR!C62*Areas!$B$6 + GEO!C62*Areas!$B$7) / (Areas!$B$5 + Areas!$B$6 + Areas!$B$7))</f>
        <v>66.985593533645414</v>
      </c>
      <c r="D62" s="14">
        <f>((MIC!D62*Areas!$B$5 + HUR!D62*Areas!$B$6 + GEO!D62*Areas!$B$7) / (Areas!$B$5 + Areas!$B$6 + Areas!$B$7))</f>
        <v>23.077203275966831</v>
      </c>
      <c r="E62" s="14">
        <f>((MIC!E62*Areas!$B$5 + HUR!E62*Areas!$B$6 + GEO!E62*Areas!$B$7) / (Areas!$B$5 + Areas!$B$6 + Areas!$B$7))</f>
        <v>17.7798219099537</v>
      </c>
      <c r="F62" s="14">
        <f>((MIC!F62*Areas!$B$5 + HUR!F62*Areas!$B$6 + GEO!F62*Areas!$B$7) / (Areas!$B$5 + Areas!$B$6 + Areas!$B$7))</f>
        <v>1.7166164602784746</v>
      </c>
      <c r="G62" s="14">
        <f>((MIC!G62*Areas!$B$5 + HUR!G62*Areas!$B$6 + GEO!G62*Areas!$B$7) / (Areas!$B$5 + Areas!$B$6 + Areas!$B$7))</f>
        <v>4.0796837853334589</v>
      </c>
      <c r="H62" s="14">
        <f>((MIC!H62*Areas!$B$5 + HUR!H62*Areas!$B$6 + GEO!H62*Areas!$B$7) / (Areas!$B$5 + Areas!$B$6 + Areas!$B$7))</f>
        <v>21.671790399739837</v>
      </c>
      <c r="I62" s="14">
        <f>((MIC!I62*Areas!$B$5 + HUR!I62*Areas!$B$6 + GEO!I62*Areas!$B$7) / (Areas!$B$5 + Areas!$B$6 + Areas!$B$7))</f>
        <v>43.095270215915995</v>
      </c>
      <c r="J62" s="14">
        <f>((MIC!J62*Areas!$B$5 + HUR!J62*Areas!$B$6 + GEO!J62*Areas!$B$7) / (Areas!$B$5 + Areas!$B$6 + Areas!$B$7))</f>
        <v>56.640691992366349</v>
      </c>
      <c r="K62" s="14">
        <f>((MIC!K62*Areas!$B$5 + HUR!K62*Areas!$B$6 + GEO!K62*Areas!$B$7) / (Areas!$B$5 + Areas!$B$6 + Areas!$B$7))</f>
        <v>53.329380407527537</v>
      </c>
      <c r="L62" s="14">
        <f>((MIC!L62*Areas!$B$5 + HUR!L62*Areas!$B$6 + GEO!L62*Areas!$B$7) / (Areas!$B$5 + Areas!$B$6 + Areas!$B$7))</f>
        <v>116.0127152527578</v>
      </c>
      <c r="M62" s="14">
        <f>((MIC!M62*Areas!$B$5 + HUR!M62*Areas!$B$6 + GEO!M62*Areas!$B$7) / (Areas!$B$5 + Areas!$B$6 + Areas!$B$7))</f>
        <v>97.6604206211329</v>
      </c>
      <c r="N62" s="14">
        <f t="shared" ref="N62:N64" si="2">SUM(B62:M62)</f>
        <v>589.39302607594288</v>
      </c>
      <c r="O62" s="5"/>
    </row>
    <row r="63" spans="1:15" x14ac:dyDescent="0.2">
      <c r="A63" s="5">
        <v>2008</v>
      </c>
      <c r="B63" s="14">
        <f>((MIC!B63*Areas!$B$5 + HUR!B63*Areas!$B$6 + GEO!B63*Areas!$B$7) / (Areas!$B$5 + Areas!$B$6 + Areas!$B$7))</f>
        <v>71.258124277926584</v>
      </c>
      <c r="C63" s="14">
        <f>((MIC!C63*Areas!$B$5 + HUR!C63*Areas!$B$6 + GEO!C63*Areas!$B$7) / (Areas!$B$5 + Areas!$B$6 + Areas!$B$7))</f>
        <v>39.922082481108419</v>
      </c>
      <c r="D63" s="14">
        <f>((MIC!D63*Areas!$B$5 + HUR!D63*Areas!$B$6 + GEO!D63*Areas!$B$7) / (Areas!$B$5 + Areas!$B$6 + Areas!$B$7))</f>
        <v>25.158546011587404</v>
      </c>
      <c r="E63" s="14">
        <f>((MIC!E63*Areas!$B$5 + HUR!E63*Areas!$B$6 + GEO!E63*Areas!$B$7) / (Areas!$B$5 + Areas!$B$6 + Areas!$B$7))</f>
        <v>7.5608478318542414</v>
      </c>
      <c r="F63" s="14">
        <f>((MIC!F63*Areas!$B$5 + HUR!F63*Areas!$B$6 + GEO!F63*Areas!$B$7) / (Areas!$B$5 + Areas!$B$6 + Areas!$B$7))</f>
        <v>1.3580460586558949</v>
      </c>
      <c r="G63" s="14">
        <f>((MIC!G63*Areas!$B$5 + HUR!G63*Areas!$B$6 + GEO!G63*Areas!$B$7) / (Areas!$B$5 + Areas!$B$6 + Areas!$B$7))</f>
        <v>-2.4991096353475797</v>
      </c>
      <c r="H63" s="14">
        <f>((MIC!H63*Areas!$B$5 + HUR!H63*Areas!$B$6 + GEO!H63*Areas!$B$7) / (Areas!$B$5 + Areas!$B$6 + Areas!$B$7))</f>
        <v>4.0610102609305869</v>
      </c>
      <c r="I63" s="14">
        <f>((MIC!I63*Areas!$B$5 + HUR!I63*Areas!$B$6 + GEO!I63*Areas!$B$7) / (Areas!$B$5 + Areas!$B$6 + Areas!$B$7))</f>
        <v>26.399996662416239</v>
      </c>
      <c r="J63" s="14">
        <f>((MIC!J63*Areas!$B$5 + HUR!J63*Areas!$B$6 + GEO!J63*Areas!$B$7) / (Areas!$B$5 + Areas!$B$6 + Areas!$B$7))</f>
        <v>43.057778966375984</v>
      </c>
      <c r="K63" s="14">
        <f>((MIC!K63*Areas!$B$5 + HUR!K63*Areas!$B$6 + GEO!K63*Areas!$B$7) / (Areas!$B$5 + Areas!$B$6 + Areas!$B$7))</f>
        <v>81.286717186844797</v>
      </c>
      <c r="L63" s="14">
        <f>((MIC!L63*Areas!$B$5 + HUR!L63*Areas!$B$6 + GEO!L63*Areas!$B$7) / (Areas!$B$5 + Areas!$B$6 + Areas!$B$7))</f>
        <v>81.59030457591291</v>
      </c>
      <c r="M63" s="14">
        <f>((MIC!M63*Areas!$B$5 + HUR!M63*Areas!$B$6 + GEO!M63*Areas!$B$7) / (Areas!$B$5 + Areas!$B$6 + Areas!$B$7))</f>
        <v>100.51579892341529</v>
      </c>
      <c r="N63" s="14">
        <f t="shared" si="2"/>
        <v>479.67014360168076</v>
      </c>
      <c r="O63" s="5"/>
    </row>
    <row r="64" spans="1:15" x14ac:dyDescent="0.2">
      <c r="A64" s="5">
        <v>2009</v>
      </c>
      <c r="B64" s="14">
        <f>((MIC!B64*Areas!$B$5 + HUR!B64*Areas!$B$6 + GEO!B64*Areas!$B$7) / (Areas!$B$5 + Areas!$B$6 + Areas!$B$7))</f>
        <v>55.534857639215758</v>
      </c>
      <c r="C64" s="14">
        <f>((MIC!C64*Areas!$B$5 + HUR!C64*Areas!$B$6 + GEO!C64*Areas!$B$7) / (Areas!$B$5 + Areas!$B$6 + Areas!$B$7))</f>
        <v>23.519333510196748</v>
      </c>
      <c r="D64" s="14">
        <f>((MIC!D64*Areas!$B$5 + HUR!D64*Areas!$B$6 + GEO!D64*Areas!$B$7) / (Areas!$B$5 + Areas!$B$6 + Areas!$B$7))</f>
        <v>17.077274648911864</v>
      </c>
      <c r="E64" s="14">
        <f>((MIC!E64*Areas!$B$5 + HUR!E64*Areas!$B$6 + GEO!E64*Areas!$B$7) / (Areas!$B$5 + Areas!$B$6 + Areas!$B$7))</f>
        <v>9.375032049362007</v>
      </c>
      <c r="F64" s="14">
        <f>((MIC!F64*Areas!$B$5 + HUR!F64*Areas!$B$6 + GEO!F64*Areas!$B$7) / (Areas!$B$5 + Areas!$B$6 + Areas!$B$7))</f>
        <v>1.6424206040170817</v>
      </c>
      <c r="G64" s="14">
        <f>((MIC!G64*Areas!$B$5 + HUR!G64*Areas!$B$6 + GEO!G64*Areas!$B$7) / (Areas!$B$5 + Areas!$B$6 + Areas!$B$7))</f>
        <v>-1.6917110679412244</v>
      </c>
      <c r="H64" s="14">
        <f>((MIC!H64*Areas!$B$5 + HUR!H64*Areas!$B$6 + GEO!H64*Areas!$B$7) / (Areas!$B$5 + Areas!$B$6 + Areas!$B$7))</f>
        <v>5.9594063379859827</v>
      </c>
      <c r="I64" s="14">
        <f>((MIC!I64*Areas!$B$5 + HUR!I64*Areas!$B$6 + GEO!I64*Areas!$B$7) / (Areas!$B$5 + Areas!$B$6 + Areas!$B$7))</f>
        <v>19.865097602930227</v>
      </c>
      <c r="J64" s="14">
        <f>((MIC!J64*Areas!$B$5 + HUR!J64*Areas!$B$6 + GEO!J64*Areas!$B$7) / (Areas!$B$5 + Areas!$B$6 + Areas!$B$7))</f>
        <v>34.280871194940566</v>
      </c>
      <c r="K64" s="14">
        <f>((MIC!K64*Areas!$B$5 + HUR!K64*Areas!$B$6 + GEO!K64*Areas!$B$7) / (Areas!$B$5 + Areas!$B$6 + Areas!$B$7))</f>
        <v>65.981102001694467</v>
      </c>
      <c r="L64" s="14">
        <f>((MIC!L64*Areas!$B$5 + HUR!L64*Areas!$B$6 + GEO!L64*Areas!$B$7) / (Areas!$B$5 + Areas!$B$6 + Areas!$B$7))</f>
        <v>43.830262043114736</v>
      </c>
      <c r="M64" s="14">
        <f>((MIC!M64*Areas!$B$5 + HUR!M64*Areas!$B$6 + GEO!M64*Areas!$B$7) / (Areas!$B$5 + Areas!$B$6 + Areas!$B$7))</f>
        <v>88.594505566918556</v>
      </c>
      <c r="N64" s="14">
        <f t="shared" si="2"/>
        <v>363.96845213134674</v>
      </c>
      <c r="O64" s="5"/>
    </row>
    <row r="65" spans="1:15" x14ac:dyDescent="0.2">
      <c r="A65" s="5">
        <v>2010</v>
      </c>
      <c r="B65" s="14">
        <f>((MIC!B65*Areas!$B$5 + HUR!B65*Areas!$B$6 + GEO!B65*Areas!$B$7) / (Areas!$B$5 + Areas!$B$6 + Areas!$B$7))</f>
        <v>57.197207640499443</v>
      </c>
      <c r="C65" s="14">
        <f>((MIC!C65*Areas!$B$5 + HUR!C65*Areas!$B$6 + GEO!C65*Areas!$B$7) / (Areas!$B$5 + Areas!$B$6 + Areas!$B$7))</f>
        <v>22.065367262582267</v>
      </c>
      <c r="D65" s="14">
        <f>((MIC!D65*Areas!$B$5 + HUR!D65*Areas!$B$6 + GEO!D65*Areas!$B$7) / (Areas!$B$5 + Areas!$B$6 + Areas!$B$7))</f>
        <v>14.229554817673792</v>
      </c>
      <c r="E65" s="14">
        <f>((MIC!E65*Areas!$B$5 + HUR!E65*Areas!$B$6 + GEO!E65*Areas!$B$7) / (Areas!$B$5 + Areas!$B$6 + Areas!$B$7))</f>
        <v>5.5785080144799783</v>
      </c>
      <c r="F65" s="14">
        <f>((MIC!F65*Areas!$B$5 + HUR!F65*Areas!$B$6 + GEO!F65*Areas!$B$7) / (Areas!$B$5 + Areas!$B$6 + Areas!$B$7))</f>
        <v>0.85974600131791767</v>
      </c>
      <c r="G65" s="14">
        <f>((MIC!G65*Areas!$B$5 + HUR!G65*Areas!$B$6 + GEO!G65*Areas!$B$7) / (Areas!$B$5 + Areas!$B$6 + Areas!$B$7))</f>
        <v>0.2196771957450086</v>
      </c>
      <c r="H65" s="14">
        <f>((MIC!H65*Areas!$B$5 + HUR!H65*Areas!$B$6 + GEO!H65*Areas!$B$7) / (Areas!$B$5 + Areas!$B$6 + Areas!$B$7))</f>
        <v>4.3116426902636693</v>
      </c>
      <c r="I65" s="14">
        <f>((MIC!I65*Areas!$B$5 + HUR!I65*Areas!$B$6 + GEO!I65*Areas!$B$7) / (Areas!$B$5 + Areas!$B$6 + Areas!$B$7))</f>
        <v>25.322073837622273</v>
      </c>
      <c r="J65" s="14">
        <f>((MIC!J65*Areas!$B$5 + HUR!J65*Areas!$B$6 + GEO!J65*Areas!$B$7) / (Areas!$B$5 + Areas!$B$6 + Areas!$B$7))</f>
        <v>60.184999272577905</v>
      </c>
      <c r="K65" s="14">
        <f>((MIC!K65*Areas!$B$5 + HUR!K65*Areas!$B$6 + GEO!K65*Areas!$B$7) / (Areas!$B$5 + Areas!$B$6 + Areas!$B$7))</f>
        <v>66.956275256523256</v>
      </c>
      <c r="L65" s="14">
        <f>((MIC!L65*Areas!$B$5 + HUR!L65*Areas!$B$6 + GEO!L65*Areas!$B$7) / (Areas!$B$5 + Areas!$B$6 + Areas!$B$7))</f>
        <v>81.236776921036196</v>
      </c>
      <c r="M65" s="14">
        <f>((MIC!M65*Areas!$B$5 + HUR!M65*Areas!$B$6 + GEO!M65*Areas!$B$7) / (Areas!$B$5 + Areas!$B$6 + Areas!$B$7))</f>
        <v>94.408144988061707</v>
      </c>
      <c r="N65" s="14">
        <f t="shared" ref="N65" si="3">SUM(B65:M65)</f>
        <v>432.56997389838341</v>
      </c>
      <c r="O65" s="5"/>
    </row>
    <row r="66" spans="1:15" x14ac:dyDescent="0.2">
      <c r="A66" s="5">
        <v>2011</v>
      </c>
      <c r="B66" s="14">
        <f>((MIC!B66*Areas!$B$5 + HUR!B66*Areas!$B$6 + GEO!B66*Areas!$B$7) / (Areas!$B$5 + Areas!$B$6 + Areas!$B$7))</f>
        <v>58.758866676365621</v>
      </c>
      <c r="C66" s="14">
        <f>((MIC!C66*Areas!$B$5 + HUR!C66*Areas!$B$6 + GEO!C66*Areas!$B$7) / (Areas!$B$5 + Areas!$B$6 + Areas!$B$7))</f>
        <v>27.866240169104238</v>
      </c>
      <c r="D66" s="14">
        <f>((MIC!D66*Areas!$B$5 + HUR!D66*Areas!$B$6 + GEO!D66*Areas!$B$7) / (Areas!$B$5 + Areas!$B$6 + Areas!$B$7))</f>
        <v>19.398938134889729</v>
      </c>
      <c r="E66" s="14">
        <f>((MIC!E66*Areas!$B$5 + HUR!E66*Areas!$B$6 + GEO!E66*Areas!$B$7) / (Areas!$B$5 + Areas!$B$6 + Areas!$B$7))</f>
        <v>11.951440980393835</v>
      </c>
      <c r="F66" s="14">
        <f>((MIC!F66*Areas!$B$5 + HUR!F66*Areas!$B$6 + GEO!F66*Areas!$B$7) / (Areas!$B$5 + Areas!$B$6 + Areas!$B$7))</f>
        <v>1.7066890313304981</v>
      </c>
      <c r="G66" s="14">
        <f>((MIC!G66*Areas!$B$5 + HUR!G66*Areas!$B$6 + GEO!G66*Areas!$B$7) / (Areas!$B$5 + Areas!$B$6 + Areas!$B$7))</f>
        <v>3.0023761029002753</v>
      </c>
      <c r="H66" s="14">
        <f>((MIC!H66*Areas!$B$5 + HUR!H66*Areas!$B$6 + GEO!H66*Areas!$B$7) / (Areas!$B$5 + Areas!$B$6 + Areas!$B$7))</f>
        <v>7.5618817981874367</v>
      </c>
      <c r="I66" s="14">
        <f>((MIC!I66*Areas!$B$5 + HUR!I66*Areas!$B$6 + GEO!I66*Areas!$B$7) / (Areas!$B$5 + Areas!$B$6 + Areas!$B$7))</f>
        <v>50.918682510205301</v>
      </c>
      <c r="J66" s="14">
        <f>((MIC!J66*Areas!$B$5 + HUR!J66*Areas!$B$6 + GEO!J66*Areas!$B$7) / (Areas!$B$5 + Areas!$B$6 + Areas!$B$7))</f>
        <v>67.540104320887281</v>
      </c>
      <c r="K66" s="14">
        <f>((MIC!K66*Areas!$B$5 + HUR!K66*Areas!$B$6 + GEO!K66*Areas!$B$7) / (Areas!$B$5 + Areas!$B$6 + Areas!$B$7))</f>
        <v>69.78614637444268</v>
      </c>
      <c r="L66" s="14">
        <f>((MIC!L66*Areas!$B$5 + HUR!L66*Areas!$B$6 + GEO!L66*Areas!$B$7) / (Areas!$B$5 + Areas!$B$6 + Areas!$B$7))</f>
        <v>84.756476538497736</v>
      </c>
      <c r="M66" s="14">
        <f>((MIC!M66*Areas!$B$5 + HUR!M66*Areas!$B$6 + GEO!M66*Areas!$B$7) / (Areas!$B$5 + Areas!$B$6 + Areas!$B$7))</f>
        <v>87.13524864999016</v>
      </c>
      <c r="N66" s="14">
        <f t="shared" ref="N66:N68" si="4">SUM(B66:M66)</f>
        <v>490.38309128719482</v>
      </c>
      <c r="O66" s="5"/>
    </row>
    <row r="67" spans="1:15" x14ac:dyDescent="0.2">
      <c r="A67" s="5">
        <v>2012</v>
      </c>
      <c r="B67" s="14">
        <f>((MIC!B67*Areas!$B$5 + HUR!B67*Areas!$B$6 + GEO!B67*Areas!$B$7) / (Areas!$B$5 + Areas!$B$6 + Areas!$B$7))</f>
        <v>71.335367519319476</v>
      </c>
      <c r="C67" s="14">
        <f>((MIC!C67*Areas!$B$5 + HUR!C67*Areas!$B$6 + GEO!C67*Areas!$B$7) / (Areas!$B$5 + Areas!$B$6 + Areas!$B$7))</f>
        <v>38.728245372311747</v>
      </c>
      <c r="D67" s="14">
        <f>((MIC!D67*Areas!$B$5 + HUR!D67*Areas!$B$6 + GEO!D67*Areas!$B$7) / (Areas!$B$5 + Areas!$B$6 + Areas!$B$7))</f>
        <v>19.235552969165862</v>
      </c>
      <c r="E67" s="14">
        <f>((MIC!E67*Areas!$B$5 + HUR!E67*Areas!$B$6 + GEO!E67*Areas!$B$7) / (Areas!$B$5 + Areas!$B$6 + Areas!$B$7))</f>
        <v>27.189436290660755</v>
      </c>
      <c r="F67" s="14">
        <f>((MIC!F67*Areas!$B$5 + HUR!F67*Areas!$B$6 + GEO!F67*Areas!$B$7) / (Areas!$B$5 + Areas!$B$6 + Areas!$B$7))</f>
        <v>11.518801636271832</v>
      </c>
      <c r="G67" s="14">
        <f>((MIC!G67*Areas!$B$5 + HUR!G67*Areas!$B$6 + GEO!G67*Areas!$B$7) / (Areas!$B$5 + Areas!$B$6 + Areas!$B$7))</f>
        <v>17.100927762706352</v>
      </c>
      <c r="H67" s="14">
        <f>((MIC!H67*Areas!$B$5 + HUR!H67*Areas!$B$6 + GEO!H67*Areas!$B$7) / (Areas!$B$5 + Areas!$B$6 + Areas!$B$7))</f>
        <v>46.092628047684656</v>
      </c>
      <c r="I67" s="14">
        <f>((MIC!I67*Areas!$B$5 + HUR!I67*Areas!$B$6 + GEO!I67*Areas!$B$7) / (Areas!$B$5 + Areas!$B$6 + Areas!$B$7))</f>
        <v>69.350224302744522</v>
      </c>
      <c r="J67" s="14">
        <f>((MIC!J67*Areas!$B$5 + HUR!J67*Areas!$B$6 + GEO!J67*Areas!$B$7) / (Areas!$B$5 + Areas!$B$6 + Areas!$B$7))</f>
        <v>89.98021043893506</v>
      </c>
      <c r="K67" s="14">
        <f>((MIC!K67*Areas!$B$5 + HUR!K67*Areas!$B$6 + GEO!K67*Areas!$B$7) / (Areas!$B$5 + Areas!$B$6 + Areas!$B$7))</f>
        <v>91.485976756724384</v>
      </c>
      <c r="L67" s="14">
        <f>((MIC!L67*Areas!$B$5 + HUR!L67*Areas!$B$6 + GEO!L67*Areas!$B$7) / (Areas!$B$5 + Areas!$B$6 + Areas!$B$7))</f>
        <v>88.377714011861272</v>
      </c>
      <c r="M67" s="14">
        <f>((MIC!M67*Areas!$B$5 + HUR!M67*Areas!$B$6 + GEO!M67*Areas!$B$7) / (Areas!$B$5 + Areas!$B$6 + Areas!$B$7))</f>
        <v>82.935332346321402</v>
      </c>
      <c r="N67" s="14">
        <f t="shared" si="4"/>
        <v>653.33041745470734</v>
      </c>
      <c r="O67" s="5"/>
    </row>
    <row r="68" spans="1:15" x14ac:dyDescent="0.2">
      <c r="A68" s="5">
        <v>2013</v>
      </c>
      <c r="B68" s="14">
        <f>((MIC!B68*Areas!$B$5 + HUR!B68*Areas!$B$6 + GEO!B68*Areas!$B$7) / (Areas!$B$5 + Areas!$B$6 + Areas!$B$7))</f>
        <v>91.561345474150855</v>
      </c>
      <c r="C68" s="14">
        <f>((MIC!C68*Areas!$B$5 + HUR!C68*Areas!$B$6 + GEO!C68*Areas!$B$7) / (Areas!$B$5 + Areas!$B$6 + Areas!$B$7))</f>
        <v>49.296220314759815</v>
      </c>
      <c r="D68" s="14">
        <f>((MIC!D68*Areas!$B$5 + HUR!D68*Areas!$B$6 + GEO!D68*Areas!$B$7) / (Areas!$B$5 + Areas!$B$6 + Areas!$B$7))</f>
        <v>37.548061634046775</v>
      </c>
      <c r="E68" s="14">
        <f>((MIC!E68*Areas!$B$5 + HUR!E68*Areas!$B$6 + GEO!E68*Areas!$B$7) / (Areas!$B$5 + Areas!$B$6 + Areas!$B$7))</f>
        <v>20.700937861036707</v>
      </c>
      <c r="F68" s="14">
        <f>((MIC!F68*Areas!$B$5 + HUR!F68*Areas!$B$6 + GEO!F68*Areas!$B$7) / (Areas!$B$5 + Areas!$B$6 + Areas!$B$7))</f>
        <v>5.8472485472952735</v>
      </c>
      <c r="G68" s="14">
        <f>((MIC!G68*Areas!$B$5 + HUR!G68*Areas!$B$6 + GEO!G68*Areas!$B$7) / (Areas!$B$5 + Areas!$B$6 + Areas!$B$7))</f>
        <v>7.4651431309958829</v>
      </c>
      <c r="H68" s="14">
        <f>((MIC!H68*Areas!$B$5 + HUR!H68*Areas!$B$6 + GEO!H68*Areas!$B$7) / (Areas!$B$5 + Areas!$B$6 + Areas!$B$7))</f>
        <v>32.785145955105222</v>
      </c>
      <c r="I68" s="14">
        <f>((MIC!I68*Areas!$B$5 + HUR!I68*Areas!$B$6 + GEO!I68*Areas!$B$7) / (Areas!$B$5 + Areas!$B$6 + Areas!$B$7))</f>
        <v>36.127226382315946</v>
      </c>
      <c r="J68" s="14">
        <f>((MIC!J68*Areas!$B$5 + HUR!J68*Areas!$B$6 + GEO!J68*Areas!$B$7) / (Areas!$B$5 + Areas!$B$6 + Areas!$B$7))</f>
        <v>73.726981369436288</v>
      </c>
      <c r="K68" s="14">
        <f>((MIC!K68*Areas!$B$5 + HUR!K68*Areas!$B$6 + GEO!K68*Areas!$B$7) / (Areas!$B$5 + Areas!$B$6 + Areas!$B$7))</f>
        <v>82.99372970706284</v>
      </c>
      <c r="L68" s="14">
        <f>((MIC!L68*Areas!$B$5 + HUR!L68*Areas!$B$6 + GEO!L68*Areas!$B$7) / (Areas!$B$5 + Areas!$B$6 + Areas!$B$7))</f>
        <v>119.45187623554784</v>
      </c>
      <c r="M68" s="14">
        <f>((MIC!M68*Areas!$B$5 + HUR!M68*Areas!$B$6 + GEO!M68*Areas!$B$7) / (Areas!$B$5 + Areas!$B$6 + Areas!$B$7))</f>
        <v>119.71778290301324</v>
      </c>
      <c r="N68" s="14">
        <f t="shared" si="4"/>
        <v>677.22169951476667</v>
      </c>
      <c r="O68" s="5"/>
    </row>
    <row r="69" spans="1:15" x14ac:dyDescent="0.2">
      <c r="A69" s="5">
        <v>2014</v>
      </c>
      <c r="B69" s="14">
        <f>((MIC!B69*Areas!$B$5 + HUR!B69*Areas!$B$6 + GEO!B69*Areas!$B$7) / (Areas!$B$5 + Areas!$B$6 + Areas!$B$7))</f>
        <v>79.991069139331287</v>
      </c>
      <c r="C69" s="14">
        <f>((MIC!C69*Areas!$B$5 + HUR!C69*Areas!$B$6 + GEO!C69*Areas!$B$7) / (Areas!$B$5 + Areas!$B$6 + Areas!$B$7))</f>
        <v>35.156170422161559</v>
      </c>
      <c r="D69" s="14">
        <f>((MIC!D69*Areas!$B$5 + HUR!D69*Areas!$B$6 + GEO!D69*Areas!$B$7) / (Areas!$B$5 + Areas!$B$6 + Areas!$B$7))</f>
        <v>23.932366261307131</v>
      </c>
      <c r="E69" s="14">
        <f>((MIC!E69*Areas!$B$5 + HUR!E69*Areas!$B$6 + GEO!E69*Areas!$B$7) / (Areas!$B$5 + Areas!$B$6 + Areas!$B$7))</f>
        <v>6.1072333997997443</v>
      </c>
      <c r="F69" s="14">
        <f>((MIC!F69*Areas!$B$5 + HUR!F69*Areas!$B$6 + GEO!F69*Areas!$B$7) / (Areas!$B$5 + Areas!$B$6 + Areas!$B$7))</f>
        <v>-2.1858705530975344</v>
      </c>
      <c r="G69" s="14">
        <f>((MIC!G69*Areas!$B$5 + HUR!G69*Areas!$B$6 + GEO!G69*Areas!$B$7) / (Areas!$B$5 + Areas!$B$6 + Areas!$B$7))</f>
        <v>-4.382856115908293</v>
      </c>
      <c r="H69" s="14">
        <f>((MIC!H69*Areas!$B$5 + HUR!H69*Areas!$B$6 + GEO!H69*Areas!$B$7) / (Areas!$B$5 + Areas!$B$6 + Areas!$B$7))</f>
        <v>6.9608189061283179</v>
      </c>
      <c r="I69" s="14">
        <f>((MIC!I69*Areas!$B$5 + HUR!I69*Areas!$B$6 + GEO!I69*Areas!$B$7) / (Areas!$B$5 + Areas!$B$6 + Areas!$B$7))</f>
        <v>21.737864802183974</v>
      </c>
      <c r="J69" s="14">
        <f>((MIC!J69*Areas!$B$5 + HUR!J69*Areas!$B$6 + GEO!J69*Areas!$B$7) / (Areas!$B$5 + Areas!$B$6 + Areas!$B$7))</f>
        <v>57.072165835123357</v>
      </c>
      <c r="K69" s="14">
        <f>((MIC!K69*Areas!$B$5 + HUR!K69*Areas!$B$6 + GEO!K69*Areas!$B$7) / (Areas!$B$5 + Areas!$B$6 + Areas!$B$7))</f>
        <v>68.613484266287841</v>
      </c>
      <c r="L69" s="14">
        <f>((MIC!L69*Areas!$B$5 + HUR!L69*Areas!$B$6 + GEO!L69*Areas!$B$7) / (Areas!$B$5 + Areas!$B$6 + Areas!$B$7))</f>
        <v>99.02824913779088</v>
      </c>
      <c r="M69" s="14">
        <f>((MIC!M69*Areas!$B$5 + HUR!M69*Areas!$B$6 + GEO!M69*Areas!$B$7) / (Areas!$B$5 + Areas!$B$6 + Areas!$B$7))</f>
        <v>83.970025930458448</v>
      </c>
      <c r="N69" s="14">
        <f t="shared" ref="N69:N70" si="5">SUM(B69:M69)</f>
        <v>476.00072143156677</v>
      </c>
      <c r="O69" s="5"/>
    </row>
    <row r="70" spans="1:15" x14ac:dyDescent="0.2">
      <c r="A70" s="5">
        <v>2015</v>
      </c>
      <c r="B70" s="14">
        <f>((MIC!B70*Areas!$B$5 + HUR!B70*Areas!$B$6 + GEO!B70*Areas!$B$7) / (Areas!$B$5 + Areas!$B$6 + Areas!$B$7))</f>
        <v>73.058146699643132</v>
      </c>
      <c r="C70" s="14">
        <f>((MIC!C70*Areas!$B$5 + HUR!C70*Areas!$B$6 + GEO!C70*Areas!$B$7) / (Areas!$B$5 + Areas!$B$6 + Areas!$B$7))</f>
        <v>47.185020496187455</v>
      </c>
      <c r="D70" s="14">
        <f>((MIC!D70*Areas!$B$5 + HUR!D70*Areas!$B$6 + GEO!D70*Areas!$B$7) / (Areas!$B$5 + Areas!$B$6 + Areas!$B$7))</f>
        <v>20.74429615493235</v>
      </c>
      <c r="E70" s="14">
        <f>((MIC!E70*Areas!$B$5 + HUR!E70*Areas!$B$6 + GEO!E70*Areas!$B$7) / (Areas!$B$5 + Areas!$B$6 + Areas!$B$7))</f>
        <v>5.7922939469923236</v>
      </c>
      <c r="F70" s="14">
        <f>((MIC!F70*Areas!$B$5 + HUR!F70*Areas!$B$6 + GEO!F70*Areas!$B$7) / (Areas!$B$5 + Areas!$B$6 + Areas!$B$7))</f>
        <v>-2.3180893616657112</v>
      </c>
      <c r="G70" s="14">
        <f>((MIC!G70*Areas!$B$5 + HUR!G70*Areas!$B$6 + GEO!G70*Areas!$B$7) / (Areas!$B$5 + Areas!$B$6 + Areas!$B$7))</f>
        <v>-0.99031407518977166</v>
      </c>
      <c r="H70" s="14">
        <f>((MIC!H70*Areas!$B$5 + HUR!H70*Areas!$B$6 + GEO!H70*Areas!$B$7) / (Areas!$B$5 + Areas!$B$6 + Areas!$B$7))</f>
        <v>16.782990646207562</v>
      </c>
      <c r="I70" s="14">
        <f>((MIC!I70*Areas!$B$5 + HUR!I70*Areas!$B$6 + GEO!I70*Areas!$B$7) / (Areas!$B$5 + Areas!$B$6 + Areas!$B$7))</f>
        <v>51.978329410959262</v>
      </c>
      <c r="J70" s="14">
        <f>((MIC!J70*Areas!$B$5 + HUR!J70*Areas!$B$6 + GEO!J70*Areas!$B$7) / (Areas!$B$5 + Areas!$B$6 + Areas!$B$7))</f>
        <v>50.968793249522903</v>
      </c>
      <c r="K70" s="14">
        <f>((MIC!K70*Areas!$B$5 + HUR!K70*Areas!$B$6 + GEO!K70*Areas!$B$7) / (Areas!$B$5 + Areas!$B$6 + Areas!$B$7))</f>
        <v>94.092234469538141</v>
      </c>
      <c r="L70" s="14">
        <f>((MIC!L70*Areas!$B$5 + HUR!L70*Areas!$B$6 + GEO!L70*Areas!$B$7) / (Areas!$B$5 + Areas!$B$6 + Areas!$B$7))</f>
        <v>73.486741320142741</v>
      </c>
      <c r="M70" s="14">
        <f>((MIC!M70*Areas!$B$5 + HUR!M70*Areas!$B$6 + GEO!M70*Areas!$B$7) / (Areas!$B$5 + Areas!$B$6 + Areas!$B$7))</f>
        <v>73.303928678402414</v>
      </c>
      <c r="N70" s="14">
        <f t="shared" si="5"/>
        <v>504.08437163567282</v>
      </c>
      <c r="O70" s="5"/>
    </row>
    <row r="71" spans="1:15" x14ac:dyDescent="0.2">
      <c r="A71" s="5">
        <v>2016</v>
      </c>
      <c r="B71" s="14">
        <f>((MIC!B71*Areas!$B$5 + HUR!B71*Areas!$B$6 + GEO!B71*Areas!$B$7) / (Areas!$B$5 + Areas!$B$6 + Areas!$B$7))</f>
        <v>102.8799094573431</v>
      </c>
      <c r="C71" s="14">
        <f>((MIC!C71*Areas!$B$5 + HUR!C71*Areas!$B$6 + GEO!C71*Areas!$B$7) / (Areas!$B$5 + Areas!$B$6 + Areas!$B$7))</f>
        <v>55.917812684529871</v>
      </c>
      <c r="D71" s="14">
        <f>((MIC!D71*Areas!$B$5 + HUR!D71*Areas!$B$6 + GEO!D71*Areas!$B$7) / (Areas!$B$5 + Areas!$B$6 + Areas!$B$7))</f>
        <v>23.477522143584569</v>
      </c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5"/>
    </row>
    <row r="72" spans="1:15" x14ac:dyDescent="0.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14"/>
      <c r="O72" s="5"/>
    </row>
    <row r="73" spans="1:15" x14ac:dyDescent="0.2">
      <c r="N73" s="2"/>
    </row>
    <row r="74" spans="1:15" x14ac:dyDescent="0.2">
      <c r="N74" s="2"/>
    </row>
    <row r="75" spans="1:15" x14ac:dyDescent="0.2">
      <c r="A75" s="4" t="s">
        <v>26</v>
      </c>
      <c r="B75" s="2">
        <f t="shared" ref="B75:N75" si="6">AVERAGE(B5:B71)</f>
        <v>73.402639040124697</v>
      </c>
      <c r="C75" s="2">
        <f t="shared" si="6"/>
        <v>39.199778792152344</v>
      </c>
      <c r="D75" s="2">
        <f t="shared" si="6"/>
        <v>26.926343236960651</v>
      </c>
      <c r="E75" s="2">
        <f t="shared" si="6"/>
        <v>9.2897662187250685</v>
      </c>
      <c r="F75" s="2">
        <f t="shared" si="6"/>
        <v>4.9982504266635155E-2</v>
      </c>
      <c r="G75" s="2">
        <f t="shared" si="6"/>
        <v>-1.342141582533364</v>
      </c>
      <c r="H75" s="2">
        <f t="shared" si="6"/>
        <v>7.5412855195284987</v>
      </c>
      <c r="I75" s="2">
        <f t="shared" si="6"/>
        <v>30.839699220685862</v>
      </c>
      <c r="J75" s="2">
        <f t="shared" si="6"/>
        <v>59.128069343943075</v>
      </c>
      <c r="K75" s="2">
        <f t="shared" si="6"/>
        <v>72.87750294534635</v>
      </c>
      <c r="L75" s="2">
        <f t="shared" si="6"/>
        <v>91.668785387918263</v>
      </c>
      <c r="M75" s="2">
        <f t="shared" si="6"/>
        <v>103.13850627566883</v>
      </c>
      <c r="N75" s="2">
        <f t="shared" si="6"/>
        <v>512.07254291466245</v>
      </c>
    </row>
    <row r="76" spans="1:15" x14ac:dyDescent="0.2">
      <c r="A76" s="4" t="s">
        <v>27</v>
      </c>
      <c r="B76" s="2">
        <f t="shared" ref="B76:N76" si="7">MAX(B5:B71)</f>
        <v>104.30449974754174</v>
      </c>
      <c r="C76" s="2">
        <f t="shared" si="7"/>
        <v>66.985593533645414</v>
      </c>
      <c r="D76" s="2">
        <f t="shared" si="7"/>
        <v>57.158127358773136</v>
      </c>
      <c r="E76" s="2">
        <f t="shared" si="7"/>
        <v>27.189436290660755</v>
      </c>
      <c r="F76" s="2">
        <f t="shared" si="7"/>
        <v>11.518801636271832</v>
      </c>
      <c r="G76" s="2">
        <f t="shared" si="7"/>
        <v>17.100927762706352</v>
      </c>
      <c r="H76" s="2">
        <f t="shared" si="7"/>
        <v>46.092628047684656</v>
      </c>
      <c r="I76" s="2">
        <f t="shared" si="7"/>
        <v>69.350224302744522</v>
      </c>
      <c r="J76" s="2">
        <f t="shared" si="7"/>
        <v>92.214065091441242</v>
      </c>
      <c r="K76" s="2">
        <f t="shared" si="7"/>
        <v>132.15495425798667</v>
      </c>
      <c r="L76" s="2">
        <f t="shared" si="7"/>
        <v>139.78986880728448</v>
      </c>
      <c r="M76" s="2">
        <f t="shared" si="7"/>
        <v>147.07980505087676</v>
      </c>
      <c r="N76" s="2">
        <f t="shared" si="7"/>
        <v>699.00097354750926</v>
      </c>
    </row>
    <row r="77" spans="1:15" x14ac:dyDescent="0.2">
      <c r="A77" s="4" t="s">
        <v>28</v>
      </c>
      <c r="B77" s="2">
        <f t="shared" ref="B77:N77" si="8">MIN(B5:B71)</f>
        <v>31.778473183798166</v>
      </c>
      <c r="C77" s="2">
        <f t="shared" si="8"/>
        <v>18.157323942456632</v>
      </c>
      <c r="D77" s="2">
        <f t="shared" si="8"/>
        <v>6.3065298542588417</v>
      </c>
      <c r="E77" s="2">
        <f t="shared" si="8"/>
        <v>0.6844665428622777</v>
      </c>
      <c r="F77" s="2">
        <f t="shared" si="8"/>
        <v>-5.0209958836466955</v>
      </c>
      <c r="G77" s="2">
        <f t="shared" si="8"/>
        <v>-6.1848418070876585</v>
      </c>
      <c r="H77" s="2">
        <f t="shared" si="8"/>
        <v>-5.5400777057962705</v>
      </c>
      <c r="I77" s="2">
        <f t="shared" si="8"/>
        <v>5.4137266262162926</v>
      </c>
      <c r="J77" s="2">
        <f t="shared" si="8"/>
        <v>26.130969525292894</v>
      </c>
      <c r="K77" s="2">
        <f t="shared" si="8"/>
        <v>41.911554030346338</v>
      </c>
      <c r="L77" s="2">
        <f t="shared" si="8"/>
        <v>43.830262043114736</v>
      </c>
      <c r="M77" s="2">
        <f t="shared" si="8"/>
        <v>70.686632121248437</v>
      </c>
      <c r="N77" s="2">
        <f t="shared" si="8"/>
        <v>363.96845213134674</v>
      </c>
    </row>
  </sheetData>
  <phoneticPr fontId="0" type="noConversion"/>
  <pageMargins left="0.75" right="0.5" top="1" bottom="1" header="0.5" footer="0.5"/>
  <pageSetup scale="72" orientation="portrait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O83"/>
  <sheetViews>
    <sheetView tabSelected="1" topLeftCell="A58" workbookViewId="0">
      <selection activeCell="M69" sqref="M69"/>
    </sheetView>
  </sheetViews>
  <sheetFormatPr defaultRowHeight="12.75" x14ac:dyDescent="0.2"/>
  <cols>
    <col min="2" max="13" width="7.7109375" customWidth="1"/>
  </cols>
  <sheetData>
    <row r="1" spans="1:14" x14ac:dyDescent="0.2">
      <c r="A1" t="s">
        <v>38</v>
      </c>
    </row>
    <row r="2" spans="1:14" x14ac:dyDescent="0.2">
      <c r="A2" t="s">
        <v>29</v>
      </c>
    </row>
    <row r="3" spans="1:14" x14ac:dyDescent="0.2">
      <c r="A3" t="s">
        <v>3</v>
      </c>
      <c r="N3" s="1" t="s">
        <v>18</v>
      </c>
    </row>
    <row r="4" spans="1:14" s="1" customFormat="1" x14ac:dyDescent="0.2">
      <c r="A4" s="1" t="s">
        <v>4</v>
      </c>
      <c r="B4" s="1" t="s">
        <v>5</v>
      </c>
      <c r="C4" s="1" t="s">
        <v>6</v>
      </c>
      <c r="D4" s="1" t="s">
        <v>7</v>
      </c>
      <c r="E4" s="1" t="s">
        <v>8</v>
      </c>
      <c r="F4" s="1" t="s">
        <v>9</v>
      </c>
      <c r="G4" s="1" t="s">
        <v>10</v>
      </c>
      <c r="H4" s="1" t="s">
        <v>11</v>
      </c>
      <c r="I4" s="1" t="s">
        <v>12</v>
      </c>
      <c r="J4" s="1" t="s">
        <v>13</v>
      </c>
      <c r="K4" s="1" t="s">
        <v>14</v>
      </c>
      <c r="L4" s="1" t="s">
        <v>15</v>
      </c>
      <c r="M4" s="1" t="s">
        <v>16</v>
      </c>
      <c r="N4" s="1" t="s">
        <v>17</v>
      </c>
    </row>
    <row r="5" spans="1:14" x14ac:dyDescent="0.2">
      <c r="A5">
        <v>1950</v>
      </c>
      <c r="B5" s="2">
        <v>99.28</v>
      </c>
      <c r="C5" s="2">
        <v>50.91</v>
      </c>
      <c r="D5" s="2">
        <v>44.05</v>
      </c>
      <c r="E5" s="2">
        <v>20.67</v>
      </c>
      <c r="F5" s="2">
        <v>-0.79</v>
      </c>
      <c r="G5" s="2">
        <v>-5.65</v>
      </c>
      <c r="H5" s="2">
        <v>2.29</v>
      </c>
      <c r="I5" s="2">
        <v>40.44</v>
      </c>
      <c r="J5" s="2">
        <v>41.25</v>
      </c>
      <c r="K5" s="2">
        <v>48.48</v>
      </c>
      <c r="L5" s="2">
        <v>131.85</v>
      </c>
      <c r="M5" s="2">
        <v>114.63</v>
      </c>
      <c r="N5" s="2">
        <f t="shared" ref="N5:N69" si="0">SUM(B5:M5)</f>
        <v>587.41000000000008</v>
      </c>
    </row>
    <row r="6" spans="1:14" x14ac:dyDescent="0.2">
      <c r="A6">
        <v>1951</v>
      </c>
      <c r="B6" s="2">
        <v>54.98</v>
      </c>
      <c r="C6" s="2">
        <v>32.81</v>
      </c>
      <c r="D6" s="2">
        <v>34.9</v>
      </c>
      <c r="E6" s="2">
        <v>1.35</v>
      </c>
      <c r="F6" s="2">
        <v>-4.9400000000000004</v>
      </c>
      <c r="G6" s="2">
        <v>-6.28</v>
      </c>
      <c r="H6" s="2">
        <v>-5.3</v>
      </c>
      <c r="I6" s="2">
        <v>16.21</v>
      </c>
      <c r="J6" s="2">
        <v>65.16</v>
      </c>
      <c r="K6" s="2">
        <v>54.4</v>
      </c>
      <c r="L6" s="2">
        <v>114.01</v>
      </c>
      <c r="M6" s="2">
        <v>90.11</v>
      </c>
      <c r="N6" s="2">
        <f t="shared" si="0"/>
        <v>447.41</v>
      </c>
    </row>
    <row r="7" spans="1:14" x14ac:dyDescent="0.2">
      <c r="A7">
        <v>1952</v>
      </c>
      <c r="B7" s="2">
        <v>49.51</v>
      </c>
      <c r="C7" s="2">
        <v>31.17</v>
      </c>
      <c r="D7" s="2">
        <v>27.91</v>
      </c>
      <c r="E7" s="2">
        <v>5.2</v>
      </c>
      <c r="F7" s="2">
        <v>-1.84</v>
      </c>
      <c r="G7" s="2">
        <v>-5.62</v>
      </c>
      <c r="H7" s="2">
        <v>7.25</v>
      </c>
      <c r="I7" s="2">
        <v>33.369999999999997</v>
      </c>
      <c r="J7" s="2">
        <v>71.209999999999994</v>
      </c>
      <c r="K7" s="2">
        <v>131.97999999999999</v>
      </c>
      <c r="L7" s="2">
        <v>82.07</v>
      </c>
      <c r="M7" s="2">
        <v>84.31</v>
      </c>
      <c r="N7" s="2">
        <f t="shared" si="0"/>
        <v>516.52</v>
      </c>
    </row>
    <row r="8" spans="1:14" x14ac:dyDescent="0.2">
      <c r="A8">
        <v>1953</v>
      </c>
      <c r="B8" s="2">
        <v>68.819999999999993</v>
      </c>
      <c r="C8" s="2">
        <v>46.23</v>
      </c>
      <c r="D8" s="2">
        <v>29.52</v>
      </c>
      <c r="E8" s="2">
        <v>18.010000000000002</v>
      </c>
      <c r="F8" s="2">
        <v>-1.41</v>
      </c>
      <c r="G8" s="2">
        <v>-1.55</v>
      </c>
      <c r="H8" s="2">
        <v>20.76</v>
      </c>
      <c r="I8" s="2">
        <v>36.67</v>
      </c>
      <c r="J8" s="2">
        <v>94.63</v>
      </c>
      <c r="K8" s="2">
        <v>62.32</v>
      </c>
      <c r="L8" s="2">
        <v>94.82</v>
      </c>
      <c r="M8" s="2">
        <v>125.96</v>
      </c>
      <c r="N8" s="2">
        <f t="shared" si="0"/>
        <v>594.78</v>
      </c>
    </row>
    <row r="9" spans="1:14" x14ac:dyDescent="0.2">
      <c r="A9">
        <v>1954</v>
      </c>
      <c r="B9" s="2">
        <v>96.96</v>
      </c>
      <c r="C9" s="2">
        <v>28.75</v>
      </c>
      <c r="D9" s="2">
        <v>58.11</v>
      </c>
      <c r="E9" s="2">
        <v>12.93</v>
      </c>
      <c r="F9" s="2">
        <v>8.2200000000000006</v>
      </c>
      <c r="G9" s="2">
        <v>-2.48</v>
      </c>
      <c r="H9" s="2">
        <v>16.61</v>
      </c>
      <c r="I9" s="2">
        <v>50.46</v>
      </c>
      <c r="J9" s="2">
        <v>56.39</v>
      </c>
      <c r="K9" s="2">
        <v>76.23</v>
      </c>
      <c r="L9" s="2">
        <v>82.29</v>
      </c>
      <c r="M9" s="2">
        <v>107.63</v>
      </c>
      <c r="N9" s="2">
        <f t="shared" si="0"/>
        <v>592.1</v>
      </c>
    </row>
    <row r="10" spans="1:14" x14ac:dyDescent="0.2">
      <c r="A10">
        <v>1955</v>
      </c>
      <c r="B10" s="2">
        <v>103</v>
      </c>
      <c r="C10" s="2">
        <v>44.26</v>
      </c>
      <c r="D10" s="2">
        <v>44.2</v>
      </c>
      <c r="E10" s="2">
        <v>-0.24</v>
      </c>
      <c r="F10" s="2">
        <v>-1.17</v>
      </c>
      <c r="G10" s="2">
        <v>4.3099999999999996</v>
      </c>
      <c r="H10" s="2">
        <v>13.15</v>
      </c>
      <c r="I10" s="2">
        <v>60.22</v>
      </c>
      <c r="J10" s="2">
        <v>88.57</v>
      </c>
      <c r="K10" s="2">
        <v>75.790000000000006</v>
      </c>
      <c r="L10" s="2">
        <v>150.54</v>
      </c>
      <c r="M10" s="2">
        <v>139.27000000000001</v>
      </c>
      <c r="N10" s="2">
        <f t="shared" si="0"/>
        <v>721.9</v>
      </c>
    </row>
    <row r="11" spans="1:14" x14ac:dyDescent="0.2">
      <c r="A11">
        <v>1956</v>
      </c>
      <c r="B11" s="2">
        <v>58.59</v>
      </c>
      <c r="C11" s="2">
        <v>46.27</v>
      </c>
      <c r="D11" s="2">
        <v>37.43</v>
      </c>
      <c r="E11" s="2">
        <v>18.16</v>
      </c>
      <c r="F11" s="2">
        <v>-0.09</v>
      </c>
      <c r="G11" s="2">
        <v>-3.73</v>
      </c>
      <c r="H11" s="2">
        <v>11.12</v>
      </c>
      <c r="I11" s="2">
        <v>27.68</v>
      </c>
      <c r="J11" s="2">
        <v>77.53</v>
      </c>
      <c r="K11" s="2">
        <v>49.95</v>
      </c>
      <c r="L11" s="2">
        <v>133.99</v>
      </c>
      <c r="M11" s="2">
        <v>110.15</v>
      </c>
      <c r="N11" s="2">
        <f t="shared" si="0"/>
        <v>567.05000000000007</v>
      </c>
    </row>
    <row r="12" spans="1:14" x14ac:dyDescent="0.2">
      <c r="A12">
        <v>1957</v>
      </c>
      <c r="B12" s="2">
        <v>91.94</v>
      </c>
      <c r="C12" s="2">
        <v>33.44</v>
      </c>
      <c r="D12" s="2">
        <v>26.82</v>
      </c>
      <c r="E12" s="2">
        <v>9.4499999999999993</v>
      </c>
      <c r="F12" s="2">
        <v>-0.17</v>
      </c>
      <c r="G12" s="2">
        <v>-6.59</v>
      </c>
      <c r="H12" s="2">
        <v>1.8</v>
      </c>
      <c r="I12" s="2">
        <v>39.15</v>
      </c>
      <c r="J12" s="2">
        <v>73.36</v>
      </c>
      <c r="K12" s="2">
        <v>74.27</v>
      </c>
      <c r="L12" s="2">
        <v>105.77</v>
      </c>
      <c r="M12" s="2">
        <v>105.58</v>
      </c>
      <c r="N12" s="2">
        <f t="shared" si="0"/>
        <v>554.81999999999994</v>
      </c>
    </row>
    <row r="13" spans="1:14" x14ac:dyDescent="0.2">
      <c r="A13">
        <v>1958</v>
      </c>
      <c r="B13" s="2">
        <v>63.05</v>
      </c>
      <c r="C13" s="2">
        <v>64.22</v>
      </c>
      <c r="D13" s="2">
        <v>16.55</v>
      </c>
      <c r="E13" s="2">
        <v>9.67</v>
      </c>
      <c r="F13" s="2">
        <v>3.33</v>
      </c>
      <c r="G13" s="2">
        <v>1.95</v>
      </c>
      <c r="H13" s="2">
        <v>9.06</v>
      </c>
      <c r="I13" s="2">
        <v>49.11</v>
      </c>
      <c r="J13" s="2">
        <v>56.38</v>
      </c>
      <c r="K13" s="2">
        <v>62.65</v>
      </c>
      <c r="L13" s="2">
        <v>116.07</v>
      </c>
      <c r="M13" s="2">
        <v>138.72999999999999</v>
      </c>
      <c r="N13" s="2">
        <f t="shared" si="0"/>
        <v>590.77</v>
      </c>
    </row>
    <row r="14" spans="1:14" x14ac:dyDescent="0.2">
      <c r="A14">
        <v>1959</v>
      </c>
      <c r="B14" s="2">
        <v>76.64</v>
      </c>
      <c r="C14" s="2">
        <v>40.770000000000003</v>
      </c>
      <c r="D14" s="2">
        <v>26.08</v>
      </c>
      <c r="E14" s="2">
        <v>2.09</v>
      </c>
      <c r="F14" s="2">
        <v>-6.21</v>
      </c>
      <c r="G14" s="2">
        <v>-6.46</v>
      </c>
      <c r="H14" s="2">
        <v>-1.18</v>
      </c>
      <c r="I14" s="2">
        <v>5.5</v>
      </c>
      <c r="J14" s="2">
        <v>73.19</v>
      </c>
      <c r="K14" s="2">
        <v>83.17</v>
      </c>
      <c r="L14" s="2">
        <v>128.29</v>
      </c>
      <c r="M14" s="2">
        <v>68.56</v>
      </c>
      <c r="N14" s="2">
        <f t="shared" si="0"/>
        <v>490.44</v>
      </c>
    </row>
    <row r="15" spans="1:14" x14ac:dyDescent="0.2">
      <c r="A15">
        <v>1960</v>
      </c>
      <c r="B15" s="2">
        <v>58.43</v>
      </c>
      <c r="C15" s="2">
        <v>52.2</v>
      </c>
      <c r="D15" s="2">
        <v>50.46</v>
      </c>
      <c r="E15" s="2">
        <v>2.68</v>
      </c>
      <c r="F15" s="2">
        <v>-1.05</v>
      </c>
      <c r="G15" s="2">
        <v>-5.4</v>
      </c>
      <c r="H15" s="2">
        <v>3.97</v>
      </c>
      <c r="I15" s="2">
        <v>22.07</v>
      </c>
      <c r="J15" s="2">
        <v>57.08</v>
      </c>
      <c r="K15" s="2">
        <v>75.22</v>
      </c>
      <c r="L15" s="2">
        <v>101.78</v>
      </c>
      <c r="M15" s="2">
        <v>141.22999999999999</v>
      </c>
      <c r="N15" s="2">
        <f t="shared" si="0"/>
        <v>558.66999999999996</v>
      </c>
    </row>
    <row r="16" spans="1:14" x14ac:dyDescent="0.2">
      <c r="A16">
        <v>1961</v>
      </c>
      <c r="B16" s="2">
        <v>69.47</v>
      </c>
      <c r="C16" s="2">
        <v>26.1</v>
      </c>
      <c r="D16" s="2">
        <v>17.649999999999999</v>
      </c>
      <c r="E16" s="2">
        <v>12.32</v>
      </c>
      <c r="F16" s="2">
        <v>3.36</v>
      </c>
      <c r="G16" s="2">
        <v>3.75</v>
      </c>
      <c r="H16" s="2">
        <v>10.47</v>
      </c>
      <c r="I16" s="2">
        <v>39.409999999999997</v>
      </c>
      <c r="J16" s="2">
        <v>77.3</v>
      </c>
      <c r="K16" s="2">
        <v>68.459999999999994</v>
      </c>
      <c r="L16" s="2">
        <v>92.5</v>
      </c>
      <c r="M16" s="2">
        <v>121.52</v>
      </c>
      <c r="N16" s="2">
        <f t="shared" si="0"/>
        <v>542.30999999999995</v>
      </c>
    </row>
    <row r="17" spans="1:14" x14ac:dyDescent="0.2">
      <c r="A17">
        <v>1962</v>
      </c>
      <c r="B17" s="2">
        <v>89.54</v>
      </c>
      <c r="C17" s="2">
        <v>37.54</v>
      </c>
      <c r="D17" s="2">
        <v>16.78</v>
      </c>
      <c r="E17" s="2">
        <v>8.17</v>
      </c>
      <c r="F17" s="2">
        <v>-4.96</v>
      </c>
      <c r="G17" s="2">
        <v>-4.22</v>
      </c>
      <c r="H17" s="2">
        <v>9.99</v>
      </c>
      <c r="I17" s="2">
        <v>26.45</v>
      </c>
      <c r="J17" s="2">
        <v>76.900000000000006</v>
      </c>
      <c r="K17" s="2">
        <v>64.16</v>
      </c>
      <c r="L17" s="2">
        <v>73.180000000000007</v>
      </c>
      <c r="M17" s="2">
        <v>124.15</v>
      </c>
      <c r="N17" s="2">
        <f t="shared" si="0"/>
        <v>517.68000000000006</v>
      </c>
    </row>
    <row r="18" spans="1:14" x14ac:dyDescent="0.2">
      <c r="A18">
        <v>1963</v>
      </c>
      <c r="B18" s="2">
        <v>78.61</v>
      </c>
      <c r="C18" s="2">
        <v>40.82</v>
      </c>
      <c r="D18" s="2">
        <v>15.12</v>
      </c>
      <c r="E18" s="2">
        <v>2.39</v>
      </c>
      <c r="F18" s="2">
        <v>-1.05</v>
      </c>
      <c r="G18" s="2">
        <v>-5.32</v>
      </c>
      <c r="H18" s="2">
        <v>1.0900000000000001</v>
      </c>
      <c r="I18" s="2">
        <v>40.86</v>
      </c>
      <c r="J18" s="2">
        <v>52</v>
      </c>
      <c r="K18" s="2">
        <v>41.48</v>
      </c>
      <c r="L18" s="2">
        <v>90.96</v>
      </c>
      <c r="M18" s="2">
        <v>143.15</v>
      </c>
      <c r="N18" s="2">
        <f t="shared" si="0"/>
        <v>500.11</v>
      </c>
    </row>
    <row r="19" spans="1:14" x14ac:dyDescent="0.2">
      <c r="A19">
        <v>1964</v>
      </c>
      <c r="B19" s="2">
        <v>61.59</v>
      </c>
      <c r="C19" s="2">
        <v>50.17</v>
      </c>
      <c r="D19" s="2">
        <v>42.89</v>
      </c>
      <c r="E19" s="2">
        <v>11.17</v>
      </c>
      <c r="F19" s="2">
        <v>-4.68</v>
      </c>
      <c r="G19" s="2">
        <v>-2.86</v>
      </c>
      <c r="H19" s="2">
        <v>13.35</v>
      </c>
      <c r="I19" s="2">
        <v>55.9</v>
      </c>
      <c r="J19" s="2">
        <v>67.239999999999995</v>
      </c>
      <c r="K19" s="2">
        <v>79.3</v>
      </c>
      <c r="L19" s="2">
        <v>78.14</v>
      </c>
      <c r="M19" s="2">
        <v>122.34</v>
      </c>
      <c r="N19" s="2">
        <f t="shared" si="0"/>
        <v>574.54999999999995</v>
      </c>
    </row>
    <row r="20" spans="1:14" x14ac:dyDescent="0.2">
      <c r="A20">
        <v>1965</v>
      </c>
      <c r="B20" s="2">
        <v>72.97</v>
      </c>
      <c r="C20" s="2">
        <v>47.46</v>
      </c>
      <c r="D20" s="2">
        <v>33.31</v>
      </c>
      <c r="E20" s="2">
        <v>2.5499999999999998</v>
      </c>
      <c r="F20" s="2">
        <v>-4.24</v>
      </c>
      <c r="G20" s="2">
        <v>-3.84</v>
      </c>
      <c r="H20" s="2">
        <v>1.31</v>
      </c>
      <c r="I20" s="2">
        <v>28.35</v>
      </c>
      <c r="J20" s="2">
        <v>46.9</v>
      </c>
      <c r="K20" s="2">
        <v>63.67</v>
      </c>
      <c r="L20" s="2">
        <v>74.459999999999994</v>
      </c>
      <c r="M20" s="2">
        <v>71.03</v>
      </c>
      <c r="N20" s="2">
        <f t="shared" si="0"/>
        <v>433.92999999999995</v>
      </c>
    </row>
    <row r="21" spans="1:14" x14ac:dyDescent="0.2">
      <c r="A21">
        <v>1966</v>
      </c>
      <c r="B21" s="2">
        <v>80.11</v>
      </c>
      <c r="C21" s="2">
        <v>31.23</v>
      </c>
      <c r="D21" s="2">
        <v>20.18</v>
      </c>
      <c r="E21" s="2">
        <v>6.91</v>
      </c>
      <c r="F21" s="2">
        <v>7.68</v>
      </c>
      <c r="G21" s="2">
        <v>-1.7</v>
      </c>
      <c r="H21" s="2">
        <v>13.76</v>
      </c>
      <c r="I21" s="2">
        <v>41.88</v>
      </c>
      <c r="J21" s="2">
        <v>77.11</v>
      </c>
      <c r="K21" s="2">
        <v>87.21</v>
      </c>
      <c r="L21" s="2">
        <v>90.12</v>
      </c>
      <c r="M21" s="2">
        <v>96.42</v>
      </c>
      <c r="N21" s="2">
        <f t="shared" si="0"/>
        <v>550.91</v>
      </c>
    </row>
    <row r="22" spans="1:14" x14ac:dyDescent="0.2">
      <c r="A22">
        <v>1967</v>
      </c>
      <c r="B22" s="2">
        <v>62.08</v>
      </c>
      <c r="C22" s="2">
        <v>56.11</v>
      </c>
      <c r="D22" s="2">
        <v>25</v>
      </c>
      <c r="E22" s="2">
        <v>4.88</v>
      </c>
      <c r="F22" s="2">
        <v>4.3099999999999996</v>
      </c>
      <c r="G22" s="2">
        <v>-4.24</v>
      </c>
      <c r="H22" s="2">
        <v>3.89</v>
      </c>
      <c r="I22" s="2">
        <v>45.21</v>
      </c>
      <c r="J22" s="2">
        <v>61.07</v>
      </c>
      <c r="K22" s="2">
        <v>64.31</v>
      </c>
      <c r="L22" s="2">
        <v>89.96</v>
      </c>
      <c r="M22" s="2">
        <v>86.46</v>
      </c>
      <c r="N22" s="2">
        <f t="shared" si="0"/>
        <v>499.03999999999996</v>
      </c>
    </row>
    <row r="23" spans="1:14" x14ac:dyDescent="0.2">
      <c r="A23">
        <v>1968</v>
      </c>
      <c r="B23" s="2">
        <v>53.25</v>
      </c>
      <c r="C23" s="2">
        <v>56.17</v>
      </c>
      <c r="D23" s="2">
        <v>21.27</v>
      </c>
      <c r="E23" s="2">
        <v>3.01</v>
      </c>
      <c r="F23" s="2">
        <v>0.64</v>
      </c>
      <c r="G23" s="2">
        <v>-1.76</v>
      </c>
      <c r="H23" s="2">
        <v>9.66</v>
      </c>
      <c r="I23" s="2">
        <v>38.729999999999997</v>
      </c>
      <c r="J23" s="2">
        <v>40.61</v>
      </c>
      <c r="K23" s="2">
        <v>77.319999999999993</v>
      </c>
      <c r="L23" s="2">
        <v>86.76</v>
      </c>
      <c r="M23" s="2">
        <v>117.66</v>
      </c>
      <c r="N23" s="2">
        <f t="shared" si="0"/>
        <v>503.31999999999994</v>
      </c>
    </row>
    <row r="24" spans="1:14" x14ac:dyDescent="0.2">
      <c r="A24">
        <v>1969</v>
      </c>
      <c r="B24" s="2">
        <v>64.37</v>
      </c>
      <c r="C24" s="2">
        <v>33.78</v>
      </c>
      <c r="D24" s="2">
        <v>39.799999999999997</v>
      </c>
      <c r="E24" s="2">
        <v>5.41</v>
      </c>
      <c r="F24" s="2">
        <v>0.5</v>
      </c>
      <c r="G24" s="2">
        <v>2.39</v>
      </c>
      <c r="H24" s="2">
        <v>5.91</v>
      </c>
      <c r="I24" s="2">
        <v>29.38</v>
      </c>
      <c r="J24" s="2">
        <v>74.849999999999994</v>
      </c>
      <c r="K24" s="2">
        <v>91.19</v>
      </c>
      <c r="L24" s="2">
        <v>84.35</v>
      </c>
      <c r="M24" s="2">
        <v>102.24</v>
      </c>
      <c r="N24" s="2">
        <f t="shared" si="0"/>
        <v>534.16999999999996</v>
      </c>
    </row>
    <row r="25" spans="1:14" x14ac:dyDescent="0.2">
      <c r="A25">
        <v>1970</v>
      </c>
      <c r="B25" s="2">
        <v>75.48</v>
      </c>
      <c r="C25" s="2">
        <v>44.59</v>
      </c>
      <c r="D25" s="2">
        <v>26.85</v>
      </c>
      <c r="E25" s="2">
        <v>7.64</v>
      </c>
      <c r="F25" s="2">
        <v>-1.71</v>
      </c>
      <c r="G25" s="2">
        <v>-3.68</v>
      </c>
      <c r="H25" s="2">
        <v>0.24</v>
      </c>
      <c r="I25" s="2">
        <v>30.16</v>
      </c>
      <c r="J25" s="2">
        <v>60.35</v>
      </c>
      <c r="K25" s="2">
        <v>55.74</v>
      </c>
      <c r="L25" s="2">
        <v>92.74</v>
      </c>
      <c r="M25" s="2">
        <v>96.8</v>
      </c>
      <c r="N25" s="2">
        <f t="shared" si="0"/>
        <v>485.2</v>
      </c>
    </row>
    <row r="26" spans="1:14" x14ac:dyDescent="0.2">
      <c r="A26">
        <v>1971</v>
      </c>
      <c r="B26" s="2">
        <v>66.59</v>
      </c>
      <c r="C26" s="2">
        <v>30.24</v>
      </c>
      <c r="D26" s="2">
        <v>24.1</v>
      </c>
      <c r="E26" s="2">
        <v>5.99</v>
      </c>
      <c r="F26" s="2">
        <v>-1.66</v>
      </c>
      <c r="G26" s="2">
        <v>-6.1</v>
      </c>
      <c r="H26" s="2">
        <v>1.87</v>
      </c>
      <c r="I26" s="2">
        <v>17.16</v>
      </c>
      <c r="J26" s="2">
        <v>39.17</v>
      </c>
      <c r="K26" s="2">
        <v>40.83</v>
      </c>
      <c r="L26" s="2">
        <v>95.52</v>
      </c>
      <c r="M26" s="2">
        <v>92.46</v>
      </c>
      <c r="N26" s="2">
        <f t="shared" si="0"/>
        <v>406.16999999999996</v>
      </c>
    </row>
    <row r="27" spans="1:14" x14ac:dyDescent="0.2">
      <c r="A27">
        <v>1972</v>
      </c>
      <c r="B27" s="2">
        <v>75.349999999999994</v>
      </c>
      <c r="C27" s="2">
        <v>39.35</v>
      </c>
      <c r="D27" s="2">
        <v>33.5</v>
      </c>
      <c r="E27" s="2">
        <v>13.54</v>
      </c>
      <c r="F27" s="2">
        <v>-2.0299999999999998</v>
      </c>
      <c r="G27" s="2">
        <v>-3.06</v>
      </c>
      <c r="H27" s="2">
        <v>-4.3</v>
      </c>
      <c r="I27" s="2">
        <v>14.91</v>
      </c>
      <c r="J27" s="2">
        <v>47.68</v>
      </c>
      <c r="K27" s="2">
        <v>84.9</v>
      </c>
      <c r="L27" s="2">
        <v>64.89</v>
      </c>
      <c r="M27" s="2">
        <v>62.27</v>
      </c>
      <c r="N27" s="2">
        <f t="shared" si="0"/>
        <v>426.99999999999994</v>
      </c>
    </row>
    <row r="28" spans="1:14" x14ac:dyDescent="0.2">
      <c r="A28">
        <v>1973</v>
      </c>
      <c r="B28" s="2">
        <v>33.4</v>
      </c>
      <c r="C28" s="2">
        <v>29.11</v>
      </c>
      <c r="D28" s="2">
        <v>4.34</v>
      </c>
      <c r="E28" s="2">
        <v>2.4500000000000002</v>
      </c>
      <c r="F28" s="2">
        <v>-2.63</v>
      </c>
      <c r="G28" s="2">
        <v>-6.91</v>
      </c>
      <c r="H28" s="2">
        <v>-4.34</v>
      </c>
      <c r="I28" s="2">
        <v>3.23</v>
      </c>
      <c r="J28" s="2">
        <v>46.6</v>
      </c>
      <c r="K28" s="2">
        <v>42.45</v>
      </c>
      <c r="L28" s="2">
        <v>84.24</v>
      </c>
      <c r="M28" s="2">
        <v>104.85</v>
      </c>
      <c r="N28" s="2">
        <f t="shared" si="0"/>
        <v>336.78999999999996</v>
      </c>
    </row>
    <row r="29" spans="1:14" x14ac:dyDescent="0.2">
      <c r="A29">
        <v>1974</v>
      </c>
      <c r="B29" s="2">
        <v>54.83</v>
      </c>
      <c r="C29" s="2">
        <v>46.72</v>
      </c>
      <c r="D29" s="2">
        <v>29.15</v>
      </c>
      <c r="E29" s="2">
        <v>6.18</v>
      </c>
      <c r="F29" s="2">
        <v>-1.33</v>
      </c>
      <c r="G29" s="2">
        <v>-3.48</v>
      </c>
      <c r="H29" s="2">
        <v>1.84</v>
      </c>
      <c r="I29" s="2">
        <v>21.64</v>
      </c>
      <c r="J29" s="2">
        <v>65.75</v>
      </c>
      <c r="K29" s="2">
        <v>53.69</v>
      </c>
      <c r="L29" s="2">
        <v>73.02</v>
      </c>
      <c r="M29" s="2">
        <v>86.56</v>
      </c>
      <c r="N29" s="2">
        <f t="shared" si="0"/>
        <v>434.57</v>
      </c>
    </row>
    <row r="30" spans="1:14" x14ac:dyDescent="0.2">
      <c r="A30">
        <v>1975</v>
      </c>
      <c r="B30" s="2">
        <v>79.97</v>
      </c>
      <c r="C30" s="2">
        <v>40.770000000000003</v>
      </c>
      <c r="D30" s="2">
        <v>40.39</v>
      </c>
      <c r="E30" s="2">
        <v>17.97</v>
      </c>
      <c r="F30" s="2">
        <v>-4.01</v>
      </c>
      <c r="G30" s="2">
        <v>-6.4</v>
      </c>
      <c r="H30" s="2">
        <v>2.8</v>
      </c>
      <c r="I30" s="2">
        <v>22.75</v>
      </c>
      <c r="J30" s="2">
        <v>62.77</v>
      </c>
      <c r="K30" s="2">
        <v>53.98</v>
      </c>
      <c r="L30" s="2">
        <v>71.53</v>
      </c>
      <c r="M30" s="2">
        <v>100.25</v>
      </c>
      <c r="N30" s="2">
        <f t="shared" si="0"/>
        <v>482.77</v>
      </c>
    </row>
    <row r="31" spans="1:14" x14ac:dyDescent="0.2">
      <c r="A31">
        <v>1976</v>
      </c>
      <c r="B31" s="2">
        <v>103.47</v>
      </c>
      <c r="C31" s="2">
        <v>30.13</v>
      </c>
      <c r="D31" s="2">
        <v>34.28</v>
      </c>
      <c r="E31" s="2">
        <v>9.25</v>
      </c>
      <c r="F31" s="2">
        <v>2.38</v>
      </c>
      <c r="G31" s="2">
        <v>1.1000000000000001</v>
      </c>
      <c r="H31" s="2">
        <v>14.84</v>
      </c>
      <c r="I31" s="2">
        <v>39.53</v>
      </c>
      <c r="J31" s="2">
        <v>70.58</v>
      </c>
      <c r="K31" s="2">
        <v>92.33</v>
      </c>
      <c r="L31" s="2">
        <v>118.85</v>
      </c>
      <c r="M31" s="2">
        <v>124.47</v>
      </c>
      <c r="N31" s="2">
        <f t="shared" si="0"/>
        <v>641.21</v>
      </c>
    </row>
    <row r="32" spans="1:14" x14ac:dyDescent="0.2">
      <c r="A32">
        <v>1977</v>
      </c>
      <c r="B32" s="2">
        <v>69.47</v>
      </c>
      <c r="C32" s="2">
        <v>28.58</v>
      </c>
      <c r="D32" s="2">
        <v>9.41</v>
      </c>
      <c r="E32" s="2">
        <v>0.78</v>
      </c>
      <c r="F32" s="2">
        <v>-4.7</v>
      </c>
      <c r="G32" s="2">
        <v>-6.71</v>
      </c>
      <c r="H32" s="2">
        <v>-4.07</v>
      </c>
      <c r="I32" s="2">
        <v>18.760000000000002</v>
      </c>
      <c r="J32" s="2">
        <v>27.22</v>
      </c>
      <c r="K32" s="2">
        <v>67.05</v>
      </c>
      <c r="L32" s="2">
        <v>91.56</v>
      </c>
      <c r="M32" s="2">
        <v>118.48</v>
      </c>
      <c r="N32" s="2">
        <f t="shared" si="0"/>
        <v>415.83000000000004</v>
      </c>
    </row>
    <row r="33" spans="1:14" x14ac:dyDescent="0.2">
      <c r="A33">
        <v>1978</v>
      </c>
      <c r="B33" s="2">
        <v>80.400000000000006</v>
      </c>
      <c r="C33" s="2">
        <v>38.840000000000003</v>
      </c>
      <c r="D33" s="2">
        <v>20.16</v>
      </c>
      <c r="E33" s="2">
        <v>2.29</v>
      </c>
      <c r="F33" s="2">
        <v>-5.34</v>
      </c>
      <c r="G33" s="2">
        <v>-6.44</v>
      </c>
      <c r="H33" s="2">
        <v>-5.24</v>
      </c>
      <c r="I33" s="2">
        <v>3.93</v>
      </c>
      <c r="J33" s="2">
        <v>35.5</v>
      </c>
      <c r="K33" s="2">
        <v>69.260000000000005</v>
      </c>
      <c r="L33" s="2">
        <v>89.39</v>
      </c>
      <c r="M33" s="2">
        <v>120.12</v>
      </c>
      <c r="N33" s="2">
        <f t="shared" si="0"/>
        <v>442.87</v>
      </c>
    </row>
    <row r="34" spans="1:14" x14ac:dyDescent="0.2">
      <c r="A34">
        <v>1979</v>
      </c>
      <c r="B34" s="2">
        <v>70.03</v>
      </c>
      <c r="C34" s="2">
        <v>40.51</v>
      </c>
      <c r="D34" s="2">
        <v>15.86</v>
      </c>
      <c r="E34" s="2">
        <v>6.04</v>
      </c>
      <c r="F34" s="2">
        <v>-3.95</v>
      </c>
      <c r="G34" s="2">
        <v>-6.9</v>
      </c>
      <c r="H34" s="2">
        <v>-7.26</v>
      </c>
      <c r="I34" s="2">
        <v>1.08</v>
      </c>
      <c r="J34" s="2">
        <v>27.37</v>
      </c>
      <c r="K34" s="2">
        <v>71.41</v>
      </c>
      <c r="L34" s="2">
        <v>80.73</v>
      </c>
      <c r="M34" s="2">
        <v>85.71</v>
      </c>
      <c r="N34" s="2">
        <f t="shared" si="0"/>
        <v>380.63</v>
      </c>
    </row>
    <row r="35" spans="1:14" x14ac:dyDescent="0.2">
      <c r="A35">
        <v>1980</v>
      </c>
      <c r="B35" s="2">
        <v>76.73</v>
      </c>
      <c r="C35" s="2">
        <v>45.31</v>
      </c>
      <c r="D35" s="2">
        <v>29.07</v>
      </c>
      <c r="E35" s="2">
        <v>2.08</v>
      </c>
      <c r="F35" s="2">
        <v>-2.77</v>
      </c>
      <c r="G35" s="2">
        <v>-5.29</v>
      </c>
      <c r="H35" s="2">
        <v>-3.3</v>
      </c>
      <c r="I35" s="2">
        <v>6.5</v>
      </c>
      <c r="J35" s="2">
        <v>49.2</v>
      </c>
      <c r="K35" s="2">
        <v>93.96</v>
      </c>
      <c r="L35" s="2">
        <v>79.09</v>
      </c>
      <c r="M35" s="2">
        <v>118.73</v>
      </c>
      <c r="N35" s="2">
        <f t="shared" si="0"/>
        <v>489.31000000000006</v>
      </c>
    </row>
    <row r="36" spans="1:14" x14ac:dyDescent="0.2">
      <c r="A36">
        <v>1981</v>
      </c>
      <c r="B36" s="2">
        <v>60.23</v>
      </c>
      <c r="C36" s="2">
        <v>39</v>
      </c>
      <c r="D36" s="2">
        <v>17.760000000000002</v>
      </c>
      <c r="E36" s="2">
        <v>4.54</v>
      </c>
      <c r="F36" s="2">
        <v>0.57999999999999996</v>
      </c>
      <c r="G36" s="2">
        <v>-5.16</v>
      </c>
      <c r="H36" s="2">
        <v>6.85</v>
      </c>
      <c r="I36" s="2">
        <v>13.41</v>
      </c>
      <c r="J36" s="2">
        <v>62.49</v>
      </c>
      <c r="K36" s="2">
        <v>74.39</v>
      </c>
      <c r="L36" s="2">
        <v>72.72</v>
      </c>
      <c r="M36" s="2">
        <v>109.07</v>
      </c>
      <c r="N36" s="2">
        <f t="shared" si="0"/>
        <v>455.88000000000005</v>
      </c>
    </row>
    <row r="37" spans="1:14" x14ac:dyDescent="0.2">
      <c r="A37">
        <v>1982</v>
      </c>
      <c r="B37" s="2">
        <v>109.84</v>
      </c>
      <c r="C37" s="2">
        <v>32.26</v>
      </c>
      <c r="D37" s="2">
        <v>21.87</v>
      </c>
      <c r="E37" s="2">
        <v>11.43</v>
      </c>
      <c r="F37" s="2">
        <v>-5.44</v>
      </c>
      <c r="G37" s="2">
        <v>-4.46</v>
      </c>
      <c r="H37" s="2">
        <v>-6.11</v>
      </c>
      <c r="I37" s="2">
        <v>18.059999999999999</v>
      </c>
      <c r="J37" s="2">
        <v>38.42</v>
      </c>
      <c r="K37" s="2">
        <v>56.03</v>
      </c>
      <c r="L37" s="2">
        <v>87.38</v>
      </c>
      <c r="M37" s="2">
        <v>87.12</v>
      </c>
      <c r="N37" s="2">
        <f t="shared" si="0"/>
        <v>446.4</v>
      </c>
    </row>
    <row r="38" spans="1:14" x14ac:dyDescent="0.2">
      <c r="A38">
        <v>1983</v>
      </c>
      <c r="B38" s="2">
        <v>71.38</v>
      </c>
      <c r="C38" s="2">
        <v>30.93</v>
      </c>
      <c r="D38" s="2">
        <v>34.25</v>
      </c>
      <c r="E38" s="2">
        <v>17.14</v>
      </c>
      <c r="F38" s="2">
        <v>3.27</v>
      </c>
      <c r="G38" s="2">
        <v>0.18</v>
      </c>
      <c r="H38" s="2">
        <v>5.46</v>
      </c>
      <c r="I38" s="2">
        <v>26.02</v>
      </c>
      <c r="J38" s="2">
        <v>76.3</v>
      </c>
      <c r="K38" s="2">
        <v>64.900000000000006</v>
      </c>
      <c r="L38" s="2">
        <v>100.45</v>
      </c>
      <c r="M38" s="2">
        <v>166.23</v>
      </c>
      <c r="N38" s="2">
        <f t="shared" si="0"/>
        <v>596.51</v>
      </c>
    </row>
    <row r="39" spans="1:14" x14ac:dyDescent="0.2">
      <c r="A39">
        <v>1984</v>
      </c>
      <c r="B39" s="2">
        <v>64.39</v>
      </c>
      <c r="C39" s="2">
        <v>21.86</v>
      </c>
      <c r="D39" s="2">
        <v>37.76</v>
      </c>
      <c r="E39" s="2">
        <v>5.29</v>
      </c>
      <c r="F39" s="2">
        <v>-0.7</v>
      </c>
      <c r="G39" s="2">
        <v>-6.64</v>
      </c>
      <c r="H39" s="2">
        <v>1.17</v>
      </c>
      <c r="I39" s="2">
        <v>18.2</v>
      </c>
      <c r="J39" s="2">
        <v>61.54</v>
      </c>
      <c r="K39" s="2">
        <v>45.13</v>
      </c>
      <c r="L39" s="2">
        <v>84.16</v>
      </c>
      <c r="M39" s="2">
        <v>103.78</v>
      </c>
      <c r="N39" s="2">
        <f t="shared" si="0"/>
        <v>435.93999999999994</v>
      </c>
    </row>
    <row r="40" spans="1:14" x14ac:dyDescent="0.2">
      <c r="A40">
        <v>1985</v>
      </c>
      <c r="B40" s="2">
        <v>92.22</v>
      </c>
      <c r="C40" s="2">
        <v>36.22</v>
      </c>
      <c r="D40" s="2">
        <v>15.67</v>
      </c>
      <c r="E40" s="2">
        <v>3.41</v>
      </c>
      <c r="F40" s="2">
        <v>-3.12</v>
      </c>
      <c r="G40" s="2">
        <v>0.51</v>
      </c>
      <c r="H40" s="2">
        <v>6.62</v>
      </c>
      <c r="I40" s="2">
        <v>19.03</v>
      </c>
      <c r="J40" s="2">
        <v>44.3</v>
      </c>
      <c r="K40" s="2">
        <v>53.68</v>
      </c>
      <c r="L40" s="2">
        <v>92.96</v>
      </c>
      <c r="M40" s="2">
        <v>136.32</v>
      </c>
      <c r="N40" s="2">
        <f t="shared" si="0"/>
        <v>497.81999999999994</v>
      </c>
    </row>
    <row r="41" spans="1:14" x14ac:dyDescent="0.2">
      <c r="A41">
        <v>1986</v>
      </c>
      <c r="B41" s="2">
        <v>54.97</v>
      </c>
      <c r="C41" s="2">
        <v>37.18</v>
      </c>
      <c r="D41" s="2">
        <v>17.739999999999998</v>
      </c>
      <c r="E41" s="2">
        <v>3.79</v>
      </c>
      <c r="F41" s="2">
        <v>-2.44</v>
      </c>
      <c r="G41" s="2">
        <v>-4.58</v>
      </c>
      <c r="H41" s="2">
        <v>-3.28</v>
      </c>
      <c r="I41" s="2">
        <v>34.64</v>
      </c>
      <c r="J41" s="2">
        <v>30.2</v>
      </c>
      <c r="K41" s="2">
        <v>53.5</v>
      </c>
      <c r="L41" s="2">
        <v>112.69</v>
      </c>
      <c r="M41" s="2">
        <v>93.38</v>
      </c>
      <c r="N41" s="2">
        <f t="shared" si="0"/>
        <v>427.78999999999996</v>
      </c>
    </row>
    <row r="42" spans="1:14" x14ac:dyDescent="0.2">
      <c r="A42">
        <v>1987</v>
      </c>
      <c r="B42" s="2">
        <v>62.53</v>
      </c>
      <c r="C42" s="2">
        <v>31.81</v>
      </c>
      <c r="D42" s="2">
        <v>33.770000000000003</v>
      </c>
      <c r="E42" s="2">
        <v>8.73</v>
      </c>
      <c r="F42" s="2">
        <v>-2.2400000000000002</v>
      </c>
      <c r="G42" s="2">
        <v>2.4300000000000002</v>
      </c>
      <c r="H42" s="2">
        <v>9.69</v>
      </c>
      <c r="I42" s="2">
        <v>42.73</v>
      </c>
      <c r="J42" s="2">
        <v>39.67</v>
      </c>
      <c r="K42" s="2">
        <v>102.43</v>
      </c>
      <c r="L42" s="2">
        <v>76.75</v>
      </c>
      <c r="M42" s="2">
        <v>100.21</v>
      </c>
      <c r="N42" s="2">
        <f t="shared" si="0"/>
        <v>508.51</v>
      </c>
    </row>
    <row r="43" spans="1:14" x14ac:dyDescent="0.2">
      <c r="A43">
        <v>1988</v>
      </c>
      <c r="B43" s="2">
        <v>101.04</v>
      </c>
      <c r="C43" s="2">
        <v>60.85</v>
      </c>
      <c r="D43" s="2">
        <v>22.8</v>
      </c>
      <c r="E43" s="2">
        <v>10.53</v>
      </c>
      <c r="F43" s="2">
        <v>-1.79</v>
      </c>
      <c r="G43" s="2">
        <v>2.0299999999999998</v>
      </c>
      <c r="H43" s="2">
        <v>4.62</v>
      </c>
      <c r="I43" s="2">
        <v>38.090000000000003</v>
      </c>
      <c r="J43" s="2">
        <v>47.14</v>
      </c>
      <c r="K43" s="2">
        <v>102.41</v>
      </c>
      <c r="L43" s="2">
        <v>67.19</v>
      </c>
      <c r="M43" s="2">
        <v>122.2</v>
      </c>
      <c r="N43" s="2">
        <f t="shared" si="0"/>
        <v>577.11</v>
      </c>
    </row>
    <row r="44" spans="1:14" x14ac:dyDescent="0.2">
      <c r="A44">
        <v>1989</v>
      </c>
      <c r="B44" s="2">
        <v>62.13</v>
      </c>
      <c r="C44" s="2">
        <v>67.41</v>
      </c>
      <c r="D44" s="2">
        <v>33.29</v>
      </c>
      <c r="E44" s="2">
        <v>8.1</v>
      </c>
      <c r="F44" s="2">
        <v>-0.62</v>
      </c>
      <c r="G44" s="2">
        <v>-4.59</v>
      </c>
      <c r="H44" s="2">
        <v>0.36</v>
      </c>
      <c r="I44" s="2">
        <v>16.34</v>
      </c>
      <c r="J44" s="2">
        <v>60.99</v>
      </c>
      <c r="K44" s="2">
        <v>70.33</v>
      </c>
      <c r="L44" s="2">
        <v>105.62</v>
      </c>
      <c r="M44" s="2">
        <v>116.64</v>
      </c>
      <c r="N44" s="2">
        <f t="shared" si="0"/>
        <v>536</v>
      </c>
    </row>
    <row r="45" spans="1:14" x14ac:dyDescent="0.2">
      <c r="A45">
        <v>1990</v>
      </c>
      <c r="B45" s="2">
        <v>32.72</v>
      </c>
      <c r="C45" s="2">
        <v>46.75</v>
      </c>
      <c r="D45" s="2">
        <v>30.8</v>
      </c>
      <c r="E45" s="2">
        <v>13.96</v>
      </c>
      <c r="F45" s="2">
        <v>-1</v>
      </c>
      <c r="G45" s="2">
        <v>-5.51</v>
      </c>
      <c r="H45" s="2">
        <v>2.14</v>
      </c>
      <c r="I45" s="2">
        <v>14.84</v>
      </c>
      <c r="J45" s="2">
        <v>54.39</v>
      </c>
      <c r="K45" s="2">
        <v>73.290000000000006</v>
      </c>
      <c r="L45" s="2">
        <v>75.98</v>
      </c>
      <c r="M45" s="2">
        <v>115.07</v>
      </c>
      <c r="N45" s="2">
        <f t="shared" si="0"/>
        <v>453.43</v>
      </c>
    </row>
    <row r="46" spans="1:14" x14ac:dyDescent="0.2">
      <c r="A46">
        <v>1991</v>
      </c>
      <c r="B46" s="2">
        <v>87.01</v>
      </c>
      <c r="C46" s="2">
        <v>34.82</v>
      </c>
      <c r="D46" s="2">
        <v>21.07</v>
      </c>
      <c r="E46" s="2">
        <v>5.01</v>
      </c>
      <c r="F46" s="2">
        <v>-4.46</v>
      </c>
      <c r="G46" s="2">
        <v>-2.64</v>
      </c>
      <c r="H46" s="2">
        <v>14.42</v>
      </c>
      <c r="I46" s="2">
        <v>27.41</v>
      </c>
      <c r="J46" s="2">
        <v>85.83</v>
      </c>
      <c r="K46" s="2">
        <v>66.45</v>
      </c>
      <c r="L46" s="2">
        <v>109.89</v>
      </c>
      <c r="M46" s="2">
        <v>96.08</v>
      </c>
      <c r="N46" s="2">
        <f t="shared" si="0"/>
        <v>540.89</v>
      </c>
    </row>
    <row r="47" spans="1:14" x14ac:dyDescent="0.2">
      <c r="A47">
        <v>1992</v>
      </c>
      <c r="B47" s="2">
        <v>63.97</v>
      </c>
      <c r="C47" s="2">
        <v>32.82</v>
      </c>
      <c r="D47" s="2">
        <v>36.43</v>
      </c>
      <c r="E47" s="2">
        <v>15.38</v>
      </c>
      <c r="F47" s="2">
        <v>2.94</v>
      </c>
      <c r="G47" s="2">
        <v>9.84</v>
      </c>
      <c r="H47" s="2">
        <v>10.91</v>
      </c>
      <c r="I47" s="2">
        <v>33.85</v>
      </c>
      <c r="J47" s="2">
        <v>45.68</v>
      </c>
      <c r="K47" s="2">
        <v>72</v>
      </c>
      <c r="L47" s="2">
        <v>80.75</v>
      </c>
      <c r="M47" s="2">
        <v>104.97</v>
      </c>
      <c r="N47" s="2">
        <f t="shared" si="0"/>
        <v>509.53999999999996</v>
      </c>
    </row>
    <row r="48" spans="1:14" x14ac:dyDescent="0.2">
      <c r="A48">
        <v>1993</v>
      </c>
      <c r="B48" s="2">
        <v>66.459999999999994</v>
      </c>
      <c r="C48" s="2">
        <v>56.73</v>
      </c>
      <c r="D48" s="2">
        <v>28.34</v>
      </c>
      <c r="E48" s="2">
        <v>10.25</v>
      </c>
      <c r="F48" s="2">
        <v>-2.72</v>
      </c>
      <c r="G48" s="2">
        <v>-4.78</v>
      </c>
      <c r="H48" s="2">
        <v>-2.2000000000000002</v>
      </c>
      <c r="I48" s="2">
        <v>13.02</v>
      </c>
      <c r="J48" s="2">
        <v>68.319999999999993</v>
      </c>
      <c r="K48" s="2">
        <v>78.38</v>
      </c>
      <c r="L48" s="2">
        <v>85.76</v>
      </c>
      <c r="M48" s="2">
        <v>96.56</v>
      </c>
      <c r="N48" s="2">
        <f t="shared" si="0"/>
        <v>494.12</v>
      </c>
    </row>
    <row r="49" spans="1:15" x14ac:dyDescent="0.2">
      <c r="A49" s="5">
        <v>1994</v>
      </c>
      <c r="B49" s="14">
        <v>82.23</v>
      </c>
      <c r="C49" s="14">
        <v>42.52</v>
      </c>
      <c r="D49" s="14">
        <v>18.170000000000002</v>
      </c>
      <c r="E49" s="14">
        <v>5.66</v>
      </c>
      <c r="F49" s="14">
        <v>-1.1000000000000001</v>
      </c>
      <c r="G49" s="14">
        <v>-4.75</v>
      </c>
      <c r="H49" s="14">
        <v>-3.86</v>
      </c>
      <c r="I49" s="14">
        <v>16</v>
      </c>
      <c r="J49" s="14">
        <v>28.35</v>
      </c>
      <c r="K49" s="14">
        <v>61.45</v>
      </c>
      <c r="L49" s="14">
        <v>84.04</v>
      </c>
      <c r="M49" s="14">
        <v>68.77</v>
      </c>
      <c r="N49" s="14">
        <f t="shared" si="0"/>
        <v>397.48</v>
      </c>
      <c r="O49" s="5"/>
    </row>
    <row r="50" spans="1:15" x14ac:dyDescent="0.2">
      <c r="A50" s="5">
        <v>1995</v>
      </c>
      <c r="B50" s="14">
        <v>81.19</v>
      </c>
      <c r="C50" s="14">
        <v>56.52</v>
      </c>
      <c r="D50" s="14">
        <v>21.75</v>
      </c>
      <c r="E50" s="14">
        <v>19.760000000000002</v>
      </c>
      <c r="F50" s="14">
        <v>-1.28</v>
      </c>
      <c r="G50" s="14">
        <v>-2.91</v>
      </c>
      <c r="H50" s="14">
        <v>4.68</v>
      </c>
      <c r="I50" s="14">
        <v>14.59</v>
      </c>
      <c r="J50" s="14">
        <v>81.62</v>
      </c>
      <c r="K50" s="14">
        <v>66.540000000000006</v>
      </c>
      <c r="L50" s="14">
        <v>127.71</v>
      </c>
      <c r="M50" s="14">
        <v>114.83</v>
      </c>
      <c r="N50" s="14">
        <f t="shared" si="0"/>
        <v>585</v>
      </c>
      <c r="O50" s="5"/>
    </row>
    <row r="51" spans="1:15" x14ac:dyDescent="0.2">
      <c r="A51" s="5">
        <v>1996</v>
      </c>
      <c r="B51" s="14">
        <v>60.99</v>
      </c>
      <c r="C51" s="14">
        <v>38.14</v>
      </c>
      <c r="D51" s="14">
        <v>38.590000000000003</v>
      </c>
      <c r="E51" s="14">
        <v>8.98</v>
      </c>
      <c r="F51" s="14">
        <v>0.26</v>
      </c>
      <c r="G51" s="14">
        <v>-6.6</v>
      </c>
      <c r="H51" s="14">
        <v>-1.92</v>
      </c>
      <c r="I51" s="14">
        <v>7.32</v>
      </c>
      <c r="J51" s="14">
        <v>52.17</v>
      </c>
      <c r="K51" s="14">
        <v>66.87</v>
      </c>
      <c r="L51" s="14">
        <v>98.91</v>
      </c>
      <c r="M51" s="14">
        <v>77.45</v>
      </c>
      <c r="N51" s="14">
        <f t="shared" si="0"/>
        <v>441.16</v>
      </c>
      <c r="O51" s="5"/>
    </row>
    <row r="52" spans="1:15" x14ac:dyDescent="0.2">
      <c r="A52" s="5">
        <v>1997</v>
      </c>
      <c r="B52" s="14">
        <v>64.42</v>
      </c>
      <c r="C52" s="14">
        <v>28.17</v>
      </c>
      <c r="D52" s="14">
        <v>23.42</v>
      </c>
      <c r="E52" s="14">
        <v>11.91</v>
      </c>
      <c r="F52" s="14">
        <v>1.23</v>
      </c>
      <c r="G52" s="14">
        <v>-4.93</v>
      </c>
      <c r="H52" s="14">
        <v>0.05</v>
      </c>
      <c r="I52" s="14">
        <v>20.53</v>
      </c>
      <c r="J52" s="14">
        <v>38.86</v>
      </c>
      <c r="K52" s="14">
        <v>69.66</v>
      </c>
      <c r="L52" s="14">
        <v>77.010000000000005</v>
      </c>
      <c r="M52" s="14">
        <v>69.36</v>
      </c>
      <c r="N52" s="14">
        <f t="shared" si="0"/>
        <v>399.69000000000005</v>
      </c>
      <c r="O52" s="5"/>
    </row>
    <row r="53" spans="1:15" x14ac:dyDescent="0.2">
      <c r="A53" s="5">
        <v>1998</v>
      </c>
      <c r="B53" s="14">
        <v>54.55</v>
      </c>
      <c r="C53" s="14">
        <v>12.54</v>
      </c>
      <c r="D53" s="14">
        <v>37.630000000000003</v>
      </c>
      <c r="E53" s="14">
        <v>6.47</v>
      </c>
      <c r="F53" s="14">
        <v>0.22</v>
      </c>
      <c r="G53" s="14">
        <v>9.31</v>
      </c>
      <c r="H53" s="14">
        <v>27.11</v>
      </c>
      <c r="I53" s="14">
        <v>29.68</v>
      </c>
      <c r="J53" s="14">
        <v>56.25</v>
      </c>
      <c r="K53" s="14">
        <v>66.98</v>
      </c>
      <c r="L53" s="14">
        <v>83.1</v>
      </c>
      <c r="M53" s="14">
        <v>105.47</v>
      </c>
      <c r="N53" s="14">
        <f t="shared" si="0"/>
        <v>489.31000000000006</v>
      </c>
      <c r="O53" s="5"/>
    </row>
    <row r="54" spans="1:15" x14ac:dyDescent="0.2">
      <c r="A54" s="5">
        <v>1999</v>
      </c>
      <c r="B54" s="14">
        <v>102.79</v>
      </c>
      <c r="C54" s="14">
        <v>37.96</v>
      </c>
      <c r="D54" s="14">
        <v>40.33</v>
      </c>
      <c r="E54" s="14">
        <v>6.25</v>
      </c>
      <c r="F54" s="14">
        <v>6.15</v>
      </c>
      <c r="G54" s="14">
        <v>11.7</v>
      </c>
      <c r="H54" s="14">
        <v>9.6999999999999993</v>
      </c>
      <c r="I54" s="14">
        <v>55.35</v>
      </c>
      <c r="J54" s="14">
        <v>70.95</v>
      </c>
      <c r="K54" s="14">
        <v>81.96</v>
      </c>
      <c r="L54" s="14">
        <v>69.66</v>
      </c>
      <c r="M54" s="14">
        <v>106.3</v>
      </c>
      <c r="N54" s="14">
        <f t="shared" si="0"/>
        <v>599.09999999999991</v>
      </c>
      <c r="O54" s="5"/>
    </row>
    <row r="55" spans="1:15" x14ac:dyDescent="0.2">
      <c r="A55" s="5">
        <v>2000</v>
      </c>
      <c r="B55" s="14">
        <v>102.85</v>
      </c>
      <c r="C55" s="14">
        <v>34.729999999999997</v>
      </c>
      <c r="D55" s="14">
        <v>21.64</v>
      </c>
      <c r="E55" s="14">
        <v>17.37</v>
      </c>
      <c r="F55" s="14">
        <v>8.7899999999999991</v>
      </c>
      <c r="G55" s="14">
        <v>11.11</v>
      </c>
      <c r="H55" s="14">
        <v>28.12</v>
      </c>
      <c r="I55" s="14">
        <v>32.479999999999997</v>
      </c>
      <c r="J55" s="14">
        <v>77.39</v>
      </c>
      <c r="K55" s="14">
        <v>53.68</v>
      </c>
      <c r="L55" s="14">
        <v>95.15</v>
      </c>
      <c r="M55" s="14">
        <v>132.68</v>
      </c>
      <c r="N55" s="14">
        <f t="shared" si="0"/>
        <v>615.99</v>
      </c>
      <c r="O55" s="5"/>
    </row>
    <row r="56" spans="1:15" x14ac:dyDescent="0.2">
      <c r="A56" s="5">
        <v>2001</v>
      </c>
      <c r="B56" s="14">
        <v>62.4</v>
      </c>
      <c r="C56" s="14">
        <v>49.1</v>
      </c>
      <c r="D56" s="14">
        <v>33.18</v>
      </c>
      <c r="E56" s="14">
        <v>4.71</v>
      </c>
      <c r="F56" s="14">
        <v>-0.8</v>
      </c>
      <c r="G56" s="14">
        <v>1.84</v>
      </c>
      <c r="H56" s="14">
        <v>23.78</v>
      </c>
      <c r="I56" s="14">
        <v>34.9</v>
      </c>
      <c r="J56" s="14">
        <v>66.27</v>
      </c>
      <c r="K56" s="14">
        <v>75.930000000000007</v>
      </c>
      <c r="L56" s="14">
        <v>42.7</v>
      </c>
      <c r="M56" s="14">
        <v>91.58</v>
      </c>
      <c r="N56" s="14">
        <f t="shared" si="0"/>
        <v>485.59</v>
      </c>
      <c r="O56" s="5"/>
    </row>
    <row r="57" spans="1:15" x14ac:dyDescent="0.2">
      <c r="A57" s="5">
        <v>2002</v>
      </c>
      <c r="B57" s="14">
        <v>80.87</v>
      </c>
      <c r="C57" s="14">
        <v>65.63</v>
      </c>
      <c r="D57" s="14">
        <v>50.78</v>
      </c>
      <c r="E57" s="14">
        <v>15.63</v>
      </c>
      <c r="F57" s="14">
        <v>15.01</v>
      </c>
      <c r="G57" s="14">
        <v>0.7</v>
      </c>
      <c r="H57" s="14">
        <v>16.02</v>
      </c>
      <c r="I57" s="14">
        <v>42.01</v>
      </c>
      <c r="J57" s="14">
        <v>56.4</v>
      </c>
      <c r="K57" s="14">
        <v>102.78</v>
      </c>
      <c r="L57" s="14">
        <v>92.01</v>
      </c>
      <c r="M57" s="14">
        <v>97.97</v>
      </c>
      <c r="N57" s="14">
        <f t="shared" si="0"/>
        <v>635.80999999999995</v>
      </c>
      <c r="O57" s="5"/>
    </row>
    <row r="58" spans="1:15" x14ac:dyDescent="0.2">
      <c r="A58" s="5">
        <v>2003</v>
      </c>
      <c r="B58" s="14">
        <v>101.63</v>
      </c>
      <c r="C58" s="14">
        <v>48.56</v>
      </c>
      <c r="D58" s="14">
        <v>22.25</v>
      </c>
      <c r="E58" s="14">
        <v>8.36</v>
      </c>
      <c r="F58" s="14">
        <v>-1.7</v>
      </c>
      <c r="G58" s="14">
        <v>-1.57</v>
      </c>
      <c r="H58" s="14">
        <v>8.81</v>
      </c>
      <c r="I58" s="14">
        <v>27.88</v>
      </c>
      <c r="J58" s="14">
        <v>79.349999999999994</v>
      </c>
      <c r="K58" s="14">
        <v>66.459999999999994</v>
      </c>
      <c r="L58" s="14">
        <v>80.010000000000005</v>
      </c>
      <c r="M58" s="14">
        <v>88.72</v>
      </c>
      <c r="N58" s="14">
        <f t="shared" si="0"/>
        <v>528.76</v>
      </c>
      <c r="O58" s="5"/>
    </row>
    <row r="59" spans="1:15" x14ac:dyDescent="0.2">
      <c r="A59" s="5">
        <v>2004</v>
      </c>
      <c r="B59" s="14">
        <v>102.34</v>
      </c>
      <c r="C59" s="14">
        <v>28.64</v>
      </c>
      <c r="D59" s="14">
        <v>15.99</v>
      </c>
      <c r="E59" s="14">
        <v>9.5399999999999991</v>
      </c>
      <c r="F59" s="14">
        <v>-0.73</v>
      </c>
      <c r="G59" s="14">
        <v>7.55</v>
      </c>
      <c r="H59" s="14">
        <v>16.63</v>
      </c>
      <c r="I59" s="14">
        <v>48.5</v>
      </c>
      <c r="J59" s="14">
        <v>39.590000000000003</v>
      </c>
      <c r="K59" s="14">
        <v>68.010000000000005</v>
      </c>
      <c r="L59" s="14">
        <v>67.489999999999995</v>
      </c>
      <c r="M59" s="14">
        <v>112.9</v>
      </c>
      <c r="N59" s="14">
        <f t="shared" si="0"/>
        <v>516.45000000000005</v>
      </c>
      <c r="O59" s="5"/>
    </row>
    <row r="60" spans="1:15" x14ac:dyDescent="0.2">
      <c r="A60" s="5">
        <v>2005</v>
      </c>
      <c r="B60" s="14">
        <v>88.18</v>
      </c>
      <c r="C60" s="14">
        <v>28.76</v>
      </c>
      <c r="D60" s="14">
        <v>33.14</v>
      </c>
      <c r="E60" s="14">
        <v>8.18</v>
      </c>
      <c r="F60" s="14">
        <v>3.11</v>
      </c>
      <c r="G60" s="14">
        <v>-0.94</v>
      </c>
      <c r="H60" s="14">
        <v>26.3</v>
      </c>
      <c r="I60" s="14">
        <v>43.58</v>
      </c>
      <c r="J60" s="14">
        <v>54.76</v>
      </c>
      <c r="K60" s="14">
        <v>69.16</v>
      </c>
      <c r="L60" s="14">
        <v>99.07</v>
      </c>
      <c r="M60" s="14">
        <v>106.14</v>
      </c>
      <c r="N60" s="14">
        <f t="shared" si="0"/>
        <v>559.44000000000005</v>
      </c>
      <c r="O60" s="5"/>
    </row>
    <row r="61" spans="1:15" x14ac:dyDescent="0.2">
      <c r="A61" s="5">
        <v>2006</v>
      </c>
      <c r="B61" s="14">
        <v>54.5</v>
      </c>
      <c r="C61" s="14">
        <v>59.39</v>
      </c>
      <c r="D61" s="14">
        <v>25.91</v>
      </c>
      <c r="E61" s="14">
        <v>6.91</v>
      </c>
      <c r="F61" s="14">
        <v>3.38</v>
      </c>
      <c r="G61" s="14">
        <v>10.24</v>
      </c>
      <c r="H61" s="14">
        <v>13</v>
      </c>
      <c r="I61" s="14">
        <v>46.49</v>
      </c>
      <c r="J61" s="14">
        <v>67.209999999999994</v>
      </c>
      <c r="K61" s="14">
        <v>92.89</v>
      </c>
      <c r="L61" s="14">
        <v>55.63</v>
      </c>
      <c r="M61" s="14">
        <v>77.06</v>
      </c>
      <c r="N61" s="14">
        <f t="shared" si="0"/>
        <v>512.61</v>
      </c>
      <c r="O61" s="5"/>
    </row>
    <row r="62" spans="1:15" x14ac:dyDescent="0.2">
      <c r="A62" s="5">
        <v>2007</v>
      </c>
      <c r="B62" s="14">
        <v>89.52</v>
      </c>
      <c r="C62" s="14">
        <v>65.78</v>
      </c>
      <c r="D62" s="14">
        <v>17.45</v>
      </c>
      <c r="E62" s="14">
        <v>19.13</v>
      </c>
      <c r="F62" s="14">
        <v>-0.5</v>
      </c>
      <c r="G62" s="14">
        <v>2.85</v>
      </c>
      <c r="H62" s="14">
        <v>16</v>
      </c>
      <c r="I62" s="14">
        <v>33.17</v>
      </c>
      <c r="J62" s="14">
        <v>55.58</v>
      </c>
      <c r="K62" s="14">
        <v>53.54</v>
      </c>
      <c r="L62" s="14">
        <v>105.04</v>
      </c>
      <c r="M62" s="14">
        <v>93.76</v>
      </c>
      <c r="N62" s="14">
        <f t="shared" si="0"/>
        <v>551.32000000000005</v>
      </c>
      <c r="O62" s="5"/>
    </row>
    <row r="63" spans="1:15" x14ac:dyDescent="0.2">
      <c r="A63" s="5">
        <v>2008</v>
      </c>
      <c r="B63" s="14">
        <v>80.5</v>
      </c>
      <c r="C63" s="14">
        <v>41.85</v>
      </c>
      <c r="D63" s="14">
        <v>22.91</v>
      </c>
      <c r="E63" s="14">
        <v>6.23</v>
      </c>
      <c r="F63" s="14">
        <v>0.23</v>
      </c>
      <c r="G63" s="14">
        <v>-2.98</v>
      </c>
      <c r="H63" s="14">
        <v>3.52</v>
      </c>
      <c r="I63" s="14">
        <v>27.95</v>
      </c>
      <c r="J63" s="14">
        <v>41.75</v>
      </c>
      <c r="K63" s="14">
        <v>77.040000000000006</v>
      </c>
      <c r="L63" s="14">
        <v>81.75</v>
      </c>
      <c r="M63" s="14">
        <v>114.36</v>
      </c>
      <c r="N63" s="14">
        <f t="shared" si="0"/>
        <v>495.11</v>
      </c>
      <c r="O63" s="5"/>
    </row>
    <row r="64" spans="1:15" x14ac:dyDescent="0.2">
      <c r="A64" s="5">
        <v>2009</v>
      </c>
      <c r="B64" s="14">
        <v>66.180000000000007</v>
      </c>
      <c r="C64" s="14">
        <v>27.92</v>
      </c>
      <c r="D64" s="14">
        <v>17.760000000000002</v>
      </c>
      <c r="E64" s="14">
        <v>5.52</v>
      </c>
      <c r="F64" s="14">
        <v>-0.7</v>
      </c>
      <c r="G64" s="14">
        <v>-3.1</v>
      </c>
      <c r="H64" s="14">
        <v>3.07</v>
      </c>
      <c r="I64" s="14">
        <v>19.8</v>
      </c>
      <c r="J64" s="14">
        <v>35.28</v>
      </c>
      <c r="K64" s="14">
        <v>64.239999999999995</v>
      </c>
      <c r="L64" s="14">
        <v>41.34</v>
      </c>
      <c r="M64" s="14">
        <v>99.44</v>
      </c>
      <c r="N64" s="14">
        <f t="shared" si="0"/>
        <v>376.75000000000006</v>
      </c>
      <c r="O64" s="5"/>
    </row>
    <row r="65" spans="1:15" x14ac:dyDescent="0.2">
      <c r="A65" s="5">
        <v>2010</v>
      </c>
      <c r="B65" s="14">
        <v>65.59</v>
      </c>
      <c r="C65" s="14">
        <v>27.32</v>
      </c>
      <c r="D65" s="14">
        <v>13.39</v>
      </c>
      <c r="E65" s="14">
        <v>4.6900000000000004</v>
      </c>
      <c r="F65" s="14">
        <v>0.31</v>
      </c>
      <c r="G65" s="14">
        <v>1.1599999999999999</v>
      </c>
      <c r="H65" s="14">
        <v>4.43</v>
      </c>
      <c r="I65" s="14">
        <v>30.27</v>
      </c>
      <c r="J65" s="14">
        <v>66.510000000000005</v>
      </c>
      <c r="K65" s="14">
        <v>65.069999999999993</v>
      </c>
      <c r="L65" s="14">
        <v>80.58</v>
      </c>
      <c r="M65" s="14">
        <v>106.54</v>
      </c>
      <c r="N65" s="14">
        <f t="shared" si="0"/>
        <v>465.86</v>
      </c>
      <c r="O65" s="5"/>
    </row>
    <row r="66" spans="1:15" x14ac:dyDescent="0.2">
      <c r="A66" s="5">
        <v>2011</v>
      </c>
      <c r="B66" s="14">
        <v>80.459999999999994</v>
      </c>
      <c r="C66" s="14">
        <v>42.16</v>
      </c>
      <c r="D66" s="14">
        <v>29.49</v>
      </c>
      <c r="E66" s="14">
        <v>11.11</v>
      </c>
      <c r="F66" s="14">
        <v>2.37</v>
      </c>
      <c r="G66" s="14">
        <v>8.64</v>
      </c>
      <c r="H66" s="14">
        <v>20.37</v>
      </c>
      <c r="I66" s="14">
        <v>68.819999999999993</v>
      </c>
      <c r="J66" s="14">
        <v>87.67</v>
      </c>
      <c r="K66" s="14">
        <v>75.98</v>
      </c>
      <c r="L66" s="14">
        <v>78.41</v>
      </c>
      <c r="M66" s="14">
        <v>84.62</v>
      </c>
      <c r="N66" s="14">
        <f t="shared" si="0"/>
        <v>590.1</v>
      </c>
      <c r="O66" s="5"/>
    </row>
    <row r="67" spans="1:15" x14ac:dyDescent="0.2">
      <c r="A67" s="5">
        <v>2012</v>
      </c>
      <c r="B67" s="2">
        <v>88.22</v>
      </c>
      <c r="C67" s="2">
        <v>56.07</v>
      </c>
      <c r="D67" s="2">
        <v>21.23</v>
      </c>
      <c r="E67" s="2">
        <v>40.299999999999997</v>
      </c>
      <c r="F67" s="2">
        <v>24.48</v>
      </c>
      <c r="G67" s="2">
        <v>35.18</v>
      </c>
      <c r="H67" s="2">
        <v>50.62</v>
      </c>
      <c r="I67" s="2">
        <v>80.209999999999994</v>
      </c>
      <c r="J67" s="2">
        <v>106.18</v>
      </c>
      <c r="K67" s="2">
        <v>96.6</v>
      </c>
      <c r="L67" s="2">
        <v>85.01</v>
      </c>
      <c r="M67" s="2">
        <v>81.540000000000006</v>
      </c>
      <c r="N67" s="14">
        <f t="shared" si="0"/>
        <v>765.63999999999987</v>
      </c>
      <c r="O67" s="5"/>
    </row>
    <row r="68" spans="1:15" x14ac:dyDescent="0.2">
      <c r="A68" s="5">
        <v>2013</v>
      </c>
      <c r="B68" s="2">
        <v>106.9</v>
      </c>
      <c r="C68" s="2">
        <v>64.069999999999993</v>
      </c>
      <c r="D68" s="2">
        <v>45.08</v>
      </c>
      <c r="E68" s="2">
        <v>22.59</v>
      </c>
      <c r="F68" s="2">
        <v>11.59</v>
      </c>
      <c r="G68" s="2">
        <v>15.73</v>
      </c>
      <c r="H68" s="2">
        <v>50.05</v>
      </c>
      <c r="I68" s="2">
        <v>41.5</v>
      </c>
      <c r="J68" s="2">
        <v>74.77</v>
      </c>
      <c r="K68" s="2">
        <v>84.59</v>
      </c>
      <c r="L68" s="2">
        <v>110.08</v>
      </c>
      <c r="M68" s="2">
        <v>119.82</v>
      </c>
      <c r="N68" s="14">
        <f t="shared" si="0"/>
        <v>746.77</v>
      </c>
      <c r="O68" s="5"/>
    </row>
    <row r="69" spans="1:15" x14ac:dyDescent="0.2">
      <c r="A69" s="5">
        <v>2014</v>
      </c>
      <c r="B69" s="2">
        <v>94.43</v>
      </c>
      <c r="C69" s="2">
        <v>45.57</v>
      </c>
      <c r="D69" s="2">
        <v>28.83</v>
      </c>
      <c r="E69" s="2">
        <v>4.66</v>
      </c>
      <c r="F69" s="2">
        <v>-1.89</v>
      </c>
      <c r="G69" s="2">
        <v>-4.28</v>
      </c>
      <c r="H69" s="2">
        <v>15</v>
      </c>
      <c r="I69" s="2">
        <v>28.68</v>
      </c>
      <c r="J69" s="2">
        <v>62.53</v>
      </c>
      <c r="K69" s="2">
        <v>69.38</v>
      </c>
      <c r="L69" s="2">
        <v>110.37</v>
      </c>
      <c r="M69" s="2">
        <v>68.86</v>
      </c>
      <c r="N69" s="14">
        <f t="shared" si="0"/>
        <v>522.14</v>
      </c>
      <c r="O69" s="5"/>
    </row>
    <row r="70" spans="1:15" x14ac:dyDescent="0.2">
      <c r="A70" s="5">
        <v>2015</v>
      </c>
      <c r="B70" s="2">
        <v>74.81</v>
      </c>
      <c r="C70" s="2">
        <v>58.52</v>
      </c>
      <c r="D70" s="2">
        <v>21.91</v>
      </c>
      <c r="E70" s="2">
        <v>5.12</v>
      </c>
      <c r="F70" s="2">
        <v>-2.1800000000000002</v>
      </c>
      <c r="G70" s="2">
        <v>1.02</v>
      </c>
      <c r="H70" s="2">
        <v>26.31</v>
      </c>
      <c r="I70" s="2">
        <v>61.34</v>
      </c>
      <c r="J70" s="2">
        <v>48.58</v>
      </c>
      <c r="K70" s="2">
        <v>87.14</v>
      </c>
      <c r="L70" s="2">
        <v>71.790000000000006</v>
      </c>
      <c r="M70" s="2">
        <v>68.510000000000005</v>
      </c>
      <c r="N70" s="14">
        <f t="shared" ref="N70" si="1">SUM(B70:M70)</f>
        <v>522.87</v>
      </c>
      <c r="O70" s="5"/>
    </row>
    <row r="71" spans="1:15" x14ac:dyDescent="0.2">
      <c r="A71" s="5">
        <v>2016</v>
      </c>
      <c r="B71" s="2">
        <v>103.67</v>
      </c>
      <c r="C71" s="2">
        <v>56.71</v>
      </c>
      <c r="D71" s="2">
        <v>21.91</v>
      </c>
      <c r="E71" s="2"/>
      <c r="F71" s="2"/>
      <c r="G71" s="2"/>
      <c r="H71" s="2"/>
      <c r="I71" s="2"/>
      <c r="J71" s="2"/>
      <c r="K71" s="2"/>
      <c r="L71" s="2"/>
      <c r="M71" s="2"/>
      <c r="N71" s="14"/>
      <c r="O71" s="5"/>
    </row>
    <row r="72" spans="1:15" x14ac:dyDescent="0.2"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</row>
    <row r="73" spans="1:15" x14ac:dyDescent="0.2"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</row>
    <row r="74" spans="1:15" x14ac:dyDescent="0.2"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</row>
    <row r="75" spans="1:15" x14ac:dyDescent="0.2">
      <c r="A75" s="4" t="s">
        <v>26</v>
      </c>
      <c r="B75" s="2">
        <f>AVERAGE(B5:B71)</f>
        <v>75.477910447761218</v>
      </c>
      <c r="C75" s="2">
        <f t="shared" ref="C75:N75" si="2">AVERAGE(C5:C71)</f>
        <v>41.937761194029861</v>
      </c>
      <c r="D75" s="2">
        <f t="shared" si="2"/>
        <v>27.901940298507466</v>
      </c>
      <c r="E75" s="2">
        <f t="shared" si="2"/>
        <v>9.0550000000000015</v>
      </c>
      <c r="F75" s="2">
        <f t="shared" si="2"/>
        <v>0.24545454545454534</v>
      </c>
      <c r="G75" s="2">
        <f t="shared" si="2"/>
        <v>-0.72075757575757537</v>
      </c>
      <c r="H75" s="2">
        <f t="shared" si="2"/>
        <v>8.3406060606060581</v>
      </c>
      <c r="I75" s="2">
        <f t="shared" si="2"/>
        <v>30.80893939393939</v>
      </c>
      <c r="J75" s="2">
        <f t="shared" si="2"/>
        <v>59.457727272727269</v>
      </c>
      <c r="K75" s="2">
        <f t="shared" si="2"/>
        <v>71.000454545454545</v>
      </c>
      <c r="L75" s="2">
        <f t="shared" si="2"/>
        <v>89.888333333333321</v>
      </c>
      <c r="M75" s="2">
        <f t="shared" si="2"/>
        <v>103.88090909090911</v>
      </c>
      <c r="N75" s="2">
        <f t="shared" si="2"/>
        <v>516.71409090909083</v>
      </c>
    </row>
    <row r="76" spans="1:15" x14ac:dyDescent="0.2">
      <c r="A76" s="4" t="s">
        <v>27</v>
      </c>
      <c r="B76" s="2">
        <f>MAX(B5:B71)</f>
        <v>109.84</v>
      </c>
      <c r="C76" s="2">
        <f t="shared" ref="C76:N76" si="3">MAX(C5:C71)</f>
        <v>67.41</v>
      </c>
      <c r="D76" s="2">
        <f t="shared" si="3"/>
        <v>58.11</v>
      </c>
      <c r="E76" s="2">
        <f t="shared" si="3"/>
        <v>40.299999999999997</v>
      </c>
      <c r="F76" s="2">
        <f t="shared" si="3"/>
        <v>24.48</v>
      </c>
      <c r="G76" s="2">
        <f t="shared" si="3"/>
        <v>35.18</v>
      </c>
      <c r="H76" s="2">
        <f t="shared" si="3"/>
        <v>50.62</v>
      </c>
      <c r="I76" s="2">
        <f t="shared" si="3"/>
        <v>80.209999999999994</v>
      </c>
      <c r="J76" s="2">
        <f t="shared" si="3"/>
        <v>106.18</v>
      </c>
      <c r="K76" s="2">
        <f t="shared" si="3"/>
        <v>131.97999999999999</v>
      </c>
      <c r="L76" s="2">
        <f t="shared" si="3"/>
        <v>150.54</v>
      </c>
      <c r="M76" s="2">
        <f t="shared" si="3"/>
        <v>166.23</v>
      </c>
      <c r="N76" s="2">
        <f t="shared" si="3"/>
        <v>765.63999999999987</v>
      </c>
    </row>
    <row r="77" spans="1:15" x14ac:dyDescent="0.2">
      <c r="A77" s="4" t="s">
        <v>28</v>
      </c>
      <c r="B77" s="2">
        <f>MIN(B5:B71)</f>
        <v>32.72</v>
      </c>
      <c r="C77" s="2">
        <f t="shared" ref="C77:N77" si="4">MIN(C5:C71)</f>
        <v>12.54</v>
      </c>
      <c r="D77" s="2">
        <f t="shared" si="4"/>
        <v>4.34</v>
      </c>
      <c r="E77" s="2">
        <f t="shared" si="4"/>
        <v>-0.24</v>
      </c>
      <c r="F77" s="2">
        <f t="shared" si="4"/>
        <v>-6.21</v>
      </c>
      <c r="G77" s="2">
        <f t="shared" si="4"/>
        <v>-6.91</v>
      </c>
      <c r="H77" s="2">
        <f t="shared" si="4"/>
        <v>-7.26</v>
      </c>
      <c r="I77" s="2">
        <f t="shared" si="4"/>
        <v>1.08</v>
      </c>
      <c r="J77" s="2">
        <f t="shared" si="4"/>
        <v>27.22</v>
      </c>
      <c r="K77" s="2">
        <f t="shared" si="4"/>
        <v>40.83</v>
      </c>
      <c r="L77" s="2">
        <f t="shared" si="4"/>
        <v>41.34</v>
      </c>
      <c r="M77" s="2">
        <f t="shared" si="4"/>
        <v>62.27</v>
      </c>
      <c r="N77" s="2">
        <f t="shared" si="4"/>
        <v>336.78999999999996</v>
      </c>
    </row>
    <row r="78" spans="1:15" x14ac:dyDescent="0.2">
      <c r="N78" s="7"/>
    </row>
    <row r="79" spans="1:15" x14ac:dyDescent="0.2">
      <c r="N79" s="7"/>
    </row>
    <row r="80" spans="1:15" x14ac:dyDescent="0.2">
      <c r="N80" s="7"/>
    </row>
    <row r="81" spans="14:14" x14ac:dyDescent="0.2">
      <c r="N81" s="7"/>
    </row>
    <row r="82" spans="14:14" x14ac:dyDescent="0.2">
      <c r="N82" s="7"/>
    </row>
    <row r="83" spans="14:14" x14ac:dyDescent="0.2">
      <c r="N83" s="7"/>
    </row>
  </sheetData>
  <phoneticPr fontId="0" type="noConversion"/>
  <pageMargins left="0.75" right="0.75" top="1" bottom="1" header="0.5" footer="0.5"/>
  <pageSetup scale="70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Q77"/>
  <sheetViews>
    <sheetView topLeftCell="A52" workbookViewId="0">
      <selection activeCell="D71" sqref="D71"/>
    </sheetView>
  </sheetViews>
  <sheetFormatPr defaultRowHeight="12.75" x14ac:dyDescent="0.2"/>
  <cols>
    <col min="2" max="13" width="7.7109375" customWidth="1"/>
  </cols>
  <sheetData>
    <row r="1" spans="1:17" x14ac:dyDescent="0.2">
      <c r="A1" t="s">
        <v>30</v>
      </c>
      <c r="P1" s="5"/>
      <c r="Q1" s="5"/>
    </row>
    <row r="2" spans="1:17" x14ac:dyDescent="0.2">
      <c r="A2" t="s">
        <v>29</v>
      </c>
      <c r="P2" s="5"/>
      <c r="Q2" s="6"/>
    </row>
    <row r="3" spans="1:17" x14ac:dyDescent="0.2">
      <c r="A3" t="s">
        <v>3</v>
      </c>
      <c r="N3" s="1" t="s">
        <v>18</v>
      </c>
      <c r="P3" s="5"/>
      <c r="Q3" s="6"/>
    </row>
    <row r="4" spans="1:17" s="1" customFormat="1" x14ac:dyDescent="0.2">
      <c r="A4" s="1" t="s">
        <v>4</v>
      </c>
      <c r="B4" s="1" t="s">
        <v>5</v>
      </c>
      <c r="C4" s="1" t="s">
        <v>6</v>
      </c>
      <c r="D4" s="1" t="s">
        <v>7</v>
      </c>
      <c r="E4" s="1" t="s">
        <v>8</v>
      </c>
      <c r="F4" s="1" t="s">
        <v>9</v>
      </c>
      <c r="G4" s="1" t="s">
        <v>10</v>
      </c>
      <c r="H4" s="1" t="s">
        <v>11</v>
      </c>
      <c r="I4" s="1" t="s">
        <v>12</v>
      </c>
      <c r="J4" s="1" t="s">
        <v>13</v>
      </c>
      <c r="K4" s="1" t="s">
        <v>14</v>
      </c>
      <c r="L4" s="1" t="s">
        <v>15</v>
      </c>
      <c r="M4" s="1" t="s">
        <v>16</v>
      </c>
      <c r="N4" s="1" t="s">
        <v>17</v>
      </c>
      <c r="P4" s="5"/>
      <c r="Q4" s="6"/>
    </row>
    <row r="5" spans="1:17" x14ac:dyDescent="0.2">
      <c r="A5">
        <v>1950</v>
      </c>
      <c r="B5" s="2">
        <f>((HUR!B5*Areas!$B$6 + GEO!B5*Areas!$B$7) / (Areas!$B$6+Areas!$B$7))</f>
        <v>82.621334116856957</v>
      </c>
      <c r="C5" s="2">
        <f>((HUR!C5*Areas!$B$6 + GEO!C5*Areas!$B$7) / (Areas!$B$6+Areas!$B$7))</f>
        <v>55.002524345198118</v>
      </c>
      <c r="D5" s="2">
        <f>((HUR!D5*Areas!$B$6 + GEO!D5*Areas!$B$7) / (Areas!$B$6+Areas!$B$7))</f>
        <v>36.620942075218267</v>
      </c>
      <c r="E5" s="2">
        <f>((HUR!E5*Areas!$B$6 + GEO!E5*Areas!$B$7) / (Areas!$B$6+Areas!$B$7))</f>
        <v>18.878438885157824</v>
      </c>
      <c r="F5" s="2">
        <f>((HUR!F5*Areas!$B$6 + GEO!F5*Areas!$B$7) / (Areas!$B$6+Areas!$B$7))</f>
        <v>-2.8299858965748825</v>
      </c>
      <c r="G5" s="2">
        <f>((HUR!G5*Areas!$B$6 + GEO!G5*Areas!$B$7) / (Areas!$B$6+Areas!$B$7))</f>
        <v>-3.9300916722632637</v>
      </c>
      <c r="H5" s="2">
        <f>((HUR!H5*Areas!$B$6 + GEO!H5*Areas!$B$7) / (Areas!$B$6+Areas!$B$7))</f>
        <v>3.8837469778374745</v>
      </c>
      <c r="I5" s="2">
        <f>((HUR!I5*Areas!$B$6 + GEO!I5*Areas!$B$7) / (Areas!$B$6+Areas!$B$7))</f>
        <v>34.092257723304236</v>
      </c>
      <c r="J5" s="2">
        <f>((HUR!J5*Areas!$B$6 + GEO!J5*Areas!$B$7) / (Areas!$B$6+Areas!$B$7))</f>
        <v>50.918172263263934</v>
      </c>
      <c r="K5" s="2">
        <f>((HUR!K5*Areas!$B$6 + GEO!K5*Areas!$B$7) / (Areas!$B$6+Areas!$B$7))</f>
        <v>48.056413700470117</v>
      </c>
      <c r="L5" s="2">
        <f>((HUR!L5*Areas!$B$6 + GEO!L5*Areas!$B$7) / (Areas!$B$6+Areas!$B$7))</f>
        <v>110.33641789791808</v>
      </c>
      <c r="M5" s="2">
        <f>((HUR!M5*Areas!$B$6 + GEO!M5*Areas!$B$7) / (Areas!$B$6+Areas!$B$7))</f>
        <v>113.40796356615179</v>
      </c>
      <c r="N5" s="2">
        <f t="shared" ref="N5:N54" si="0">SUM(B5:M5)</f>
        <v>547.05813398253861</v>
      </c>
    </row>
    <row r="6" spans="1:17" x14ac:dyDescent="0.2">
      <c r="A6">
        <v>1951</v>
      </c>
      <c r="B6" s="2">
        <f>((HUR!B6*Areas!$B$6 + GEO!B6*Areas!$B$7) / (Areas!$B$6+Areas!$B$7))</f>
        <v>61.010095869711222</v>
      </c>
      <c r="C6" s="2">
        <f>((HUR!C6*Areas!$B$6 + GEO!C6*Areas!$B$7) / (Areas!$B$6+Areas!$B$7))</f>
        <v>32.531105607790465</v>
      </c>
      <c r="D6" s="2">
        <f>((HUR!D6*Areas!$B$6 + GEO!D6*Areas!$B$7) / (Areas!$B$6+Areas!$B$7))</f>
        <v>29.037175285426464</v>
      </c>
      <c r="E6" s="2">
        <f>((HUR!E6*Areas!$B$6 + GEO!E6*Areas!$B$7) / (Areas!$B$6+Areas!$B$7))</f>
        <v>2.6491524513096034</v>
      </c>
      <c r="F6" s="2">
        <f>((HUR!F6*Areas!$B$6 + GEO!F6*Areas!$B$7) / (Areas!$B$6+Areas!$B$7))</f>
        <v>-2.7245691739422431</v>
      </c>
      <c r="G6" s="2">
        <f>((HUR!G6*Areas!$B$6 + GEO!G6*Areas!$B$7) / (Areas!$B$6+Areas!$B$7))</f>
        <v>-1.7297983546004034</v>
      </c>
      <c r="H6" s="2">
        <f>((HUR!H6*Areas!$B$6 + GEO!H6*Areas!$B$7) / (Areas!$B$6+Areas!$B$7))</f>
        <v>9.0043406648757554</v>
      </c>
      <c r="I6" s="2">
        <f>((HUR!I6*Areas!$B$6 + GEO!I6*Areas!$B$7) / (Areas!$B$6+Areas!$B$7))</f>
        <v>43.557900100738756</v>
      </c>
      <c r="J6" s="2">
        <f>((HUR!J6*Areas!$B$6 + GEO!J6*Areas!$B$7) / (Areas!$B$6+Areas!$B$7))</f>
        <v>77.126279717931496</v>
      </c>
      <c r="K6" s="2">
        <f>((HUR!K6*Areas!$B$6 + GEO!K6*Areas!$B$7) / (Areas!$B$6+Areas!$B$7))</f>
        <v>72.219817998656822</v>
      </c>
      <c r="L6" s="2">
        <f>((HUR!L6*Areas!$B$6 + GEO!L6*Areas!$B$7) / (Areas!$B$6+Areas!$B$7))</f>
        <v>132.91515715245131</v>
      </c>
      <c r="M6" s="2">
        <f>((HUR!M6*Areas!$B$6 + GEO!M6*Areas!$B$7) / (Areas!$B$6+Areas!$B$7))</f>
        <v>101.33493720617865</v>
      </c>
      <c r="N6" s="2">
        <f t="shared" si="0"/>
        <v>556.93159452652787</v>
      </c>
    </row>
    <row r="7" spans="1:17" x14ac:dyDescent="0.2">
      <c r="A7">
        <v>1952</v>
      </c>
      <c r="B7" s="2">
        <f>((HUR!B7*Areas!$B$6 + GEO!B7*Areas!$B$7) / (Areas!$B$6+Areas!$B$7))</f>
        <v>64.359947783747486</v>
      </c>
      <c r="C7" s="2">
        <f>((HUR!C7*Areas!$B$6 + GEO!C7*Areas!$B$7) / (Areas!$B$6+Areas!$B$7))</f>
        <v>45.243937374076566</v>
      </c>
      <c r="D7" s="2">
        <f>((HUR!D7*Areas!$B$6 + GEO!D7*Areas!$B$7) / (Areas!$B$6+Areas!$B$7))</f>
        <v>35.919678475486911</v>
      </c>
      <c r="E7" s="2">
        <f>((HUR!E7*Areas!$B$6 + GEO!E7*Areas!$B$7) / (Areas!$B$6+Areas!$B$7))</f>
        <v>7.2506176964405631</v>
      </c>
      <c r="F7" s="2">
        <f>((HUR!F7*Areas!$B$6 + GEO!F7*Areas!$B$7) / (Areas!$B$6+Areas!$B$7))</f>
        <v>-1.7267973472128946</v>
      </c>
      <c r="G7" s="2">
        <f>((HUR!G7*Areas!$B$6 + GEO!G7*Areas!$B$7) / (Areas!$B$6+Areas!$B$7))</f>
        <v>-3.4759639019476154</v>
      </c>
      <c r="H7" s="2">
        <f>((HUR!H7*Areas!$B$6 + GEO!H7*Areas!$B$7) / (Areas!$B$6+Areas!$B$7))</f>
        <v>11.128168065815983</v>
      </c>
      <c r="I7" s="2">
        <f>((HUR!I7*Areas!$B$6 + GEO!I7*Areas!$B$7) / (Areas!$B$6+Areas!$B$7))</f>
        <v>35.526071020819344</v>
      </c>
      <c r="J7" s="2">
        <f>((HUR!J7*Areas!$B$6 + GEO!J7*Areas!$B$7) / (Areas!$B$6+Areas!$B$7))</f>
        <v>72.4506049361988</v>
      </c>
      <c r="K7" s="2">
        <f>((HUR!K7*Areas!$B$6 + GEO!K7*Areas!$B$7) / (Areas!$B$6+Areas!$B$7))</f>
        <v>132.3232434519812</v>
      </c>
      <c r="L7" s="2">
        <f>((HUR!L7*Areas!$B$6 + GEO!L7*Areas!$B$7) / (Areas!$B$6+Areas!$B$7))</f>
        <v>86.40646725990598</v>
      </c>
      <c r="M7" s="2">
        <f>((HUR!M7*Areas!$B$6 + GEO!M7*Areas!$B$7) / (Areas!$B$6+Areas!$B$7))</f>
        <v>81.716876259234382</v>
      </c>
      <c r="N7" s="2">
        <f t="shared" si="0"/>
        <v>567.1228510745467</v>
      </c>
    </row>
    <row r="8" spans="1:17" x14ac:dyDescent="0.2">
      <c r="A8">
        <v>1953</v>
      </c>
      <c r="B8" s="2">
        <f>((HUR!B8*Areas!$B$6 + GEO!B8*Areas!$B$7) / (Areas!$B$6+Areas!$B$7))</f>
        <v>75.525050033579589</v>
      </c>
      <c r="C8" s="2">
        <f>((HUR!C8*Areas!$B$6 + GEO!C8*Areas!$B$7) / (Areas!$B$6+Areas!$B$7))</f>
        <v>46.192472128945596</v>
      </c>
      <c r="D8" s="2">
        <f>((HUR!D8*Areas!$B$6 + GEO!D8*Areas!$B$7) / (Areas!$B$6+Areas!$B$7))</f>
        <v>30.041380624580253</v>
      </c>
      <c r="E8" s="2">
        <f>((HUR!E8*Areas!$B$6 + GEO!E8*Areas!$B$7) / (Areas!$B$6+Areas!$B$7))</f>
        <v>13.441458193418402</v>
      </c>
      <c r="F8" s="2">
        <f>((HUR!F8*Areas!$B$6 + GEO!F8*Areas!$B$7) / (Areas!$B$6+Areas!$B$7))</f>
        <v>1.788898589657488</v>
      </c>
      <c r="G8" s="2">
        <f>((HUR!G8*Areas!$B$6 + GEO!G8*Areas!$B$7) / (Areas!$B$6+Areas!$B$7))</f>
        <v>2.1310844526527868</v>
      </c>
      <c r="H8" s="2">
        <f>((HUR!H8*Areas!$B$6 + GEO!H8*Areas!$B$7) / (Areas!$B$6+Areas!$B$7))</f>
        <v>28.38330977165883</v>
      </c>
      <c r="I8" s="2">
        <f>((HUR!I8*Areas!$B$6 + GEO!I8*Areas!$B$7) / (Areas!$B$6+Areas!$B$7))</f>
        <v>39.175636668905305</v>
      </c>
      <c r="J8" s="2">
        <f>((HUR!J8*Areas!$B$6 + GEO!J8*Areas!$B$7) / (Areas!$B$6+Areas!$B$7))</f>
        <v>89.890167730020138</v>
      </c>
      <c r="K8" s="2">
        <f>((HUR!K8*Areas!$B$6 + GEO!K8*Areas!$B$7) / (Areas!$B$6+Areas!$B$7))</f>
        <v>66.694500000000005</v>
      </c>
      <c r="L8" s="2">
        <f>((HUR!L8*Areas!$B$6 + GEO!L8*Areas!$B$7) / (Areas!$B$6+Areas!$B$7))</f>
        <v>82.471421423774345</v>
      </c>
      <c r="M8" s="2">
        <f>((HUR!M8*Areas!$B$6 + GEO!M8*Areas!$B$7) / (Areas!$B$6+Areas!$B$7))</f>
        <v>117.99413331094695</v>
      </c>
      <c r="N8" s="2">
        <f t="shared" si="0"/>
        <v>593.72951292813968</v>
      </c>
    </row>
    <row r="9" spans="1:17" x14ac:dyDescent="0.2">
      <c r="A9">
        <v>1954</v>
      </c>
      <c r="B9" s="2">
        <f>((HUR!B9*Areas!$B$6 + GEO!B9*Areas!$B$7) / (Areas!$B$6+Areas!$B$7))</f>
        <v>109.85461568166555</v>
      </c>
      <c r="C9" s="2">
        <f>((HUR!C9*Areas!$B$6 + GEO!C9*Areas!$B$7) / (Areas!$B$6+Areas!$B$7))</f>
        <v>33.180007051712558</v>
      </c>
      <c r="D9" s="2">
        <f>((HUR!D9*Areas!$B$6 + GEO!D9*Areas!$B$7) / (Areas!$B$6+Areas!$B$7))</f>
        <v>56.242517293485562</v>
      </c>
      <c r="E9" s="2">
        <f>((HUR!E9*Areas!$B$6 + GEO!E9*Areas!$B$7) / (Areas!$B$6+Areas!$B$7))</f>
        <v>13.201444089993284</v>
      </c>
      <c r="F9" s="2">
        <f>((HUR!F9*Areas!$B$6 + GEO!F9*Areas!$B$7) / (Areas!$B$6+Areas!$B$7))</f>
        <v>5.2499435862995298</v>
      </c>
      <c r="G9" s="2">
        <f>((HUR!G9*Areas!$B$6 + GEO!G9*Areas!$B$7) / (Areas!$B$6+Areas!$B$7))</f>
        <v>-1.0796573203492277</v>
      </c>
      <c r="H9" s="2">
        <f>((HUR!H9*Areas!$B$6 + GEO!H9*Areas!$B$7) / (Areas!$B$6+Areas!$B$7))</f>
        <v>23.959414707857619</v>
      </c>
      <c r="I9" s="2">
        <f>((HUR!I9*Areas!$B$6 + GEO!I9*Areas!$B$7) / (Areas!$B$6+Areas!$B$7))</f>
        <v>58.4816217259906</v>
      </c>
      <c r="J9" s="2">
        <f>((HUR!J9*Areas!$B$6 + GEO!J9*Areas!$B$7) / (Areas!$B$6+Areas!$B$7))</f>
        <v>55.007780221625246</v>
      </c>
      <c r="K9" s="2">
        <f>((HUR!K9*Areas!$B$6 + GEO!K9*Areas!$B$7) / (Areas!$B$6+Areas!$B$7))</f>
        <v>65.730078912021497</v>
      </c>
      <c r="L9" s="2">
        <f>((HUR!L9*Areas!$B$6 + GEO!L9*Areas!$B$7) / (Areas!$B$6+Areas!$B$7))</f>
        <v>89.319115681665536</v>
      </c>
      <c r="M9" s="2">
        <f>((HUR!M9*Areas!$B$6 + GEO!M9*Areas!$B$7) / (Areas!$B$6+Areas!$B$7))</f>
        <v>113.9955520483546</v>
      </c>
      <c r="N9" s="2">
        <f t="shared" si="0"/>
        <v>623.14243368032237</v>
      </c>
    </row>
    <row r="10" spans="1:17" x14ac:dyDescent="0.2">
      <c r="A10">
        <v>1955</v>
      </c>
      <c r="B10" s="2">
        <f>((HUR!B10*Areas!$B$6 + GEO!B10*Areas!$B$7) / (Areas!$B$6+Areas!$B$7))</f>
        <v>93.205879281396903</v>
      </c>
      <c r="C10" s="2">
        <f>((HUR!C10*Areas!$B$6 + GEO!C10*Areas!$B$7) / (Areas!$B$6+Areas!$B$7))</f>
        <v>45.087938213566154</v>
      </c>
      <c r="D10" s="2">
        <f>((HUR!D10*Areas!$B$6 + GEO!D10*Areas!$B$7) / (Areas!$B$6+Areas!$B$7))</f>
        <v>53.356560443250508</v>
      </c>
      <c r="E10" s="2">
        <f>((HUR!E10*Areas!$B$6 + GEO!E10*Areas!$B$7) / (Areas!$B$6+Areas!$B$7))</f>
        <v>1.5737145735392881</v>
      </c>
      <c r="F10" s="2">
        <f>((HUR!F10*Areas!$B$6 + GEO!F10*Areas!$B$7) / (Areas!$B$6+Areas!$B$7))</f>
        <v>-1.1336863666890529</v>
      </c>
      <c r="G10" s="2">
        <f>((HUR!G10*Areas!$B$6 + GEO!G10*Areas!$B$7) / (Areas!$B$6+Areas!$B$7))</f>
        <v>3.8348060779046338</v>
      </c>
      <c r="H10" s="2">
        <f>((HUR!H10*Areas!$B$6 + GEO!H10*Areas!$B$7) / (Areas!$B$6+Areas!$B$7))</f>
        <v>18.024894895903291</v>
      </c>
      <c r="I10" s="2">
        <f>((HUR!I10*Areas!$B$6 + GEO!I10*Areas!$B$7) / (Areas!$B$6+Areas!$B$7))</f>
        <v>57.02419963062458</v>
      </c>
      <c r="J10" s="2">
        <f>((HUR!J10*Areas!$B$6 + GEO!J10*Areas!$B$7) / (Areas!$B$6+Areas!$B$7))</f>
        <v>86.035951141705837</v>
      </c>
      <c r="K10" s="2">
        <f>((HUR!K10*Areas!$B$6 + GEO!K10*Areas!$B$7) / (Areas!$B$6+Areas!$B$7))</f>
        <v>65.676812793821355</v>
      </c>
      <c r="L10" s="2">
        <f>((HUR!L10*Areas!$B$6 + GEO!L10*Areas!$B$7) / (Areas!$B$6+Areas!$B$7))</f>
        <v>129.44927501678978</v>
      </c>
      <c r="M10" s="2">
        <f>((HUR!M10*Areas!$B$6 + GEO!M10*Areas!$B$7) / (Areas!$B$6+Areas!$B$7))</f>
        <v>124.83796356615177</v>
      </c>
      <c r="N10" s="2">
        <f t="shared" si="0"/>
        <v>676.97430926796505</v>
      </c>
    </row>
    <row r="11" spans="1:17" x14ac:dyDescent="0.2">
      <c r="A11">
        <v>1956</v>
      </c>
      <c r="B11" s="2">
        <f>((HUR!B11*Areas!$B$6 + GEO!B11*Areas!$B$7) / (Areas!$B$6+Areas!$B$7))</f>
        <v>72.334350570852919</v>
      </c>
      <c r="C11" s="2">
        <f>((HUR!C11*Areas!$B$6 + GEO!C11*Areas!$B$7) / (Areas!$B$6+Areas!$B$7))</f>
        <v>39.526987743451983</v>
      </c>
      <c r="D11" s="2">
        <f>((HUR!D11*Areas!$B$6 + GEO!D11*Areas!$B$7) / (Areas!$B$6+Areas!$B$7))</f>
        <v>38.284165883143046</v>
      </c>
      <c r="E11" s="2">
        <f>((HUR!E11*Areas!$B$6 + GEO!E11*Areas!$B$7) / (Areas!$B$6+Areas!$B$7))</f>
        <v>11.322831766286098</v>
      </c>
      <c r="F11" s="2">
        <f>((HUR!F11*Areas!$B$6 + GEO!F11*Areas!$B$7) / (Areas!$B$6+Areas!$B$7))</f>
        <v>2.1513383143049025</v>
      </c>
      <c r="G11" s="2">
        <f>((HUR!G11*Areas!$B$6 + GEO!G11*Areas!$B$7) / (Areas!$B$6+Areas!$B$7))</f>
        <v>-3.5091030893216923</v>
      </c>
      <c r="H11" s="2">
        <f>((HUR!H11*Areas!$B$6 + GEO!H11*Areas!$B$7) / (Areas!$B$6+Areas!$B$7))</f>
        <v>5.6643435191403633</v>
      </c>
      <c r="I11" s="2">
        <f>((HUR!I11*Areas!$B$6 + GEO!I11*Areas!$B$7) / (Areas!$B$6+Areas!$B$7))</f>
        <v>27.803464909335126</v>
      </c>
      <c r="J11" s="2">
        <f>((HUR!J11*Areas!$B$6 + GEO!J11*Areas!$B$7) / (Areas!$B$6+Areas!$B$7))</f>
        <v>72.702882471457343</v>
      </c>
      <c r="K11" s="2">
        <f>((HUR!K11*Areas!$B$6 + GEO!K11*Areas!$B$7) / (Areas!$B$6+Areas!$B$7))</f>
        <v>51.858902787105443</v>
      </c>
      <c r="L11" s="2">
        <f>((HUR!L11*Areas!$B$6 + GEO!L11*Areas!$B$7) / (Areas!$B$6+Areas!$B$7))</f>
        <v>107.97663650100741</v>
      </c>
      <c r="M11" s="2">
        <f>((HUR!M11*Areas!$B$6 + GEO!M11*Areas!$B$7) / (Areas!$B$6+Areas!$B$7))</f>
        <v>93.390485057085286</v>
      </c>
      <c r="N11" s="2">
        <f t="shared" si="0"/>
        <v>519.50728643384821</v>
      </c>
    </row>
    <row r="12" spans="1:17" x14ac:dyDescent="0.2">
      <c r="A12">
        <v>1957</v>
      </c>
      <c r="B12" s="2">
        <f>((HUR!B12*Areas!$B$6 + GEO!B12*Areas!$B$7) / (Areas!$B$6+Areas!$B$7))</f>
        <v>74.997754869039625</v>
      </c>
      <c r="C12" s="2">
        <f>((HUR!C12*Areas!$B$6 + GEO!C12*Areas!$B$7) / (Areas!$B$6+Areas!$B$7))</f>
        <v>23.942733042310273</v>
      </c>
      <c r="D12" s="2">
        <f>((HUR!D12*Areas!$B$6 + GEO!D12*Areas!$B$7) / (Areas!$B$6+Areas!$B$7))</f>
        <v>18.175992108797853</v>
      </c>
      <c r="E12" s="2">
        <f>((HUR!E12*Areas!$B$6 + GEO!E12*Areas!$B$7) / (Areas!$B$6+Areas!$B$7))</f>
        <v>9.371878441907322</v>
      </c>
      <c r="F12" s="2">
        <f>((HUR!F12*Areas!$B$6 + GEO!F12*Areas!$B$7) / (Areas!$B$6+Areas!$B$7))</f>
        <v>2.1945339153794494</v>
      </c>
      <c r="G12" s="2">
        <f>((HUR!G12*Areas!$B$6 + GEO!G12*Areas!$B$7) / (Areas!$B$6+Areas!$B$7))</f>
        <v>-4.3909321692411014</v>
      </c>
      <c r="H12" s="2">
        <f>((HUR!H12*Areas!$B$6 + GEO!H12*Areas!$B$7) / (Areas!$B$6+Areas!$B$7))</f>
        <v>8.7900958697112159</v>
      </c>
      <c r="I12" s="2">
        <f>((HUR!I12*Areas!$B$6 + GEO!I12*Areas!$B$7) / (Areas!$B$6+Areas!$B$7))</f>
        <v>58.661640026863672</v>
      </c>
      <c r="J12" s="2">
        <f>((HUR!J12*Areas!$B$6 + GEO!J12*Areas!$B$7) / (Areas!$B$6+Areas!$B$7))</f>
        <v>62.471102753525855</v>
      </c>
      <c r="K12" s="2">
        <f>((HUR!K12*Areas!$B$6 + GEO!K12*Areas!$B$7) / (Areas!$B$6+Areas!$B$7))</f>
        <v>71.484354768300875</v>
      </c>
      <c r="L12" s="2">
        <f>((HUR!L12*Areas!$B$6 + GEO!L12*Areas!$B$7) / (Areas!$B$6+Areas!$B$7))</f>
        <v>101.43409805238414</v>
      </c>
      <c r="M12" s="2">
        <f>((HUR!M12*Areas!$B$6 + GEO!M12*Areas!$B$7) / (Areas!$B$6+Areas!$B$7))</f>
        <v>92.85435476830088</v>
      </c>
      <c r="N12" s="2">
        <f t="shared" si="0"/>
        <v>519.98760644728009</v>
      </c>
    </row>
    <row r="13" spans="1:17" x14ac:dyDescent="0.2">
      <c r="A13">
        <v>1958</v>
      </c>
      <c r="B13" s="2">
        <f>((HUR!B13*Areas!$B$6 + GEO!B13*Areas!$B$7) / (Areas!$B$6+Areas!$B$7))</f>
        <v>74.79281480859639</v>
      </c>
      <c r="C13" s="2">
        <f>((HUR!C13*Areas!$B$6 + GEO!C13*Areas!$B$7) / (Areas!$B$6+Areas!$B$7))</f>
        <v>51.529692578912027</v>
      </c>
      <c r="D13" s="2">
        <f>((HUR!D13*Areas!$B$6 + GEO!D13*Areas!$B$7) / (Areas!$B$6+Areas!$B$7))</f>
        <v>13.462277535258563</v>
      </c>
      <c r="E13" s="2">
        <f>((HUR!E13*Areas!$B$6 + GEO!E13*Areas!$B$7) / (Areas!$B$6+Areas!$B$7))</f>
        <v>9.9295726997985216</v>
      </c>
      <c r="F13" s="2">
        <f>((HUR!F13*Areas!$B$6 + GEO!F13*Areas!$B$7) / (Areas!$B$6+Areas!$B$7))</f>
        <v>4.3058722296843523</v>
      </c>
      <c r="G13" s="2">
        <f>((HUR!G13*Areas!$B$6 + GEO!G13*Areas!$B$7) / (Areas!$B$6+Areas!$B$7))</f>
        <v>6.3715540631296177</v>
      </c>
      <c r="H13" s="2">
        <f>((HUR!H13*Areas!$B$6 + GEO!H13*Areas!$B$7) / (Areas!$B$6+Areas!$B$7))</f>
        <v>9.4577830758898607</v>
      </c>
      <c r="I13" s="2">
        <f>((HUR!I13*Areas!$B$6 + GEO!I13*Areas!$B$7) / (Areas!$B$6+Areas!$B$7))</f>
        <v>53.868663028878444</v>
      </c>
      <c r="J13" s="2">
        <f>((HUR!J13*Areas!$B$6 + GEO!J13*Areas!$B$7) / (Areas!$B$6+Areas!$B$7))</f>
        <v>53.250177635997318</v>
      </c>
      <c r="K13" s="2">
        <f>((HUR!K13*Areas!$B$6 + GEO!K13*Areas!$B$7) / (Areas!$B$6+Areas!$B$7))</f>
        <v>76.857632135661518</v>
      </c>
      <c r="L13" s="2">
        <f>((HUR!L13*Areas!$B$6 + GEO!L13*Areas!$B$7) / (Areas!$B$6+Areas!$B$7))</f>
        <v>111.48112105439893</v>
      </c>
      <c r="M13" s="2">
        <f>((HUR!M13*Areas!$B$6 + GEO!M13*Areas!$B$7) / (Areas!$B$6+Areas!$B$7))</f>
        <v>140.36177971793148</v>
      </c>
      <c r="N13" s="2">
        <f t="shared" si="0"/>
        <v>605.66894056413707</v>
      </c>
    </row>
    <row r="14" spans="1:17" x14ac:dyDescent="0.2">
      <c r="A14">
        <v>1959</v>
      </c>
      <c r="B14" s="2">
        <f>((HUR!B14*Areas!$B$6 + GEO!B14*Areas!$B$7) / (Areas!$B$6+Areas!$B$7))</f>
        <v>71.882458025520478</v>
      </c>
      <c r="C14" s="2">
        <f>((HUR!C14*Areas!$B$6 + GEO!C14*Areas!$B$7) / (Areas!$B$6+Areas!$B$7))</f>
        <v>26.730444257891204</v>
      </c>
      <c r="D14" s="2">
        <f>((HUR!D14*Areas!$B$6 + GEO!D14*Areas!$B$7) / (Areas!$B$6+Areas!$B$7))</f>
        <v>18.021171927468099</v>
      </c>
      <c r="E14" s="2">
        <f>((HUR!E14*Areas!$B$6 + GEO!E14*Areas!$B$7) / (Areas!$B$6+Areas!$B$7))</f>
        <v>5.1935946944257889</v>
      </c>
      <c r="F14" s="2">
        <f>((HUR!F14*Areas!$B$6 + GEO!F14*Areas!$B$7) / (Areas!$B$6+Areas!$B$7))</f>
        <v>-3.8772881128274013</v>
      </c>
      <c r="G14" s="2">
        <f>((HUR!G14*Areas!$B$6 + GEO!G14*Areas!$B$7) / (Areas!$B$6+Areas!$B$7))</f>
        <v>-5.1809533243787778</v>
      </c>
      <c r="H14" s="2">
        <f>((HUR!H14*Areas!$B$6 + GEO!H14*Areas!$B$7) / (Areas!$B$6+Areas!$B$7))</f>
        <v>-2.7152644392209537</v>
      </c>
      <c r="I14" s="2">
        <f>((HUR!I14*Areas!$B$6 + GEO!I14*Areas!$B$7) / (Areas!$B$6+Areas!$B$7))</f>
        <v>8.9018727333781076</v>
      </c>
      <c r="J14" s="2">
        <f>((HUR!J14*Areas!$B$6 + GEO!J14*Areas!$B$7) / (Areas!$B$6+Areas!$B$7))</f>
        <v>69.836202149093353</v>
      </c>
      <c r="K14" s="2">
        <f>((HUR!K14*Areas!$B$6 + GEO!K14*Areas!$B$7) / (Areas!$B$6+Areas!$B$7))</f>
        <v>87.024224983210203</v>
      </c>
      <c r="L14" s="2">
        <f>((HUR!L14*Areas!$B$6 + GEO!L14*Areas!$B$7) / (Areas!$B$6+Areas!$B$7))</f>
        <v>122.4803440228341</v>
      </c>
      <c r="M14" s="2">
        <f>((HUR!M14*Areas!$B$6 + GEO!M14*Areas!$B$7) / (Areas!$B$6+Areas!$B$7))</f>
        <v>85.507878945601064</v>
      </c>
      <c r="N14" s="2">
        <f t="shared" si="0"/>
        <v>483.80468586299531</v>
      </c>
    </row>
    <row r="15" spans="1:17" x14ac:dyDescent="0.2">
      <c r="A15">
        <v>1960</v>
      </c>
      <c r="B15" s="2">
        <f>((HUR!B15*Areas!$B$6 + GEO!B15*Areas!$B$7) / (Areas!$B$6+Areas!$B$7))</f>
        <v>63.589142545332436</v>
      </c>
      <c r="C15" s="2">
        <f>((HUR!C15*Areas!$B$6 + GEO!C15*Areas!$B$7) / (Areas!$B$6+Areas!$B$7))</f>
        <v>40.141719106783079</v>
      </c>
      <c r="D15" s="2">
        <f>((HUR!D15*Areas!$B$6 + GEO!D15*Areas!$B$7) / (Areas!$B$6+Areas!$B$7))</f>
        <v>27.924137676292812</v>
      </c>
      <c r="E15" s="2">
        <f>((HUR!E15*Areas!$B$6 + GEO!E15*Areas!$B$7) / (Areas!$B$6+Areas!$B$7))</f>
        <v>3.0331814976494287</v>
      </c>
      <c r="F15" s="2">
        <f>((HUR!F15*Areas!$B$6 + GEO!F15*Areas!$B$7) / (Areas!$B$6+Areas!$B$7))</f>
        <v>-3.7163700470114169</v>
      </c>
      <c r="G15" s="2">
        <f>((HUR!G15*Areas!$B$6 + GEO!G15*Areas!$B$7) / (Areas!$B$6+Areas!$B$7))</f>
        <v>-5.3663559435863002</v>
      </c>
      <c r="H15" s="2">
        <f>((HUR!H15*Areas!$B$6 + GEO!H15*Areas!$B$7) / (Areas!$B$6+Areas!$B$7))</f>
        <v>-9.9526192075218248E-2</v>
      </c>
      <c r="I15" s="2">
        <f>((HUR!I15*Areas!$B$6 + GEO!I15*Areas!$B$7) / (Areas!$B$6+Areas!$B$7))</f>
        <v>19.615051376762928</v>
      </c>
      <c r="J15" s="2">
        <f>((HUR!J15*Areas!$B$6 + GEO!J15*Areas!$B$7) / (Areas!$B$6+Areas!$B$7))</f>
        <v>50.513981027535259</v>
      </c>
      <c r="K15" s="2">
        <f>((HUR!K15*Areas!$B$6 + GEO!K15*Areas!$B$7) / (Areas!$B$6+Areas!$B$7))</f>
        <v>72.190750167897917</v>
      </c>
      <c r="L15" s="2">
        <f>((HUR!L15*Areas!$B$6 + GEO!L15*Areas!$B$7) / (Areas!$B$6+Areas!$B$7))</f>
        <v>84.354464741437198</v>
      </c>
      <c r="M15" s="2">
        <f>((HUR!M15*Areas!$B$6 + GEO!M15*Areas!$B$7) / (Areas!$B$6+Areas!$B$7))</f>
        <v>125.4909758226998</v>
      </c>
      <c r="N15" s="2">
        <f t="shared" si="0"/>
        <v>477.67115177971795</v>
      </c>
    </row>
    <row r="16" spans="1:17" x14ac:dyDescent="0.2">
      <c r="A16">
        <v>1961</v>
      </c>
      <c r="B16" s="2">
        <f>((HUR!B16*Areas!$B$6 + GEO!B16*Areas!$B$7) / (Areas!$B$6+Areas!$B$7))</f>
        <v>64.969043821356621</v>
      </c>
      <c r="C16" s="2">
        <f>((HUR!C16*Areas!$B$6 + GEO!C16*Areas!$B$7) / (Areas!$B$6+Areas!$B$7))</f>
        <v>17.024759570181327</v>
      </c>
      <c r="D16" s="2">
        <f>((HUR!D16*Areas!$B$6 + GEO!D16*Areas!$B$7) / (Areas!$B$6+Areas!$B$7))</f>
        <v>17.466896071188714</v>
      </c>
      <c r="E16" s="2">
        <f>((HUR!E16*Areas!$B$6 + GEO!E16*Areas!$B$7) / (Areas!$B$6+Areas!$B$7))</f>
        <v>4.5431814976494298</v>
      </c>
      <c r="F16" s="2">
        <f>((HUR!F16*Areas!$B$6 + GEO!F16*Areas!$B$7) / (Areas!$B$6+Areas!$B$7))</f>
        <v>0.58179382135661517</v>
      </c>
      <c r="G16" s="2">
        <f>((HUR!G16*Areas!$B$6 + GEO!G16*Areas!$B$7) / (Areas!$B$6+Areas!$B$7))</f>
        <v>-4.8796009066487569</v>
      </c>
      <c r="H16" s="2">
        <f>((HUR!H16*Areas!$B$6 + GEO!H16*Areas!$B$7) / (Areas!$B$6+Areas!$B$7))</f>
        <v>-2.7497842511752859</v>
      </c>
      <c r="I16" s="2">
        <f>((HUR!I16*Areas!$B$6 + GEO!I16*Areas!$B$7) / (Areas!$B$6+Areas!$B$7))</f>
        <v>20.497209032907993</v>
      </c>
      <c r="J16" s="2">
        <f>((HUR!J16*Areas!$B$6 + GEO!J16*Areas!$B$7) / (Areas!$B$6+Areas!$B$7))</f>
        <v>51.984609973136337</v>
      </c>
      <c r="K16" s="2">
        <f>((HUR!K16*Areas!$B$6 + GEO!K16*Areas!$B$7) / (Areas!$B$6+Areas!$B$7))</f>
        <v>61.66531934184016</v>
      </c>
      <c r="L16" s="2">
        <f>((HUR!L16*Areas!$B$6 + GEO!L16*Areas!$B$7) / (Areas!$B$6+Areas!$B$7))</f>
        <v>89.926711215580923</v>
      </c>
      <c r="M16" s="2">
        <f>((HUR!M16*Areas!$B$6 + GEO!M16*Areas!$B$7) / (Areas!$B$6+Areas!$B$7))</f>
        <v>102.85188683680323</v>
      </c>
      <c r="N16" s="2">
        <f t="shared" si="0"/>
        <v>423.88202602417732</v>
      </c>
    </row>
    <row r="17" spans="1:14" x14ac:dyDescent="0.2">
      <c r="A17">
        <v>1962</v>
      </c>
      <c r="B17" s="2">
        <f>((HUR!B17*Areas!$B$6 + GEO!B17*Areas!$B$7) / (Areas!$B$6+Areas!$B$7))</f>
        <v>79.997787273337792</v>
      </c>
      <c r="C17" s="2">
        <f>((HUR!C17*Areas!$B$6 + GEO!C17*Areas!$B$7) / (Areas!$B$6+Areas!$B$7))</f>
        <v>26.581143720617863</v>
      </c>
      <c r="D17" s="2">
        <f>((HUR!D17*Areas!$B$6 + GEO!D17*Areas!$B$7) / (Areas!$B$6+Areas!$B$7))</f>
        <v>11.667393888515782</v>
      </c>
      <c r="E17" s="2">
        <f>((HUR!E17*Areas!$B$6 + GEO!E17*Areas!$B$7) / (Areas!$B$6+Areas!$B$7))</f>
        <v>7.9590678307588991</v>
      </c>
      <c r="F17" s="2">
        <f>((HUR!F17*Areas!$B$6 + GEO!F17*Areas!$B$7) / (Areas!$B$6+Areas!$B$7))</f>
        <v>-3.30135241773002</v>
      </c>
      <c r="G17" s="2">
        <f>((HUR!G17*Areas!$B$6 + GEO!G17*Areas!$B$7) / (Areas!$B$6+Areas!$B$7))</f>
        <v>-4.5563982538616523</v>
      </c>
      <c r="H17" s="2">
        <f>((HUR!H17*Areas!$B$6 + GEO!H17*Areas!$B$7) / (Areas!$B$6+Areas!$B$7))</f>
        <v>7.9491396910678311</v>
      </c>
      <c r="I17" s="2">
        <f>((HUR!I17*Areas!$B$6 + GEO!I17*Areas!$B$7) / (Areas!$B$6+Areas!$B$7))</f>
        <v>23.696678811282741</v>
      </c>
      <c r="J17" s="2">
        <f>((HUR!J17*Areas!$B$6 + GEO!J17*Areas!$B$7) / (Areas!$B$6+Areas!$B$7))</f>
        <v>72.332536937541974</v>
      </c>
      <c r="K17" s="2">
        <f>((HUR!K17*Areas!$B$6 + GEO!K17*Areas!$B$7) / (Areas!$B$6+Areas!$B$7))</f>
        <v>61.278634822028209</v>
      </c>
      <c r="L17" s="2">
        <f>((HUR!L17*Areas!$B$6 + GEO!L17*Areas!$B$7) / (Areas!$B$6+Areas!$B$7))</f>
        <v>88.867530557421077</v>
      </c>
      <c r="M17" s="2">
        <f>((HUR!M17*Areas!$B$6 + GEO!M17*Areas!$B$7) / (Areas!$B$6+Areas!$B$7))</f>
        <v>109.73340144392211</v>
      </c>
      <c r="N17" s="2">
        <f t="shared" si="0"/>
        <v>482.20556430490257</v>
      </c>
    </row>
    <row r="18" spans="1:14" x14ac:dyDescent="0.2">
      <c r="A18">
        <v>1963</v>
      </c>
      <c r="B18" s="2">
        <f>((HUR!B18*Areas!$B$6 + GEO!B18*Areas!$B$7) / (Areas!$B$6+Areas!$B$7))</f>
        <v>64.397846541302897</v>
      </c>
      <c r="C18" s="2">
        <f>((HUR!C18*Areas!$B$6 + GEO!C18*Areas!$B$7) / (Areas!$B$6+Areas!$B$7))</f>
        <v>17.439833613163195</v>
      </c>
      <c r="D18" s="2">
        <f>((HUR!D18*Areas!$B$6 + GEO!D18*Areas!$B$7) / (Areas!$B$6+Areas!$B$7))</f>
        <v>9.2391736064472809</v>
      </c>
      <c r="E18" s="2">
        <f>((HUR!E18*Areas!$B$6 + GEO!E18*Areas!$B$7) / (Areas!$B$6+Areas!$B$7))</f>
        <v>5.7881850235057097</v>
      </c>
      <c r="F18" s="2">
        <f>((HUR!F18*Areas!$B$6 + GEO!F18*Areas!$B$7) / (Areas!$B$6+Areas!$B$7))</f>
        <v>-0.3023268972464741</v>
      </c>
      <c r="G18" s="2">
        <f>((HUR!G18*Areas!$B$6 + GEO!G18*Areas!$B$7) / (Areas!$B$6+Areas!$B$7))</f>
        <v>-4.494576225654801</v>
      </c>
      <c r="H18" s="2">
        <f>((HUR!H18*Areas!$B$6 + GEO!H18*Areas!$B$7) / (Areas!$B$6+Areas!$B$7))</f>
        <v>0.23139187374076581</v>
      </c>
      <c r="I18" s="2">
        <f>((HUR!I18*Areas!$B$6 + GEO!I18*Areas!$B$7) / (Areas!$B$6+Areas!$B$7))</f>
        <v>33.994804566823369</v>
      </c>
      <c r="J18" s="2">
        <f>((HUR!J18*Areas!$B$6 + GEO!J18*Areas!$B$7) / (Areas!$B$6+Areas!$B$7))</f>
        <v>58.082374748153129</v>
      </c>
      <c r="K18" s="2">
        <f>((HUR!K18*Areas!$B$6 + GEO!K18*Areas!$B$7) / (Areas!$B$6+Areas!$B$7))</f>
        <v>42.326667562122232</v>
      </c>
      <c r="L18" s="2">
        <f>((HUR!L18*Areas!$B$6 + GEO!L18*Areas!$B$7) / (Areas!$B$6+Areas!$B$7))</f>
        <v>82.454030389523169</v>
      </c>
      <c r="M18" s="2">
        <f>((HUR!M18*Areas!$B$6 + GEO!M18*Areas!$B$7) / (Areas!$B$6+Areas!$B$7))</f>
        <v>117.80088700470114</v>
      </c>
      <c r="N18" s="2">
        <f t="shared" si="0"/>
        <v>426.95829180658154</v>
      </c>
    </row>
    <row r="19" spans="1:14" x14ac:dyDescent="0.2">
      <c r="A19">
        <v>1964</v>
      </c>
      <c r="B19" s="2">
        <f>((HUR!B19*Areas!$B$6 + GEO!B19*Areas!$B$7) / (Areas!$B$6+Areas!$B$7))</f>
        <v>58.070530221625255</v>
      </c>
      <c r="C19" s="2">
        <f>((HUR!C19*Areas!$B$6 + GEO!C19*Areas!$B$7) / (Areas!$B$6+Areas!$B$7))</f>
        <v>52.254925957018138</v>
      </c>
      <c r="D19" s="2">
        <f>((HUR!D19*Areas!$B$6 + GEO!D19*Areas!$B$7) / (Areas!$B$6+Areas!$B$7))</f>
        <v>43.543315480188049</v>
      </c>
      <c r="E19" s="2">
        <f>((HUR!E19*Areas!$B$6 + GEO!E19*Areas!$B$7) / (Areas!$B$6+Areas!$B$7))</f>
        <v>11.413273169912694</v>
      </c>
      <c r="F19" s="2">
        <f>((HUR!F19*Areas!$B$6 + GEO!F19*Areas!$B$7) / (Areas!$B$6+Areas!$B$7))</f>
        <v>-1.7163912021490932</v>
      </c>
      <c r="G19" s="2">
        <f>((HUR!G19*Areas!$B$6 + GEO!G19*Areas!$B$7) / (Areas!$B$6+Areas!$B$7))</f>
        <v>1.3711408663532572</v>
      </c>
      <c r="H19" s="2">
        <f>((HUR!H19*Areas!$B$6 + GEO!H19*Areas!$B$7) / (Areas!$B$6+Areas!$B$7))</f>
        <v>16.328475486903965</v>
      </c>
      <c r="I19" s="2">
        <f>((HUR!I19*Areas!$B$6 + GEO!I19*Areas!$B$7) / (Areas!$B$6+Areas!$B$7))</f>
        <v>59.411527199462725</v>
      </c>
      <c r="J19" s="2">
        <f>((HUR!J19*Areas!$B$6 + GEO!J19*Areas!$B$7) / (Areas!$B$6+Areas!$B$7))</f>
        <v>66.694775016789791</v>
      </c>
      <c r="K19" s="2">
        <f>((HUR!K19*Areas!$B$6 + GEO!K19*Areas!$B$7) / (Areas!$B$6+Areas!$B$7))</f>
        <v>83.154775016789785</v>
      </c>
      <c r="L19" s="2">
        <f>((HUR!L19*Areas!$B$6 + GEO!L19*Areas!$B$7) / (Areas!$B$6+Areas!$B$7))</f>
        <v>83.032982538616508</v>
      </c>
      <c r="M19" s="2">
        <f>((HUR!M19*Areas!$B$6 + GEO!M19*Areas!$B$7) / (Areas!$B$6+Areas!$B$7))</f>
        <v>102.82525167897919</v>
      </c>
      <c r="N19" s="2">
        <f t="shared" si="0"/>
        <v>576.38458143049024</v>
      </c>
    </row>
    <row r="20" spans="1:14" x14ac:dyDescent="0.2">
      <c r="A20">
        <v>1965</v>
      </c>
      <c r="B20" s="2">
        <f>((HUR!B20*Areas!$B$6 + GEO!B20*Areas!$B$7) / (Areas!$B$6+Areas!$B$7))</f>
        <v>81.513319677636005</v>
      </c>
      <c r="C20" s="2">
        <f>((HUR!C20*Areas!$B$6 + GEO!C20*Areas!$B$7) / (Areas!$B$6+Areas!$B$7))</f>
        <v>39.204978173270653</v>
      </c>
      <c r="D20" s="2">
        <f>((HUR!D20*Areas!$B$6 + GEO!D20*Areas!$B$7) / (Areas!$B$6+Areas!$B$7))</f>
        <v>30.378216084620547</v>
      </c>
      <c r="E20" s="2">
        <f>((HUR!E20*Areas!$B$6 + GEO!E20*Areas!$B$7) / (Areas!$B$6+Areas!$B$7))</f>
        <v>8.1568537609133642</v>
      </c>
      <c r="F20" s="2">
        <f>((HUR!F20*Areas!$B$6 + GEO!F20*Areas!$B$7) / (Areas!$B$6+Areas!$B$7))</f>
        <v>-1.9686405305574208</v>
      </c>
      <c r="G20" s="2">
        <f>((HUR!G20*Areas!$B$6 + GEO!G20*Areas!$B$7) / (Areas!$B$6+Areas!$B$7))</f>
        <v>-1.1655083948959031</v>
      </c>
      <c r="H20" s="2">
        <f>((HUR!H20*Areas!$B$6 + GEO!H20*Areas!$B$7) / (Areas!$B$6+Areas!$B$7))</f>
        <v>14.976709872397583</v>
      </c>
      <c r="I20" s="2">
        <f>((HUR!I20*Areas!$B$6 + GEO!I20*Areas!$B$7) / (Areas!$B$6+Areas!$B$7))</f>
        <v>41.327462894560114</v>
      </c>
      <c r="J20" s="2">
        <f>((HUR!J20*Areas!$B$6 + GEO!J20*Areas!$B$7) / (Areas!$B$6+Areas!$B$7))</f>
        <v>46.926420752182672</v>
      </c>
      <c r="K20" s="2">
        <f>((HUR!K20*Areas!$B$6 + GEO!K20*Areas!$B$7) / (Areas!$B$6+Areas!$B$7))</f>
        <v>81.469245466756206</v>
      </c>
      <c r="L20" s="2">
        <f>((HUR!L20*Areas!$B$6 + GEO!L20*Areas!$B$7) / (Areas!$B$6+Areas!$B$7))</f>
        <v>84.815425117528534</v>
      </c>
      <c r="M20" s="2">
        <f>((HUR!M20*Areas!$B$6 + GEO!M20*Areas!$B$7) / (Areas!$B$6+Areas!$B$7))</f>
        <v>74.132673774345207</v>
      </c>
      <c r="N20" s="2">
        <f t="shared" si="0"/>
        <v>499.76715664875752</v>
      </c>
    </row>
    <row r="21" spans="1:14" x14ac:dyDescent="0.2">
      <c r="A21">
        <v>1966</v>
      </c>
      <c r="B21" s="2">
        <f>((HUR!B21*Areas!$B$6 + GEO!B21*Areas!$B$7) / (Areas!$B$6+Areas!$B$7))</f>
        <v>85.561504701141715</v>
      </c>
      <c r="C21" s="2">
        <f>((HUR!C21*Areas!$B$6 + GEO!C21*Areas!$B$7) / (Areas!$B$6+Areas!$B$7))</f>
        <v>28.942418569509737</v>
      </c>
      <c r="D21" s="2">
        <f>((HUR!D21*Areas!$B$6 + GEO!D21*Areas!$B$7) / (Areas!$B$6+Areas!$B$7))</f>
        <v>24.436398253861654</v>
      </c>
      <c r="E21" s="2">
        <f>((HUR!E21*Areas!$B$6 + GEO!E21*Areas!$B$7) / (Areas!$B$6+Areas!$B$7))</f>
        <v>11.265578912021491</v>
      </c>
      <c r="F21" s="2">
        <f>((HUR!F21*Areas!$B$6 + GEO!F21*Areas!$B$7) / (Areas!$B$6+Areas!$B$7))</f>
        <v>9.6340854600402963</v>
      </c>
      <c r="G21" s="2">
        <f>((HUR!G21*Areas!$B$6 + GEO!G21*Areas!$B$7) / (Areas!$B$6+Areas!$B$7))</f>
        <v>-1.1372810611148421</v>
      </c>
      <c r="H21" s="2">
        <f>((HUR!H21*Areas!$B$6 + GEO!H21*Areas!$B$7) / (Areas!$B$6+Areas!$B$7))</f>
        <v>20.501621725990596</v>
      </c>
      <c r="I21" s="2">
        <f>((HUR!I21*Areas!$B$6 + GEO!I21*Areas!$B$7) / (Areas!$B$6+Areas!$B$7))</f>
        <v>46.095068334452655</v>
      </c>
      <c r="J21" s="2">
        <f>((HUR!J21*Areas!$B$6 + GEO!J21*Areas!$B$7) / (Areas!$B$6+Areas!$B$7))</f>
        <v>86.564122061786421</v>
      </c>
      <c r="K21" s="2">
        <f>((HUR!K21*Areas!$B$6 + GEO!K21*Areas!$B$7) / (Areas!$B$6+Areas!$B$7))</f>
        <v>86.245141705842855</v>
      </c>
      <c r="L21" s="2">
        <f>((HUR!L21*Areas!$B$6 + GEO!L21*Areas!$B$7) / (Areas!$B$6+Areas!$B$7))</f>
        <v>88.544178475486902</v>
      </c>
      <c r="M21" s="2">
        <f>((HUR!M21*Areas!$B$6 + GEO!M21*Areas!$B$7) / (Areas!$B$6+Areas!$B$7))</f>
        <v>102.18338734049699</v>
      </c>
      <c r="N21" s="2">
        <f t="shared" si="0"/>
        <v>588.83622447951643</v>
      </c>
    </row>
    <row r="22" spans="1:14" x14ac:dyDescent="0.2">
      <c r="A22">
        <v>1967</v>
      </c>
      <c r="B22" s="2">
        <f>((HUR!B22*Areas!$B$6 + GEO!B22*Areas!$B$7) / (Areas!$B$6+Areas!$B$7))</f>
        <v>69.332472128945597</v>
      </c>
      <c r="C22" s="2">
        <f>((HUR!C22*Areas!$B$6 + GEO!C22*Areas!$B$7) / (Areas!$B$6+Areas!$B$7))</f>
        <v>57.967757723304238</v>
      </c>
      <c r="D22" s="2">
        <f>((HUR!D22*Areas!$B$6 + GEO!D22*Areas!$B$7) / (Areas!$B$6+Areas!$B$7))</f>
        <v>24.754639691067833</v>
      </c>
      <c r="E22" s="2">
        <f>((HUR!E22*Areas!$B$6 + GEO!E22*Areas!$B$7) / (Areas!$B$6+Areas!$B$7))</f>
        <v>10.573637004701142</v>
      </c>
      <c r="F22" s="2">
        <f>((HUR!F22*Areas!$B$6 + GEO!F22*Areas!$B$7) / (Areas!$B$6+Areas!$B$7))</f>
        <v>5.7899717931497641</v>
      </c>
      <c r="G22" s="2">
        <f>((HUR!G22*Areas!$B$6 + GEO!G22*Areas!$B$7) / (Areas!$B$6+Areas!$B$7))</f>
        <v>-3.0937004701141704</v>
      </c>
      <c r="H22" s="2">
        <f>((HUR!H22*Areas!$B$6 + GEO!H22*Areas!$B$7) / (Areas!$B$6+Areas!$B$7))</f>
        <v>5.8540402955003357</v>
      </c>
      <c r="I22" s="2">
        <f>((HUR!I22*Areas!$B$6 + GEO!I22*Areas!$B$7) / (Areas!$B$6+Areas!$B$7))</f>
        <v>36.749186198791136</v>
      </c>
      <c r="J22" s="2">
        <f>((HUR!J22*Areas!$B$6 + GEO!J22*Areas!$B$7) / (Areas!$B$6+Areas!$B$7))</f>
        <v>70.942236568166564</v>
      </c>
      <c r="K22" s="2">
        <f>((HUR!K22*Areas!$B$6 + GEO!K22*Areas!$B$7) / (Areas!$B$6+Areas!$B$7))</f>
        <v>70.839566991269308</v>
      </c>
      <c r="L22" s="2">
        <f>((HUR!L22*Areas!$B$6 + GEO!L22*Areas!$B$7) / (Areas!$B$6+Areas!$B$7))</f>
        <v>96.760414539959726</v>
      </c>
      <c r="M22" s="2">
        <f>((HUR!M22*Areas!$B$6 + GEO!M22*Areas!$B$7) / (Areas!$B$6+Areas!$B$7))</f>
        <v>83.814725654801876</v>
      </c>
      <c r="N22" s="2">
        <f t="shared" si="0"/>
        <v>530.2849481195434</v>
      </c>
    </row>
    <row r="23" spans="1:14" x14ac:dyDescent="0.2">
      <c r="A23">
        <v>1968</v>
      </c>
      <c r="B23" s="2">
        <f>((HUR!B23*Areas!$B$6 + GEO!B23*Areas!$B$7) / (Areas!$B$6+Areas!$B$7))</f>
        <v>58.524185527199457</v>
      </c>
      <c r="C23" s="2">
        <f>((HUR!C23*Areas!$B$6 + GEO!C23*Areas!$B$7) / (Areas!$B$6+Areas!$B$7))</f>
        <v>47.846522330423099</v>
      </c>
      <c r="D23" s="2">
        <f>((HUR!D23*Areas!$B$6 + GEO!D23*Areas!$B$7) / (Areas!$B$6+Areas!$B$7))</f>
        <v>18.624996474143721</v>
      </c>
      <c r="E23" s="2">
        <f>((HUR!E23*Areas!$B$6 + GEO!E23*Areas!$B$7) / (Areas!$B$6+Areas!$B$7))</f>
        <v>4.2954378777703157</v>
      </c>
      <c r="F23" s="2">
        <f>((HUR!F23*Areas!$B$6 + GEO!F23*Areas!$B$7) / (Areas!$B$6+Areas!$B$7))</f>
        <v>0.8658651779717933</v>
      </c>
      <c r="G23" s="2">
        <f>((HUR!G23*Areas!$B$6 + GEO!G23*Areas!$B$7) / (Areas!$B$6+Areas!$B$7))</f>
        <v>-1.2293710543989251</v>
      </c>
      <c r="H23" s="2">
        <f>((HUR!H23*Areas!$B$6 + GEO!H23*Areas!$B$7) / (Areas!$B$6+Areas!$B$7))</f>
        <v>10.841900940228342</v>
      </c>
      <c r="I23" s="2">
        <f>((HUR!I23*Areas!$B$6 + GEO!I23*Areas!$B$7) / (Areas!$B$6+Areas!$B$7))</f>
        <v>37.951912189388842</v>
      </c>
      <c r="J23" s="2">
        <f>((HUR!J23*Areas!$B$6 + GEO!J23*Areas!$B$7) / (Areas!$B$6+Areas!$B$7))</f>
        <v>40.100954667562128</v>
      </c>
      <c r="K23" s="2">
        <f>((HUR!K23*Areas!$B$6 + GEO!K23*Areas!$B$7) / (Areas!$B$6+Areas!$B$7))</f>
        <v>82.679874412357293</v>
      </c>
      <c r="L23" s="2">
        <f>((HUR!L23*Areas!$B$6 + GEO!L23*Areas!$B$7) / (Areas!$B$6+Areas!$B$7))</f>
        <v>96.192858462055057</v>
      </c>
      <c r="M23" s="2">
        <f>((HUR!M23*Areas!$B$6 + GEO!M23*Areas!$B$7) / (Areas!$B$6+Areas!$B$7))</f>
        <v>125.52697498321022</v>
      </c>
      <c r="N23" s="2">
        <f t="shared" si="0"/>
        <v>522.22211198791138</v>
      </c>
    </row>
    <row r="24" spans="1:14" x14ac:dyDescent="0.2">
      <c r="A24">
        <v>1969</v>
      </c>
      <c r="B24" s="2">
        <f>((HUR!B24*Areas!$B$6 + GEO!B24*Areas!$B$7) / (Areas!$B$6+Areas!$B$7))</f>
        <v>57.227529214237741</v>
      </c>
      <c r="C24" s="2">
        <f>((HUR!C24*Areas!$B$6 + GEO!C24*Areas!$B$7) / (Areas!$B$6+Areas!$B$7))</f>
        <v>33.289954835460037</v>
      </c>
      <c r="D24" s="2">
        <f>((HUR!D24*Areas!$B$6 + GEO!D24*Areas!$B$7) / (Areas!$B$6+Areas!$B$7))</f>
        <v>32.379717931497652</v>
      </c>
      <c r="E24" s="2">
        <f>((HUR!E24*Areas!$B$6 + GEO!E24*Areas!$B$7) / (Areas!$B$6+Areas!$B$7))</f>
        <v>6.4767973472128935</v>
      </c>
      <c r="F24" s="2">
        <f>((HUR!F24*Areas!$B$6 + GEO!F24*Areas!$B$7) / (Areas!$B$6+Areas!$B$7))</f>
        <v>1.6126202149093352</v>
      </c>
      <c r="G24" s="2">
        <f>((HUR!G24*Areas!$B$6 + GEO!G24*Areas!$B$7) / (Areas!$B$6+Areas!$B$7))</f>
        <v>2.2786376762928136</v>
      </c>
      <c r="H24" s="2">
        <f>((HUR!H24*Areas!$B$6 + GEO!H24*Areas!$B$7) / (Areas!$B$6+Areas!$B$7))</f>
        <v>5.9912508394895907</v>
      </c>
      <c r="I24" s="2">
        <f>((HUR!I24*Areas!$B$6 + GEO!I24*Areas!$B$7) / (Areas!$B$6+Areas!$B$7))</f>
        <v>31.405093687038281</v>
      </c>
      <c r="J24" s="2">
        <f>((HUR!J24*Areas!$B$6 + GEO!J24*Areas!$B$7) / (Areas!$B$6+Areas!$B$7))</f>
        <v>76.539270819341851</v>
      </c>
      <c r="K24" s="2">
        <f>((HUR!K24*Areas!$B$6 + GEO!K24*Areas!$B$7) / (Areas!$B$6+Areas!$B$7))</f>
        <v>84.013532572196098</v>
      </c>
      <c r="L24" s="2">
        <f>((HUR!L24*Areas!$B$6 + GEO!L24*Areas!$B$7) / (Areas!$B$6+Areas!$B$7))</f>
        <v>87.292158999328407</v>
      </c>
      <c r="M24" s="2">
        <f>((HUR!M24*Areas!$B$6 + GEO!M24*Areas!$B$7) / (Areas!$B$6+Areas!$B$7))</f>
        <v>112.82693972464743</v>
      </c>
      <c r="N24" s="2">
        <f t="shared" si="0"/>
        <v>531.33350386165216</v>
      </c>
    </row>
    <row r="25" spans="1:14" x14ac:dyDescent="0.2">
      <c r="A25">
        <v>1970</v>
      </c>
      <c r="B25" s="2">
        <f>((HUR!B25*Areas!$B$6 + GEO!B25*Areas!$B$7) / (Areas!$B$6+Areas!$B$7))</f>
        <v>71.59841202149093</v>
      </c>
      <c r="C25" s="2">
        <f>((HUR!C25*Areas!$B$6 + GEO!C25*Areas!$B$7) / (Areas!$B$6+Areas!$B$7))</f>
        <v>47.844033243787777</v>
      </c>
      <c r="D25" s="2">
        <f>((HUR!D25*Areas!$B$6 + GEO!D25*Areas!$B$7) / (Areas!$B$6+Areas!$B$7))</f>
        <v>29.629375251846877</v>
      </c>
      <c r="E25" s="2">
        <f>((HUR!E25*Areas!$B$6 + GEO!E25*Areas!$B$7) / (Areas!$B$6+Areas!$B$7))</f>
        <v>11.412648421759572</v>
      </c>
      <c r="F25" s="2">
        <f>((HUR!F25*Areas!$B$6 + GEO!F25*Areas!$B$7) / (Areas!$B$6+Areas!$B$7))</f>
        <v>-0.23231279382135664</v>
      </c>
      <c r="G25" s="2">
        <f>((HUR!G25*Areas!$B$6 + GEO!G25*Areas!$B$7) / (Areas!$B$6+Areas!$B$7))</f>
        <v>1.2423875083948961</v>
      </c>
      <c r="H25" s="2">
        <f>((HUR!H25*Areas!$B$6 + GEO!H25*Areas!$B$7) / (Areas!$B$6+Areas!$B$7))</f>
        <v>4.5608517461383471</v>
      </c>
      <c r="I25" s="2">
        <f>((HUR!I25*Areas!$B$6 + GEO!I25*Areas!$B$7) / (Areas!$B$6+Areas!$B$7))</f>
        <v>41.147713901947611</v>
      </c>
      <c r="J25" s="2">
        <f>((HUR!J25*Areas!$B$6 + GEO!J25*Areas!$B$7) / (Areas!$B$6+Areas!$B$7))</f>
        <v>61.365312290127605</v>
      </c>
      <c r="K25" s="2">
        <f>((HUR!K25*Areas!$B$6 + GEO!K25*Areas!$B$7) / (Areas!$B$6+Areas!$B$7))</f>
        <v>52.385047179314981</v>
      </c>
      <c r="L25" s="2">
        <f>((HUR!L25*Areas!$B$6 + GEO!L25*Areas!$B$7) / (Areas!$B$6+Areas!$B$7))</f>
        <v>108.60012541974481</v>
      </c>
      <c r="M25" s="2">
        <f>((HUR!M25*Areas!$B$6 + GEO!M25*Areas!$B$7) / (Areas!$B$6+Areas!$B$7))</f>
        <v>118.94951057756883</v>
      </c>
      <c r="N25" s="2">
        <f t="shared" si="0"/>
        <v>548.50310476830089</v>
      </c>
    </row>
    <row r="26" spans="1:14" x14ac:dyDescent="0.2">
      <c r="A26">
        <v>1971</v>
      </c>
      <c r="B26" s="2">
        <f>((HUR!B26*Areas!$B$6 + GEO!B26*Areas!$B$7) / (Areas!$B$6+Areas!$B$7))</f>
        <v>93.981159167226323</v>
      </c>
      <c r="C26" s="2">
        <f>((HUR!C26*Areas!$B$6 + GEO!C26*Areas!$B$7) / (Areas!$B$6+Areas!$B$7))</f>
        <v>34.31929063129617</v>
      </c>
      <c r="D26" s="2">
        <f>((HUR!D26*Areas!$B$6 + GEO!D26*Areas!$B$7) / (Areas!$B$6+Areas!$B$7))</f>
        <v>27.450349731363332</v>
      </c>
      <c r="E26" s="2">
        <f>((HUR!E26*Areas!$B$6 + GEO!E26*Areas!$B$7) / (Areas!$B$6+Areas!$B$7))</f>
        <v>9.0154308260577558</v>
      </c>
      <c r="F26" s="2">
        <f>((HUR!F26*Areas!$B$6 + GEO!F26*Areas!$B$7) / (Areas!$B$6+Areas!$B$7))</f>
        <v>-0.28278240429818663</v>
      </c>
      <c r="G26" s="2">
        <f>((HUR!G26*Areas!$B$6 + GEO!G26*Areas!$B$7) / (Areas!$B$6+Areas!$B$7))</f>
        <v>-3.8519066487575557</v>
      </c>
      <c r="H26" s="2">
        <f>((HUR!H26*Areas!$B$6 + GEO!H26*Areas!$B$7) / (Areas!$B$6+Areas!$B$7))</f>
        <v>17.860336971121558</v>
      </c>
      <c r="I26" s="2">
        <f>((HUR!I26*Areas!$B$6 + GEO!I26*Areas!$B$7) / (Areas!$B$6+Areas!$B$7))</f>
        <v>36.962713230355945</v>
      </c>
      <c r="J26" s="2">
        <f>((HUR!J26*Areas!$B$6 + GEO!J26*Areas!$B$7) / (Areas!$B$6+Areas!$B$7))</f>
        <v>39.181668233713907</v>
      </c>
      <c r="K26" s="2">
        <f>((HUR!K26*Areas!$B$6 + GEO!K26*Areas!$B$7) / (Areas!$B$6+Areas!$B$7))</f>
        <v>44.337335963734049</v>
      </c>
      <c r="L26" s="2">
        <f>((HUR!L26*Areas!$B$6 + GEO!L26*Areas!$B$7) / (Areas!$B$6+Areas!$B$7))</f>
        <v>112.55133260577568</v>
      </c>
      <c r="M26" s="2">
        <f>((HUR!M26*Areas!$B$6 + GEO!M26*Areas!$B$7) / (Areas!$B$6+Areas!$B$7))</f>
        <v>98.292039120214909</v>
      </c>
      <c r="N26" s="2">
        <f t="shared" si="0"/>
        <v>509.81696742780389</v>
      </c>
    </row>
    <row r="27" spans="1:14" x14ac:dyDescent="0.2">
      <c r="A27">
        <v>1972</v>
      </c>
      <c r="B27" s="2">
        <f>((HUR!B27*Areas!$B$6 + GEO!B27*Areas!$B$7) / (Areas!$B$6+Areas!$B$7))</f>
        <v>99.982542646071195</v>
      </c>
      <c r="C27" s="2">
        <f>((HUR!C27*Areas!$B$6 + GEO!C27*Areas!$B$7) / (Areas!$B$6+Areas!$B$7))</f>
        <v>39.950589489590328</v>
      </c>
      <c r="D27" s="2">
        <f>((HUR!D27*Areas!$B$6 + GEO!D27*Areas!$B$7) / (Areas!$B$6+Areas!$B$7))</f>
        <v>29.568046843519141</v>
      </c>
      <c r="E27" s="2">
        <f>((HUR!E27*Areas!$B$6 + GEO!E27*Areas!$B$7) / (Areas!$B$6+Areas!$B$7))</f>
        <v>13.340084620550705</v>
      </c>
      <c r="F27" s="2">
        <f>((HUR!F27*Areas!$B$6 + GEO!F27*Areas!$B$7) / (Areas!$B$6+Areas!$B$7))</f>
        <v>-2.0000211551376763</v>
      </c>
      <c r="G27" s="2">
        <f>((HUR!G27*Areas!$B$6 + GEO!G27*Areas!$B$7) / (Areas!$B$6+Areas!$B$7))</f>
        <v>1.7268255540631299</v>
      </c>
      <c r="H27" s="2">
        <f>((HUR!H27*Areas!$B$6 + GEO!H27*Areas!$B$7) / (Areas!$B$6+Areas!$B$7))</f>
        <v>7.2274403962390865</v>
      </c>
      <c r="I27" s="2">
        <f>((HUR!I27*Areas!$B$6 + GEO!I27*Areas!$B$7) / (Areas!$B$6+Areas!$B$7))</f>
        <v>32.405216420416387</v>
      </c>
      <c r="J27" s="2">
        <f>((HUR!J27*Areas!$B$6 + GEO!J27*Areas!$B$7) / (Areas!$B$6+Areas!$B$7))</f>
        <v>65.28325050369375</v>
      </c>
      <c r="K27" s="2">
        <f>((HUR!K27*Areas!$B$6 + GEO!K27*Areas!$B$7) / (Areas!$B$6+Areas!$B$7))</f>
        <v>95.33046390194761</v>
      </c>
      <c r="L27" s="2">
        <f>((HUR!L27*Areas!$B$6 + GEO!L27*Areas!$B$7) / (Areas!$B$6+Areas!$B$7))</f>
        <v>77.346611148421758</v>
      </c>
      <c r="M27" s="2">
        <f>((HUR!M27*Areas!$B$6 + GEO!M27*Areas!$B$7) / (Areas!$B$6+Areas!$B$7))</f>
        <v>97.937832437877773</v>
      </c>
      <c r="N27" s="2">
        <f t="shared" si="0"/>
        <v>558.09888280725318</v>
      </c>
    </row>
    <row r="28" spans="1:14" x14ac:dyDescent="0.2">
      <c r="A28">
        <v>1973</v>
      </c>
      <c r="B28" s="2">
        <f>((HUR!B28*Areas!$B$6 + GEO!B28*Areas!$B$7) / (Areas!$B$6+Areas!$B$7))</f>
        <v>59.626102081934185</v>
      </c>
      <c r="C28" s="2">
        <f>((HUR!C28*Areas!$B$6 + GEO!C28*Areas!$B$7) / (Areas!$B$6+Areas!$B$7))</f>
        <v>39.94305036937542</v>
      </c>
      <c r="D28" s="2">
        <f>((HUR!D28*Areas!$B$6 + GEO!D28*Areas!$B$7) / (Areas!$B$6+Areas!$B$7))</f>
        <v>8.1981427132303555</v>
      </c>
      <c r="E28" s="2">
        <f>((HUR!E28*Areas!$B$6 + GEO!E28*Areas!$B$7) / (Areas!$B$6+Areas!$B$7))</f>
        <v>10.867302216252519</v>
      </c>
      <c r="F28" s="2">
        <f>((HUR!F28*Areas!$B$6 + GEO!F28*Areas!$B$7) / (Areas!$B$6+Areas!$B$7))</f>
        <v>-1.0890819341840161</v>
      </c>
      <c r="G28" s="2">
        <f>((HUR!G28*Areas!$B$6 + GEO!G28*Areas!$B$7) / (Areas!$B$6+Areas!$B$7))</f>
        <v>-5.4873092679650766</v>
      </c>
      <c r="H28" s="2">
        <f>((HUR!H28*Areas!$B$6 + GEO!H28*Areas!$B$7) / (Areas!$B$6+Areas!$B$7))</f>
        <v>0.8682738415043656</v>
      </c>
      <c r="I28" s="2">
        <f>((HUR!I28*Areas!$B$6 + GEO!I28*Areas!$B$7) / (Areas!$B$6+Areas!$B$7))</f>
        <v>13.954100906648758</v>
      </c>
      <c r="J28" s="2">
        <f>((HUR!J28*Areas!$B$6 + GEO!J28*Areas!$B$7) / (Areas!$B$6+Areas!$B$7))</f>
        <v>72.516149932840833</v>
      </c>
      <c r="K28" s="2">
        <f>((HUR!K28*Areas!$B$6 + GEO!K28*Areas!$B$7) / (Areas!$B$6+Areas!$B$7))</f>
        <v>54.282144895903294</v>
      </c>
      <c r="L28" s="2">
        <f>((HUR!L28*Areas!$B$6 + GEO!L28*Areas!$B$7) / (Areas!$B$6+Areas!$B$7))</f>
        <v>99.526326225654799</v>
      </c>
      <c r="M28" s="2">
        <f>((HUR!M28*Areas!$B$6 + GEO!M28*Areas!$B$7) / (Areas!$B$6+Areas!$B$7))</f>
        <v>112.31940480188045</v>
      </c>
      <c r="N28" s="2">
        <f t="shared" si="0"/>
        <v>465.52460678307585</v>
      </c>
    </row>
    <row r="29" spans="1:14" x14ac:dyDescent="0.2">
      <c r="A29">
        <v>1974</v>
      </c>
      <c r="B29" s="2">
        <f>((HUR!B29*Areas!$B$6 + GEO!B29*Areas!$B$7) / (Areas!$B$6+Areas!$B$7))</f>
        <v>61.507116017461385</v>
      </c>
      <c r="C29" s="2">
        <f>((HUR!C29*Areas!$B$6 + GEO!C29*Areas!$B$7) / (Areas!$B$6+Areas!$B$7))</f>
        <v>44.934226494291472</v>
      </c>
      <c r="D29" s="2">
        <f>((HUR!D29*Areas!$B$6 + GEO!D29*Areas!$B$7) / (Areas!$B$6+Areas!$B$7))</f>
        <v>33.906412357286769</v>
      </c>
      <c r="E29" s="2">
        <f>((HUR!E29*Areas!$B$6 + GEO!E29*Areas!$B$7) / (Areas!$B$6+Areas!$B$7))</f>
        <v>6.9077365681665546</v>
      </c>
      <c r="F29" s="2">
        <f>((HUR!F29*Areas!$B$6 + GEO!F29*Areas!$B$7) / (Areas!$B$6+Areas!$B$7))</f>
        <v>0.7413594694425788</v>
      </c>
      <c r="G29" s="2">
        <f>((HUR!G29*Areas!$B$6 + GEO!G29*Areas!$B$7) / (Areas!$B$6+Areas!$B$7))</f>
        <v>-4.1714299865681665</v>
      </c>
      <c r="H29" s="2">
        <f>((HUR!H29*Areas!$B$6 + GEO!H29*Areas!$B$7) / (Areas!$B$6+Areas!$B$7))</f>
        <v>2.2872993619879116</v>
      </c>
      <c r="I29" s="2">
        <f>((HUR!I29*Areas!$B$6 + GEO!I29*Areas!$B$7) / (Areas!$B$6+Areas!$B$7))</f>
        <v>22.458543149764946</v>
      </c>
      <c r="J29" s="2">
        <f>((HUR!J29*Areas!$B$6 + GEO!J29*Areas!$B$7) / (Areas!$B$6+Areas!$B$7))</f>
        <v>72.810308764271326</v>
      </c>
      <c r="K29" s="2">
        <f>((HUR!K29*Areas!$B$6 + GEO!K29*Areas!$B$7) / (Areas!$B$6+Areas!$B$7))</f>
        <v>73.768529046339822</v>
      </c>
      <c r="L29" s="2">
        <f>((HUR!L29*Areas!$B$6 + GEO!L29*Areas!$B$7) / (Areas!$B$6+Areas!$B$7))</f>
        <v>71.325845366017461</v>
      </c>
      <c r="M29" s="2">
        <f>((HUR!M29*Areas!$B$6 + GEO!M29*Areas!$B$7) / (Areas!$B$6+Areas!$B$7))</f>
        <v>82.123878106111476</v>
      </c>
      <c r="N29" s="2">
        <f t="shared" si="0"/>
        <v>468.59982471457351</v>
      </c>
    </row>
    <row r="30" spans="1:14" x14ac:dyDescent="0.2">
      <c r="A30">
        <v>1975</v>
      </c>
      <c r="B30" s="2">
        <f>((HUR!B30*Areas!$B$6 + GEO!B30*Areas!$B$7) / (Areas!$B$6+Areas!$B$7))</f>
        <v>71.170241101410355</v>
      </c>
      <c r="C30" s="2">
        <f>((HUR!C30*Areas!$B$6 + GEO!C30*Areas!$B$7) / (Areas!$B$6+Areas!$B$7))</f>
        <v>38.453319677636003</v>
      </c>
      <c r="D30" s="2">
        <f>((HUR!D30*Areas!$B$6 + GEO!D30*Areas!$B$7) / (Areas!$B$6+Areas!$B$7))</f>
        <v>43.011211383478845</v>
      </c>
      <c r="E30" s="2">
        <f>((HUR!E30*Areas!$B$6 + GEO!E30*Areas!$B$7) / (Areas!$B$6+Areas!$B$7))</f>
        <v>22.951009738079247</v>
      </c>
      <c r="F30" s="2">
        <f>((HUR!F30*Areas!$B$6 + GEO!F30*Areas!$B$7) / (Areas!$B$6+Areas!$B$7))</f>
        <v>-3.1163700470114168</v>
      </c>
      <c r="G30" s="2">
        <f>((HUR!G30*Areas!$B$6 + GEO!G30*Areas!$B$7) / (Areas!$B$6+Areas!$B$7))</f>
        <v>-5.533216756212223</v>
      </c>
      <c r="H30" s="2">
        <f>((HUR!H30*Areas!$B$6 + GEO!H30*Areas!$B$7) / (Areas!$B$6+Areas!$B$7))</f>
        <v>6.2929459368703826</v>
      </c>
      <c r="I30" s="2">
        <f>((HUR!I30*Areas!$B$6 + GEO!I30*Areas!$B$7) / (Areas!$B$6+Areas!$B$7))</f>
        <v>30.427194929482877</v>
      </c>
      <c r="J30" s="2">
        <f>((HUR!J30*Areas!$B$6 + GEO!J30*Areas!$B$7) / (Areas!$B$6+Areas!$B$7))</f>
        <v>60.627084956346536</v>
      </c>
      <c r="K30" s="2">
        <f>((HUR!K30*Areas!$B$6 + GEO!K30*Areas!$B$7) / (Areas!$B$6+Areas!$B$7))</f>
        <v>60.779740429818666</v>
      </c>
      <c r="L30" s="2">
        <f>((HUR!L30*Areas!$B$6 + GEO!L30*Areas!$B$7) / (Areas!$B$6+Areas!$B$7))</f>
        <v>64.985549194089998</v>
      </c>
      <c r="M30" s="2">
        <f>((HUR!M30*Areas!$B$6 + GEO!M30*Areas!$B$7) / (Areas!$B$6+Areas!$B$7))</f>
        <v>117.46845852921425</v>
      </c>
      <c r="N30" s="2">
        <f t="shared" si="0"/>
        <v>507.51716907320349</v>
      </c>
    </row>
    <row r="31" spans="1:14" x14ac:dyDescent="0.2">
      <c r="A31">
        <v>1976</v>
      </c>
      <c r="B31" s="2">
        <f>((HUR!B31*Areas!$B$6 + GEO!B31*Areas!$B$7) / (Areas!$B$6+Areas!$B$7))</f>
        <v>92.58571423774346</v>
      </c>
      <c r="C31" s="2">
        <f>((HUR!C31*Areas!$B$6 + GEO!C31*Areas!$B$7) / (Areas!$B$6+Areas!$B$7))</f>
        <v>29.877567327065144</v>
      </c>
      <c r="D31" s="2">
        <f>((HUR!D31*Areas!$B$6 + GEO!D31*Areas!$B$7) / (Areas!$B$6+Areas!$B$7))</f>
        <v>24.26677619207522</v>
      </c>
      <c r="E31" s="2">
        <f>((HUR!E31*Areas!$B$6 + GEO!E31*Areas!$B$7) / (Areas!$B$6+Areas!$B$7))</f>
        <v>10.671401779717932</v>
      </c>
      <c r="F31" s="2">
        <f>((HUR!F31*Areas!$B$6 + GEO!F31*Areas!$B$7) / (Areas!$B$6+Areas!$B$7))</f>
        <v>1.0340925117528543</v>
      </c>
      <c r="G31" s="2">
        <f>((HUR!G31*Areas!$B$6 + GEO!G31*Areas!$B$7) / (Areas!$B$6+Areas!$B$7))</f>
        <v>-4.1841489254533242</v>
      </c>
      <c r="H31" s="2">
        <f>((HUR!H31*Areas!$B$6 + GEO!H31*Areas!$B$7) / (Areas!$B$6+Areas!$B$7))</f>
        <v>5.9503891873740775</v>
      </c>
      <c r="I31" s="2">
        <f>((HUR!I31*Areas!$B$6 + GEO!I31*Areas!$B$7) / (Areas!$B$6+Areas!$B$7))</f>
        <v>38.30125503693754</v>
      </c>
      <c r="J31" s="2">
        <f>((HUR!J31*Areas!$B$6 + GEO!J31*Areas!$B$7) / (Areas!$B$6+Areas!$B$7))</f>
        <v>68.397695601074545</v>
      </c>
      <c r="K31" s="2">
        <f>((HUR!K31*Areas!$B$6 + GEO!K31*Areas!$B$7) / (Areas!$B$6+Areas!$B$7))</f>
        <v>95.039951981195443</v>
      </c>
      <c r="L31" s="2">
        <f>((HUR!L31*Areas!$B$6 + GEO!L31*Areas!$B$7) / (Areas!$B$6+Areas!$B$7))</f>
        <v>107.66725705171255</v>
      </c>
      <c r="M31" s="2">
        <f>((HUR!M31*Areas!$B$6 + GEO!M31*Areas!$B$7) / (Areas!$B$6+Areas!$B$7))</f>
        <v>106.71190379449295</v>
      </c>
      <c r="N31" s="2">
        <f t="shared" si="0"/>
        <v>576.31985577568832</v>
      </c>
    </row>
    <row r="32" spans="1:14" x14ac:dyDescent="0.2">
      <c r="A32">
        <v>1977</v>
      </c>
      <c r="B32" s="2">
        <f>((HUR!B32*Areas!$B$6 + GEO!B32*Areas!$B$7) / (Areas!$B$6+Areas!$B$7))</f>
        <v>47.620229852249835</v>
      </c>
      <c r="C32" s="2">
        <f>((HUR!C32*Areas!$B$6 + GEO!C32*Areas!$B$7) / (Areas!$B$6+Areas!$B$7))</f>
        <v>13.949251175285426</v>
      </c>
      <c r="D32" s="2">
        <f>((HUR!D32*Areas!$B$6 + GEO!D32*Areas!$B$7) / (Areas!$B$6+Areas!$B$7))</f>
        <v>9.9490819341840151</v>
      </c>
      <c r="E32" s="2">
        <f>((HUR!E32*Areas!$B$6 + GEO!E32*Areas!$B$7) / (Areas!$B$6+Areas!$B$7))</f>
        <v>7.0094739758226998</v>
      </c>
      <c r="F32" s="2">
        <f>((HUR!F32*Areas!$B$6 + GEO!F32*Areas!$B$7) / (Areas!$B$6+Areas!$B$7))</f>
        <v>-1.8686828408327736</v>
      </c>
      <c r="G32" s="2">
        <f>((HUR!G32*Areas!$B$6 + GEO!G32*Areas!$B$7) / (Areas!$B$6+Areas!$B$7))</f>
        <v>-3.2705401276024175</v>
      </c>
      <c r="H32" s="2">
        <f>((HUR!H32*Areas!$B$6 + GEO!H32*Areas!$B$7) / (Areas!$B$6+Areas!$B$7))</f>
        <v>-1.4363305910006716</v>
      </c>
      <c r="I32" s="2">
        <f>((HUR!I32*Areas!$B$6 + GEO!I32*Areas!$B$7) / (Areas!$B$6+Areas!$B$7))</f>
        <v>20.7981059435863</v>
      </c>
      <c r="J32" s="2">
        <f>((HUR!J32*Areas!$B$6 + GEO!J32*Areas!$B$7) / (Areas!$B$6+Areas!$B$7))</f>
        <v>25.083426796507723</v>
      </c>
      <c r="K32" s="2">
        <f>((HUR!K32*Areas!$B$6 + GEO!K32*Areas!$B$7) / (Areas!$B$6+Areas!$B$7))</f>
        <v>65.528031229012754</v>
      </c>
      <c r="L32" s="2">
        <f>((HUR!L32*Areas!$B$6 + GEO!L32*Areas!$B$7) / (Areas!$B$6+Areas!$B$7))</f>
        <v>77.026582941571533</v>
      </c>
      <c r="M32" s="2">
        <f>((HUR!M32*Areas!$B$6 + GEO!M32*Areas!$B$7) / (Areas!$B$6+Areas!$B$7))</f>
        <v>102.06939355271994</v>
      </c>
      <c r="N32" s="2">
        <f t="shared" si="0"/>
        <v>362.45802384150437</v>
      </c>
    </row>
    <row r="33" spans="1:15" x14ac:dyDescent="0.2">
      <c r="A33">
        <v>1978</v>
      </c>
      <c r="B33" s="2">
        <f>((HUR!B33*Areas!$B$6 + GEO!B33*Areas!$B$7) / (Areas!$B$6+Areas!$B$7))</f>
        <v>70.002264775016783</v>
      </c>
      <c r="C33" s="2">
        <f>((HUR!C33*Areas!$B$6 + GEO!C33*Areas!$B$7) / (Areas!$B$6+Areas!$B$7))</f>
        <v>24.509767293485559</v>
      </c>
      <c r="D33" s="2">
        <f>((HUR!D33*Areas!$B$6 + GEO!D33*Areas!$B$7) / (Areas!$B$6+Areas!$B$7))</f>
        <v>15.766292478173273</v>
      </c>
      <c r="E33" s="2">
        <f>((HUR!E33*Areas!$B$6 + GEO!E33*Areas!$B$7) / (Areas!$B$6+Areas!$B$7))</f>
        <v>8.954007891202151</v>
      </c>
      <c r="F33" s="2">
        <f>((HUR!F33*Areas!$B$6 + GEO!F33*Areas!$B$7) / (Areas!$B$6+Areas!$B$7))</f>
        <v>-3.3268537609133646</v>
      </c>
      <c r="G33" s="2">
        <f>((HUR!G33*Areas!$B$6 + GEO!G33*Areas!$B$7) / (Areas!$B$6+Areas!$B$7))</f>
        <v>-4.756881967763599</v>
      </c>
      <c r="H33" s="2">
        <f>((HUR!H33*Areas!$B$6 + GEO!H33*Areas!$B$7) / (Areas!$B$6+Areas!$B$7))</f>
        <v>-1.9176618535930157</v>
      </c>
      <c r="I33" s="2">
        <f>((HUR!I33*Areas!$B$6 + GEO!I33*Areas!$B$7) / (Areas!$B$6+Areas!$B$7))</f>
        <v>9.0712620886501032</v>
      </c>
      <c r="J33" s="2">
        <f>((HUR!J33*Areas!$B$6 + GEO!J33*Areas!$B$7) / (Areas!$B$6+Areas!$B$7))</f>
        <v>41.428854768300873</v>
      </c>
      <c r="K33" s="2">
        <f>((HUR!K33*Areas!$B$6 + GEO!K33*Areas!$B$7) / (Areas!$B$6+Areas!$B$7))</f>
        <v>65.960135325721964</v>
      </c>
      <c r="L33" s="2">
        <f>((HUR!L33*Areas!$B$6 + GEO!L33*Areas!$B$7) / (Areas!$B$6+Areas!$B$7))</f>
        <v>85.362356447280064</v>
      </c>
      <c r="M33" s="2">
        <f>((HUR!M33*Areas!$B$6 + GEO!M33*Areas!$B$7) / (Areas!$B$6+Areas!$B$7))</f>
        <v>96.552091336467427</v>
      </c>
      <c r="N33" s="2">
        <f t="shared" si="0"/>
        <v>407.60563482202821</v>
      </c>
    </row>
    <row r="34" spans="1:15" x14ac:dyDescent="0.2">
      <c r="A34">
        <v>1979</v>
      </c>
      <c r="B34" s="2">
        <f>((HUR!B34*Areas!$B$6 + GEO!B34*Areas!$B$7) / (Areas!$B$6+Areas!$B$7))</f>
        <v>64.887024345198114</v>
      </c>
      <c r="C34" s="2">
        <f>((HUR!C34*Areas!$B$6 + GEO!C34*Areas!$B$7) / (Areas!$B$6+Areas!$B$7))</f>
        <v>26.967041302887843</v>
      </c>
      <c r="D34" s="2">
        <f>((HUR!D34*Areas!$B$6 + GEO!D34*Areas!$B$7) / (Areas!$B$6+Areas!$B$7))</f>
        <v>10.441324210879785</v>
      </c>
      <c r="E34" s="2">
        <f>((HUR!E34*Areas!$B$6 + GEO!E34*Areas!$B$7) / (Areas!$B$6+Areas!$B$7))</f>
        <v>6.7008898589657484</v>
      </c>
      <c r="F34" s="2">
        <f>((HUR!F34*Areas!$B$6 + GEO!F34*Areas!$B$7) / (Areas!$B$6+Areas!$B$7))</f>
        <v>-2.4714017797179317</v>
      </c>
      <c r="G34" s="2">
        <f>((HUR!G34*Areas!$B$6 + GEO!G34*Areas!$B$7) / (Areas!$B$6+Areas!$B$7))</f>
        <v>-4.6841771323035601</v>
      </c>
      <c r="H34" s="2">
        <f>((HUR!H34*Areas!$B$6 + GEO!H34*Areas!$B$7) / (Areas!$B$6+Areas!$B$7))</f>
        <v>-3.8856776359973129</v>
      </c>
      <c r="I34" s="2">
        <f>((HUR!I34*Areas!$B$6 + GEO!I34*Areas!$B$7) / (Areas!$B$6+Areas!$B$7))</f>
        <v>12.550005540631295</v>
      </c>
      <c r="J34" s="2">
        <f>((HUR!J34*Areas!$B$6 + GEO!J34*Areas!$B$7) / (Areas!$B$6+Areas!$B$7))</f>
        <v>36.502604600402954</v>
      </c>
      <c r="K34" s="2">
        <f>((HUR!K34*Areas!$B$6 + GEO!K34*Areas!$B$7) / (Areas!$B$6+Areas!$B$7))</f>
        <v>64.480891202149095</v>
      </c>
      <c r="L34" s="2">
        <f>((HUR!L34*Areas!$B$6 + GEO!L34*Areas!$B$7) / (Areas!$B$6+Areas!$B$7))</f>
        <v>64.560107118871727</v>
      </c>
      <c r="M34" s="2">
        <f>((HUR!M34*Areas!$B$6 + GEO!M34*Areas!$B$7) / (Areas!$B$6+Areas!$B$7))</f>
        <v>81.255901779717931</v>
      </c>
      <c r="N34" s="2">
        <f t="shared" si="0"/>
        <v>357.30453341168567</v>
      </c>
    </row>
    <row r="35" spans="1:15" x14ac:dyDescent="0.2">
      <c r="A35">
        <v>1980</v>
      </c>
      <c r="B35" s="2">
        <f>((HUR!B35*Areas!$B$6 + GEO!B35*Areas!$B$7) / (Areas!$B$6+Areas!$B$7))</f>
        <v>66.316667562122234</v>
      </c>
      <c r="C35" s="2">
        <f>((HUR!C35*Areas!$B$6 + GEO!C35*Areas!$B$7) / (Areas!$B$6+Areas!$B$7))</f>
        <v>38.633404298186704</v>
      </c>
      <c r="D35" s="2">
        <f>((HUR!D35*Areas!$B$6 + GEO!D35*Areas!$B$7) / (Areas!$B$6+Areas!$B$7))</f>
        <v>21.011444089993283</v>
      </c>
      <c r="E35" s="2">
        <f>((HUR!E35*Areas!$B$6 + GEO!E35*Areas!$B$7) / (Areas!$B$6+Areas!$B$7))</f>
        <v>2.3663629952988581</v>
      </c>
      <c r="F35" s="2">
        <f>((HUR!F35*Areas!$B$6 + GEO!F35*Areas!$B$7) / (Areas!$B$6+Areas!$B$7))</f>
        <v>-2.1372528542646072</v>
      </c>
      <c r="G35" s="2">
        <f>((HUR!G35*Areas!$B$6 + GEO!G35*Areas!$B$7) / (Areas!$B$6+Areas!$B$7))</f>
        <v>-2.2233295836131632</v>
      </c>
      <c r="H35" s="2">
        <f>((HUR!H35*Areas!$B$6 + GEO!H35*Areas!$B$7) / (Areas!$B$6+Areas!$B$7))</f>
        <v>-3.8824044660846213</v>
      </c>
      <c r="I35" s="2">
        <f>((HUR!I35*Areas!$B$6 + GEO!I35*Areas!$B$7) / (Areas!$B$6+Areas!$B$7))</f>
        <v>6.2347115513767628</v>
      </c>
      <c r="J35" s="2">
        <f>((HUR!J35*Areas!$B$6 + GEO!J35*Areas!$B$7) / (Areas!$B$6+Areas!$B$7))</f>
        <v>56.136867696440561</v>
      </c>
      <c r="K35" s="2">
        <f>((HUR!K35*Areas!$B$6 + GEO!K35*Areas!$B$7) / (Areas!$B$6+Areas!$B$7))</f>
        <v>85.646502518468765</v>
      </c>
      <c r="L35" s="2">
        <f>((HUR!L35*Areas!$B$6 + GEO!L35*Areas!$B$7) / (Areas!$B$6+Areas!$B$7))</f>
        <v>81.798352753525847</v>
      </c>
      <c r="M35" s="2">
        <f>((HUR!M35*Areas!$B$6 + GEO!M35*Areas!$B$7) / (Areas!$B$6+Areas!$B$7))</f>
        <v>97.478131464069847</v>
      </c>
      <c r="N35" s="2">
        <f t="shared" si="0"/>
        <v>447.37945802552042</v>
      </c>
    </row>
    <row r="36" spans="1:15" x14ac:dyDescent="0.2">
      <c r="A36">
        <v>1981</v>
      </c>
      <c r="B36" s="2">
        <f>((HUR!B36*Areas!$B$6 + GEO!B36*Areas!$B$7) / (Areas!$B$6+Areas!$B$7))</f>
        <v>38.296140194761591</v>
      </c>
      <c r="C36" s="2">
        <f>((HUR!C36*Areas!$B$6 + GEO!C36*Areas!$B$7) / (Areas!$B$6+Areas!$B$7))</f>
        <v>13.84794106783076</v>
      </c>
      <c r="D36" s="2">
        <f>((HUR!D36*Areas!$B$6 + GEO!D36*Areas!$B$7) / (Areas!$B$6+Areas!$B$7))</f>
        <v>14.068767461383478</v>
      </c>
      <c r="E36" s="2">
        <f>((HUR!E36*Areas!$B$6 + GEO!E36*Areas!$B$7) / (Areas!$B$6+Areas!$B$7))</f>
        <v>4.5589197447951646</v>
      </c>
      <c r="F36" s="2">
        <f>((HUR!F36*Areas!$B$6 + GEO!F36*Areas!$B$7) / (Areas!$B$6+Areas!$B$7))</f>
        <v>0.34854180658159839</v>
      </c>
      <c r="G36" s="2">
        <f>((HUR!G36*Areas!$B$6 + GEO!G36*Areas!$B$7) / (Areas!$B$6+Areas!$B$7))</f>
        <v>-4.4009321692411012</v>
      </c>
      <c r="H36" s="2">
        <f>((HUR!H36*Areas!$B$6 + GEO!H36*Areas!$B$7) / (Areas!$B$6+Areas!$B$7))</f>
        <v>-1.3120335795836131</v>
      </c>
      <c r="I36" s="2">
        <f>((HUR!I36*Areas!$B$6 + GEO!I36*Areas!$B$7) / (Areas!$B$6+Areas!$B$7))</f>
        <v>9.3046621893888517</v>
      </c>
      <c r="J36" s="2">
        <f>((HUR!J36*Areas!$B$6 + GEO!J36*Areas!$B$7) / (Areas!$B$6+Areas!$B$7))</f>
        <v>59.585997649429139</v>
      </c>
      <c r="K36" s="2">
        <f>((HUR!K36*Areas!$B$6 + GEO!K36*Areas!$B$7) / (Areas!$B$6+Areas!$B$7))</f>
        <v>68.96499781732706</v>
      </c>
      <c r="L36" s="2">
        <f>((HUR!L36*Areas!$B$6 + GEO!L36*Areas!$B$7) / (Areas!$B$6+Areas!$B$7))</f>
        <v>69.601328408327731</v>
      </c>
      <c r="M36" s="2">
        <f>((HUR!M36*Areas!$B$6 + GEO!M36*Areas!$B$7) / (Areas!$B$6+Areas!$B$7))</f>
        <v>87.774756715916723</v>
      </c>
      <c r="N36" s="2">
        <f t="shared" si="0"/>
        <v>360.63908730691742</v>
      </c>
    </row>
    <row r="37" spans="1:15" x14ac:dyDescent="0.2">
      <c r="A37">
        <v>1982</v>
      </c>
      <c r="B37" s="2">
        <f>((HUR!B37*Areas!$B$6 + GEO!B37*Areas!$B$7) / (Areas!$B$6+Areas!$B$7))</f>
        <v>78.529442914707857</v>
      </c>
      <c r="C37" s="2">
        <f>((HUR!C37*Areas!$B$6 + GEO!C37*Areas!$B$7) / (Areas!$B$6+Areas!$B$7))</f>
        <v>21.366740933512425</v>
      </c>
      <c r="D37" s="2">
        <f>((HUR!D37*Areas!$B$6 + GEO!D37*Areas!$B$7) / (Areas!$B$6+Areas!$B$7))</f>
        <v>16.040377938213563</v>
      </c>
      <c r="E37" s="2">
        <f>((HUR!E37*Areas!$B$6 + GEO!E37*Areas!$B$7) / (Areas!$B$6+Areas!$B$7))</f>
        <v>13.329481027535257</v>
      </c>
      <c r="F37" s="2">
        <f>((HUR!F37*Areas!$B$6 + GEO!F37*Areas!$B$7) / (Areas!$B$6+Areas!$B$7))</f>
        <v>-3.5186828408327737</v>
      </c>
      <c r="G37" s="2">
        <f>((HUR!G37*Areas!$B$6 + GEO!G37*Areas!$B$7) / (Areas!$B$6+Areas!$B$7))</f>
        <v>-3.3168749160510411</v>
      </c>
      <c r="H37" s="2">
        <f>((HUR!H37*Areas!$B$6 + GEO!H37*Areas!$B$7) / (Areas!$B$6+Areas!$B$7))</f>
        <v>-4.2524890866353262</v>
      </c>
      <c r="I37" s="2">
        <f>((HUR!I37*Areas!$B$6 + GEO!I37*Areas!$B$7) / (Areas!$B$6+Areas!$B$7))</f>
        <v>20.552876762928136</v>
      </c>
      <c r="J37" s="2">
        <f>((HUR!J37*Areas!$B$6 + GEO!J37*Areas!$B$7) / (Areas!$B$6+Areas!$B$7))</f>
        <v>24.63655893216924</v>
      </c>
      <c r="K37" s="2">
        <f>((HUR!K37*Areas!$B$6 + GEO!K37*Areas!$B$7) / (Areas!$B$6+Areas!$B$7))</f>
        <v>48.18226477501679</v>
      </c>
      <c r="L37" s="2">
        <f>((HUR!L37*Areas!$B$6 + GEO!L37*Areas!$B$7) / (Areas!$B$6+Areas!$B$7))</f>
        <v>71.444206682337139</v>
      </c>
      <c r="M37" s="2">
        <f>((HUR!M37*Areas!$B$6 + GEO!M37*Areas!$B$7) / (Areas!$B$6+Areas!$B$7))</f>
        <v>75.470968770987241</v>
      </c>
      <c r="N37" s="2">
        <f t="shared" si="0"/>
        <v>358.46487189388858</v>
      </c>
    </row>
    <row r="38" spans="1:15" x14ac:dyDescent="0.2">
      <c r="A38">
        <v>1983</v>
      </c>
      <c r="B38" s="2">
        <f>((HUR!B38*Areas!$B$6 + GEO!B38*Areas!$B$7) / (Areas!$B$6+Areas!$B$7))</f>
        <v>63.628705339153797</v>
      </c>
      <c r="C38" s="2">
        <f>((HUR!C38*Areas!$B$6 + GEO!C38*Areas!$B$7) / (Areas!$B$6+Areas!$B$7))</f>
        <v>35.620236903962393</v>
      </c>
      <c r="D38" s="2">
        <f>((HUR!D38*Areas!$B$6 + GEO!D38*Areas!$B$7) / (Areas!$B$6+Areas!$B$7))</f>
        <v>35.858107454667561</v>
      </c>
      <c r="E38" s="2">
        <f>((HUR!E38*Areas!$B$6 + GEO!E38*Areas!$B$7) / (Areas!$B$6+Areas!$B$7))</f>
        <v>13.567729516453996</v>
      </c>
      <c r="F38" s="2">
        <f>((HUR!F38*Areas!$B$6 + GEO!F38*Areas!$B$7) / (Areas!$B$6+Areas!$B$7))</f>
        <v>3.1416739422431159</v>
      </c>
      <c r="G38" s="2">
        <f>((HUR!G38*Areas!$B$6 + GEO!G38*Areas!$B$7) / (Areas!$B$6+Areas!$B$7))</f>
        <v>-0.97843183344526519</v>
      </c>
      <c r="H38" s="2">
        <f>((HUR!H38*Areas!$B$6 + GEO!H38*Areas!$B$7) / (Areas!$B$6+Areas!$B$7))</f>
        <v>3.9852939892545329</v>
      </c>
      <c r="I38" s="2">
        <f>((HUR!I38*Areas!$B$6 + GEO!I38*Areas!$B$7) / (Areas!$B$6+Areas!$B$7))</f>
        <v>22.504924445936872</v>
      </c>
      <c r="J38" s="2">
        <f>((HUR!J38*Areas!$B$6 + GEO!J38*Areas!$B$7) / (Areas!$B$6+Areas!$B$7))</f>
        <v>64.58875889858966</v>
      </c>
      <c r="K38" s="2">
        <f>((HUR!K38*Areas!$B$6 + GEO!K38*Areas!$B$7) / (Areas!$B$6+Areas!$B$7))</f>
        <v>83.009864506380111</v>
      </c>
      <c r="L38" s="2">
        <f>((HUR!L38*Areas!$B$6 + GEO!L38*Areas!$B$7) / (Areas!$B$6+Areas!$B$7))</f>
        <v>104.81973337810612</v>
      </c>
      <c r="M38" s="2">
        <f>((HUR!M38*Areas!$B$6 + GEO!M38*Areas!$B$7) / (Areas!$B$6+Areas!$B$7))</f>
        <v>128.65915664875754</v>
      </c>
      <c r="N38" s="2">
        <f t="shared" si="0"/>
        <v>558.40575319006041</v>
      </c>
    </row>
    <row r="39" spans="1:15" x14ac:dyDescent="0.2">
      <c r="A39">
        <v>1984</v>
      </c>
      <c r="B39" s="2">
        <f>((HUR!B39*Areas!$B$6 + GEO!B39*Areas!$B$7) / (Areas!$B$6+Areas!$B$7))</f>
        <v>60.101706346541299</v>
      </c>
      <c r="C39" s="2">
        <f>((HUR!C39*Areas!$B$6 + GEO!C39*Areas!$B$7) / (Areas!$B$6+Areas!$B$7))</f>
        <v>19.663972632639354</v>
      </c>
      <c r="D39" s="2">
        <f>((HUR!D39*Areas!$B$6 + GEO!D39*Areas!$B$7) / (Areas!$B$6+Areas!$B$7))</f>
        <v>28.117266957689722</v>
      </c>
      <c r="E39" s="2">
        <f>((HUR!E39*Areas!$B$6 + GEO!E39*Areas!$B$7) / (Areas!$B$6+Areas!$B$7))</f>
        <v>1.2149682672934856</v>
      </c>
      <c r="F39" s="2">
        <f>((HUR!F39*Areas!$B$6 + GEO!F39*Areas!$B$7) / (Areas!$B$6+Areas!$B$7))</f>
        <v>-0.22955154466084618</v>
      </c>
      <c r="G39" s="2">
        <f>((HUR!G39*Areas!$B$6 + GEO!G39*Areas!$B$7) / (Areas!$B$6+Areas!$B$7))</f>
        <v>-4.8896361652115514</v>
      </c>
      <c r="H39" s="2">
        <f>((HUR!H39*Areas!$B$6 + GEO!H39*Areas!$B$7) / (Areas!$B$6+Areas!$B$7))</f>
        <v>-0.15674378777703163</v>
      </c>
      <c r="I39" s="2">
        <f>((HUR!I39*Areas!$B$6 + GEO!I39*Areas!$B$7) / (Areas!$B$6+Areas!$B$7))</f>
        <v>13.922410006715916</v>
      </c>
      <c r="J39" s="2">
        <f>((HUR!J39*Areas!$B$6 + GEO!J39*Areas!$B$7) / (Areas!$B$6+Areas!$B$7))</f>
        <v>55.255496977837481</v>
      </c>
      <c r="K39" s="2">
        <f>((HUR!K39*Areas!$B$6 + GEO!K39*Areas!$B$7) / (Areas!$B$6+Areas!$B$7))</f>
        <v>43.350191739422428</v>
      </c>
      <c r="L39" s="2">
        <f>((HUR!L39*Areas!$B$6 + GEO!L39*Areas!$B$7) / (Areas!$B$6+Areas!$B$7))</f>
        <v>84.610001343183342</v>
      </c>
      <c r="M39" s="2">
        <f>((HUR!M39*Areas!$B$6 + GEO!M39*Areas!$B$7) / (Areas!$B$6+Areas!$B$7))</f>
        <v>99.814588817998654</v>
      </c>
      <c r="N39" s="2">
        <f t="shared" si="0"/>
        <v>400.77467159167225</v>
      </c>
    </row>
    <row r="40" spans="1:15" x14ac:dyDescent="0.2">
      <c r="A40">
        <v>1985</v>
      </c>
      <c r="B40" s="2">
        <f>((HUR!B40*Areas!$B$6 + GEO!B40*Areas!$B$7) / (Areas!$B$6+Areas!$B$7))</f>
        <v>81.543910510409674</v>
      </c>
      <c r="C40" s="2">
        <f>((HUR!C40*Areas!$B$6 + GEO!C40*Areas!$B$7) / (Areas!$B$6+Areas!$B$7))</f>
        <v>31.578898589657491</v>
      </c>
      <c r="D40" s="2">
        <f>((HUR!D40*Areas!$B$6 + GEO!D40*Areas!$B$7) / (Areas!$B$6+Areas!$B$7))</f>
        <v>24.089297683008727</v>
      </c>
      <c r="E40" s="2">
        <f>((HUR!E40*Areas!$B$6 + GEO!E40*Areas!$B$7) / (Areas!$B$6+Areas!$B$7))</f>
        <v>7.4134748153122887</v>
      </c>
      <c r="F40" s="2">
        <f>((HUR!F40*Areas!$B$6 + GEO!F40*Areas!$B$7) / (Areas!$B$6+Areas!$B$7))</f>
        <v>-2.2795585963734051</v>
      </c>
      <c r="G40" s="2">
        <f>((HUR!G40*Areas!$B$6 + GEO!G40*Areas!$B$7) / (Areas!$B$6+Areas!$B$7))</f>
        <v>-1.7487251511081261</v>
      </c>
      <c r="H40" s="2">
        <f>((HUR!H40*Areas!$B$6 + GEO!H40*Areas!$B$7) / (Areas!$B$6+Areas!$B$7))</f>
        <v>4.8073698791134989</v>
      </c>
      <c r="I40" s="2">
        <f>((HUR!I40*Areas!$B$6 + GEO!I40*Areas!$B$7) / (Areas!$B$6+Areas!$B$7))</f>
        <v>23.175563297515112</v>
      </c>
      <c r="J40" s="2">
        <f>((HUR!J40*Areas!$B$6 + GEO!J40*Areas!$B$7) / (Areas!$B$6+Areas!$B$7))</f>
        <v>45.044563465413034</v>
      </c>
      <c r="K40" s="2">
        <f>((HUR!K40*Areas!$B$6 + GEO!K40*Areas!$B$7) / (Areas!$B$6+Areas!$B$7))</f>
        <v>64.281410174613839</v>
      </c>
      <c r="L40" s="2">
        <f>((HUR!L40*Areas!$B$6 + GEO!L40*Areas!$B$7) / (Areas!$B$6+Areas!$B$7))</f>
        <v>100.28718368032237</v>
      </c>
      <c r="M40" s="2">
        <f>((HUR!M40*Areas!$B$6 + GEO!M40*Areas!$B$7) / (Areas!$B$6+Areas!$B$7))</f>
        <v>123.72766605104098</v>
      </c>
      <c r="N40" s="2">
        <f t="shared" si="0"/>
        <v>501.92105439892555</v>
      </c>
    </row>
    <row r="41" spans="1:15" x14ac:dyDescent="0.2">
      <c r="A41">
        <v>1986</v>
      </c>
      <c r="B41" s="2">
        <f>((HUR!B41*Areas!$B$6 + GEO!B41*Areas!$B$7) / (Areas!$B$6+Areas!$B$7))</f>
        <v>68.277087810611135</v>
      </c>
      <c r="C41" s="2">
        <f>((HUR!C41*Areas!$B$6 + GEO!C41*Areas!$B$7) / (Areas!$B$6+Areas!$B$7))</f>
        <v>36.910384989926122</v>
      </c>
      <c r="D41" s="2">
        <f>((HUR!D41*Areas!$B$6 + GEO!D41*Areas!$B$7) / (Areas!$B$6+Areas!$B$7))</f>
        <v>18.915003525856278</v>
      </c>
      <c r="E41" s="2">
        <f>((HUR!E41*Areas!$B$6 + GEO!E41*Areas!$B$7) / (Areas!$B$6+Areas!$B$7))</f>
        <v>4.1934959704499661</v>
      </c>
      <c r="F41" s="2">
        <f>((HUR!F41*Areas!$B$6 + GEO!F41*Areas!$B$7) / (Areas!$B$6+Areas!$B$7))</f>
        <v>-0.88459032907991952</v>
      </c>
      <c r="G41" s="2">
        <f>((HUR!G41*Areas!$B$6 + GEO!G41*Areas!$B$7) / (Areas!$B$6+Areas!$B$7))</f>
        <v>-2.174282907991941</v>
      </c>
      <c r="H41" s="2">
        <f>((HUR!H41*Areas!$B$6 + GEO!H41*Areas!$B$7) / (Areas!$B$6+Areas!$B$7))</f>
        <v>-1.5535270315648089</v>
      </c>
      <c r="I41" s="2">
        <f>((HUR!I41*Areas!$B$6 + GEO!I41*Areas!$B$7) / (Areas!$B$6+Areas!$B$7))</f>
        <v>35.882749832102085</v>
      </c>
      <c r="J41" s="2">
        <f>((HUR!J41*Areas!$B$6 + GEO!J41*Areas!$B$7) / (Areas!$B$6+Areas!$B$7))</f>
        <v>38.827911349899267</v>
      </c>
      <c r="K41" s="2">
        <f>((HUR!K41*Areas!$B$6 + GEO!K41*Areas!$B$7) / (Areas!$B$6+Areas!$B$7))</f>
        <v>63.09168653458697</v>
      </c>
      <c r="L41" s="2">
        <f>((HUR!L41*Areas!$B$6 + GEO!L41*Areas!$B$7) / (Areas!$B$6+Areas!$B$7))</f>
        <v>115.11102652787106</v>
      </c>
      <c r="M41" s="2">
        <f>((HUR!M41*Areas!$B$6 + GEO!M41*Areas!$B$7) / (Areas!$B$6+Areas!$B$7))</f>
        <v>85.936798690396245</v>
      </c>
      <c r="N41" s="2">
        <f t="shared" si="0"/>
        <v>462.53374496306247</v>
      </c>
    </row>
    <row r="42" spans="1:15" x14ac:dyDescent="0.2">
      <c r="A42">
        <v>1987</v>
      </c>
      <c r="B42" s="2">
        <f>((HUR!B42*Areas!$B$6 + GEO!B42*Areas!$B$7) / (Areas!$B$6+Areas!$B$7))</f>
        <v>67.246974983210208</v>
      </c>
      <c r="C42" s="2">
        <f>((HUR!C42*Areas!$B$6 + GEO!C42*Areas!$B$7) / (Areas!$B$6+Areas!$B$7))</f>
        <v>39.936102081934187</v>
      </c>
      <c r="D42" s="2">
        <f>((HUR!D42*Areas!$B$6 + GEO!D42*Areas!$B$7) / (Areas!$B$6+Areas!$B$7))</f>
        <v>29.196980691739419</v>
      </c>
      <c r="E42" s="2">
        <f>((HUR!E42*Areas!$B$6 + GEO!E42*Areas!$B$7) / (Areas!$B$6+Areas!$B$7))</f>
        <v>7.6600846205507054</v>
      </c>
      <c r="F42" s="2">
        <f>((HUR!F42*Areas!$B$6 + GEO!F42*Areas!$B$7) / (Areas!$B$6+Areas!$B$7))</f>
        <v>0.18135946944257891</v>
      </c>
      <c r="G42" s="2">
        <f>((HUR!G42*Areas!$B$6 + GEO!G42*Areas!$B$7) / (Areas!$B$6+Areas!$B$7))</f>
        <v>-1.5551586635325723</v>
      </c>
      <c r="H42" s="2">
        <f>((HUR!H42*Areas!$B$6 + GEO!H42*Areas!$B$7) / (Areas!$B$6+Areas!$B$7))</f>
        <v>7.5325468435191398</v>
      </c>
      <c r="I42" s="2">
        <f>((HUR!I42*Areas!$B$6 + GEO!I42*Areas!$B$7) / (Areas!$B$6+Areas!$B$7))</f>
        <v>43.835722632639353</v>
      </c>
      <c r="J42" s="2">
        <f>((HUR!J42*Areas!$B$6 + GEO!J42*Areas!$B$7) / (Areas!$B$6+Areas!$B$7))</f>
        <v>45.175128945601074</v>
      </c>
      <c r="K42" s="2">
        <f>((HUR!K42*Areas!$B$6 + GEO!K42*Areas!$B$7) / (Areas!$B$6+Areas!$B$7))</f>
        <v>102.65449714573539</v>
      </c>
      <c r="L42" s="2">
        <f>((HUR!L42*Areas!$B$6 + GEO!L42*Areas!$B$7) / (Areas!$B$6+Areas!$B$7))</f>
        <v>97.023667897918074</v>
      </c>
      <c r="M42" s="2">
        <f>((HUR!M42*Areas!$B$6 + GEO!M42*Areas!$B$7) / (Areas!$B$6+Areas!$B$7))</f>
        <v>104.4796022498321</v>
      </c>
      <c r="N42" s="2">
        <f t="shared" si="0"/>
        <v>543.36750889858956</v>
      </c>
    </row>
    <row r="43" spans="1:15" x14ac:dyDescent="0.2">
      <c r="A43">
        <v>1988</v>
      </c>
      <c r="B43" s="2">
        <f>((HUR!B43*Areas!$B$6 + GEO!B43*Areas!$B$7) / (Areas!$B$6+Areas!$B$7))</f>
        <v>93.183354936198796</v>
      </c>
      <c r="C43" s="2">
        <f>((HUR!C43*Areas!$B$6 + GEO!C43*Areas!$B$7) / (Areas!$B$6+Areas!$B$7))</f>
        <v>55.346358797850904</v>
      </c>
      <c r="D43" s="2">
        <f>((HUR!D43*Areas!$B$6 + GEO!D43*Areas!$B$7) / (Areas!$B$6+Areas!$B$7))</f>
        <v>26.036496977837476</v>
      </c>
      <c r="E43" s="2">
        <f>((HUR!E43*Areas!$B$6 + GEO!E43*Areas!$B$7) / (Areas!$B$6+Areas!$B$7))</f>
        <v>8.7253955674949637</v>
      </c>
      <c r="F43" s="2">
        <f>((HUR!F43*Areas!$B$6 + GEO!F43*Areas!$B$7) / (Areas!$B$6+Areas!$B$7))</f>
        <v>-0.86955859637340505</v>
      </c>
      <c r="G43" s="2">
        <f>((HUR!G43*Areas!$B$6 + GEO!G43*Areas!$B$7) / (Areas!$B$6+Areas!$B$7))</f>
        <v>-0.64283881799865683</v>
      </c>
      <c r="H43" s="2">
        <f>((HUR!H43*Areas!$B$6 + GEO!H43*Areas!$B$7) / (Areas!$B$6+Areas!$B$7))</f>
        <v>-0.76918065815983871</v>
      </c>
      <c r="I43" s="2">
        <f>((HUR!I43*Areas!$B$6 + GEO!I43*Areas!$B$7) / (Areas!$B$6+Areas!$B$7))</f>
        <v>28.60374832102082</v>
      </c>
      <c r="J43" s="2">
        <f>((HUR!J43*Areas!$B$6 + GEO!J43*Areas!$B$7) / (Areas!$B$6+Areas!$B$7))</f>
        <v>57.734938549361992</v>
      </c>
      <c r="K43" s="2">
        <f>((HUR!K43*Areas!$B$6 + GEO!K43*Areas!$B$7) / (Areas!$B$6+Areas!$B$7))</f>
        <v>112.51916504365346</v>
      </c>
      <c r="L43" s="2">
        <f>((HUR!L43*Areas!$B$6 + GEO!L43*Areas!$B$7) / (Areas!$B$6+Areas!$B$7))</f>
        <v>77.455450470114172</v>
      </c>
      <c r="M43" s="2">
        <f>((HUR!M43*Areas!$B$6 + GEO!M43*Areas!$B$7) / (Areas!$B$6+Areas!$B$7))</f>
        <v>121.56459872397582</v>
      </c>
      <c r="N43" s="2">
        <f t="shared" si="0"/>
        <v>578.88792931497653</v>
      </c>
    </row>
    <row r="44" spans="1:15" x14ac:dyDescent="0.2">
      <c r="A44">
        <v>1989</v>
      </c>
      <c r="B44" s="2">
        <f>((HUR!B44*Areas!$B$6 + GEO!B44*Areas!$B$7) / (Areas!$B$6+Areas!$B$7))</f>
        <v>61.259816655473465</v>
      </c>
      <c r="C44" s="2">
        <f>((HUR!C44*Areas!$B$6 + GEO!C44*Areas!$B$7) / (Areas!$B$6+Areas!$B$7))</f>
        <v>54.58803559435863</v>
      </c>
      <c r="D44" s="2">
        <f>((HUR!D44*Areas!$B$6 + GEO!D44*Areas!$B$7) / (Areas!$B$6+Areas!$B$7))</f>
        <v>30.617534922766957</v>
      </c>
      <c r="E44" s="2">
        <f>((HUR!E44*Areas!$B$6 + GEO!E44*Areas!$B$7) / (Areas!$B$6+Areas!$B$7))</f>
        <v>9.6771541302887858</v>
      </c>
      <c r="F44" s="2">
        <f>((HUR!F44*Areas!$B$6 + GEO!F44*Areas!$B$7) / (Areas!$B$6+Areas!$B$7))</f>
        <v>0.32458327736736059</v>
      </c>
      <c r="G44" s="2">
        <f>((HUR!G44*Areas!$B$6 + GEO!G44*Areas!$B$7) / (Areas!$B$6+Areas!$B$7))</f>
        <v>-3.2772881128274016</v>
      </c>
      <c r="H44" s="2">
        <f>((HUR!H44*Areas!$B$6 + GEO!H44*Areas!$B$7) / (Areas!$B$6+Areas!$B$7))</f>
        <v>-0.80444509738079273</v>
      </c>
      <c r="I44" s="2">
        <f>((HUR!I44*Areas!$B$6 + GEO!I44*Areas!$B$7) / (Areas!$B$6+Areas!$B$7))</f>
        <v>19.853851242444595</v>
      </c>
      <c r="J44" s="2">
        <f>((HUR!J44*Areas!$B$6 + GEO!J44*Areas!$B$7) / (Areas!$B$6+Areas!$B$7))</f>
        <v>60.394804566823375</v>
      </c>
      <c r="K44" s="2">
        <f>((HUR!K44*Areas!$B$6 + GEO!K44*Areas!$B$7) / (Areas!$B$6+Areas!$B$7))</f>
        <v>76.960404633982549</v>
      </c>
      <c r="L44" s="2">
        <f>((HUR!L44*Areas!$B$6 + GEO!L44*Areas!$B$7) / (Areas!$B$6+Areas!$B$7))</f>
        <v>119.9846254197448</v>
      </c>
      <c r="M44" s="2">
        <f>((HUR!M44*Areas!$B$6 + GEO!M44*Areas!$B$7) / (Areas!$B$6+Areas!$B$7))</f>
        <v>103.00576074546676</v>
      </c>
      <c r="N44" s="2">
        <f t="shared" si="0"/>
        <v>532.58483797850909</v>
      </c>
    </row>
    <row r="45" spans="1:15" x14ac:dyDescent="0.2">
      <c r="A45" s="5">
        <v>1990</v>
      </c>
      <c r="B45" s="14">
        <f>((HUR!B45*Areas!$B$6 + GEO!B45*Areas!$B$7) / (Areas!$B$6+Areas!$B$7))</f>
        <v>30.872814808596374</v>
      </c>
      <c r="C45" s="14">
        <f>((HUR!C45*Areas!$B$6 + GEO!C45*Areas!$B$7) / (Areas!$B$6+Areas!$B$7))</f>
        <v>33.715684687709874</v>
      </c>
      <c r="D45" s="14">
        <f>((HUR!D45*Areas!$B$6 + GEO!D45*Areas!$B$7) / (Areas!$B$6+Areas!$B$7))</f>
        <v>21.474148925453324</v>
      </c>
      <c r="E45" s="14">
        <f>((HUR!E45*Areas!$B$6 + GEO!E45*Areas!$B$7) / (Areas!$B$6+Areas!$B$7))</f>
        <v>10.285247481531231</v>
      </c>
      <c r="F45" s="14">
        <f>((HUR!F45*Areas!$B$6 + GEO!F45*Areas!$B$7) / (Areas!$B$6+Areas!$B$7))</f>
        <v>-0.84364405641370055</v>
      </c>
      <c r="G45" s="14">
        <f>((HUR!G45*Areas!$B$6 + GEO!G45*Areas!$B$7) / (Areas!$B$6+Areas!$B$7))</f>
        <v>-4.7954872397582262</v>
      </c>
      <c r="H45" s="14">
        <f>((HUR!H45*Areas!$B$6 + GEO!H45*Areas!$B$7) / (Areas!$B$6+Areas!$B$7))</f>
        <v>-2.0937639355271993</v>
      </c>
      <c r="I45" s="14">
        <f>((HUR!I45*Areas!$B$6 + GEO!I45*Areas!$B$7) / (Areas!$B$6+Areas!$B$7))</f>
        <v>12.491025184687709</v>
      </c>
      <c r="J45" s="14">
        <f>((HUR!J45*Areas!$B$6 + GEO!J45*Areas!$B$7) / (Areas!$B$6+Areas!$B$7))</f>
        <v>65.713815983881801</v>
      </c>
      <c r="K45" s="14">
        <f>((HUR!K45*Areas!$B$6 + GEO!K45*Areas!$B$7) / (Areas!$B$6+Areas!$B$7))</f>
        <v>73.015781900604424</v>
      </c>
      <c r="L45" s="14">
        <f>((HUR!L45*Areas!$B$6 + GEO!L45*Areas!$B$7) / (Areas!$B$6+Areas!$B$7))</f>
        <v>91.418120047011413</v>
      </c>
      <c r="M45" s="14">
        <f>((HUR!M45*Areas!$B$6 + GEO!M45*Areas!$B$7) / (Areas!$B$6+Areas!$B$7))</f>
        <v>111.57735997313634</v>
      </c>
      <c r="N45" s="14">
        <f t="shared" si="0"/>
        <v>442.83110376091338</v>
      </c>
      <c r="O45" s="5"/>
    </row>
    <row r="46" spans="1:15" x14ac:dyDescent="0.2">
      <c r="A46" s="5">
        <v>1991</v>
      </c>
      <c r="B46" s="14">
        <f>((HUR!B46*Areas!$B$6 + GEO!B46*Areas!$B$7) / (Areas!$B$6+Areas!$B$7))</f>
        <v>83.12775486903962</v>
      </c>
      <c r="C46" s="14">
        <f>((HUR!C46*Areas!$B$6 + GEO!C46*Areas!$B$7) / (Areas!$B$6+Areas!$B$7))</f>
        <v>32.563890866353262</v>
      </c>
      <c r="D46" s="14">
        <f>((HUR!D46*Areas!$B$6 + GEO!D46*Areas!$B$7) / (Areas!$B$6+Areas!$B$7))</f>
        <v>26.878163868368031</v>
      </c>
      <c r="E46" s="14">
        <f>((HUR!E46*Areas!$B$6 + GEO!E46*Areas!$B$7) / (Areas!$B$6+Areas!$B$7))</f>
        <v>6.2627753525856287</v>
      </c>
      <c r="F46" s="14">
        <f>((HUR!F46*Areas!$B$6 + GEO!F46*Areas!$B$7) / (Areas!$B$6+Areas!$B$7))</f>
        <v>-2.3759145399597044</v>
      </c>
      <c r="G46" s="14">
        <f>((HUR!G46*Areas!$B$6 + GEO!G46*Areas!$B$7) / (Areas!$B$6+Areas!$B$7))</f>
        <v>-4.276398253861653</v>
      </c>
      <c r="H46" s="14">
        <f>((HUR!H46*Areas!$B$6 + GEO!H46*Areas!$B$7) / (Areas!$B$6+Areas!$B$7))</f>
        <v>4.3933337810611155</v>
      </c>
      <c r="I46" s="14">
        <f>((HUR!I46*Areas!$B$6 + GEO!I46*Areas!$B$7) / (Areas!$B$6+Areas!$B$7))</f>
        <v>24.847759066487576</v>
      </c>
      <c r="J46" s="14">
        <f>((HUR!J46*Areas!$B$6 + GEO!J46*Areas!$B$7) / (Areas!$B$6+Areas!$B$7))</f>
        <v>88.968967595701798</v>
      </c>
      <c r="K46" s="14">
        <f>((HUR!K46*Areas!$B$6 + GEO!K46*Areas!$B$7) / (Areas!$B$6+Areas!$B$7))</f>
        <v>68.451428475486907</v>
      </c>
      <c r="L46" s="14">
        <f>((HUR!L46*Areas!$B$6 + GEO!L46*Areas!$B$7) / (Areas!$B$6+Areas!$B$7))</f>
        <v>112.6035649764943</v>
      </c>
      <c r="M46" s="14">
        <f>((HUR!M46*Areas!$B$6 + GEO!M46*Areas!$B$7) / (Areas!$B$6+Areas!$B$7))</f>
        <v>98.194612827400945</v>
      </c>
      <c r="N46" s="14">
        <f t="shared" si="0"/>
        <v>539.6399388851579</v>
      </c>
      <c r="O46" s="5"/>
    </row>
    <row r="47" spans="1:15" x14ac:dyDescent="0.2">
      <c r="A47" s="5">
        <v>1992</v>
      </c>
      <c r="B47" s="14">
        <f>((HUR!B47*Areas!$B$6 + GEO!B47*Areas!$B$7) / (Areas!$B$6+Areas!$B$7))</f>
        <v>62.92424899261249</v>
      </c>
      <c r="C47" s="14">
        <f>((HUR!C47*Areas!$B$6 + GEO!C47*Areas!$B$7) / (Areas!$B$6+Areas!$B$7))</f>
        <v>41.511843183344524</v>
      </c>
      <c r="D47" s="14">
        <f>((HUR!D47*Areas!$B$6 + GEO!D47*Areas!$B$7) / (Areas!$B$6+Areas!$B$7))</f>
        <v>38.23000990597717</v>
      </c>
      <c r="E47" s="14">
        <f>((HUR!E47*Areas!$B$6 + GEO!E47*Areas!$B$7) / (Areas!$B$6+Areas!$B$7))</f>
        <v>12.923209704499664</v>
      </c>
      <c r="F47" s="14">
        <f>((HUR!F47*Areas!$B$6 + GEO!F47*Areas!$B$7) / (Areas!$B$6+Areas!$B$7))</f>
        <v>0.62864758226997985</v>
      </c>
      <c r="G47" s="14">
        <f>((HUR!G47*Areas!$B$6 + GEO!G47*Areas!$B$7) / (Areas!$B$6+Areas!$B$7))</f>
        <v>-0.632775352585628</v>
      </c>
      <c r="H47" s="14">
        <f>((HUR!H47*Areas!$B$6 + GEO!H47*Areas!$B$7) / (Areas!$B$6+Areas!$B$7))</f>
        <v>3.7574756548018806</v>
      </c>
      <c r="I47" s="14">
        <f>((HUR!I47*Areas!$B$6 + GEO!I47*Areas!$B$7) / (Areas!$B$6+Areas!$B$7))</f>
        <v>24.496127434519813</v>
      </c>
      <c r="J47" s="14">
        <f>((HUR!J47*Areas!$B$6 + GEO!J47*Areas!$B$7) / (Areas!$B$6+Areas!$B$7))</f>
        <v>50.634507051712561</v>
      </c>
      <c r="K47" s="14">
        <f>((HUR!K47*Areas!$B$6 + GEO!K47*Areas!$B$7) / (Areas!$B$6+Areas!$B$7))</f>
        <v>70.437324714573549</v>
      </c>
      <c r="L47" s="14">
        <f>((HUR!L47*Areas!$B$6 + GEO!L47*Areas!$B$7) / (Areas!$B$6+Areas!$B$7))</f>
        <v>75.551618871725992</v>
      </c>
      <c r="M47" s="14">
        <f>((HUR!M47*Areas!$B$6 + GEO!M47*Areas!$B$7) / (Areas!$B$6+Areas!$B$7))</f>
        <v>93.903772330423095</v>
      </c>
      <c r="N47" s="14">
        <f t="shared" si="0"/>
        <v>474.36601007387503</v>
      </c>
      <c r="O47" s="5"/>
    </row>
    <row r="48" spans="1:15" x14ac:dyDescent="0.2">
      <c r="A48" s="5">
        <v>1993</v>
      </c>
      <c r="B48" s="14">
        <f>((HUR!B48*Areas!$B$6 + GEO!B48*Areas!$B$7) / (Areas!$B$6+Areas!$B$7))</f>
        <v>73.901321356615185</v>
      </c>
      <c r="C48" s="14">
        <f>((HUR!C48*Areas!$B$6 + GEO!C48*Areas!$B$7) / (Areas!$B$6+Areas!$B$7))</f>
        <v>58.714674949630627</v>
      </c>
      <c r="D48" s="14">
        <f>((HUR!D48*Areas!$B$6 + GEO!D48*Areas!$B$7) / (Areas!$B$6+Areas!$B$7))</f>
        <v>27.89111551376763</v>
      </c>
      <c r="E48" s="14">
        <f>((HUR!E48*Areas!$B$6 + GEO!E48*Areas!$B$7) / (Areas!$B$6+Areas!$B$7))</f>
        <v>7.9595444929482877</v>
      </c>
      <c r="F48" s="14">
        <f>((HUR!F48*Areas!$B$6 + GEO!F48*Areas!$B$7) / (Areas!$B$6+Areas!$B$7))</f>
        <v>-2.2186405305574208</v>
      </c>
      <c r="G48" s="14">
        <f>((HUR!G48*Areas!$B$6 + GEO!G48*Areas!$B$7) / (Areas!$B$6+Areas!$B$7))</f>
        <v>-4.0463912021490929</v>
      </c>
      <c r="H48" s="14">
        <f>((HUR!H48*Areas!$B$6 + GEO!H48*Areas!$B$7) / (Areas!$B$6+Areas!$B$7))</f>
        <v>-0.90020449966420424</v>
      </c>
      <c r="I48" s="14">
        <f>((HUR!I48*Areas!$B$6 + GEO!I48*Areas!$B$7) / (Areas!$B$6+Areas!$B$7))</f>
        <v>14.578419073203493</v>
      </c>
      <c r="J48" s="14">
        <f>((HUR!J48*Areas!$B$6 + GEO!J48*Areas!$B$7) / (Areas!$B$6+Areas!$B$7))</f>
        <v>79.669408999328411</v>
      </c>
      <c r="K48" s="14">
        <f>((HUR!K48*Areas!$B$6 + GEO!K48*Areas!$B$7) / (Areas!$B$6+Areas!$B$7))</f>
        <v>88.254490094022827</v>
      </c>
      <c r="L48" s="14">
        <f>((HUR!L48*Areas!$B$6 + GEO!L48*Areas!$B$7) / (Areas!$B$6+Areas!$B$7))</f>
        <v>93.413706010745472</v>
      </c>
      <c r="M48" s="14">
        <f>((HUR!M48*Areas!$B$6 + GEO!M48*Areas!$B$7) / (Areas!$B$6+Areas!$B$7))</f>
        <v>91.297761920752166</v>
      </c>
      <c r="N48" s="14">
        <f t="shared" si="0"/>
        <v>528.51520617864333</v>
      </c>
      <c r="O48" s="5"/>
    </row>
    <row r="49" spans="1:15" x14ac:dyDescent="0.2">
      <c r="A49" s="5">
        <v>1994</v>
      </c>
      <c r="B49" s="14">
        <f>((HUR!B49*Areas!$B$6 + GEO!B49*Areas!$B$7) / (Areas!$B$6+Areas!$B$7))</f>
        <v>78.136973640026866</v>
      </c>
      <c r="C49" s="14">
        <f>((HUR!C49*Areas!$B$6 + GEO!C49*Areas!$B$7) / (Areas!$B$6+Areas!$B$7))</f>
        <v>21.492329751511079</v>
      </c>
      <c r="D49" s="14">
        <f>((HUR!D49*Areas!$B$6 + GEO!D49*Areas!$B$7) / (Areas!$B$6+Areas!$B$7))</f>
        <v>12.891444089993282</v>
      </c>
      <c r="E49" s="14">
        <f>((HUR!E49*Areas!$B$6 + GEO!E49*Areas!$B$7) / (Areas!$B$6+Areas!$B$7))</f>
        <v>6.7871188717259905</v>
      </c>
      <c r="F49" s="14">
        <f>((HUR!F49*Areas!$B$6 + GEO!F49*Areas!$B$7) / (Areas!$B$6+Areas!$B$7))</f>
        <v>-1.8914229348556078</v>
      </c>
      <c r="G49" s="14">
        <f>((HUR!G49*Areas!$B$6 + GEO!G49*Areas!$B$7) / (Areas!$B$6+Areas!$B$7))</f>
        <v>-4.6782202820685024</v>
      </c>
      <c r="H49" s="14">
        <f>((HUR!H49*Areas!$B$6 + GEO!H49*Areas!$B$7) / (Areas!$B$6+Areas!$B$7))</f>
        <v>-4.7960626259234385</v>
      </c>
      <c r="I49" s="14">
        <f>((HUR!I49*Areas!$B$6 + GEO!I49*Areas!$B$7) / (Areas!$B$6+Areas!$B$7))</f>
        <v>15.444253190060444</v>
      </c>
      <c r="J49" s="14">
        <f>((HUR!J49*Areas!$B$6 + GEO!J49*Areas!$B$7) / (Areas!$B$6+Areas!$B$7))</f>
        <v>32.227667394224312</v>
      </c>
      <c r="K49" s="14">
        <f>((HUR!K49*Areas!$B$6 + GEO!K49*Areas!$B$7) / (Areas!$B$6+Areas!$B$7))</f>
        <v>61.59036517797179</v>
      </c>
      <c r="L49" s="14">
        <f>((HUR!L49*Areas!$B$6 + GEO!L49*Areas!$B$7) / (Areas!$B$6+Areas!$B$7))</f>
        <v>101.10829633982539</v>
      </c>
      <c r="M49" s="14">
        <f>((HUR!M49*Areas!$B$6 + GEO!M49*Areas!$B$7) / (Areas!$B$6+Areas!$B$7))</f>
        <v>72.530248153122898</v>
      </c>
      <c r="N49" s="14">
        <f t="shared" si="0"/>
        <v>390.8429907656145</v>
      </c>
      <c r="O49" s="5"/>
    </row>
    <row r="50" spans="1:15" x14ac:dyDescent="0.2">
      <c r="A50" s="5">
        <v>1995</v>
      </c>
      <c r="B50" s="14">
        <f>((HUR!B50*Areas!$B$6 + GEO!B50*Areas!$B$7) / (Areas!$B$6+Areas!$B$7))</f>
        <v>78.334569173942228</v>
      </c>
      <c r="C50" s="14">
        <f>((HUR!C50*Areas!$B$6 + GEO!C50*Areas!$B$7) / (Areas!$B$6+Areas!$B$7))</f>
        <v>67.946684519811953</v>
      </c>
      <c r="D50" s="14">
        <f>((HUR!D50*Areas!$B$6 + GEO!D50*Areas!$B$7) / (Areas!$B$6+Areas!$B$7))</f>
        <v>21.815801712558763</v>
      </c>
      <c r="E50" s="14">
        <f>((HUR!E50*Areas!$B$6 + GEO!E50*Areas!$B$7) / (Areas!$B$6+Areas!$B$7))</f>
        <v>20.991338314304901</v>
      </c>
      <c r="F50" s="14">
        <f>((HUR!F50*Areas!$B$6 + GEO!F50*Areas!$B$7) / (Areas!$B$6+Areas!$B$7))</f>
        <v>-0.59595685023505718</v>
      </c>
      <c r="G50" s="14">
        <f>((HUR!G50*Areas!$B$6 + GEO!G50*Areas!$B$7) / (Areas!$B$6+Areas!$B$7))</f>
        <v>-1.6401551376762931</v>
      </c>
      <c r="H50" s="14">
        <f>((HUR!H50*Areas!$B$6 + GEO!H50*Areas!$B$7) / (Areas!$B$6+Areas!$B$7))</f>
        <v>6.9007107118871716</v>
      </c>
      <c r="I50" s="14">
        <f>((HUR!I50*Areas!$B$6 + GEO!I50*Areas!$B$7) / (Areas!$B$6+Areas!$B$7))</f>
        <v>28.689564137004702</v>
      </c>
      <c r="J50" s="14">
        <f>((HUR!J50*Areas!$B$6 + GEO!J50*Areas!$B$7) / (Areas!$B$6+Areas!$B$7))</f>
        <v>79.208949294828741</v>
      </c>
      <c r="K50" s="14">
        <f>((HUR!K50*Areas!$B$6 + GEO!K50*Areas!$B$7) / (Areas!$B$6+Areas!$B$7))</f>
        <v>77.992367696440567</v>
      </c>
      <c r="L50" s="14">
        <f>((HUR!L50*Areas!$B$6 + GEO!L50*Areas!$B$7) / (Areas!$B$6+Areas!$B$7))</f>
        <v>149.29686349899259</v>
      </c>
      <c r="M50" s="14">
        <f>((HUR!M50*Areas!$B$6 + GEO!M50*Areas!$B$7) / (Areas!$B$6+Areas!$B$7))</f>
        <v>117.79654768300871</v>
      </c>
      <c r="N50" s="14">
        <f t="shared" si="0"/>
        <v>646.73728475486894</v>
      </c>
      <c r="O50" s="5"/>
    </row>
    <row r="51" spans="1:15" x14ac:dyDescent="0.2">
      <c r="A51" s="5">
        <v>1996</v>
      </c>
      <c r="B51" s="14">
        <f>((HUR!B51*Areas!$B$6 + GEO!B51*Areas!$B$7) / (Areas!$B$6+Areas!$B$7))</f>
        <v>63.102199966420422</v>
      </c>
      <c r="C51" s="14">
        <f>((HUR!C51*Areas!$B$6 + GEO!C51*Areas!$B$7) / (Areas!$B$6+Areas!$B$7))</f>
        <v>28.387605439892546</v>
      </c>
      <c r="D51" s="14">
        <f>((HUR!D51*Areas!$B$6 + GEO!D51*Areas!$B$7) / (Areas!$B$6+Areas!$B$7))</f>
        <v>26.58757723304231</v>
      </c>
      <c r="E51" s="14">
        <f>((HUR!E51*Areas!$B$6 + GEO!E51*Areas!$B$7) / (Areas!$B$6+Areas!$B$7))</f>
        <v>12.767764775016792</v>
      </c>
      <c r="F51" s="14">
        <f>((HUR!F51*Areas!$B$6 + GEO!F51*Areas!$B$7) / (Areas!$B$6+Areas!$B$7))</f>
        <v>0.97364405641370055</v>
      </c>
      <c r="G51" s="14">
        <f>((HUR!G51*Areas!$B$6 + GEO!G51*Areas!$B$7) / (Areas!$B$6+Areas!$B$7))</f>
        <v>-4.7776378441907319</v>
      </c>
      <c r="H51" s="14">
        <f>((HUR!H51*Areas!$B$6 + GEO!H51*Areas!$B$7) / (Areas!$B$6+Areas!$B$7))</f>
        <v>-4.3977577233042311</v>
      </c>
      <c r="I51" s="14">
        <f>((HUR!I51*Areas!$B$6 + GEO!I51*Areas!$B$7) / (Areas!$B$6+Areas!$B$7))</f>
        <v>3.5800747145735392</v>
      </c>
      <c r="J51" s="14">
        <f>((HUR!J51*Areas!$B$6 + GEO!J51*Areas!$B$7) / (Areas!$B$6+Areas!$B$7))</f>
        <v>44.460259402283405</v>
      </c>
      <c r="K51" s="14">
        <f>((HUR!K51*Areas!$B$6 + GEO!K51*Areas!$B$7) / (Areas!$B$6+Areas!$B$7))</f>
        <v>72.993490261920755</v>
      </c>
      <c r="L51" s="14">
        <f>((HUR!L51*Areas!$B$6 + GEO!L51*Areas!$B$7) / (Areas!$B$6+Areas!$B$7))</f>
        <v>96.355117696440573</v>
      </c>
      <c r="M51" s="14">
        <f>((HUR!M51*Areas!$B$6 + GEO!M51*Areas!$B$7) / (Areas!$B$6+Areas!$B$7))</f>
        <v>73.222345198119555</v>
      </c>
      <c r="N51" s="14">
        <f t="shared" si="0"/>
        <v>413.25468317662865</v>
      </c>
      <c r="O51" s="5"/>
    </row>
    <row r="52" spans="1:15" x14ac:dyDescent="0.2">
      <c r="A52" s="5">
        <v>1997</v>
      </c>
      <c r="B52" s="14">
        <f>((HUR!B52*Areas!$B$6 + GEO!B52*Areas!$B$7) / (Areas!$B$6+Areas!$B$7))</f>
        <v>75.927228844862327</v>
      </c>
      <c r="C52" s="14">
        <f>((HUR!C52*Areas!$B$6 + GEO!C52*Areas!$B$7) / (Areas!$B$6+Areas!$B$7))</f>
        <v>31.815184016118199</v>
      </c>
      <c r="D52" s="14">
        <f>((HUR!D52*Areas!$B$6 + GEO!D52*Areas!$B$7) / (Areas!$B$6+Areas!$B$7))</f>
        <v>28.792284586971121</v>
      </c>
      <c r="E52" s="14">
        <f>((HUR!E52*Areas!$B$6 + GEO!E52*Areas!$B$7) / (Areas!$B$6+Areas!$B$7))</f>
        <v>11.509558596373406</v>
      </c>
      <c r="F52" s="14">
        <f>((HUR!F52*Areas!$B$6 + GEO!F52*Areas!$B$7) / (Areas!$B$6+Areas!$B$7))</f>
        <v>1.2831039288112827</v>
      </c>
      <c r="G52" s="14">
        <f>((HUR!G52*Areas!$B$6 + GEO!G52*Areas!$B$7) / (Areas!$B$6+Areas!$B$7))</f>
        <v>-4.1523057421087985</v>
      </c>
      <c r="H52" s="14">
        <f>((HUR!H52*Areas!$B$6 + GEO!H52*Areas!$B$7) / (Areas!$B$6+Areas!$B$7))</f>
        <v>3.02725</v>
      </c>
      <c r="I52" s="14">
        <f>((HUR!I52*Areas!$B$6 + GEO!I52*Areas!$B$7) / (Areas!$B$6+Areas!$B$7))</f>
        <v>28.75116336467428</v>
      </c>
      <c r="J52" s="14">
        <f>((HUR!J52*Areas!$B$6 + GEO!J52*Areas!$B$7) / (Areas!$B$6+Areas!$B$7))</f>
        <v>45.963264607118873</v>
      </c>
      <c r="K52" s="14">
        <f>((HUR!K52*Areas!$B$6 + GEO!K52*Areas!$B$7) / (Areas!$B$6+Areas!$B$7))</f>
        <v>84.093229348556079</v>
      </c>
      <c r="L52" s="14">
        <f>((HUR!L52*Areas!$B$6 + GEO!L52*Areas!$B$7) / (Areas!$B$6+Areas!$B$7))</f>
        <v>88.960012592343844</v>
      </c>
      <c r="M52" s="14">
        <f>((HUR!M52*Areas!$B$6 + GEO!M52*Areas!$B$7) / (Areas!$B$6+Areas!$B$7))</f>
        <v>79.946188045668251</v>
      </c>
      <c r="N52" s="14">
        <f t="shared" si="0"/>
        <v>475.91616218938884</v>
      </c>
      <c r="O52" s="5"/>
    </row>
    <row r="53" spans="1:15" x14ac:dyDescent="0.2">
      <c r="A53" s="5">
        <v>1998</v>
      </c>
      <c r="B53" s="14">
        <f>((HUR!B53*Areas!$B$6 + GEO!B53*Areas!$B$7) / (Areas!$B$6+Areas!$B$7))</f>
        <v>67.427317662860986</v>
      </c>
      <c r="C53" s="14">
        <f>((HUR!C53*Areas!$B$6 + GEO!C53*Areas!$B$7) / (Areas!$B$6+Areas!$B$7))</f>
        <v>23.560650100738748</v>
      </c>
      <c r="D53" s="14">
        <f>((HUR!D53*Areas!$B$6 + GEO!D53*Areas!$B$7) / (Areas!$B$6+Areas!$B$7))</f>
        <v>38.705289791806585</v>
      </c>
      <c r="E53" s="14">
        <f>((HUR!E53*Areas!$B$6 + GEO!E53*Areas!$B$7) / (Areas!$B$6+Areas!$B$7))</f>
        <v>8.6340925117528542</v>
      </c>
      <c r="F53" s="14">
        <f>((HUR!F53*Areas!$B$6 + GEO!F53*Areas!$B$7) / (Areas!$B$6+Areas!$B$7))</f>
        <v>-1.3963841504365349</v>
      </c>
      <c r="G53" s="14">
        <f>((HUR!G53*Areas!$B$6 + GEO!G53*Areas!$B$7) / (Areas!$B$6+Areas!$B$7))</f>
        <v>8.154141873740766</v>
      </c>
      <c r="H53" s="14">
        <f>((HUR!H53*Areas!$B$6 + GEO!H53*Areas!$B$7) / (Areas!$B$6+Areas!$B$7))</f>
        <v>27.369555742108801</v>
      </c>
      <c r="I53" s="14">
        <f>((HUR!I53*Areas!$B$6 + GEO!I53*Areas!$B$7) / (Areas!$B$6+Areas!$B$7))</f>
        <v>39.365615513767629</v>
      </c>
      <c r="J53" s="14">
        <f>((HUR!J53*Areas!$B$6 + GEO!J53*Areas!$B$7) / (Areas!$B$6+Areas!$B$7))</f>
        <v>61.549489422431158</v>
      </c>
      <c r="K53" s="14">
        <f>((HUR!K53*Areas!$B$6 + GEO!K53*Areas!$B$7) / (Areas!$B$6+Areas!$B$7))</f>
        <v>83.408003022162532</v>
      </c>
      <c r="L53" s="14">
        <f>((HUR!L53*Areas!$B$6 + GEO!L53*Areas!$B$7) / (Areas!$B$6+Areas!$B$7))</f>
        <v>107.6413057421088</v>
      </c>
      <c r="M53" s="14">
        <f>((HUR!M53*Areas!$B$6 + GEO!M53*Areas!$B$7) / (Areas!$B$6+Areas!$B$7))</f>
        <v>126.96849378777704</v>
      </c>
      <c r="N53" s="14">
        <f t="shared" si="0"/>
        <v>591.38757102081934</v>
      </c>
      <c r="O53" s="5"/>
    </row>
    <row r="54" spans="1:15" x14ac:dyDescent="0.2">
      <c r="A54" s="5">
        <v>1999</v>
      </c>
      <c r="B54" s="14">
        <f>((HUR!B54*Areas!$B$6 + GEO!B54*Areas!$B$7) / (Areas!$B$6+Areas!$B$7))</f>
        <v>105.7613030557421</v>
      </c>
      <c r="C54" s="14">
        <f>((HUR!C54*Areas!$B$6 + GEO!C54*Areas!$B$7) / (Areas!$B$6+Areas!$B$7))</f>
        <v>44.12711887172599</v>
      </c>
      <c r="D54" s="14">
        <f>((HUR!D54*Areas!$B$6 + GEO!D54*Areas!$B$7) / (Areas!$B$6+Areas!$B$7))</f>
        <v>41.87843888515782</v>
      </c>
      <c r="E54" s="14">
        <f>((HUR!E54*Areas!$B$6 + GEO!E54*Areas!$B$7) / (Areas!$B$6+Areas!$B$7))</f>
        <v>8.0972881128274015</v>
      </c>
      <c r="F54" s="14">
        <f>((HUR!F54*Areas!$B$6 + GEO!F54*Areas!$B$7) / (Areas!$B$6+Areas!$B$7))</f>
        <v>-0.7536370047011417</v>
      </c>
      <c r="G54" s="14">
        <f>((HUR!G54*Areas!$B$6 + GEO!G54*Areas!$B$7) / (Areas!$B$6+Areas!$B$7))</f>
        <v>2.7667902955003361</v>
      </c>
      <c r="H54" s="14">
        <f>((HUR!H54*Areas!$B$6 + GEO!H54*Areas!$B$7) / (Areas!$B$6+Areas!$B$7))</f>
        <v>5.873796339825387</v>
      </c>
      <c r="I54" s="14">
        <f>((HUR!I54*Areas!$B$6 + GEO!I54*Areas!$B$7) / (Areas!$B$6+Areas!$B$7))</f>
        <v>49.450743116185357</v>
      </c>
      <c r="J54" s="14">
        <f>((HUR!J54*Areas!$B$6 + GEO!J54*Areas!$B$7) / (Areas!$B$6+Areas!$B$7))</f>
        <v>61.988984553391539</v>
      </c>
      <c r="K54" s="14">
        <f>((HUR!K54*Areas!$B$6 + GEO!K54*Areas!$B$7) / (Areas!$B$6+Areas!$B$7))</f>
        <v>90.631774009402278</v>
      </c>
      <c r="L54" s="14">
        <f>((HUR!L54*Areas!$B$6 + GEO!L54*Areas!$B$7) / (Areas!$B$6+Areas!$B$7))</f>
        <v>91.639874412357287</v>
      </c>
      <c r="M54" s="14">
        <f>((HUR!M54*Areas!$B$6 + GEO!M54*Areas!$B$7) / (Areas!$B$6+Areas!$B$7))</f>
        <v>123.72949647414373</v>
      </c>
      <c r="N54" s="14">
        <f t="shared" si="0"/>
        <v>625.19197112155803</v>
      </c>
      <c r="O54" s="5"/>
    </row>
    <row r="55" spans="1:15" x14ac:dyDescent="0.2">
      <c r="A55" s="5">
        <v>2000</v>
      </c>
      <c r="B55" s="14">
        <f>((HUR!B55*Areas!$B$6 + GEO!B55*Areas!$B$7) / (Areas!$B$6+Areas!$B$7))</f>
        <v>96.920858797850897</v>
      </c>
      <c r="C55" s="14">
        <f>((HUR!C55*Areas!$B$6 + GEO!C55*Areas!$B$7) / (Areas!$B$6+Areas!$B$7))</f>
        <v>42.560293317662868</v>
      </c>
      <c r="D55" s="14">
        <f>((HUR!D55*Areas!$B$6 + GEO!D55*Areas!$B$7) / (Areas!$B$6+Areas!$B$7))</f>
        <v>23.68510930154466</v>
      </c>
      <c r="E55" s="14">
        <f>((HUR!E55*Areas!$B$6 + GEO!E55*Areas!$B$7) / (Areas!$B$6+Areas!$B$7))</f>
        <v>16.292270483546002</v>
      </c>
      <c r="F55" s="14">
        <f>((HUR!F55*Areas!$B$6 + GEO!F55*Areas!$B$7) / (Areas!$B$6+Areas!$B$7))</f>
        <v>-1.5700070517125586</v>
      </c>
      <c r="G55" s="14">
        <f>((HUR!G55*Areas!$B$6 + GEO!G55*Areas!$B$7) / (Areas!$B$6+Areas!$B$7))</f>
        <v>-0.2259639019476159</v>
      </c>
      <c r="H55" s="14">
        <f>((HUR!H55*Areas!$B$6 + GEO!H55*Areas!$B$7) / (Areas!$B$6+Areas!$B$7))</f>
        <v>17.462472128945599</v>
      </c>
      <c r="I55" s="14">
        <f>((HUR!I55*Areas!$B$6 + GEO!I55*Areas!$B$7) / (Areas!$B$6+Areas!$B$7))</f>
        <v>35.027437541974486</v>
      </c>
      <c r="J55" s="14">
        <f>((HUR!J55*Areas!$B$6 + GEO!J55*Areas!$B$7) / (Areas!$B$6+Areas!$B$7))</f>
        <v>76.839411853593006</v>
      </c>
      <c r="K55" s="14">
        <f>((HUR!K55*Areas!$B$6 + GEO!K55*Areas!$B$7) / (Areas!$B$6+Areas!$B$7))</f>
        <v>57.520940564137007</v>
      </c>
      <c r="L55" s="14">
        <f>((HUR!L55*Areas!$B$6 + GEO!L55*Areas!$B$7) / (Areas!$B$6+Areas!$B$7))</f>
        <v>101.48513599731362</v>
      </c>
      <c r="M55" s="14">
        <f>((HUR!M55*Areas!$B$6 + GEO!M55*Areas!$B$7) / (Areas!$B$6+Areas!$B$7))</f>
        <v>147.79678458697111</v>
      </c>
      <c r="N55" s="14">
        <f t="shared" ref="N55:N59" si="1">SUM(B55:M55)</f>
        <v>613.794743619879</v>
      </c>
      <c r="O55" s="5"/>
    </row>
    <row r="56" spans="1:15" x14ac:dyDescent="0.2">
      <c r="A56" s="5">
        <v>2001</v>
      </c>
      <c r="B56" s="14">
        <f>((HUR!B56*Areas!$B$6 + GEO!B56*Areas!$B$7) / (Areas!$B$6+Areas!$B$7))</f>
        <v>57.215540799194095</v>
      </c>
      <c r="C56" s="14">
        <f>((HUR!C56*Areas!$B$6 + GEO!C56*Areas!$B$7) / (Areas!$B$6+Areas!$B$7))</f>
        <v>52.123174445936861</v>
      </c>
      <c r="D56" s="14">
        <f>((HUR!D56*Areas!$B$6 + GEO!D56*Areas!$B$7) / (Areas!$B$6+Areas!$B$7))</f>
        <v>32.306652115513771</v>
      </c>
      <c r="E56" s="14">
        <f>((HUR!E56*Areas!$B$6 + GEO!E56*Areas!$B$7) / (Areas!$B$6+Areas!$B$7))</f>
        <v>3.2941277703156482</v>
      </c>
      <c r="F56" s="14">
        <f>((HUR!F56*Areas!$B$6 + GEO!F56*Areas!$B$7) / (Areas!$B$6+Areas!$B$7))</f>
        <v>-3.4554308260577571</v>
      </c>
      <c r="G56" s="14">
        <f>((HUR!G56*Areas!$B$6 + GEO!G56*Areas!$B$7) / (Areas!$B$6+Areas!$B$7))</f>
        <v>-3.9059145399597046</v>
      </c>
      <c r="H56" s="14">
        <f>((HUR!H56*Areas!$B$6 + GEO!H56*Areas!$B$7) / (Areas!$B$6+Areas!$B$7))</f>
        <v>15.699633310946945</v>
      </c>
      <c r="I56" s="14">
        <f>((HUR!I56*Areas!$B$6 + GEO!I56*Areas!$B$7) / (Areas!$B$6+Areas!$B$7))</f>
        <v>27.1675362659503</v>
      </c>
      <c r="J56" s="14">
        <f>((HUR!J56*Areas!$B$6 + GEO!J56*Areas!$B$7) / (Areas!$B$6+Areas!$B$7))</f>
        <v>63.062034922766955</v>
      </c>
      <c r="K56" s="14">
        <f>((HUR!K56*Areas!$B$6 + GEO!K56*Areas!$B$7) / (Areas!$B$6+Areas!$B$7))</f>
        <v>92.995245970449957</v>
      </c>
      <c r="L56" s="14">
        <f>((HUR!L56*Areas!$B$6 + GEO!L56*Areas!$B$7) / (Areas!$B$6+Areas!$B$7))</f>
        <v>57.476580087306921</v>
      </c>
      <c r="M56" s="14">
        <f>((HUR!M56*Areas!$B$6 + GEO!M56*Areas!$B$7) / (Areas!$B$6+Areas!$B$7))</f>
        <v>95.093228005372737</v>
      </c>
      <c r="N56" s="14">
        <f t="shared" si="1"/>
        <v>489.07240832773675</v>
      </c>
      <c r="O56" s="5"/>
    </row>
    <row r="57" spans="1:15" x14ac:dyDescent="0.2">
      <c r="A57" s="5">
        <v>2002</v>
      </c>
      <c r="B57" s="14">
        <f>((HUR!B57*Areas!$B$6 + GEO!B57*Areas!$B$7) / (Areas!$B$6+Areas!$B$7))</f>
        <v>88.136585795836126</v>
      </c>
      <c r="C57" s="14">
        <f>((HUR!C57*Areas!$B$6 + GEO!C57*Areas!$B$7) / (Areas!$B$6+Areas!$B$7))</f>
        <v>59.933319677636</v>
      </c>
      <c r="D57" s="14">
        <f>((HUR!D57*Areas!$B$6 + GEO!D57*Areas!$B$7) / (Areas!$B$6+Areas!$B$7))</f>
        <v>54.181324210879787</v>
      </c>
      <c r="E57" s="14">
        <f>((HUR!E57*Areas!$B$6 + GEO!E57*Areas!$B$7) / (Areas!$B$6+Areas!$B$7))</f>
        <v>16.640356783075887</v>
      </c>
      <c r="F57" s="14">
        <f>((HUR!F57*Areas!$B$6 + GEO!F57*Areas!$B$7) / (Areas!$B$6+Areas!$B$7))</f>
        <v>7.4805654801880452</v>
      </c>
      <c r="G57" s="14">
        <f>((HUR!G57*Areas!$B$6 + GEO!G57*Areas!$B$7) / (Areas!$B$6+Areas!$B$7))</f>
        <v>-1.2115146071188716</v>
      </c>
      <c r="H57" s="14">
        <f>((HUR!H57*Areas!$B$6 + GEO!H57*Areas!$B$7) / (Areas!$B$6+Areas!$B$7))</f>
        <v>10.379227165883144</v>
      </c>
      <c r="I57" s="14">
        <f>((HUR!I57*Areas!$B$6 + GEO!I57*Areas!$B$7) / (Areas!$B$6+Areas!$B$7))</f>
        <v>38.068214573539294</v>
      </c>
      <c r="J57" s="14">
        <f>((HUR!J57*Areas!$B$6 + GEO!J57*Areas!$B$7) / (Areas!$B$6+Areas!$B$7))</f>
        <v>51.944277199462732</v>
      </c>
      <c r="K57" s="14">
        <f>((HUR!K57*Areas!$B$6 + GEO!K57*Areas!$B$7) / (Areas!$B$6+Areas!$B$7))</f>
        <v>115.30201091336468</v>
      </c>
      <c r="L57" s="14">
        <f>((HUR!L57*Areas!$B$6 + GEO!L57*Areas!$B$7) / (Areas!$B$6+Areas!$B$7))</f>
        <v>105.48845147750168</v>
      </c>
      <c r="M57" s="14">
        <f>((HUR!M57*Areas!$B$6 + GEO!M57*Areas!$B$7) / (Areas!$B$6+Areas!$B$7))</f>
        <v>144.0992102081934</v>
      </c>
      <c r="N57" s="14">
        <f t="shared" si="1"/>
        <v>690.44202887844199</v>
      </c>
      <c r="O57" s="5"/>
    </row>
    <row r="58" spans="1:15" x14ac:dyDescent="0.2">
      <c r="A58" s="5">
        <v>2003</v>
      </c>
      <c r="B58" s="14">
        <f>((HUR!B58*Areas!$B$6 + GEO!B58*Areas!$B$7) / (Areas!$B$6+Areas!$B$7))</f>
        <v>67.34490060443251</v>
      </c>
      <c r="C58" s="14">
        <f>((HUR!C58*Areas!$B$6 + GEO!C58*Areas!$B$7) / (Areas!$B$6+Areas!$B$7))</f>
        <v>13.996750839489589</v>
      </c>
      <c r="D58" s="14">
        <f>((HUR!D58*Areas!$B$6 + GEO!D58*Areas!$B$7) / (Areas!$B$6+Areas!$B$7))</f>
        <v>8.4436370047011415</v>
      </c>
      <c r="E58" s="14">
        <f>((HUR!E58*Areas!$B$6 + GEO!E58*Areas!$B$7) / (Areas!$B$6+Areas!$B$7))</f>
        <v>9.4993893552719939</v>
      </c>
      <c r="F58" s="14">
        <f>((HUR!F58*Areas!$B$6 + GEO!F58*Areas!$B$7) / (Areas!$B$6+Areas!$B$7))</f>
        <v>-3.4736722632639356</v>
      </c>
      <c r="G58" s="14">
        <f>((HUR!G58*Areas!$B$6 + GEO!G58*Areas!$B$7) / (Areas!$B$6+Areas!$B$7))</f>
        <v>-4.4827541974479512</v>
      </c>
      <c r="H58" s="14">
        <f>((HUR!H58*Areas!$B$6 + GEO!H58*Areas!$B$7) / (Areas!$B$6+Areas!$B$7))</f>
        <v>-4.7546749496306244</v>
      </c>
      <c r="I58" s="14">
        <f>((HUR!I58*Areas!$B$6 + GEO!I58*Areas!$B$7) / (Areas!$B$6+Areas!$B$7))</f>
        <v>13.265622565480188</v>
      </c>
      <c r="J58" s="14">
        <f>((HUR!J58*Areas!$B$6 + GEO!J58*Areas!$B$7) / (Areas!$B$6+Areas!$B$7))</f>
        <v>60.117296507723296</v>
      </c>
      <c r="K58" s="14">
        <f>((HUR!K58*Areas!$B$6 + GEO!K58*Areas!$B$7) / (Areas!$B$6+Areas!$B$7))</f>
        <v>72.787038448623235</v>
      </c>
      <c r="L58" s="14">
        <f>((HUR!L58*Areas!$B$6 + GEO!L58*Areas!$B$7) / (Areas!$B$6+Areas!$B$7))</f>
        <v>77.04334503022163</v>
      </c>
      <c r="M58" s="14">
        <f>((HUR!M58*Areas!$B$6 + GEO!M58*Areas!$B$7) / (Areas!$B$6+Areas!$B$7))</f>
        <v>82.878672934855601</v>
      </c>
      <c r="N58" s="14">
        <f t="shared" si="1"/>
        <v>392.66555188045669</v>
      </c>
      <c r="O58" s="5"/>
    </row>
    <row r="59" spans="1:15" x14ac:dyDescent="0.2">
      <c r="A59" s="5">
        <v>2004</v>
      </c>
      <c r="B59" s="14">
        <f>((HUR!B59*Areas!$B$6 + GEO!B59*Areas!$B$7) / (Areas!$B$6+Areas!$B$7))</f>
        <v>95.128623572867681</v>
      </c>
      <c r="C59" s="14">
        <f>((HUR!C59*Areas!$B$6 + GEO!C59*Areas!$B$7) / (Areas!$B$6+Areas!$B$7))</f>
        <v>29.186017461383479</v>
      </c>
      <c r="D59" s="14">
        <f>((HUR!D59*Areas!$B$6 + GEO!D59*Areas!$B$7) / (Areas!$B$6+Areas!$B$7))</f>
        <v>20.597097716588312</v>
      </c>
      <c r="E59" s="14">
        <f>((HUR!E59*Areas!$B$6 + GEO!E59*Areas!$B$7) / (Areas!$B$6+Areas!$B$7))</f>
        <v>11.233139187374077</v>
      </c>
      <c r="F59" s="14">
        <f>((HUR!F59*Areas!$B$6 + GEO!F59*Areas!$B$7) / (Areas!$B$6+Areas!$B$7))</f>
        <v>-1.447785930154466</v>
      </c>
      <c r="G59" s="14">
        <f>((HUR!G59*Areas!$B$6 + GEO!G59*Areas!$B$7) / (Areas!$B$6+Areas!$B$7))</f>
        <v>2.7292060107454663</v>
      </c>
      <c r="H59" s="14">
        <f>((HUR!H59*Areas!$B$6 + GEO!H59*Areas!$B$7) / (Areas!$B$6+Areas!$B$7))</f>
        <v>9.1472852585627944</v>
      </c>
      <c r="I59" s="14">
        <f>((HUR!I59*Areas!$B$6 + GEO!I59*Areas!$B$7) / (Areas!$B$6+Areas!$B$7))</f>
        <v>50.040132471457355</v>
      </c>
      <c r="J59" s="14">
        <f>((HUR!J59*Areas!$B$6 + GEO!J59*Areas!$B$7) / (Areas!$B$6+Areas!$B$7))</f>
        <v>49.234224983210218</v>
      </c>
      <c r="K59" s="14">
        <f>((HUR!K59*Areas!$B$6 + GEO!K59*Areas!$B$7) / (Areas!$B$6+Areas!$B$7))</f>
        <v>86.767594022834118</v>
      </c>
      <c r="L59" s="14">
        <f>((HUR!L59*Areas!$B$6 + GEO!L59*Areas!$B$7) / (Areas!$B$6+Areas!$B$7))</f>
        <v>84.980724815312286</v>
      </c>
      <c r="M59" s="14">
        <f>((HUR!M59*Areas!$B$6 + GEO!M59*Areas!$B$7) / (Areas!$B$6+Areas!$B$7))</f>
        <v>121.02409956346541</v>
      </c>
      <c r="N59" s="14">
        <f t="shared" si="1"/>
        <v>558.62035913364673</v>
      </c>
      <c r="O59" s="5"/>
    </row>
    <row r="60" spans="1:15" x14ac:dyDescent="0.2">
      <c r="A60" s="5">
        <v>2005</v>
      </c>
      <c r="B60" s="14">
        <f>((HUR!B60*Areas!$B$6 + GEO!B60*Areas!$B$7) / (Areas!$B$6+Areas!$B$7))</f>
        <v>81.098072196104781</v>
      </c>
      <c r="C60" s="14">
        <f>((HUR!C60*Areas!$B$6 + GEO!C60*Areas!$B$7) / (Areas!$B$6+Areas!$B$7))</f>
        <v>30.502828912021492</v>
      </c>
      <c r="D60" s="14">
        <f>((HUR!D60*Areas!$B$6 + GEO!D60*Areas!$B$7) / (Areas!$B$6+Areas!$B$7))</f>
        <v>28.102291638683678</v>
      </c>
      <c r="E60" s="14">
        <f>((HUR!E60*Areas!$B$6 + GEO!E60*Areas!$B$7) / (Areas!$B$6+Areas!$B$7))</f>
        <v>6.1755648085963726</v>
      </c>
      <c r="F60" s="14">
        <f>((HUR!F60*Areas!$B$6 + GEO!F60*Areas!$B$7) / (Areas!$B$6+Areas!$B$7))</f>
        <v>1.688170920080591</v>
      </c>
      <c r="G60" s="14">
        <f>((HUR!G60*Areas!$B$6 + GEO!G60*Areas!$B$7) / (Areas!$B$6+Areas!$B$7))</f>
        <v>-4.2500634654130289</v>
      </c>
      <c r="H60" s="14">
        <f>((HUR!H60*Areas!$B$6 + GEO!H60*Areas!$B$7) / (Areas!$B$6+Areas!$B$7))</f>
        <v>12.025449126930827</v>
      </c>
      <c r="I60" s="14">
        <f>((HUR!I60*Areas!$B$6 + GEO!I60*Areas!$B$7) / (Areas!$B$6+Areas!$B$7))</f>
        <v>33.927737911349901</v>
      </c>
      <c r="J60" s="14">
        <f>((HUR!J60*Areas!$B$6 + GEO!J60*Areas!$B$7) / (Areas!$B$6+Areas!$B$7))</f>
        <v>58.359902619207517</v>
      </c>
      <c r="K60" s="14">
        <f>((HUR!K60*Areas!$B$6 + GEO!K60*Areas!$B$7) / (Areas!$B$6+Areas!$B$7))</f>
        <v>77.0342137340497</v>
      </c>
      <c r="L60" s="14">
        <f>((HUR!L60*Areas!$B$6 + GEO!L60*Areas!$B$7) / (Areas!$B$6+Areas!$B$7))</f>
        <v>103.09154130288783</v>
      </c>
      <c r="M60" s="14">
        <f>((HUR!M60*Areas!$B$6 + GEO!M60*Areas!$B$7) / (Areas!$B$6+Areas!$B$7))</f>
        <v>114.26256799865682</v>
      </c>
      <c r="N60" s="14">
        <f t="shared" ref="N60:N63" si="2">SUM(B60:M60)</f>
        <v>542.01827770315651</v>
      </c>
      <c r="O60" s="5"/>
    </row>
    <row r="61" spans="1:15" x14ac:dyDescent="0.2">
      <c r="A61" s="5">
        <v>2006</v>
      </c>
      <c r="B61" s="14">
        <f>((HUR!B61*Areas!$B$6 + GEO!B61*Areas!$B$7) / (Areas!$B$6+Areas!$B$7))</f>
        <v>52.339107286769647</v>
      </c>
      <c r="C61" s="14">
        <f>((HUR!C61*Areas!$B$6 + GEO!C61*Areas!$B$7) / (Areas!$B$6+Areas!$B$7))</f>
        <v>59.552507387508392</v>
      </c>
      <c r="D61" s="14">
        <f>((HUR!D61*Areas!$B$6 + GEO!D61*Areas!$B$7) / (Areas!$B$6+Areas!$B$7))</f>
        <v>34.603474815312289</v>
      </c>
      <c r="E61" s="14">
        <f>((HUR!E61*Areas!$B$6 + GEO!E61*Areas!$B$7) / (Areas!$B$6+Areas!$B$7))</f>
        <v>6.8213665211551371</v>
      </c>
      <c r="F61" s="14">
        <f>((HUR!F61*Areas!$B$6 + GEO!F61*Areas!$B$7) / (Areas!$B$6+Areas!$B$7))</f>
        <v>-0.58285292142377454</v>
      </c>
      <c r="G61" s="14">
        <f>((HUR!G61*Areas!$B$6 + GEO!G61*Areas!$B$7) / (Areas!$B$6+Areas!$B$7))</f>
        <v>1.2015752182672936</v>
      </c>
      <c r="H61" s="14">
        <f>((HUR!H61*Areas!$B$6 + GEO!H61*Areas!$B$7) / (Areas!$B$6+Areas!$B$7))</f>
        <v>6.4276984553391543</v>
      </c>
      <c r="I61" s="14">
        <f>((HUR!I61*Areas!$B$6 + GEO!I61*Areas!$B$7) / (Areas!$B$6+Areas!$B$7))</f>
        <v>48.758918233713899</v>
      </c>
      <c r="J61" s="14">
        <f>((HUR!J61*Areas!$B$6 + GEO!J61*Areas!$B$7) / (Areas!$B$6+Areas!$B$7))</f>
        <v>60.848921087978511</v>
      </c>
      <c r="K61" s="14">
        <f>((HUR!K61*Areas!$B$6 + GEO!K61*Areas!$B$7) / (Areas!$B$6+Areas!$B$7))</f>
        <v>96.028719442578904</v>
      </c>
      <c r="L61" s="14">
        <f>((HUR!L61*Areas!$B$6 + GEO!L61*Areas!$B$7) / (Areas!$B$6+Areas!$B$7))</f>
        <v>67.73953173270651</v>
      </c>
      <c r="M61" s="14">
        <f>((HUR!M61*Areas!$B$6 + GEO!M61*Areas!$B$7) / (Areas!$B$6+Areas!$B$7))</f>
        <v>82.123422599059765</v>
      </c>
      <c r="N61" s="14">
        <f t="shared" si="2"/>
        <v>515.86238985896568</v>
      </c>
      <c r="O61" s="5"/>
    </row>
    <row r="62" spans="1:15" x14ac:dyDescent="0.2">
      <c r="A62" s="5">
        <v>2007</v>
      </c>
      <c r="B62" s="14">
        <f>((HUR!B62*Areas!$B$6 + GEO!B62*Areas!$B$7) / (Areas!$B$6+Areas!$B$7))</f>
        <v>85.250579583613174</v>
      </c>
      <c r="C62" s="14">
        <f>((HUR!C62*Areas!$B$6 + GEO!C62*Areas!$B$7) / (Areas!$B$6+Areas!$B$7))</f>
        <v>68.145258730691737</v>
      </c>
      <c r="D62" s="14">
        <f>((HUR!D62*Areas!$B$6 + GEO!D62*Areas!$B$7) / (Areas!$B$6+Areas!$B$7))</f>
        <v>28.490032404298187</v>
      </c>
      <c r="E62" s="14">
        <f>((HUR!E62*Areas!$B$6 + GEO!E62*Areas!$B$7) / (Areas!$B$6+Areas!$B$7))</f>
        <v>16.481080255204837</v>
      </c>
      <c r="F62" s="14">
        <f>((HUR!F62*Areas!$B$6 + GEO!F62*Areas!$B$7) / (Areas!$B$6+Areas!$B$7))</f>
        <v>3.8487886165211558</v>
      </c>
      <c r="G62" s="14">
        <f>((HUR!G62*Areas!$B$6 + GEO!G62*Areas!$B$7) / (Areas!$B$6+Areas!$B$7))</f>
        <v>5.262521490933513</v>
      </c>
      <c r="H62" s="14">
        <f>((HUR!H62*Areas!$B$6 + GEO!H62*Areas!$B$7) / (Areas!$B$6+Areas!$B$7))</f>
        <v>27.127508059100069</v>
      </c>
      <c r="I62" s="14">
        <f>((HUR!I62*Areas!$B$6 + GEO!I62*Areas!$B$7) / (Areas!$B$6+Areas!$B$7))</f>
        <v>52.642426964405644</v>
      </c>
      <c r="J62" s="14">
        <f>((HUR!J62*Areas!$B$6 + GEO!J62*Areas!$B$7) / (Areas!$B$6+Areas!$B$7))</f>
        <v>57.660975822699797</v>
      </c>
      <c r="K62" s="14">
        <f>((HUR!K62*Areas!$B$6 + GEO!K62*Areas!$B$7) / (Areas!$B$6+Areas!$B$7))</f>
        <v>53.126784586971119</v>
      </c>
      <c r="L62" s="14">
        <f>((HUR!L62*Areas!$B$6 + GEO!L62*Areas!$B$7) / (Areas!$B$6+Areas!$B$7))</f>
        <v>126.5674135325722</v>
      </c>
      <c r="M62" s="14">
        <f>((HUR!M62*Areas!$B$6 + GEO!M62*Areas!$B$7) / (Areas!$B$6+Areas!$B$7))</f>
        <v>101.41225067159168</v>
      </c>
      <c r="N62" s="14">
        <f t="shared" si="2"/>
        <v>626.01562071860315</v>
      </c>
      <c r="O62" s="5"/>
    </row>
    <row r="63" spans="1:15" x14ac:dyDescent="0.2">
      <c r="A63" s="5">
        <v>2008</v>
      </c>
      <c r="B63" s="14">
        <f>((HUR!B63*Areas!$B$6 + GEO!B63*Areas!$B$7) / (Areas!$B$6+Areas!$B$7))</f>
        <v>62.368327400940231</v>
      </c>
      <c r="C63" s="14">
        <f>((HUR!C63*Areas!$B$6 + GEO!C63*Areas!$B$7) / (Areas!$B$6+Areas!$B$7))</f>
        <v>38.067610980523845</v>
      </c>
      <c r="D63" s="14">
        <f>((HUR!D63*Areas!$B$6 + GEO!D63*Areas!$B$7) / (Areas!$B$6+Areas!$B$7))</f>
        <v>27.321431329751512</v>
      </c>
      <c r="E63" s="14">
        <f>((HUR!E63*Areas!$B$6 + GEO!E63*Areas!$B$7) / (Areas!$B$6+Areas!$B$7))</f>
        <v>8.8409956346541296</v>
      </c>
      <c r="F63" s="14">
        <f>((HUR!F63*Areas!$B$6 + GEO!F63*Areas!$B$7) / (Areas!$B$6+Areas!$B$7))</f>
        <v>2.4431180322363999</v>
      </c>
      <c r="G63" s="14">
        <f>((HUR!G63*Areas!$B$6 + GEO!G63*Areas!$B$7) / (Areas!$B$6+Areas!$B$7))</f>
        <v>-2.0365392881128273</v>
      </c>
      <c r="H63" s="14">
        <f>((HUR!H63*Areas!$B$6 + GEO!H63*Areas!$B$7) / (Areas!$B$6+Areas!$B$7))</f>
        <v>4.5814101746138354</v>
      </c>
      <c r="I63" s="14">
        <f>((HUR!I63*Areas!$B$6 + GEO!I63*Areas!$B$7) / (Areas!$B$6+Areas!$B$7))</f>
        <v>24.909042310275353</v>
      </c>
      <c r="J63" s="14">
        <f>((HUR!J63*Areas!$B$6 + GEO!J63*Areas!$B$7) / (Areas!$B$6+Areas!$B$7))</f>
        <v>44.31573673606448</v>
      </c>
      <c r="K63" s="14">
        <f>((HUR!K63*Areas!$B$6 + GEO!K63*Areas!$B$7) / (Areas!$B$6+Areas!$B$7))</f>
        <v>85.371651276024195</v>
      </c>
      <c r="L63" s="14">
        <f>((HUR!L63*Areas!$B$6 + GEO!L63*Areas!$B$7) / (Areas!$B$6+Areas!$B$7))</f>
        <v>81.436692914707848</v>
      </c>
      <c r="M63" s="14">
        <f>((HUR!M63*Areas!$B$6 + GEO!M63*Areas!$B$7) / (Areas!$B$6+Areas!$B$7))</f>
        <v>87.199007051712542</v>
      </c>
      <c r="N63" s="14">
        <f t="shared" si="2"/>
        <v>464.81848455339156</v>
      </c>
      <c r="O63" s="5"/>
    </row>
    <row r="64" spans="1:15" x14ac:dyDescent="0.2">
      <c r="A64" s="5">
        <v>2009</v>
      </c>
      <c r="B64" s="14">
        <f>((HUR!B64*Areas!$B$6 + GEO!B64*Areas!$B$7) / (Areas!$B$6+Areas!$B$7))</f>
        <v>45.295253022162534</v>
      </c>
      <c r="C64" s="14">
        <f>((HUR!C64*Areas!$B$6 + GEO!C64*Areas!$B$7) / (Areas!$B$6+Areas!$B$7))</f>
        <v>19.286314976494289</v>
      </c>
      <c r="D64" s="14">
        <f>((HUR!D64*Areas!$B$6 + GEO!D64*Areas!$B$7) / (Areas!$B$6+Areas!$B$7))</f>
        <v>16.420558428475488</v>
      </c>
      <c r="E64" s="14">
        <f>((HUR!E64*Areas!$B$6 + GEO!E64*Areas!$B$7) / (Areas!$B$6+Areas!$B$7))</f>
        <v>13.083202652787104</v>
      </c>
      <c r="F64" s="14">
        <f>((HUR!F64*Areas!$B$6 + GEO!F64*Areas!$B$7) / (Areas!$B$6+Areas!$B$7))</f>
        <v>3.8956042646071194</v>
      </c>
      <c r="G64" s="14">
        <f>((HUR!G64*Areas!$B$6 + GEO!G64*Areas!$B$7) / (Areas!$B$6+Areas!$B$7))</f>
        <v>-0.33707236400268609</v>
      </c>
      <c r="H64" s="14">
        <f>((HUR!H64*Areas!$B$6 + GEO!H64*Areas!$B$7) / (Areas!$B$6+Areas!$B$7))</f>
        <v>8.7387377434519813</v>
      </c>
      <c r="I64" s="14">
        <f>((HUR!I64*Areas!$B$6 + GEO!I64*Areas!$B$7) / (Areas!$B$6+Areas!$B$7))</f>
        <v>19.927715245130958</v>
      </c>
      <c r="J64" s="14">
        <f>((HUR!J64*Areas!$B$6 + GEO!J64*Areas!$B$7) / (Areas!$B$6+Areas!$B$7))</f>
        <v>33.319805238415043</v>
      </c>
      <c r="K64" s="14">
        <f>((HUR!K64*Areas!$B$6 + GEO!K64*Areas!$B$7) / (Areas!$B$6+Areas!$B$7))</f>
        <v>67.655874916051047</v>
      </c>
      <c r="L64" s="14">
        <f>((HUR!L64*Areas!$B$6 + GEO!L64*Areas!$B$7) / (Areas!$B$6+Areas!$B$7))</f>
        <v>46.225654969778368</v>
      </c>
      <c r="M64" s="14">
        <f>((HUR!M64*Areas!$B$6 + GEO!M64*Areas!$B$7) / (Areas!$B$6+Areas!$B$7))</f>
        <v>78.162181497649428</v>
      </c>
      <c r="N64" s="14">
        <f t="shared" ref="N64:N69" si="3">SUM(B64:M64)</f>
        <v>351.67383059100069</v>
      </c>
      <c r="O64" s="5"/>
    </row>
    <row r="65" spans="1:15" x14ac:dyDescent="0.2">
      <c r="A65" s="5">
        <v>2010</v>
      </c>
      <c r="B65" s="14">
        <f>((HUR!B65*Areas!$B$6 + GEO!B65*Areas!$B$7) / (Areas!$B$6+Areas!$B$7))</f>
        <v>49.124147414372061</v>
      </c>
      <c r="C65" s="14">
        <f>((HUR!C65*Areas!$B$6 + GEO!C65*Areas!$B$7) / (Areas!$B$6+Areas!$B$7))</f>
        <v>17.010915211551378</v>
      </c>
      <c r="D65" s="14">
        <f>((HUR!D65*Areas!$B$6 + GEO!D65*Areas!$B$7) / (Areas!$B$6+Areas!$B$7))</f>
        <v>15.037125923438548</v>
      </c>
      <c r="E65" s="14">
        <f>((HUR!E65*Areas!$B$6 + GEO!E65*Areas!$B$7) / (Areas!$B$6+Areas!$B$7))</f>
        <v>6.4331673942243119</v>
      </c>
      <c r="F65" s="14">
        <f>((HUR!F65*Areas!$B$6 + GEO!F65*Areas!$B$7) / (Areas!$B$6+Areas!$B$7))</f>
        <v>1.3885488582941572</v>
      </c>
      <c r="G65" s="14">
        <f>((HUR!G65*Areas!$B$6 + GEO!G65*Areas!$B$7) / (Areas!$B$6+Areas!$B$7))</f>
        <v>-0.68482303559435864</v>
      </c>
      <c r="H65" s="14">
        <f>((HUR!H65*Areas!$B$6 + GEO!H65*Areas!$B$7) / (Areas!$B$6+Areas!$B$7))</f>
        <v>4.1977943250503698</v>
      </c>
      <c r="I65" s="14">
        <f>((HUR!I65*Areas!$B$6 + GEO!I65*Areas!$B$7) / (Areas!$B$6+Areas!$B$7))</f>
        <v>20.562644056413703</v>
      </c>
      <c r="J65" s="14">
        <f>((HUR!J65*Areas!$B$6 + GEO!J65*Areas!$B$7) / (Areas!$B$6+Areas!$B$7))</f>
        <v>54.10095601074547</v>
      </c>
      <c r="K65" s="14">
        <f>((HUR!K65*Areas!$B$6 + GEO!K65*Areas!$B$7) / (Areas!$B$6+Areas!$B$7))</f>
        <v>68.770690899932845</v>
      </c>
      <c r="L65" s="14">
        <f>((HUR!L65*Areas!$B$6 + GEO!L65*Areas!$B$7) / (Areas!$B$6+Areas!$B$7))</f>
        <v>81.86853324378778</v>
      </c>
      <c r="M65" s="14">
        <f>((HUR!M65*Areas!$B$6 + GEO!M65*Areas!$B$7) / (Areas!$B$6+Areas!$B$7))</f>
        <v>82.7384655809268</v>
      </c>
      <c r="N65" s="14">
        <f t="shared" si="3"/>
        <v>400.54816588314304</v>
      </c>
      <c r="O65" s="5"/>
    </row>
    <row r="66" spans="1:15" x14ac:dyDescent="0.2">
      <c r="A66" s="5">
        <v>2011</v>
      </c>
      <c r="B66" s="14">
        <f>((HUR!B66*Areas!$B$6 + GEO!B66*Areas!$B$7) / (Areas!$B$6+Areas!$B$7))</f>
        <v>37.884460543989256</v>
      </c>
      <c r="C66" s="14">
        <f>((HUR!C66*Areas!$B$6 + GEO!C66*Areas!$B$7) / (Areas!$B$6+Areas!$B$7))</f>
        <v>14.117015950302214</v>
      </c>
      <c r="D66" s="14">
        <f>((HUR!D66*Areas!$B$6 + GEO!D66*Areas!$B$7) / (Areas!$B$6+Areas!$B$7))</f>
        <v>9.6923057421087968</v>
      </c>
      <c r="E66" s="14">
        <f>((HUR!E66*Areas!$B$6 + GEO!E66*Areas!$B$7) / (Areas!$B$6+Areas!$B$7))</f>
        <v>12.760826393552719</v>
      </c>
      <c r="F66" s="14">
        <f>((HUR!F66*Areas!$B$6 + GEO!F66*Areas!$B$7) / (Areas!$B$6+Areas!$B$7))</f>
        <v>1.0686475822699797</v>
      </c>
      <c r="G66" s="14">
        <f>((HUR!G66*Areas!$B$6 + GEO!G66*Areas!$B$7) / (Areas!$B$6+Areas!$B$7))</f>
        <v>-2.4204766621893889</v>
      </c>
      <c r="H66" s="14">
        <f>((HUR!H66*Areas!$B$6 + GEO!H66*Areas!$B$7) / (Areas!$B$6+Areas!$B$7))</f>
        <v>-4.7582978509066489</v>
      </c>
      <c r="I66" s="14">
        <f>((HUR!I66*Areas!$B$6 + GEO!I66*Areas!$B$7) / (Areas!$B$6+Areas!$B$7))</f>
        <v>33.699334284754869</v>
      </c>
      <c r="J66" s="14">
        <f>((HUR!J66*Areas!$B$6 + GEO!J66*Areas!$B$7) / (Areas!$B$6+Areas!$B$7))</f>
        <v>48.177077904633975</v>
      </c>
      <c r="K66" s="14">
        <f>((HUR!K66*Areas!$B$6 + GEO!K66*Areas!$B$7) / (Areas!$B$6+Areas!$B$7))</f>
        <v>63.828254029550024</v>
      </c>
      <c r="L66" s="14">
        <f>((HUR!L66*Areas!$B$6 + GEO!L66*Areas!$B$7) / (Areas!$B$6+Areas!$B$7))</f>
        <v>90.861177468099385</v>
      </c>
      <c r="M66" s="14">
        <f>((HUR!M66*Areas!$B$6 + GEO!M66*Areas!$B$7) / (Areas!$B$6+Areas!$B$7))</f>
        <v>89.554676292813966</v>
      </c>
      <c r="N66" s="14">
        <f t="shared" si="3"/>
        <v>394.46500167897909</v>
      </c>
      <c r="O66" s="5"/>
    </row>
    <row r="67" spans="1:15" x14ac:dyDescent="0.2">
      <c r="A67" s="5">
        <v>2012</v>
      </c>
      <c r="B67" s="14">
        <f>((HUR!B67*Areas!$B$6 + GEO!B67*Areas!$B$7) / (Areas!$B$6+Areas!$B$7))</f>
        <v>55.09397263263935</v>
      </c>
      <c r="C67" s="14">
        <f>((HUR!C67*Areas!$B$6 + GEO!C67*Areas!$B$7) / (Areas!$B$6+Areas!$B$7))</f>
        <v>22.047142881128277</v>
      </c>
      <c r="D67" s="14">
        <f>((HUR!D67*Areas!$B$6 + GEO!D67*Areas!$B$7) / (Areas!$B$6+Areas!$B$7))</f>
        <v>17.317086467427803</v>
      </c>
      <c r="E67" s="14">
        <f>((HUR!E67*Areas!$B$6 + GEO!E67*Areas!$B$7) / (Areas!$B$6+Areas!$B$7))</f>
        <v>14.57833310946944</v>
      </c>
      <c r="F67" s="14">
        <f>((HUR!F67*Areas!$B$6 + GEO!F67*Areas!$B$7) / (Areas!$B$6+Areas!$B$7))</f>
        <v>-0.94862642713230361</v>
      </c>
      <c r="G67" s="14">
        <f>((HUR!G67*Areas!$B$6 + GEO!G67*Areas!$B$7) / (Areas!$B$6+Areas!$B$7))</f>
        <v>-0.28940345869711209</v>
      </c>
      <c r="H67" s="14">
        <f>((HUR!H67*Areas!$B$6 + GEO!H67*Areas!$B$7) / (Areas!$B$6+Areas!$B$7))</f>
        <v>41.737731027535261</v>
      </c>
      <c r="I67" s="14">
        <f>((HUR!I67*Areas!$B$6 + GEO!I67*Areas!$B$7) / (Areas!$B$6+Areas!$B$7))</f>
        <v>58.904163028878436</v>
      </c>
      <c r="J67" s="14">
        <f>((HUR!J67*Areas!$B$6 + GEO!J67*Areas!$B$7) / (Areas!$B$6+Areas!$B$7))</f>
        <v>74.397568670248475</v>
      </c>
      <c r="K67" s="14">
        <f>((HUR!K67*Areas!$B$6 + GEO!K67*Areas!$B$7) / (Areas!$B$6+Areas!$B$7))</f>
        <v>86.566777535258552</v>
      </c>
      <c r="L67" s="14">
        <f>((HUR!L67*Areas!$B$6 + GEO!L67*Areas!$B$7) / (Areas!$B$6+Areas!$B$7))</f>
        <v>91.617131464069857</v>
      </c>
      <c r="M67" s="14">
        <f>((HUR!M67*Areas!$B$6 + GEO!M67*Areas!$B$7) / (Areas!$B$6+Areas!$B$7))</f>
        <v>84.277508059100072</v>
      </c>
      <c r="N67" s="14">
        <f t="shared" si="3"/>
        <v>545.29938498992612</v>
      </c>
      <c r="O67" s="5"/>
    </row>
    <row r="68" spans="1:15" x14ac:dyDescent="0.2">
      <c r="A68" s="5">
        <v>2013</v>
      </c>
      <c r="B68" s="14">
        <f>((HUR!B68*Areas!$B$6 + GEO!B68*Areas!$B$7) / (Areas!$B$6+Areas!$B$7))</f>
        <v>76.807032907991939</v>
      </c>
      <c r="C68" s="14">
        <f>((HUR!C68*Areas!$B$6 + GEO!C68*Areas!$B$7) / (Areas!$B$6+Areas!$B$7))</f>
        <v>35.085263096037608</v>
      </c>
      <c r="D68" s="14">
        <f>((HUR!D68*Areas!$B$6 + GEO!D68*Areas!$B$7) / (Areas!$B$6+Areas!$B$7))</f>
        <v>30.303060275352582</v>
      </c>
      <c r="E68" s="14">
        <f>((HUR!E68*Areas!$B$6 + GEO!E68*Areas!$B$7) / (Areas!$B$6+Areas!$B$7))</f>
        <v>18.883841504365346</v>
      </c>
      <c r="F68" s="14">
        <f>((HUR!F68*Areas!$B$6 + GEO!F68*Areas!$B$7) / (Areas!$B$6+Areas!$B$7))</f>
        <v>0.32327316991269306</v>
      </c>
      <c r="G68" s="14">
        <f>((HUR!G68*Areas!$B$6 + GEO!G68*Areas!$B$7) / (Areas!$B$6+Areas!$B$7))</f>
        <v>-0.48485543989254543</v>
      </c>
      <c r="H68" s="14">
        <f>((HUR!H68*Areas!$B$6 + GEO!H68*Areas!$B$7) / (Areas!$B$6+Areas!$B$7))</f>
        <v>16.178014439220952</v>
      </c>
      <c r="I68" s="14">
        <f>((HUR!I68*Areas!$B$6 + GEO!I68*Areas!$B$7) / (Areas!$B$6+Areas!$B$7))</f>
        <v>30.95913415043653</v>
      </c>
      <c r="J68" s="14">
        <f>((HUR!J68*Areas!$B$6 + GEO!J68*Areas!$B$7) / (Areas!$B$6+Areas!$B$7))</f>
        <v>72.723697615849559</v>
      </c>
      <c r="K68" s="14">
        <f>((HUR!K68*Areas!$B$6 + GEO!K68*Areas!$B$7) / (Areas!$B$6+Areas!$B$7))</f>
        <v>81.458270987239743</v>
      </c>
      <c r="L68" s="14">
        <f>((HUR!L68*Areas!$B$6 + GEO!L68*Areas!$B$7) / (Areas!$B$6+Areas!$B$7))</f>
        <v>128.46672112155809</v>
      </c>
      <c r="M68" s="14">
        <f>((HUR!M68*Areas!$B$6 + GEO!M68*Areas!$B$7) / (Areas!$B$6+Areas!$B$7))</f>
        <v>119.61945987239757</v>
      </c>
      <c r="N68" s="14">
        <f t="shared" si="3"/>
        <v>610.32291370047005</v>
      </c>
      <c r="O68" s="5"/>
    </row>
    <row r="69" spans="1:15" x14ac:dyDescent="0.2">
      <c r="A69" s="5">
        <v>2014</v>
      </c>
      <c r="B69" s="14">
        <f>((HUR!B69*Areas!$B$6 + GEO!B69*Areas!$B$7) / (Areas!$B$6+Areas!$B$7))</f>
        <v>66.102204331766288</v>
      </c>
      <c r="C69" s="14">
        <f>((HUR!C69*Areas!$B$6 + GEO!C69*Areas!$B$7) / (Areas!$B$6+Areas!$B$7))</f>
        <v>25.139066487575555</v>
      </c>
      <c r="D69" s="14">
        <f>((HUR!D69*Areas!$B$6 + GEO!D69*Areas!$B$7) / (Areas!$B$6+Areas!$B$7))</f>
        <v>19.221312961719278</v>
      </c>
      <c r="E69" s="14">
        <f>((HUR!E69*Areas!$B$6 + GEO!E69*Areas!$B$7) / (Areas!$B$6+Areas!$B$7))</f>
        <v>7.4993329415715237</v>
      </c>
      <c r="F69" s="14">
        <f>((HUR!F69*Areas!$B$6 + GEO!F69*Areas!$B$7) / (Areas!$B$6+Areas!$B$7))</f>
        <v>-2.4704696104768304</v>
      </c>
      <c r="G69" s="14">
        <f>((HUR!G69*Areas!$B$6 + GEO!G69*Areas!$B$7) / (Areas!$B$6+Areas!$B$7))</f>
        <v>-4.4817938213566153</v>
      </c>
      <c r="H69" s="14">
        <f>((HUR!H69*Areas!$B$6 + GEO!H69*Areas!$B$7) / (Areas!$B$6+Areas!$B$7))</f>
        <v>-0.77210124244459366</v>
      </c>
      <c r="I69" s="14">
        <f>((HUR!I69*Areas!$B$6 + GEO!I69*Areas!$B$7) / (Areas!$B$6+Areas!$B$7))</f>
        <v>15.060197447951644</v>
      </c>
      <c r="J69" s="14">
        <f>((HUR!J69*Areas!$B$6 + GEO!J69*Areas!$B$7) / (Areas!$B$6+Areas!$B$7))</f>
        <v>51.822253525856276</v>
      </c>
      <c r="K69" s="14">
        <f>((HUR!K69*Areas!$B$6 + GEO!K69*Areas!$B$7) / (Areas!$B$6+Areas!$B$7))</f>
        <v>67.876169744795163</v>
      </c>
      <c r="L69" s="14">
        <f>((HUR!L69*Areas!$B$6 + GEO!L69*Areas!$B$7) / (Areas!$B$6+Areas!$B$7))</f>
        <v>88.118574042981862</v>
      </c>
      <c r="M69" s="14">
        <f>((HUR!M69*Areas!$B$6 + GEO!M69*Areas!$B$7) / (Areas!$B$6+Areas!$B$7))</f>
        <v>98.504419744795172</v>
      </c>
      <c r="N69" s="14">
        <f t="shared" si="3"/>
        <v>431.61916655473476</v>
      </c>
      <c r="O69" s="5"/>
    </row>
    <row r="70" spans="1:15" x14ac:dyDescent="0.2">
      <c r="A70" s="5">
        <v>2015</v>
      </c>
      <c r="B70" s="14">
        <f>((HUR!B70*Areas!$B$6 + GEO!B70*Areas!$B$7) / (Areas!$B$6+Areas!$B$7))</f>
        <v>71.373032068502354</v>
      </c>
      <c r="C70" s="14">
        <f>((HUR!C70*Areas!$B$6 + GEO!C70*Areas!$B$7) / (Areas!$B$6+Areas!$B$7))</f>
        <v>36.281858797850902</v>
      </c>
      <c r="D70" s="14">
        <f>((HUR!D70*Areas!$B$6 + GEO!D70*Areas!$B$7) / (Areas!$B$6+Areas!$B$7))</f>
        <v>19.623001007387508</v>
      </c>
      <c r="E70" s="14">
        <f>((HUR!E70*Areas!$B$6 + GEO!E70*Areas!$B$7) / (Areas!$B$6+Areas!$B$7))</f>
        <v>6.4389761584956355</v>
      </c>
      <c r="F70" s="14">
        <f>((HUR!F70*Areas!$B$6 + GEO!F70*Areas!$B$7) / (Areas!$B$6+Areas!$B$7))</f>
        <v>-2.4509180658159839</v>
      </c>
      <c r="G70" s="14">
        <f>((HUR!G70*Areas!$B$6 + GEO!G70*Areas!$B$7) / (Areas!$B$6+Areas!$B$7))</f>
        <v>-2.9240431497649433</v>
      </c>
      <c r="H70" s="14">
        <f>((HUR!H70*Areas!$B$6 + GEO!H70*Areas!$B$7) / (Areas!$B$6+Areas!$B$7))</f>
        <v>7.618922599059772</v>
      </c>
      <c r="I70" s="14">
        <f>((HUR!I70*Areas!$B$6 + GEO!I70*Areas!$B$7) / (Areas!$B$6+Areas!$B$7))</f>
        <v>42.973301376762919</v>
      </c>
      <c r="J70" s="14">
        <f>((HUR!J70*Areas!$B$6 + GEO!J70*Areas!$B$7) / (Areas!$B$6+Areas!$B$7))</f>
        <v>53.266582941571528</v>
      </c>
      <c r="K70" s="14">
        <f>((HUR!K70*Areas!$B$6 + GEO!K70*Areas!$B$7) / (Areas!$B$6+Areas!$B$7))</f>
        <v>100.77961635325721</v>
      </c>
      <c r="L70" s="14">
        <f>((HUR!L70*Areas!$B$6 + GEO!L70*Areas!$B$7) / (Areas!$B$6+Areas!$B$7))</f>
        <v>75.11884351914037</v>
      </c>
      <c r="M70" s="14">
        <f>((HUR!M70*Areas!$B$6 + GEO!M70*Areas!$B$7) / (Areas!$B$6+Areas!$B$7))</f>
        <v>77.915227669576893</v>
      </c>
      <c r="N70" s="14">
        <f t="shared" ref="N70" si="4">SUM(B70:M70)</f>
        <v>486.01440127602416</v>
      </c>
      <c r="O70" s="5"/>
    </row>
    <row r="71" spans="1:15" x14ac:dyDescent="0.2">
      <c r="A71" s="5">
        <v>2016</v>
      </c>
      <c r="B71" s="14">
        <f>((HUR!B71*Areas!$B$6 + GEO!B71*Areas!$B$7) / (Areas!$B$6+Areas!$B$7))</f>
        <v>102.1199182337139</v>
      </c>
      <c r="C71" s="14">
        <f>((HUR!C71*Areas!$B$6 + GEO!C71*Areas!$B$7) / (Areas!$B$6+Areas!$B$7))</f>
        <v>55.155804566823377</v>
      </c>
      <c r="D71" s="14">
        <f>((HUR!D71*Areas!$B$6 + GEO!D71*Areas!$B$7) / (Areas!$B$6+Areas!$B$7))</f>
        <v>24.98532790463398</v>
      </c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5"/>
    </row>
    <row r="75" spans="1:15" x14ac:dyDescent="0.2">
      <c r="A75" s="4" t="s">
        <v>26</v>
      </c>
      <c r="B75" s="2">
        <f t="shared" ref="B75:N75" si="5">AVERAGE(B5:B71)</f>
        <v>71.406427250082686</v>
      </c>
      <c r="C75" s="2">
        <f t="shared" si="5"/>
        <v>36.566102670829864</v>
      </c>
      <c r="D75" s="2">
        <f t="shared" si="5"/>
        <v>25.987912557761891</v>
      </c>
      <c r="E75" s="2">
        <f t="shared" si="5"/>
        <v>9.5155887747522225</v>
      </c>
      <c r="F75" s="2">
        <f t="shared" si="5"/>
        <v>-0.13804282668864618</v>
      </c>
      <c r="G75" s="2">
        <f t="shared" si="5"/>
        <v>-1.9398533208173068</v>
      </c>
      <c r="H75" s="2">
        <f t="shared" si="5"/>
        <v>6.772415923845573</v>
      </c>
      <c r="I75" s="2">
        <f t="shared" si="5"/>
        <v>30.869287219915744</v>
      </c>
      <c r="J75" s="2">
        <f t="shared" si="5"/>
        <v>58.810970076011991</v>
      </c>
      <c r="K75" s="2">
        <f t="shared" si="5"/>
        <v>74.68304323880173</v>
      </c>
      <c r="L75" s="2">
        <f t="shared" si="5"/>
        <v>93.381409274070464</v>
      </c>
      <c r="M75" s="2">
        <f t="shared" si="5"/>
        <v>102.4243860659992</v>
      </c>
      <c r="N75" s="2">
        <f t="shared" si="5"/>
        <v>507.60781950719411</v>
      </c>
    </row>
    <row r="76" spans="1:15" x14ac:dyDescent="0.2">
      <c r="A76" s="4" t="s">
        <v>27</v>
      </c>
      <c r="B76" s="2">
        <f t="shared" ref="B76:N76" si="6">MAX(B5:B71)</f>
        <v>109.85461568166555</v>
      </c>
      <c r="C76" s="2">
        <f t="shared" si="6"/>
        <v>68.145258730691737</v>
      </c>
      <c r="D76" s="2">
        <f t="shared" si="6"/>
        <v>56.242517293485562</v>
      </c>
      <c r="E76" s="2">
        <f t="shared" si="6"/>
        <v>22.951009738079247</v>
      </c>
      <c r="F76" s="2">
        <f t="shared" si="6"/>
        <v>9.6340854600402963</v>
      </c>
      <c r="G76" s="2">
        <f t="shared" si="6"/>
        <v>8.154141873740766</v>
      </c>
      <c r="H76" s="2">
        <f t="shared" si="6"/>
        <v>41.737731027535261</v>
      </c>
      <c r="I76" s="2">
        <f t="shared" si="6"/>
        <v>59.411527199462725</v>
      </c>
      <c r="J76" s="2">
        <f t="shared" si="6"/>
        <v>89.890167730020138</v>
      </c>
      <c r="K76" s="2">
        <f t="shared" si="6"/>
        <v>132.3232434519812</v>
      </c>
      <c r="L76" s="2">
        <f t="shared" si="6"/>
        <v>149.29686349899259</v>
      </c>
      <c r="M76" s="2">
        <f t="shared" si="6"/>
        <v>147.79678458697111</v>
      </c>
      <c r="N76" s="2">
        <f t="shared" si="6"/>
        <v>690.44202887844199</v>
      </c>
    </row>
    <row r="77" spans="1:15" x14ac:dyDescent="0.2">
      <c r="A77" s="4" t="s">
        <v>28</v>
      </c>
      <c r="B77" s="2">
        <f t="shared" ref="B77:N77" si="7">MIN(B5:B71)</f>
        <v>30.872814808596374</v>
      </c>
      <c r="C77" s="2">
        <f t="shared" si="7"/>
        <v>13.84794106783076</v>
      </c>
      <c r="D77" s="2">
        <f t="shared" si="7"/>
        <v>8.1981427132303555</v>
      </c>
      <c r="E77" s="2">
        <f t="shared" si="7"/>
        <v>1.2149682672934856</v>
      </c>
      <c r="F77" s="2">
        <f t="shared" si="7"/>
        <v>-3.8772881128274013</v>
      </c>
      <c r="G77" s="2">
        <f t="shared" si="7"/>
        <v>-5.533216756212223</v>
      </c>
      <c r="H77" s="2">
        <f t="shared" si="7"/>
        <v>-4.7960626259234385</v>
      </c>
      <c r="I77" s="2">
        <f t="shared" si="7"/>
        <v>3.5800747145735392</v>
      </c>
      <c r="J77" s="2">
        <f t="shared" si="7"/>
        <v>24.63655893216924</v>
      </c>
      <c r="K77" s="2">
        <f t="shared" si="7"/>
        <v>42.326667562122232</v>
      </c>
      <c r="L77" s="2">
        <f t="shared" si="7"/>
        <v>46.225654969778368</v>
      </c>
      <c r="M77" s="2">
        <f t="shared" si="7"/>
        <v>72.530248153122898</v>
      </c>
      <c r="N77" s="2">
        <f t="shared" si="7"/>
        <v>351.67383059100069</v>
      </c>
    </row>
  </sheetData>
  <phoneticPr fontId="0" type="noConversion"/>
  <pageMargins left="0.75" right="0.5" top="1" bottom="1" header="0.5" footer="0.5"/>
  <pageSetup scale="72" orientation="portrait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O92"/>
  <sheetViews>
    <sheetView topLeftCell="A58" workbookViewId="0">
      <selection activeCell="M70" sqref="M70"/>
    </sheetView>
  </sheetViews>
  <sheetFormatPr defaultRowHeight="12.75" x14ac:dyDescent="0.2"/>
  <cols>
    <col min="2" max="13" width="7.7109375" customWidth="1"/>
  </cols>
  <sheetData>
    <row r="1" spans="1:14" x14ac:dyDescent="0.2">
      <c r="A1" t="s">
        <v>37</v>
      </c>
    </row>
    <row r="2" spans="1:14" x14ac:dyDescent="0.2">
      <c r="A2" t="s">
        <v>29</v>
      </c>
    </row>
    <row r="3" spans="1:14" x14ac:dyDescent="0.2">
      <c r="A3" t="s">
        <v>3</v>
      </c>
      <c r="N3" s="1" t="s">
        <v>18</v>
      </c>
    </row>
    <row r="4" spans="1:14" s="1" customFormat="1" x14ac:dyDescent="0.2">
      <c r="A4" s="1" t="s">
        <v>4</v>
      </c>
      <c r="B4" s="1" t="s">
        <v>5</v>
      </c>
      <c r="C4" s="1" t="s">
        <v>6</v>
      </c>
      <c r="D4" s="1" t="s">
        <v>7</v>
      </c>
      <c r="E4" s="1" t="s">
        <v>8</v>
      </c>
      <c r="F4" s="1" t="s">
        <v>9</v>
      </c>
      <c r="G4" s="1" t="s">
        <v>10</v>
      </c>
      <c r="H4" s="1" t="s">
        <v>11</v>
      </c>
      <c r="I4" s="1" t="s">
        <v>12</v>
      </c>
      <c r="J4" s="1" t="s">
        <v>13</v>
      </c>
      <c r="K4" s="1" t="s">
        <v>14</v>
      </c>
      <c r="L4" s="1" t="s">
        <v>15</v>
      </c>
      <c r="M4" s="1" t="s">
        <v>16</v>
      </c>
      <c r="N4" s="1" t="s">
        <v>17</v>
      </c>
    </row>
    <row r="5" spans="1:14" x14ac:dyDescent="0.2">
      <c r="A5">
        <v>1950</v>
      </c>
      <c r="B5" s="2">
        <v>86.84</v>
      </c>
      <c r="C5" s="2">
        <v>57.5</v>
      </c>
      <c r="D5" s="2">
        <v>41.46</v>
      </c>
      <c r="E5" s="2">
        <v>21.43</v>
      </c>
      <c r="F5" s="2">
        <v>-2.69</v>
      </c>
      <c r="G5" s="2">
        <v>-4.84</v>
      </c>
      <c r="H5" s="2">
        <v>0.47</v>
      </c>
      <c r="I5" s="2">
        <v>24.92</v>
      </c>
      <c r="J5" s="2">
        <v>41.8</v>
      </c>
      <c r="K5" s="2">
        <v>39.53</v>
      </c>
      <c r="L5" s="2">
        <v>97.34</v>
      </c>
      <c r="M5" s="2">
        <v>106.73</v>
      </c>
      <c r="N5" s="2">
        <f t="shared" ref="N5:N69" si="0">SUM(B5:M5)</f>
        <v>510.49000000000012</v>
      </c>
    </row>
    <row r="6" spans="1:14" x14ac:dyDescent="0.2">
      <c r="A6">
        <v>1951</v>
      </c>
      <c r="B6" s="2">
        <v>57.45</v>
      </c>
      <c r="C6" s="2">
        <v>29.97</v>
      </c>
      <c r="D6" s="2">
        <v>28.07</v>
      </c>
      <c r="E6" s="2">
        <v>3.26</v>
      </c>
      <c r="F6" s="2">
        <v>-2.96</v>
      </c>
      <c r="G6" s="2">
        <v>-4.24</v>
      </c>
      <c r="H6" s="2">
        <v>2.46</v>
      </c>
      <c r="I6" s="2">
        <v>36.25</v>
      </c>
      <c r="J6" s="2">
        <v>67.27</v>
      </c>
      <c r="K6" s="2">
        <v>61.39</v>
      </c>
      <c r="L6" s="2">
        <v>120.94</v>
      </c>
      <c r="M6" s="2">
        <v>96.2</v>
      </c>
      <c r="N6" s="2">
        <f t="shared" si="0"/>
        <v>496.06</v>
      </c>
    </row>
    <row r="7" spans="1:14" x14ac:dyDescent="0.2">
      <c r="A7">
        <v>1952</v>
      </c>
      <c r="B7" s="2">
        <v>59.33</v>
      </c>
      <c r="C7" s="2">
        <v>43.72</v>
      </c>
      <c r="D7" s="2">
        <v>37.24</v>
      </c>
      <c r="E7" s="2">
        <v>8.8699999999999992</v>
      </c>
      <c r="F7" s="2">
        <v>-1.52</v>
      </c>
      <c r="G7" s="2">
        <v>-4.0199999999999996</v>
      </c>
      <c r="H7" s="2">
        <v>6.48</v>
      </c>
      <c r="I7" s="2">
        <v>28.11</v>
      </c>
      <c r="J7" s="2">
        <v>64.92</v>
      </c>
      <c r="K7" s="2">
        <v>119.4</v>
      </c>
      <c r="L7" s="2">
        <v>73.900000000000006</v>
      </c>
      <c r="M7" s="2">
        <v>73.27</v>
      </c>
      <c r="N7" s="2">
        <f t="shared" si="0"/>
        <v>509.69999999999993</v>
      </c>
    </row>
    <row r="8" spans="1:14" x14ac:dyDescent="0.2">
      <c r="A8">
        <v>1953</v>
      </c>
      <c r="B8" s="2">
        <v>71.510000000000005</v>
      </c>
      <c r="C8" s="2">
        <v>43.66</v>
      </c>
      <c r="D8" s="2">
        <v>30.21</v>
      </c>
      <c r="E8" s="2">
        <v>14.38</v>
      </c>
      <c r="F8" s="2">
        <v>-0.12</v>
      </c>
      <c r="G8" s="2">
        <v>-0.64</v>
      </c>
      <c r="H8" s="2">
        <v>20.63</v>
      </c>
      <c r="I8" s="2">
        <v>31.96</v>
      </c>
      <c r="J8" s="2">
        <v>78.02</v>
      </c>
      <c r="K8" s="2">
        <v>57.22</v>
      </c>
      <c r="L8" s="2">
        <v>69.510000000000005</v>
      </c>
      <c r="M8" s="2">
        <v>104.88</v>
      </c>
      <c r="N8" s="2">
        <f t="shared" si="0"/>
        <v>521.22</v>
      </c>
    </row>
    <row r="9" spans="1:14" x14ac:dyDescent="0.2">
      <c r="A9">
        <v>1954</v>
      </c>
      <c r="B9" s="2">
        <v>106.04</v>
      </c>
      <c r="C9" s="2">
        <v>33.25</v>
      </c>
      <c r="D9" s="2">
        <v>58.67</v>
      </c>
      <c r="E9" s="2">
        <v>14</v>
      </c>
      <c r="F9" s="2">
        <v>4.6900000000000004</v>
      </c>
      <c r="G9" s="2">
        <v>-2.19</v>
      </c>
      <c r="H9" s="2">
        <v>18.149999999999999</v>
      </c>
      <c r="I9" s="2">
        <v>52.02</v>
      </c>
      <c r="J9" s="2">
        <v>46.51</v>
      </c>
      <c r="K9" s="2">
        <v>57.49</v>
      </c>
      <c r="L9" s="2">
        <v>76.03</v>
      </c>
      <c r="M9" s="2">
        <v>105.94</v>
      </c>
      <c r="N9" s="2">
        <f t="shared" si="0"/>
        <v>570.60000000000014</v>
      </c>
    </row>
    <row r="10" spans="1:14" x14ac:dyDescent="0.2">
      <c r="A10">
        <v>1955</v>
      </c>
      <c r="B10" s="2">
        <v>92.91</v>
      </c>
      <c r="C10" s="2">
        <v>42.67</v>
      </c>
      <c r="D10" s="2">
        <v>55.31</v>
      </c>
      <c r="E10" s="2">
        <v>2.35</v>
      </c>
      <c r="F10" s="2">
        <v>-1.63</v>
      </c>
      <c r="G10" s="2">
        <v>1.91</v>
      </c>
      <c r="H10" s="2">
        <v>12.47</v>
      </c>
      <c r="I10" s="2">
        <v>49.08</v>
      </c>
      <c r="J10" s="2">
        <v>77.430000000000007</v>
      </c>
      <c r="K10" s="2">
        <v>56.6</v>
      </c>
      <c r="L10" s="2">
        <v>113.23</v>
      </c>
      <c r="M10" s="2">
        <v>118.16</v>
      </c>
      <c r="N10" s="2">
        <f t="shared" si="0"/>
        <v>620.49</v>
      </c>
    </row>
    <row r="11" spans="1:14" x14ac:dyDescent="0.2">
      <c r="A11">
        <v>1956</v>
      </c>
      <c r="B11" s="2">
        <v>70.400000000000006</v>
      </c>
      <c r="C11" s="2">
        <v>41.21</v>
      </c>
      <c r="D11" s="2">
        <v>43.54</v>
      </c>
      <c r="E11" s="2">
        <v>12.36</v>
      </c>
      <c r="F11" s="2">
        <v>1.9</v>
      </c>
      <c r="G11" s="2">
        <v>-3.63</v>
      </c>
      <c r="H11" s="2">
        <v>3.66</v>
      </c>
      <c r="I11" s="2">
        <v>21.59</v>
      </c>
      <c r="J11" s="2">
        <v>65.22</v>
      </c>
      <c r="K11" s="2">
        <v>45.48</v>
      </c>
      <c r="L11" s="2">
        <v>97.15</v>
      </c>
      <c r="M11" s="2">
        <v>84.67</v>
      </c>
      <c r="N11" s="2">
        <f t="shared" si="0"/>
        <v>483.55</v>
      </c>
    </row>
    <row r="12" spans="1:14" x14ac:dyDescent="0.2">
      <c r="A12">
        <v>1957</v>
      </c>
      <c r="B12" s="2">
        <v>70.760000000000005</v>
      </c>
      <c r="C12" s="2">
        <v>24</v>
      </c>
      <c r="D12" s="2">
        <v>19</v>
      </c>
      <c r="E12" s="2">
        <v>9.9700000000000006</v>
      </c>
      <c r="F12" s="2">
        <v>2.08</v>
      </c>
      <c r="G12" s="2">
        <v>-4.62</v>
      </c>
      <c r="H12" s="2">
        <v>5.23</v>
      </c>
      <c r="I12" s="2">
        <v>47.87</v>
      </c>
      <c r="J12" s="2">
        <v>55.37</v>
      </c>
      <c r="K12" s="2">
        <v>65.08</v>
      </c>
      <c r="L12" s="2">
        <v>87.97</v>
      </c>
      <c r="M12" s="2">
        <v>86.45</v>
      </c>
      <c r="N12" s="2">
        <f t="shared" si="0"/>
        <v>469.16</v>
      </c>
    </row>
    <row r="13" spans="1:14" x14ac:dyDescent="0.2">
      <c r="A13">
        <v>1958</v>
      </c>
      <c r="B13" s="2">
        <v>71.150000000000006</v>
      </c>
      <c r="C13" s="2">
        <v>52.99</v>
      </c>
      <c r="D13" s="2">
        <v>13.51</v>
      </c>
      <c r="E13" s="2">
        <v>10.199999999999999</v>
      </c>
      <c r="F13" s="2">
        <v>3.94</v>
      </c>
      <c r="G13" s="2">
        <v>3.75</v>
      </c>
      <c r="H13" s="2">
        <v>5.5</v>
      </c>
      <c r="I13" s="2">
        <v>45.11</v>
      </c>
      <c r="J13" s="2">
        <v>45.99</v>
      </c>
      <c r="K13" s="2">
        <v>66.89</v>
      </c>
      <c r="L13" s="2">
        <v>100.05</v>
      </c>
      <c r="M13" s="2">
        <v>139.97999999999999</v>
      </c>
      <c r="N13" s="2">
        <f t="shared" si="0"/>
        <v>559.05999999999995</v>
      </c>
    </row>
    <row r="14" spans="1:14" x14ac:dyDescent="0.2">
      <c r="A14">
        <v>1959</v>
      </c>
      <c r="B14" s="2">
        <v>69.209999999999994</v>
      </c>
      <c r="C14" s="2">
        <v>31.14</v>
      </c>
      <c r="D14" s="2">
        <v>20.63</v>
      </c>
      <c r="E14" s="2">
        <v>4.78</v>
      </c>
      <c r="F14" s="2">
        <v>-4.03</v>
      </c>
      <c r="G14" s="2">
        <v>-5.62</v>
      </c>
      <c r="H14" s="2">
        <v>-5.34</v>
      </c>
      <c r="I14" s="2">
        <v>0.42</v>
      </c>
      <c r="J14" s="2">
        <v>59.21</v>
      </c>
      <c r="K14" s="2">
        <v>74.819999999999993</v>
      </c>
      <c r="L14" s="2">
        <v>112.36</v>
      </c>
      <c r="M14" s="2">
        <v>77.989999999999995</v>
      </c>
      <c r="N14" s="2">
        <f t="shared" si="0"/>
        <v>435.57</v>
      </c>
    </row>
    <row r="15" spans="1:14" x14ac:dyDescent="0.2">
      <c r="A15">
        <v>1960</v>
      </c>
      <c r="B15" s="2">
        <v>59.59</v>
      </c>
      <c r="C15" s="2">
        <v>43.67</v>
      </c>
      <c r="D15" s="2">
        <v>32.9</v>
      </c>
      <c r="E15" s="2">
        <v>3.03</v>
      </c>
      <c r="F15" s="2">
        <v>-3.78</v>
      </c>
      <c r="G15" s="2">
        <v>-5.29</v>
      </c>
      <c r="H15" s="2">
        <v>-4.42</v>
      </c>
      <c r="I15" s="2">
        <v>6.59</v>
      </c>
      <c r="J15" s="2">
        <v>40.4</v>
      </c>
      <c r="K15" s="2">
        <v>61.59</v>
      </c>
      <c r="L15" s="2">
        <v>74.53</v>
      </c>
      <c r="M15" s="2">
        <v>117.13</v>
      </c>
      <c r="N15" s="2">
        <f t="shared" si="0"/>
        <v>425.94</v>
      </c>
    </row>
    <row r="16" spans="1:14" x14ac:dyDescent="0.2">
      <c r="A16">
        <v>1961</v>
      </c>
      <c r="B16" s="2">
        <v>59.99</v>
      </c>
      <c r="C16" s="2">
        <v>19.149999999999999</v>
      </c>
      <c r="D16" s="2">
        <v>18.239999999999998</v>
      </c>
      <c r="E16" s="2">
        <v>4.54</v>
      </c>
      <c r="F16" s="2">
        <v>0.34</v>
      </c>
      <c r="G16" s="2">
        <v>-5.43</v>
      </c>
      <c r="H16" s="2">
        <v>-5.12</v>
      </c>
      <c r="I16" s="2">
        <v>6.33</v>
      </c>
      <c r="J16" s="2">
        <v>39.090000000000003</v>
      </c>
      <c r="K16" s="2">
        <v>51.3</v>
      </c>
      <c r="L16" s="2">
        <v>75.33</v>
      </c>
      <c r="M16" s="2">
        <v>94.51</v>
      </c>
      <c r="N16" s="2">
        <f t="shared" si="0"/>
        <v>358.27</v>
      </c>
    </row>
    <row r="17" spans="1:14" x14ac:dyDescent="0.2">
      <c r="A17">
        <v>1962</v>
      </c>
      <c r="B17" s="2">
        <v>71.569999999999993</v>
      </c>
      <c r="C17" s="2">
        <v>28.91</v>
      </c>
      <c r="D17" s="2">
        <v>12.87</v>
      </c>
      <c r="E17" s="2">
        <v>7.73</v>
      </c>
      <c r="F17" s="2">
        <v>-3.19</v>
      </c>
      <c r="G17" s="2">
        <v>-4.9000000000000004</v>
      </c>
      <c r="H17" s="2">
        <v>-0.59</v>
      </c>
      <c r="I17" s="2">
        <v>13.29</v>
      </c>
      <c r="J17" s="2">
        <v>61.42</v>
      </c>
      <c r="K17" s="2">
        <v>52.24</v>
      </c>
      <c r="L17" s="2">
        <v>73.38</v>
      </c>
      <c r="M17" s="2">
        <v>102.89</v>
      </c>
      <c r="N17" s="2">
        <f t="shared" si="0"/>
        <v>415.62</v>
      </c>
    </row>
    <row r="18" spans="1:14" x14ac:dyDescent="0.2">
      <c r="A18">
        <v>1963</v>
      </c>
      <c r="B18" s="2">
        <v>61.07</v>
      </c>
      <c r="C18" s="2">
        <v>20.3</v>
      </c>
      <c r="D18" s="2">
        <v>10.06</v>
      </c>
      <c r="E18" s="2">
        <v>5.82</v>
      </c>
      <c r="F18" s="2">
        <v>-0.84</v>
      </c>
      <c r="G18" s="2">
        <v>-4.8</v>
      </c>
      <c r="H18" s="2">
        <v>-4</v>
      </c>
      <c r="I18" s="2">
        <v>18.52</v>
      </c>
      <c r="J18" s="2">
        <v>45.56</v>
      </c>
      <c r="K18" s="2">
        <v>36.32</v>
      </c>
      <c r="L18" s="2">
        <v>72.83</v>
      </c>
      <c r="M18" s="2">
        <v>113.07</v>
      </c>
      <c r="N18" s="2">
        <f t="shared" si="0"/>
        <v>373.90999999999997</v>
      </c>
    </row>
    <row r="19" spans="1:14" x14ac:dyDescent="0.2">
      <c r="A19">
        <v>1964</v>
      </c>
      <c r="B19" s="2">
        <v>54.31</v>
      </c>
      <c r="C19" s="2">
        <v>51.52</v>
      </c>
      <c r="D19" s="2">
        <v>44.87</v>
      </c>
      <c r="E19" s="2">
        <v>12.32</v>
      </c>
      <c r="F19" s="2">
        <v>-1.99</v>
      </c>
      <c r="G19" s="2">
        <v>-0.84</v>
      </c>
      <c r="H19" s="2">
        <v>10.220000000000001</v>
      </c>
      <c r="I19" s="2">
        <v>47.5</v>
      </c>
      <c r="J19" s="2">
        <v>59.95</v>
      </c>
      <c r="K19" s="2">
        <v>76.41</v>
      </c>
      <c r="L19" s="2">
        <v>67.52</v>
      </c>
      <c r="M19" s="2">
        <v>96.3</v>
      </c>
      <c r="N19" s="2">
        <f t="shared" si="0"/>
        <v>518.08999999999992</v>
      </c>
    </row>
    <row r="20" spans="1:14" x14ac:dyDescent="0.2">
      <c r="A20">
        <v>1965</v>
      </c>
      <c r="B20" s="2">
        <v>78.37</v>
      </c>
      <c r="C20" s="2">
        <v>43.5</v>
      </c>
      <c r="D20" s="2">
        <v>35.229999999999997</v>
      </c>
      <c r="E20" s="2">
        <v>8.51</v>
      </c>
      <c r="F20" s="2">
        <v>-2.0099999999999998</v>
      </c>
      <c r="G20" s="2">
        <v>-1.7</v>
      </c>
      <c r="H20" s="2">
        <v>9.39</v>
      </c>
      <c r="I20" s="2">
        <v>29.68</v>
      </c>
      <c r="J20" s="2">
        <v>38.47</v>
      </c>
      <c r="K20" s="2">
        <v>73.98</v>
      </c>
      <c r="L20" s="2">
        <v>75.5</v>
      </c>
      <c r="M20" s="2">
        <v>69.09</v>
      </c>
      <c r="N20" s="2">
        <f t="shared" si="0"/>
        <v>458.01</v>
      </c>
    </row>
    <row r="21" spans="1:14" x14ac:dyDescent="0.2">
      <c r="A21">
        <v>1966</v>
      </c>
      <c r="B21" s="2">
        <v>82.45</v>
      </c>
      <c r="C21" s="2">
        <v>30.39</v>
      </c>
      <c r="D21" s="2">
        <v>24.78</v>
      </c>
      <c r="E21" s="2">
        <v>12.5</v>
      </c>
      <c r="F21" s="2">
        <v>9.58</v>
      </c>
      <c r="G21" s="2">
        <v>-1.22</v>
      </c>
      <c r="H21" s="2">
        <v>14.04</v>
      </c>
      <c r="I21" s="2">
        <v>37.75</v>
      </c>
      <c r="J21" s="2">
        <v>77.849999999999994</v>
      </c>
      <c r="K21" s="2">
        <v>83.14</v>
      </c>
      <c r="L21" s="2">
        <v>80.39</v>
      </c>
      <c r="M21" s="2">
        <v>95.2</v>
      </c>
      <c r="N21" s="2">
        <f t="shared" si="0"/>
        <v>546.85</v>
      </c>
    </row>
    <row r="22" spans="1:14" x14ac:dyDescent="0.2">
      <c r="A22">
        <v>1967</v>
      </c>
      <c r="B22" s="2">
        <v>66.8</v>
      </c>
      <c r="C22" s="2">
        <v>58.27</v>
      </c>
      <c r="D22" s="2">
        <v>25.69</v>
      </c>
      <c r="E22" s="2">
        <v>10.58</v>
      </c>
      <c r="F22" s="2">
        <v>5.51</v>
      </c>
      <c r="G22" s="2">
        <v>-3.73</v>
      </c>
      <c r="H22" s="2">
        <v>0.84</v>
      </c>
      <c r="I22" s="2">
        <v>24.16</v>
      </c>
      <c r="J22" s="2">
        <v>61.56</v>
      </c>
      <c r="K22" s="2">
        <v>62.03</v>
      </c>
      <c r="L22" s="2">
        <v>87.34</v>
      </c>
      <c r="M22" s="2">
        <v>76.58</v>
      </c>
      <c r="N22" s="2">
        <f t="shared" si="0"/>
        <v>475.63000000000005</v>
      </c>
    </row>
    <row r="23" spans="1:14" x14ac:dyDescent="0.2">
      <c r="A23">
        <v>1968</v>
      </c>
      <c r="B23" s="2">
        <v>50.44</v>
      </c>
      <c r="C23" s="2">
        <v>44.91</v>
      </c>
      <c r="D23" s="2">
        <v>18.59</v>
      </c>
      <c r="E23" s="2">
        <v>4.13</v>
      </c>
      <c r="F23" s="2">
        <v>0.43</v>
      </c>
      <c r="G23" s="2">
        <v>-4.01</v>
      </c>
      <c r="H23" s="2">
        <v>2.64</v>
      </c>
      <c r="I23" s="2">
        <v>25.35</v>
      </c>
      <c r="J23" s="2">
        <v>31.53</v>
      </c>
      <c r="K23" s="2">
        <v>72.41</v>
      </c>
      <c r="L23" s="2">
        <v>83.96</v>
      </c>
      <c r="M23" s="2">
        <v>118.06</v>
      </c>
      <c r="N23" s="2">
        <f t="shared" si="0"/>
        <v>448.44</v>
      </c>
    </row>
    <row r="24" spans="1:14" x14ac:dyDescent="0.2">
      <c r="A24">
        <v>1969</v>
      </c>
      <c r="B24" s="2">
        <v>50.75</v>
      </c>
      <c r="C24" s="2">
        <v>28.33</v>
      </c>
      <c r="D24" s="2">
        <v>29.58</v>
      </c>
      <c r="E24" s="2">
        <v>6.27</v>
      </c>
      <c r="F24" s="2">
        <v>0.55000000000000004</v>
      </c>
      <c r="G24" s="2">
        <v>-2.2200000000000002</v>
      </c>
      <c r="H24" s="2">
        <v>0.36</v>
      </c>
      <c r="I24" s="2">
        <v>18.8</v>
      </c>
      <c r="J24" s="2">
        <v>64.790000000000006</v>
      </c>
      <c r="K24" s="2">
        <v>73.959999999999994</v>
      </c>
      <c r="L24" s="2">
        <v>77.14</v>
      </c>
      <c r="M24" s="2">
        <v>105.01</v>
      </c>
      <c r="N24" s="2">
        <f t="shared" si="0"/>
        <v>453.31999999999994</v>
      </c>
    </row>
    <row r="25" spans="1:14" x14ac:dyDescent="0.2">
      <c r="A25">
        <v>1970</v>
      </c>
      <c r="B25" s="2">
        <v>64.86</v>
      </c>
      <c r="C25" s="2">
        <v>42.76</v>
      </c>
      <c r="D25" s="2">
        <v>27.94</v>
      </c>
      <c r="E25" s="2">
        <v>10.63</v>
      </c>
      <c r="F25" s="2">
        <v>-0.63</v>
      </c>
      <c r="G25" s="2">
        <v>-2.13</v>
      </c>
      <c r="H25" s="2">
        <v>-0.52</v>
      </c>
      <c r="I25" s="2">
        <v>27.48</v>
      </c>
      <c r="J25" s="2">
        <v>50.93</v>
      </c>
      <c r="K25" s="2">
        <v>43.83</v>
      </c>
      <c r="L25" s="2">
        <v>96.31</v>
      </c>
      <c r="M25" s="2">
        <v>109.58</v>
      </c>
      <c r="N25" s="2">
        <f t="shared" si="0"/>
        <v>471.03999999999996</v>
      </c>
    </row>
    <row r="26" spans="1:14" x14ac:dyDescent="0.2">
      <c r="A26">
        <v>1971</v>
      </c>
      <c r="B26" s="2">
        <v>87.44</v>
      </c>
      <c r="C26" s="2">
        <v>31.79</v>
      </c>
      <c r="D26" s="2">
        <v>26.41</v>
      </c>
      <c r="E26" s="2">
        <v>8.7799999999999994</v>
      </c>
      <c r="F26" s="2">
        <v>-0.83</v>
      </c>
      <c r="G26" s="2">
        <v>-4.7300000000000004</v>
      </c>
      <c r="H26" s="2">
        <v>7.67</v>
      </c>
      <c r="I26" s="2">
        <v>27.8</v>
      </c>
      <c r="J26" s="2">
        <v>28.67</v>
      </c>
      <c r="K26" s="2">
        <v>31.43</v>
      </c>
      <c r="L26" s="2">
        <v>103.22</v>
      </c>
      <c r="M26" s="2">
        <v>86.95</v>
      </c>
      <c r="N26" s="2">
        <f t="shared" si="0"/>
        <v>434.59999999999997</v>
      </c>
    </row>
    <row r="27" spans="1:14" x14ac:dyDescent="0.2">
      <c r="A27">
        <v>1972</v>
      </c>
      <c r="B27" s="2">
        <v>98.15</v>
      </c>
      <c r="C27" s="2">
        <v>41.29</v>
      </c>
      <c r="D27" s="2">
        <v>32.74</v>
      </c>
      <c r="E27" s="2">
        <v>14.18</v>
      </c>
      <c r="F27" s="2">
        <v>-2.21</v>
      </c>
      <c r="G27" s="2">
        <v>1.8</v>
      </c>
      <c r="H27" s="2">
        <v>4.38</v>
      </c>
      <c r="I27" s="2">
        <v>25.53</v>
      </c>
      <c r="J27" s="2">
        <v>52.43</v>
      </c>
      <c r="K27" s="2">
        <v>86.4</v>
      </c>
      <c r="L27" s="2">
        <v>70.78</v>
      </c>
      <c r="M27" s="2">
        <v>94.47</v>
      </c>
      <c r="N27" s="2">
        <f t="shared" si="0"/>
        <v>519.94000000000005</v>
      </c>
    </row>
    <row r="28" spans="1:14" x14ac:dyDescent="0.2">
      <c r="A28">
        <v>1973</v>
      </c>
      <c r="B28" s="2">
        <v>57.03</v>
      </c>
      <c r="C28" s="2">
        <v>43.15</v>
      </c>
      <c r="D28" s="2">
        <v>7.81</v>
      </c>
      <c r="E28" s="2">
        <v>11.16</v>
      </c>
      <c r="F28" s="2">
        <v>-1</v>
      </c>
      <c r="G28" s="2">
        <v>-5.85</v>
      </c>
      <c r="H28" s="2">
        <v>-2.73</v>
      </c>
      <c r="I28" s="2">
        <v>5.03</v>
      </c>
      <c r="J28" s="2">
        <v>56.86</v>
      </c>
      <c r="K28" s="2">
        <v>43.99</v>
      </c>
      <c r="L28" s="2">
        <v>85.62</v>
      </c>
      <c r="M28" s="2">
        <v>101.9</v>
      </c>
      <c r="N28" s="2">
        <f t="shared" si="0"/>
        <v>402.97</v>
      </c>
    </row>
    <row r="29" spans="1:14" x14ac:dyDescent="0.2">
      <c r="A29">
        <v>1974</v>
      </c>
      <c r="B29" s="2">
        <v>55.44</v>
      </c>
      <c r="C29" s="2">
        <v>46.28</v>
      </c>
      <c r="D29" s="2">
        <v>34.39</v>
      </c>
      <c r="E29" s="2">
        <v>7</v>
      </c>
      <c r="F29" s="2">
        <v>0.7</v>
      </c>
      <c r="G29" s="2">
        <v>-4.83</v>
      </c>
      <c r="H29" s="2">
        <v>-1.96</v>
      </c>
      <c r="I29" s="2">
        <v>12.51</v>
      </c>
      <c r="J29" s="2">
        <v>62.34</v>
      </c>
      <c r="K29" s="2">
        <v>63.68</v>
      </c>
      <c r="L29" s="2">
        <v>61.67</v>
      </c>
      <c r="M29" s="2">
        <v>75.5</v>
      </c>
      <c r="N29" s="2">
        <f t="shared" si="0"/>
        <v>412.71999999999997</v>
      </c>
    </row>
    <row r="30" spans="1:14" x14ac:dyDescent="0.2">
      <c r="A30">
        <v>1975</v>
      </c>
      <c r="B30" s="2">
        <v>64.540000000000006</v>
      </c>
      <c r="C30" s="2">
        <v>35.31</v>
      </c>
      <c r="D30" s="2">
        <v>41.5</v>
      </c>
      <c r="E30" s="2">
        <v>23.95</v>
      </c>
      <c r="F30" s="2">
        <v>-3.18</v>
      </c>
      <c r="G30" s="2">
        <v>-5.88</v>
      </c>
      <c r="H30" s="2">
        <v>-0.56000000000000005</v>
      </c>
      <c r="I30" s="2">
        <v>16.12</v>
      </c>
      <c r="J30" s="2">
        <v>49.74</v>
      </c>
      <c r="K30" s="2">
        <v>49.18</v>
      </c>
      <c r="L30" s="2">
        <v>52.39</v>
      </c>
      <c r="M30" s="2">
        <v>106.68</v>
      </c>
      <c r="N30" s="2">
        <f t="shared" si="0"/>
        <v>429.79</v>
      </c>
    </row>
    <row r="31" spans="1:14" x14ac:dyDescent="0.2">
      <c r="A31">
        <v>1976</v>
      </c>
      <c r="B31" s="2">
        <v>86.14</v>
      </c>
      <c r="C31" s="2">
        <v>28.29</v>
      </c>
      <c r="D31" s="2">
        <v>23.85</v>
      </c>
      <c r="E31" s="2">
        <v>11.05</v>
      </c>
      <c r="F31" s="2">
        <v>1.05</v>
      </c>
      <c r="G31" s="2">
        <v>-4.76</v>
      </c>
      <c r="H31" s="2">
        <v>0.79</v>
      </c>
      <c r="I31" s="2">
        <v>28.2</v>
      </c>
      <c r="J31" s="2">
        <v>59.06</v>
      </c>
      <c r="K31" s="2">
        <v>85.54</v>
      </c>
      <c r="L31" s="2">
        <v>103</v>
      </c>
      <c r="M31" s="2">
        <v>103.05</v>
      </c>
      <c r="N31" s="2">
        <f t="shared" si="0"/>
        <v>525.26</v>
      </c>
    </row>
    <row r="32" spans="1:14" x14ac:dyDescent="0.2">
      <c r="A32">
        <v>1977</v>
      </c>
      <c r="B32" s="2">
        <v>45.39</v>
      </c>
      <c r="C32" s="2">
        <v>15.54</v>
      </c>
      <c r="D32" s="2">
        <v>9.86</v>
      </c>
      <c r="E32" s="2">
        <v>6.3</v>
      </c>
      <c r="F32" s="2">
        <v>-2.33</v>
      </c>
      <c r="G32" s="2">
        <v>-4.12</v>
      </c>
      <c r="H32" s="2">
        <v>-5.62</v>
      </c>
      <c r="I32" s="2">
        <v>6.51</v>
      </c>
      <c r="J32" s="2">
        <v>13.98</v>
      </c>
      <c r="K32" s="2">
        <v>55.01</v>
      </c>
      <c r="L32" s="2">
        <v>70.180000000000007</v>
      </c>
      <c r="M32" s="2">
        <v>96.05</v>
      </c>
      <c r="N32" s="2">
        <f t="shared" si="0"/>
        <v>306.75</v>
      </c>
    </row>
    <row r="33" spans="1:14" x14ac:dyDescent="0.2">
      <c r="A33">
        <v>1978</v>
      </c>
      <c r="B33" s="2">
        <v>60.9</v>
      </c>
      <c r="C33" s="2">
        <v>22.2</v>
      </c>
      <c r="D33" s="2">
        <v>15.06</v>
      </c>
      <c r="E33" s="2">
        <v>8.1300000000000008</v>
      </c>
      <c r="F33" s="2">
        <v>-3.68</v>
      </c>
      <c r="G33" s="2">
        <v>-5.39</v>
      </c>
      <c r="H33" s="2">
        <v>-5.78</v>
      </c>
      <c r="I33" s="2">
        <v>-0.96</v>
      </c>
      <c r="J33" s="2">
        <v>25.55</v>
      </c>
      <c r="K33" s="2">
        <v>58.28</v>
      </c>
      <c r="L33" s="2">
        <v>77.17</v>
      </c>
      <c r="M33" s="2">
        <v>90.24</v>
      </c>
      <c r="N33" s="2">
        <f t="shared" si="0"/>
        <v>341.72</v>
      </c>
    </row>
    <row r="34" spans="1:14" x14ac:dyDescent="0.2">
      <c r="A34">
        <v>1979</v>
      </c>
      <c r="B34" s="2">
        <v>57.91</v>
      </c>
      <c r="C34" s="2">
        <v>24.67</v>
      </c>
      <c r="D34" s="2">
        <v>10.050000000000001</v>
      </c>
      <c r="E34" s="2">
        <v>6.51</v>
      </c>
      <c r="F34" s="2">
        <v>-2.85</v>
      </c>
      <c r="G34" s="2">
        <v>-5.54</v>
      </c>
      <c r="H34" s="2">
        <v>-6.1</v>
      </c>
      <c r="I34" s="2">
        <v>-0.93</v>
      </c>
      <c r="J34" s="2">
        <v>21.75</v>
      </c>
      <c r="K34" s="2">
        <v>55.28</v>
      </c>
      <c r="L34" s="2">
        <v>56.6</v>
      </c>
      <c r="M34" s="2">
        <v>72.16</v>
      </c>
      <c r="N34" s="2">
        <f t="shared" si="0"/>
        <v>289.51</v>
      </c>
    </row>
    <row r="35" spans="1:14" x14ac:dyDescent="0.2">
      <c r="A35">
        <v>1980</v>
      </c>
      <c r="B35" s="2">
        <v>60.31</v>
      </c>
      <c r="C35" s="2">
        <v>36.33</v>
      </c>
      <c r="D35" s="2">
        <v>21.81</v>
      </c>
      <c r="E35" s="2">
        <v>2.36</v>
      </c>
      <c r="F35" s="2">
        <v>-1.94</v>
      </c>
      <c r="G35" s="2">
        <v>-3.69</v>
      </c>
      <c r="H35" s="2">
        <v>-5.19</v>
      </c>
      <c r="I35" s="2">
        <v>-1.1399999999999999</v>
      </c>
      <c r="J35" s="2">
        <v>34.07</v>
      </c>
      <c r="K35" s="2">
        <v>73.489999999999995</v>
      </c>
      <c r="L35" s="2">
        <v>69.959999999999994</v>
      </c>
      <c r="M35" s="2">
        <v>101.49</v>
      </c>
      <c r="N35" s="2">
        <f t="shared" si="0"/>
        <v>387.86</v>
      </c>
    </row>
    <row r="36" spans="1:14" x14ac:dyDescent="0.2">
      <c r="A36">
        <v>1981</v>
      </c>
      <c r="B36" s="2">
        <v>40.590000000000003</v>
      </c>
      <c r="C36" s="2">
        <v>15.97</v>
      </c>
      <c r="D36" s="2">
        <v>15.37</v>
      </c>
      <c r="E36" s="2">
        <v>2.86</v>
      </c>
      <c r="F36" s="2">
        <v>-0.59</v>
      </c>
      <c r="G36" s="2">
        <v>-4.63</v>
      </c>
      <c r="H36" s="2">
        <v>-3.45</v>
      </c>
      <c r="I36" s="2">
        <v>1.44</v>
      </c>
      <c r="J36" s="2">
        <v>46.93</v>
      </c>
      <c r="K36" s="2">
        <v>59.92</v>
      </c>
      <c r="L36" s="2">
        <v>64.739999999999995</v>
      </c>
      <c r="M36" s="2">
        <v>85.36</v>
      </c>
      <c r="N36" s="2">
        <f t="shared" si="0"/>
        <v>324.51000000000005</v>
      </c>
    </row>
    <row r="37" spans="1:14" x14ac:dyDescent="0.2">
      <c r="A37">
        <v>1982</v>
      </c>
      <c r="B37" s="2">
        <v>73</v>
      </c>
      <c r="C37" s="2">
        <v>20.6</v>
      </c>
      <c r="D37" s="2">
        <v>15.28</v>
      </c>
      <c r="E37" s="2">
        <v>12.69</v>
      </c>
      <c r="F37" s="2">
        <v>-3.98</v>
      </c>
      <c r="G37" s="2">
        <v>-3.88</v>
      </c>
      <c r="H37" s="2">
        <v>-6.4</v>
      </c>
      <c r="I37" s="2">
        <v>3.99</v>
      </c>
      <c r="J37" s="2">
        <v>13.04</v>
      </c>
      <c r="K37" s="2">
        <v>39.08</v>
      </c>
      <c r="L37" s="2">
        <v>63.57</v>
      </c>
      <c r="M37" s="2">
        <v>67.040000000000006</v>
      </c>
      <c r="N37" s="2">
        <f t="shared" si="0"/>
        <v>294.02999999999997</v>
      </c>
    </row>
    <row r="38" spans="1:14" x14ac:dyDescent="0.2">
      <c r="A38">
        <v>1983</v>
      </c>
      <c r="B38" s="2">
        <v>55.29</v>
      </c>
      <c r="C38" s="2">
        <v>33.46</v>
      </c>
      <c r="D38" s="2">
        <v>35.119999999999997</v>
      </c>
      <c r="E38" s="2">
        <v>13.59</v>
      </c>
      <c r="F38" s="2">
        <v>1.71</v>
      </c>
      <c r="G38" s="2">
        <v>-3.46</v>
      </c>
      <c r="H38" s="2">
        <v>-2.12</v>
      </c>
      <c r="I38" s="2">
        <v>8.2200000000000006</v>
      </c>
      <c r="J38" s="2">
        <v>52.27</v>
      </c>
      <c r="K38" s="2">
        <v>68.13</v>
      </c>
      <c r="L38" s="2">
        <v>93.15</v>
      </c>
      <c r="M38" s="2">
        <v>124.8</v>
      </c>
      <c r="N38" s="2">
        <f t="shared" si="0"/>
        <v>480.16</v>
      </c>
    </row>
    <row r="39" spans="1:14" x14ac:dyDescent="0.2">
      <c r="A39">
        <v>1984</v>
      </c>
      <c r="B39" s="2">
        <v>54.48</v>
      </c>
      <c r="C39" s="2">
        <v>18.489999999999998</v>
      </c>
      <c r="D39" s="2">
        <v>28.06</v>
      </c>
      <c r="E39" s="2">
        <v>0.9</v>
      </c>
      <c r="F39" s="2">
        <v>-0.28999999999999998</v>
      </c>
      <c r="G39" s="2">
        <v>-5.79</v>
      </c>
      <c r="H39" s="2">
        <v>-3.93</v>
      </c>
      <c r="I39" s="2">
        <v>1.75</v>
      </c>
      <c r="J39" s="2">
        <v>37.630000000000003</v>
      </c>
      <c r="K39" s="2">
        <v>36.229999999999997</v>
      </c>
      <c r="L39" s="2">
        <v>75.599999999999994</v>
      </c>
      <c r="M39" s="2">
        <v>86.71</v>
      </c>
      <c r="N39" s="2">
        <f t="shared" si="0"/>
        <v>329.84</v>
      </c>
    </row>
    <row r="40" spans="1:14" x14ac:dyDescent="0.2">
      <c r="A40">
        <v>1985</v>
      </c>
      <c r="B40" s="2">
        <v>70.73</v>
      </c>
      <c r="C40" s="2">
        <v>29.67</v>
      </c>
      <c r="D40" s="2">
        <v>21.63</v>
      </c>
      <c r="E40" s="2">
        <v>5.81</v>
      </c>
      <c r="F40" s="2">
        <v>-2.41</v>
      </c>
      <c r="G40" s="2">
        <v>-2.63</v>
      </c>
      <c r="H40" s="2">
        <v>1.26</v>
      </c>
      <c r="I40" s="2">
        <v>10.72</v>
      </c>
      <c r="J40" s="2">
        <v>36.200000000000003</v>
      </c>
      <c r="K40" s="2">
        <v>55.72</v>
      </c>
      <c r="L40" s="2">
        <v>90.38</v>
      </c>
      <c r="M40" s="2">
        <v>123.12</v>
      </c>
      <c r="N40" s="2">
        <f t="shared" si="0"/>
        <v>440.20000000000005</v>
      </c>
    </row>
    <row r="41" spans="1:14" x14ac:dyDescent="0.2">
      <c r="A41">
        <v>1986</v>
      </c>
      <c r="B41" s="2">
        <v>61.93</v>
      </c>
      <c r="C41" s="2">
        <v>36.22</v>
      </c>
      <c r="D41" s="2">
        <v>18.95</v>
      </c>
      <c r="E41" s="2">
        <v>2.8</v>
      </c>
      <c r="F41" s="2">
        <v>-1.33</v>
      </c>
      <c r="G41" s="2">
        <v>-4.08</v>
      </c>
      <c r="H41" s="2">
        <v>-4.9800000000000004</v>
      </c>
      <c r="I41" s="2">
        <v>18.059999999999999</v>
      </c>
      <c r="J41" s="2">
        <v>27.12</v>
      </c>
      <c r="K41" s="2">
        <v>48.25</v>
      </c>
      <c r="L41" s="2">
        <v>98.23</v>
      </c>
      <c r="M41" s="2">
        <v>76.72</v>
      </c>
      <c r="N41" s="2">
        <f t="shared" si="0"/>
        <v>377.89</v>
      </c>
    </row>
    <row r="42" spans="1:14" x14ac:dyDescent="0.2">
      <c r="A42">
        <v>1987</v>
      </c>
      <c r="B42" s="2">
        <v>59.78</v>
      </c>
      <c r="C42" s="2">
        <v>37.340000000000003</v>
      </c>
      <c r="D42" s="2">
        <v>30.81</v>
      </c>
      <c r="E42" s="2">
        <v>8.5</v>
      </c>
      <c r="F42" s="2">
        <v>0.14000000000000001</v>
      </c>
      <c r="G42" s="2">
        <v>-3.13</v>
      </c>
      <c r="H42" s="2">
        <v>1.23</v>
      </c>
      <c r="I42" s="2">
        <v>28.45</v>
      </c>
      <c r="J42" s="2">
        <v>32.92</v>
      </c>
      <c r="K42" s="2">
        <v>88.64</v>
      </c>
      <c r="L42" s="2">
        <v>79.290000000000006</v>
      </c>
      <c r="M42" s="2">
        <v>96.02</v>
      </c>
      <c r="N42" s="2">
        <f t="shared" si="0"/>
        <v>459.98999999999995</v>
      </c>
    </row>
    <row r="43" spans="1:14" x14ac:dyDescent="0.2">
      <c r="A43">
        <v>1988</v>
      </c>
      <c r="B43" s="2">
        <v>90.39</v>
      </c>
      <c r="C43" s="2">
        <v>59.81</v>
      </c>
      <c r="D43" s="2">
        <v>27.36</v>
      </c>
      <c r="E43" s="2">
        <v>8.14</v>
      </c>
      <c r="F43" s="2">
        <v>-1</v>
      </c>
      <c r="G43" s="2">
        <v>-1.75</v>
      </c>
      <c r="H43" s="2">
        <v>-1.66</v>
      </c>
      <c r="I43" s="2">
        <v>16.18</v>
      </c>
      <c r="J43" s="2">
        <v>43.59</v>
      </c>
      <c r="K43" s="2">
        <v>99.72</v>
      </c>
      <c r="L43" s="2">
        <v>63.88</v>
      </c>
      <c r="M43" s="2">
        <v>113.07</v>
      </c>
      <c r="N43" s="2">
        <f t="shared" si="0"/>
        <v>517.73</v>
      </c>
    </row>
    <row r="44" spans="1:14" x14ac:dyDescent="0.2">
      <c r="A44">
        <v>1989</v>
      </c>
      <c r="B44" s="2">
        <v>59.44</v>
      </c>
      <c r="C44" s="2">
        <v>62.16</v>
      </c>
      <c r="D44" s="2">
        <v>33.22</v>
      </c>
      <c r="E44" s="2">
        <v>8.5</v>
      </c>
      <c r="F44" s="2">
        <v>0.7</v>
      </c>
      <c r="G44" s="2">
        <v>-3.43</v>
      </c>
      <c r="H44" s="2">
        <v>-4.32</v>
      </c>
      <c r="I44" s="2">
        <v>3.94</v>
      </c>
      <c r="J44" s="2">
        <v>44.92</v>
      </c>
      <c r="K44" s="2">
        <v>62.93</v>
      </c>
      <c r="L44" s="2">
        <v>98.22</v>
      </c>
      <c r="M44" s="2">
        <v>92.51</v>
      </c>
      <c r="N44" s="2">
        <f t="shared" si="0"/>
        <v>458.78999999999996</v>
      </c>
    </row>
    <row r="45" spans="1:14" x14ac:dyDescent="0.2">
      <c r="A45">
        <v>1990</v>
      </c>
      <c r="B45" s="2">
        <v>27.23</v>
      </c>
      <c r="C45" s="2">
        <v>36</v>
      </c>
      <c r="D45" s="2">
        <v>22.05</v>
      </c>
      <c r="E45" s="2">
        <v>8.23</v>
      </c>
      <c r="F45" s="2">
        <v>-0.92</v>
      </c>
      <c r="G45" s="2">
        <v>-5.12</v>
      </c>
      <c r="H45" s="2">
        <v>-3.36</v>
      </c>
      <c r="I45" s="2">
        <v>4.62</v>
      </c>
      <c r="J45" s="2">
        <v>49.45</v>
      </c>
      <c r="K45" s="2">
        <v>62.73</v>
      </c>
      <c r="L45" s="2">
        <v>77.27</v>
      </c>
      <c r="M45" s="2">
        <v>103.42</v>
      </c>
      <c r="N45" s="2">
        <f t="shared" si="0"/>
        <v>381.6</v>
      </c>
    </row>
    <row r="46" spans="1:14" x14ac:dyDescent="0.2">
      <c r="A46">
        <v>1991</v>
      </c>
      <c r="B46" s="2">
        <v>78.89</v>
      </c>
      <c r="C46" s="2">
        <v>35.090000000000003</v>
      </c>
      <c r="D46" s="2">
        <v>26.7</v>
      </c>
      <c r="E46" s="2">
        <v>6.74</v>
      </c>
      <c r="F46" s="2">
        <v>-2.4300000000000002</v>
      </c>
      <c r="G46" s="2">
        <v>-4.62</v>
      </c>
      <c r="H46" s="2">
        <v>1.39</v>
      </c>
      <c r="I46" s="2">
        <v>16.14</v>
      </c>
      <c r="J46" s="2">
        <v>74.209999999999994</v>
      </c>
      <c r="K46" s="2">
        <v>55.56</v>
      </c>
      <c r="L46" s="2">
        <v>98.36</v>
      </c>
      <c r="M46" s="2">
        <v>89.84</v>
      </c>
      <c r="N46" s="2">
        <f t="shared" si="0"/>
        <v>475.87</v>
      </c>
    </row>
    <row r="47" spans="1:14" x14ac:dyDescent="0.2">
      <c r="A47">
        <v>1992</v>
      </c>
      <c r="B47" s="2">
        <v>55.47</v>
      </c>
      <c r="C47" s="2">
        <v>41.76</v>
      </c>
      <c r="D47" s="2">
        <v>42.84</v>
      </c>
      <c r="E47" s="2">
        <v>13.2</v>
      </c>
      <c r="F47" s="2">
        <v>0.74</v>
      </c>
      <c r="G47" s="2">
        <v>-1.1100000000000001</v>
      </c>
      <c r="H47" s="2">
        <v>1.26</v>
      </c>
      <c r="I47" s="2">
        <v>17.64</v>
      </c>
      <c r="J47" s="2">
        <v>41.23</v>
      </c>
      <c r="K47" s="2">
        <v>61.93</v>
      </c>
      <c r="L47" s="2">
        <v>64.55</v>
      </c>
      <c r="M47" s="2">
        <v>86.23</v>
      </c>
      <c r="N47" s="2">
        <f t="shared" si="0"/>
        <v>425.73999999999995</v>
      </c>
    </row>
    <row r="48" spans="1:14" x14ac:dyDescent="0.2">
      <c r="A48">
        <v>1993</v>
      </c>
      <c r="B48" s="2">
        <v>68.97</v>
      </c>
      <c r="C48" s="2">
        <v>60</v>
      </c>
      <c r="D48" s="2">
        <v>29.94</v>
      </c>
      <c r="E48" s="2">
        <v>7.95</v>
      </c>
      <c r="F48" s="2">
        <v>-2.2599999999999998</v>
      </c>
      <c r="G48" s="2">
        <v>-4.32</v>
      </c>
      <c r="H48" s="2">
        <v>-2.93</v>
      </c>
      <c r="I48" s="2">
        <v>7.91</v>
      </c>
      <c r="J48" s="2">
        <v>64.78</v>
      </c>
      <c r="K48" s="2">
        <v>74.17</v>
      </c>
      <c r="L48" s="2">
        <v>80.569999999999993</v>
      </c>
      <c r="M48" s="2">
        <v>87.13</v>
      </c>
      <c r="N48" s="2">
        <f t="shared" si="0"/>
        <v>471.90999999999997</v>
      </c>
    </row>
    <row r="49" spans="1:15" x14ac:dyDescent="0.2">
      <c r="A49">
        <v>1994</v>
      </c>
      <c r="B49" s="2">
        <v>79.680000000000007</v>
      </c>
      <c r="C49" s="2">
        <v>26.57</v>
      </c>
      <c r="D49" s="2">
        <v>13.69</v>
      </c>
      <c r="E49" s="2">
        <v>5.26</v>
      </c>
      <c r="F49" s="2">
        <v>-2.48</v>
      </c>
      <c r="G49" s="2">
        <v>-5.0599999999999996</v>
      </c>
      <c r="H49" s="2">
        <v>-6.32</v>
      </c>
      <c r="I49" s="2">
        <v>3.52</v>
      </c>
      <c r="J49" s="2">
        <v>22.61</v>
      </c>
      <c r="K49" s="2">
        <v>51.68</v>
      </c>
      <c r="L49" s="2">
        <v>88.71</v>
      </c>
      <c r="M49" s="2">
        <v>65.97</v>
      </c>
      <c r="N49" s="2">
        <f t="shared" si="0"/>
        <v>343.83000000000004</v>
      </c>
    </row>
    <row r="50" spans="1:15" x14ac:dyDescent="0.2">
      <c r="A50">
        <v>1995</v>
      </c>
      <c r="B50" s="2">
        <v>78.569999999999993</v>
      </c>
      <c r="C50" s="2">
        <v>66.62</v>
      </c>
      <c r="D50" s="2">
        <v>20.75</v>
      </c>
      <c r="E50" s="2">
        <v>20.74</v>
      </c>
      <c r="F50" s="2">
        <v>-1.07</v>
      </c>
      <c r="G50" s="2">
        <v>-3.18</v>
      </c>
      <c r="H50" s="2">
        <v>0.42</v>
      </c>
      <c r="I50" s="2">
        <v>15.34</v>
      </c>
      <c r="J50" s="2">
        <v>68.78</v>
      </c>
      <c r="K50" s="2">
        <v>65.400000000000006</v>
      </c>
      <c r="L50" s="2">
        <v>131.69999999999999</v>
      </c>
      <c r="M50" s="2">
        <v>110.6</v>
      </c>
      <c r="N50" s="2">
        <f t="shared" si="0"/>
        <v>574.66999999999996</v>
      </c>
    </row>
    <row r="51" spans="1:15" x14ac:dyDescent="0.2">
      <c r="A51" s="15">
        <v>1996</v>
      </c>
      <c r="B51" s="16">
        <v>62.38</v>
      </c>
      <c r="C51" s="16">
        <v>31.69</v>
      </c>
      <c r="D51" s="16">
        <v>29.61</v>
      </c>
      <c r="E51" s="16">
        <v>13.14</v>
      </c>
      <c r="F51" s="16">
        <v>1.05</v>
      </c>
      <c r="G51" s="16">
        <v>-3.89</v>
      </c>
      <c r="H51" s="16">
        <v>-4.7</v>
      </c>
      <c r="I51" s="16">
        <v>-0.19</v>
      </c>
      <c r="J51" s="16">
        <v>33.5</v>
      </c>
      <c r="K51" s="16">
        <v>62.52</v>
      </c>
      <c r="L51" s="16">
        <v>88.5</v>
      </c>
      <c r="M51" s="16">
        <v>69.430000000000007</v>
      </c>
      <c r="N51" s="16">
        <f t="shared" si="0"/>
        <v>383.04</v>
      </c>
      <c r="O51" s="15"/>
    </row>
    <row r="52" spans="1:15" x14ac:dyDescent="0.2">
      <c r="A52" s="15">
        <v>1997</v>
      </c>
      <c r="B52" s="16">
        <v>70.98</v>
      </c>
      <c r="C52" s="16">
        <v>29.13</v>
      </c>
      <c r="D52" s="16">
        <v>28.91</v>
      </c>
      <c r="E52" s="16">
        <v>11.64</v>
      </c>
      <c r="F52" s="16">
        <v>0.51</v>
      </c>
      <c r="G52" s="16">
        <v>-4.4800000000000004</v>
      </c>
      <c r="H52" s="16">
        <v>-1.71</v>
      </c>
      <c r="I52" s="16">
        <v>17.739999999999998</v>
      </c>
      <c r="J52" s="16">
        <v>33.25</v>
      </c>
      <c r="K52" s="16">
        <v>71.03</v>
      </c>
      <c r="L52" s="16">
        <v>75.55</v>
      </c>
      <c r="M52" s="16">
        <v>69.180000000000007</v>
      </c>
      <c r="N52" s="16">
        <f t="shared" si="0"/>
        <v>401.73</v>
      </c>
      <c r="O52" s="15"/>
    </row>
    <row r="53" spans="1:15" x14ac:dyDescent="0.2">
      <c r="A53" s="15">
        <v>1998</v>
      </c>
      <c r="B53" s="16">
        <v>58.85</v>
      </c>
      <c r="C53" s="16">
        <v>20.99</v>
      </c>
      <c r="D53" s="16">
        <v>37.07</v>
      </c>
      <c r="E53" s="16">
        <v>8.65</v>
      </c>
      <c r="F53" s="16">
        <v>-1.6</v>
      </c>
      <c r="G53" s="16">
        <v>8.66</v>
      </c>
      <c r="H53" s="16">
        <v>22.96</v>
      </c>
      <c r="I53" s="16">
        <v>31.94</v>
      </c>
      <c r="J53" s="16">
        <v>51.97</v>
      </c>
      <c r="K53" s="16">
        <v>72.61</v>
      </c>
      <c r="L53" s="16">
        <v>89.02</v>
      </c>
      <c r="M53" s="16">
        <v>116.53</v>
      </c>
      <c r="N53" s="16">
        <f t="shared" si="0"/>
        <v>517.65</v>
      </c>
      <c r="O53" s="15"/>
    </row>
    <row r="54" spans="1:15" x14ac:dyDescent="0.2">
      <c r="A54" s="15">
        <v>1999</v>
      </c>
      <c r="B54" s="16">
        <v>105.16</v>
      </c>
      <c r="C54" s="16">
        <v>42.6</v>
      </c>
      <c r="D54" s="16">
        <v>44.43</v>
      </c>
      <c r="E54" s="16">
        <v>8.25</v>
      </c>
      <c r="F54" s="16">
        <v>-0.76</v>
      </c>
      <c r="G54" s="16">
        <v>2.4900000000000002</v>
      </c>
      <c r="H54" s="16">
        <v>2.95</v>
      </c>
      <c r="I54" s="16">
        <v>38.78</v>
      </c>
      <c r="J54" s="16">
        <v>51.91</v>
      </c>
      <c r="K54" s="16">
        <v>81.17</v>
      </c>
      <c r="L54" s="16">
        <v>81.37</v>
      </c>
      <c r="M54" s="16">
        <v>114.22</v>
      </c>
      <c r="N54" s="16">
        <f t="shared" si="0"/>
        <v>572.57000000000005</v>
      </c>
      <c r="O54" s="15"/>
    </row>
    <row r="55" spans="1:15" x14ac:dyDescent="0.2">
      <c r="A55" s="15">
        <v>2000</v>
      </c>
      <c r="B55" s="16">
        <v>91.91</v>
      </c>
      <c r="C55" s="16">
        <v>40.96</v>
      </c>
      <c r="D55" s="16">
        <v>24.77</v>
      </c>
      <c r="E55" s="16">
        <v>16.27</v>
      </c>
      <c r="F55" s="16">
        <v>-1.64</v>
      </c>
      <c r="G55" s="16">
        <v>-0.77</v>
      </c>
      <c r="H55" s="16">
        <v>14.93</v>
      </c>
      <c r="I55" s="16">
        <v>27.64</v>
      </c>
      <c r="J55" s="16">
        <v>66.489999999999995</v>
      </c>
      <c r="K55" s="16">
        <v>48.81</v>
      </c>
      <c r="L55" s="16">
        <v>89.3</v>
      </c>
      <c r="M55" s="16">
        <v>138.44</v>
      </c>
      <c r="N55" s="16">
        <f t="shared" si="0"/>
        <v>557.11000000000013</v>
      </c>
      <c r="O55" s="15"/>
    </row>
    <row r="56" spans="1:15" x14ac:dyDescent="0.2">
      <c r="A56" s="15">
        <v>2001</v>
      </c>
      <c r="B56" s="16">
        <v>53.56</v>
      </c>
      <c r="C56" s="16">
        <v>52.05</v>
      </c>
      <c r="D56" s="16">
        <v>35.17</v>
      </c>
      <c r="E56" s="16">
        <v>3.66</v>
      </c>
      <c r="F56" s="16">
        <v>-3.22</v>
      </c>
      <c r="G56" s="16">
        <v>-3.96</v>
      </c>
      <c r="H56" s="16">
        <v>12.06</v>
      </c>
      <c r="I56" s="16">
        <v>20.76</v>
      </c>
      <c r="J56" s="16">
        <v>56.19</v>
      </c>
      <c r="K56" s="16">
        <v>77.39</v>
      </c>
      <c r="L56" s="16">
        <v>46.09</v>
      </c>
      <c r="M56" s="16">
        <v>91.04</v>
      </c>
      <c r="N56" s="16">
        <f t="shared" si="0"/>
        <v>440.79</v>
      </c>
      <c r="O56" s="15"/>
    </row>
    <row r="57" spans="1:15" x14ac:dyDescent="0.2">
      <c r="A57" s="15">
        <v>2002</v>
      </c>
      <c r="B57" s="16">
        <v>85.83</v>
      </c>
      <c r="C57" s="16">
        <v>56.79</v>
      </c>
      <c r="D57" s="16">
        <v>53.79</v>
      </c>
      <c r="E57" s="16">
        <v>15.67</v>
      </c>
      <c r="F57" s="16">
        <v>4.07</v>
      </c>
      <c r="G57" s="16">
        <v>-2.71</v>
      </c>
      <c r="H57" s="16">
        <v>7.22</v>
      </c>
      <c r="I57" s="16">
        <v>29.37</v>
      </c>
      <c r="J57" s="16">
        <v>44.77</v>
      </c>
      <c r="K57" s="16">
        <v>103.68</v>
      </c>
      <c r="L57" s="16">
        <v>94.63</v>
      </c>
      <c r="M57" s="16">
        <v>136.26</v>
      </c>
      <c r="N57" s="16">
        <f t="shared" si="0"/>
        <v>629.36999999999989</v>
      </c>
      <c r="O57" s="15"/>
    </row>
    <row r="58" spans="1:15" x14ac:dyDescent="0.2">
      <c r="A58" s="15">
        <v>2003</v>
      </c>
      <c r="B58" s="16">
        <v>70.87</v>
      </c>
      <c r="C58" s="16">
        <v>17.84</v>
      </c>
      <c r="D58" s="16">
        <v>8.4499999999999993</v>
      </c>
      <c r="E58" s="16">
        <v>7.95</v>
      </c>
      <c r="F58" s="16">
        <v>-3.83</v>
      </c>
      <c r="G58" s="16">
        <v>-4.75</v>
      </c>
      <c r="H58" s="16">
        <v>-6.04</v>
      </c>
      <c r="I58" s="16">
        <v>5.91</v>
      </c>
      <c r="J58" s="16">
        <v>51.33</v>
      </c>
      <c r="K58" s="16">
        <v>65.95</v>
      </c>
      <c r="L58" s="16">
        <v>69.64</v>
      </c>
      <c r="M58" s="16">
        <v>78.73</v>
      </c>
      <c r="N58" s="16">
        <f t="shared" si="0"/>
        <v>362.05</v>
      </c>
      <c r="O58" s="15"/>
    </row>
    <row r="59" spans="1:15" x14ac:dyDescent="0.2">
      <c r="A59" s="15">
        <v>2004</v>
      </c>
      <c r="B59" s="16">
        <v>90.49</v>
      </c>
      <c r="C59" s="16">
        <v>25.75</v>
      </c>
      <c r="D59" s="16">
        <v>18.86</v>
      </c>
      <c r="E59" s="16">
        <v>10.81</v>
      </c>
      <c r="F59" s="16">
        <v>-2.0299999999999998</v>
      </c>
      <c r="G59" s="16">
        <v>-0.64</v>
      </c>
      <c r="H59" s="16">
        <v>4.76</v>
      </c>
      <c r="I59" s="16">
        <v>37.82</v>
      </c>
      <c r="J59" s="16">
        <v>37.03</v>
      </c>
      <c r="K59" s="16">
        <v>71.91</v>
      </c>
      <c r="L59" s="16">
        <v>78.64</v>
      </c>
      <c r="M59" s="16">
        <v>121.11</v>
      </c>
      <c r="N59" s="16">
        <f t="shared" si="0"/>
        <v>494.51</v>
      </c>
      <c r="O59" s="15"/>
    </row>
    <row r="60" spans="1:15" x14ac:dyDescent="0.2">
      <c r="A60" s="15">
        <v>2005</v>
      </c>
      <c r="B60" s="16">
        <v>80.010000000000005</v>
      </c>
      <c r="C60" s="16">
        <v>27</v>
      </c>
      <c r="D60" s="16">
        <v>28.29</v>
      </c>
      <c r="E60" s="16">
        <v>7.27</v>
      </c>
      <c r="F60" s="16">
        <v>1.58</v>
      </c>
      <c r="G60" s="16">
        <v>-4.88</v>
      </c>
      <c r="H60" s="16">
        <v>7.46</v>
      </c>
      <c r="I60" s="16">
        <v>25.01</v>
      </c>
      <c r="J60" s="16">
        <v>48.37</v>
      </c>
      <c r="K60" s="16">
        <v>69.23</v>
      </c>
      <c r="L60" s="16">
        <v>91.32</v>
      </c>
      <c r="M60" s="16">
        <v>108.17</v>
      </c>
      <c r="N60" s="16">
        <f t="shared" si="0"/>
        <v>488.83000000000004</v>
      </c>
      <c r="O60" s="15"/>
    </row>
    <row r="61" spans="1:15" x14ac:dyDescent="0.2">
      <c r="A61" s="15">
        <v>2006</v>
      </c>
      <c r="B61" s="16">
        <v>47.99</v>
      </c>
      <c r="C61" s="16">
        <v>57.37</v>
      </c>
      <c r="D61" s="16">
        <v>33</v>
      </c>
      <c r="E61" s="16">
        <v>6.85</v>
      </c>
      <c r="F61" s="16">
        <v>-1.83</v>
      </c>
      <c r="G61" s="16">
        <v>-1.21</v>
      </c>
      <c r="H61" s="16">
        <v>1.63</v>
      </c>
      <c r="I61" s="16">
        <v>33.51</v>
      </c>
      <c r="J61" s="16">
        <v>50.14</v>
      </c>
      <c r="K61" s="16">
        <v>87.83</v>
      </c>
      <c r="L61" s="16">
        <v>58.58</v>
      </c>
      <c r="M61" s="16">
        <v>75.489999999999995</v>
      </c>
      <c r="N61" s="16">
        <f t="shared" si="0"/>
        <v>449.34999999999997</v>
      </c>
      <c r="O61" s="15"/>
    </row>
    <row r="62" spans="1:15" x14ac:dyDescent="0.2">
      <c r="A62" s="15">
        <v>2007</v>
      </c>
      <c r="B62" s="16">
        <v>81.98</v>
      </c>
      <c r="C62" s="16">
        <v>61.69</v>
      </c>
      <c r="D62" s="16">
        <v>24.3</v>
      </c>
      <c r="E62" s="16">
        <v>18.18</v>
      </c>
      <c r="F62" s="16">
        <v>5.36</v>
      </c>
      <c r="G62" s="16">
        <v>3.22</v>
      </c>
      <c r="H62" s="16">
        <v>20.440000000000001</v>
      </c>
      <c r="I62" s="16">
        <v>45.15</v>
      </c>
      <c r="J62" s="16">
        <v>49.3</v>
      </c>
      <c r="K62" s="16">
        <v>43.77</v>
      </c>
      <c r="L62" s="16">
        <v>114.43</v>
      </c>
      <c r="M62" s="16">
        <v>92.17</v>
      </c>
      <c r="N62" s="16">
        <f t="shared" si="0"/>
        <v>559.99</v>
      </c>
      <c r="O62" s="15"/>
    </row>
    <row r="63" spans="1:15" x14ac:dyDescent="0.2">
      <c r="A63" s="15">
        <v>2008</v>
      </c>
      <c r="B63" s="16">
        <v>54.79</v>
      </c>
      <c r="C63" s="16">
        <v>27.89</v>
      </c>
      <c r="D63" s="16">
        <v>18.97</v>
      </c>
      <c r="E63" s="16">
        <v>9.6999999999999993</v>
      </c>
      <c r="F63" s="16">
        <v>1.81</v>
      </c>
      <c r="G63" s="16">
        <v>-3.78</v>
      </c>
      <c r="H63" s="16">
        <v>-3.98</v>
      </c>
      <c r="I63" s="16">
        <v>6.38</v>
      </c>
      <c r="J63" s="16">
        <v>29.07</v>
      </c>
      <c r="K63" s="16">
        <v>70.180000000000007</v>
      </c>
      <c r="L63" s="16">
        <v>71.17</v>
      </c>
      <c r="M63" s="16">
        <v>68.319999999999993</v>
      </c>
      <c r="N63" s="16">
        <f t="shared" si="0"/>
        <v>350.52</v>
      </c>
      <c r="O63" s="15"/>
    </row>
    <row r="64" spans="1:15" x14ac:dyDescent="0.2">
      <c r="A64" s="15">
        <v>2009</v>
      </c>
      <c r="B64" s="16">
        <v>29.76</v>
      </c>
      <c r="C64" s="16">
        <v>9.7799999999999994</v>
      </c>
      <c r="D64" s="16">
        <v>12.94</v>
      </c>
      <c r="E64" s="16">
        <v>13.29</v>
      </c>
      <c r="F64" s="16">
        <v>0.87</v>
      </c>
      <c r="G64" s="16">
        <v>-2.86</v>
      </c>
      <c r="H64" s="16">
        <v>-3.79</v>
      </c>
      <c r="I64" s="16">
        <v>-2.75</v>
      </c>
      <c r="J64" s="16">
        <v>13.34</v>
      </c>
      <c r="K64" s="16">
        <v>49.27</v>
      </c>
      <c r="L64" s="16">
        <v>34.68</v>
      </c>
      <c r="M64" s="16">
        <v>59.21</v>
      </c>
      <c r="N64" s="16">
        <f t="shared" si="0"/>
        <v>213.74</v>
      </c>
      <c r="O64" s="15"/>
    </row>
    <row r="65" spans="1:15" x14ac:dyDescent="0.2">
      <c r="A65" s="15">
        <v>2010</v>
      </c>
      <c r="B65" s="16">
        <v>36.15</v>
      </c>
      <c r="C65" s="16">
        <v>12.56</v>
      </c>
      <c r="D65" s="16">
        <v>13.58</v>
      </c>
      <c r="E65" s="16">
        <v>6.29</v>
      </c>
      <c r="F65" s="16">
        <v>0.52</v>
      </c>
      <c r="G65" s="16">
        <v>-3.44</v>
      </c>
      <c r="H65" s="16">
        <v>-4.16</v>
      </c>
      <c r="I65" s="16">
        <v>1.69</v>
      </c>
      <c r="J65" s="16">
        <v>36.520000000000003</v>
      </c>
      <c r="K65" s="16">
        <v>53.07</v>
      </c>
      <c r="L65" s="16">
        <v>67.31</v>
      </c>
      <c r="M65" s="16">
        <v>72.02</v>
      </c>
      <c r="N65" s="16">
        <f t="shared" si="0"/>
        <v>292.11</v>
      </c>
      <c r="O65" s="15"/>
    </row>
    <row r="66" spans="1:15" x14ac:dyDescent="0.2">
      <c r="A66" s="15">
        <v>2011</v>
      </c>
      <c r="B66" s="16">
        <v>32.53</v>
      </c>
      <c r="C66" s="16">
        <v>16.079999999999998</v>
      </c>
      <c r="D66" s="16">
        <v>10.02</v>
      </c>
      <c r="E66" s="16">
        <v>11.94</v>
      </c>
      <c r="F66" s="16">
        <v>1.18</v>
      </c>
      <c r="G66" s="16">
        <v>-2.64</v>
      </c>
      <c r="H66" s="16">
        <v>-5.91</v>
      </c>
      <c r="I66" s="16">
        <v>22.58</v>
      </c>
      <c r="J66" s="16">
        <v>37.22</v>
      </c>
      <c r="K66" s="16">
        <v>51.01</v>
      </c>
      <c r="L66" s="16">
        <v>79.989999999999995</v>
      </c>
      <c r="M66" s="16">
        <v>81.83</v>
      </c>
      <c r="N66" s="16">
        <f t="shared" si="0"/>
        <v>335.83</v>
      </c>
      <c r="O66" s="15"/>
    </row>
    <row r="67" spans="1:15" x14ac:dyDescent="0.2">
      <c r="A67" s="15">
        <v>2012</v>
      </c>
      <c r="B67" s="16">
        <v>53.92</v>
      </c>
      <c r="C67" s="16">
        <v>25.27</v>
      </c>
      <c r="D67" s="16">
        <v>19.98</v>
      </c>
      <c r="E67" s="16">
        <v>16.079999999999998</v>
      </c>
      <c r="F67" s="16">
        <v>-0.85</v>
      </c>
      <c r="G67" s="16">
        <v>1.1200000000000001</v>
      </c>
      <c r="H67" s="16">
        <v>55.31</v>
      </c>
      <c r="I67" s="16">
        <v>59.62</v>
      </c>
      <c r="J67" s="16">
        <v>63.8</v>
      </c>
      <c r="K67" s="16">
        <v>77.14</v>
      </c>
      <c r="L67" s="16">
        <v>76.680000000000007</v>
      </c>
      <c r="M67" s="16">
        <v>77.59</v>
      </c>
      <c r="N67" s="16">
        <f t="shared" si="0"/>
        <v>525.66</v>
      </c>
      <c r="O67" s="15"/>
    </row>
    <row r="68" spans="1:15" x14ac:dyDescent="0.2">
      <c r="A68" s="15">
        <v>2013</v>
      </c>
      <c r="B68" s="16">
        <v>83.45</v>
      </c>
      <c r="C68" s="16">
        <v>46.72</v>
      </c>
      <c r="D68" s="16">
        <v>38.119999999999997</v>
      </c>
      <c r="E68" s="16">
        <v>20.92</v>
      </c>
      <c r="F68" s="16">
        <v>1.23</v>
      </c>
      <c r="G68" s="16">
        <v>0.95</v>
      </c>
      <c r="H68" s="16">
        <v>23.54</v>
      </c>
      <c r="I68" s="16">
        <v>35.9</v>
      </c>
      <c r="J68" s="16">
        <v>68.819999999999993</v>
      </c>
      <c r="K68" s="16">
        <v>73.319999999999993</v>
      </c>
      <c r="L68" s="16">
        <v>118.48</v>
      </c>
      <c r="M68" s="16">
        <v>118.77</v>
      </c>
      <c r="N68" s="16">
        <f t="shared" si="0"/>
        <v>630.22</v>
      </c>
      <c r="O68" s="15"/>
    </row>
    <row r="69" spans="1:15" x14ac:dyDescent="0.2">
      <c r="A69" s="15">
        <v>2014</v>
      </c>
      <c r="B69" s="16">
        <v>83.47</v>
      </c>
      <c r="C69" s="16">
        <v>33.92</v>
      </c>
      <c r="D69" s="16">
        <v>23.23</v>
      </c>
      <c r="E69" s="16">
        <v>5.39</v>
      </c>
      <c r="F69" s="16">
        <v>-2.62</v>
      </c>
      <c r="G69" s="16">
        <v>-4.24</v>
      </c>
      <c r="H69" s="16">
        <v>0.93</v>
      </c>
      <c r="I69" s="16">
        <v>17.02</v>
      </c>
      <c r="J69" s="16">
        <v>47.12</v>
      </c>
      <c r="K69" s="16">
        <v>61.44</v>
      </c>
      <c r="L69" s="16">
        <v>60.43</v>
      </c>
      <c r="M69" s="16">
        <v>106.28</v>
      </c>
      <c r="N69" s="16">
        <f t="shared" si="0"/>
        <v>432.37</v>
      </c>
      <c r="O69" s="15"/>
    </row>
    <row r="70" spans="1:15" x14ac:dyDescent="0.2">
      <c r="A70" s="15">
        <v>2015</v>
      </c>
      <c r="B70" s="16">
        <v>78.91</v>
      </c>
      <c r="C70" s="16">
        <v>50.22</v>
      </c>
      <c r="D70" s="16">
        <v>22.34</v>
      </c>
      <c r="E70" s="16">
        <v>5.3</v>
      </c>
      <c r="F70" s="16">
        <v>-2.54</v>
      </c>
      <c r="G70" s="16">
        <v>-2.4500000000000002</v>
      </c>
      <c r="H70" s="16">
        <v>10.46</v>
      </c>
      <c r="I70" s="16">
        <v>44.16</v>
      </c>
      <c r="J70" s="16">
        <v>46.42</v>
      </c>
      <c r="K70" s="16">
        <v>92.46</v>
      </c>
      <c r="L70" s="16">
        <v>63.64</v>
      </c>
      <c r="M70" s="16">
        <v>66.64</v>
      </c>
      <c r="N70" s="16">
        <f t="shared" ref="N70" si="1">SUM(B70:M70)</f>
        <v>475.56</v>
      </c>
      <c r="O70" s="15"/>
    </row>
    <row r="71" spans="1:15" x14ac:dyDescent="0.2">
      <c r="A71" s="15">
        <v>2016</v>
      </c>
      <c r="B71" s="16">
        <v>105.82</v>
      </c>
      <c r="C71" s="16">
        <v>58.63</v>
      </c>
      <c r="D71" s="16">
        <v>28.24</v>
      </c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5"/>
    </row>
    <row r="72" spans="1:15" x14ac:dyDescent="0.2"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</row>
    <row r="73" spans="1:15" x14ac:dyDescent="0.2"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</row>
    <row r="74" spans="1:15" x14ac:dyDescent="0.2"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</row>
    <row r="75" spans="1:15" x14ac:dyDescent="0.2">
      <c r="A75" s="4" t="s">
        <v>26</v>
      </c>
      <c r="B75" s="2">
        <f t="shared" ref="B75:N75" si="2">AVERAGE(B5:B71)</f>
        <v>67.79552238805968</v>
      </c>
      <c r="C75" s="2">
        <f t="shared" si="2"/>
        <v>36.736716417910436</v>
      </c>
      <c r="D75" s="2">
        <f t="shared" si="2"/>
        <v>26.682238805970144</v>
      </c>
      <c r="E75" s="2">
        <f t="shared" si="2"/>
        <v>9.5490909090909071</v>
      </c>
      <c r="F75" s="2">
        <f t="shared" si="2"/>
        <v>-0.46742424242424241</v>
      </c>
      <c r="G75" s="2">
        <f t="shared" si="2"/>
        <v>-2.8765151515151519</v>
      </c>
      <c r="H75" s="2">
        <f t="shared" si="2"/>
        <v>2.9984848484848481</v>
      </c>
      <c r="I75" s="2">
        <f t="shared" si="2"/>
        <v>20.718333333333334</v>
      </c>
      <c r="J75" s="2">
        <f t="shared" si="2"/>
        <v>47.726969696969704</v>
      </c>
      <c r="K75" s="2">
        <f t="shared" si="2"/>
        <v>64.35257575757575</v>
      </c>
      <c r="L75" s="2">
        <f t="shared" si="2"/>
        <v>81.529848484848515</v>
      </c>
      <c r="M75" s="2">
        <f t="shared" si="2"/>
        <v>95.305303030303037</v>
      </c>
      <c r="N75" s="2">
        <f t="shared" si="2"/>
        <v>449.11969696969709</v>
      </c>
    </row>
    <row r="76" spans="1:15" x14ac:dyDescent="0.2">
      <c r="A76" s="4" t="s">
        <v>27</v>
      </c>
      <c r="B76" s="2">
        <f t="shared" ref="B76:N76" si="3">MAX(B5:B71)</f>
        <v>106.04</v>
      </c>
      <c r="C76" s="2">
        <f t="shared" si="3"/>
        <v>66.62</v>
      </c>
      <c r="D76" s="2">
        <f t="shared" si="3"/>
        <v>58.67</v>
      </c>
      <c r="E76" s="2">
        <f t="shared" si="3"/>
        <v>23.95</v>
      </c>
      <c r="F76" s="2">
        <f t="shared" si="3"/>
        <v>9.58</v>
      </c>
      <c r="G76" s="2">
        <f t="shared" si="3"/>
        <v>8.66</v>
      </c>
      <c r="H76" s="2">
        <f t="shared" si="3"/>
        <v>55.31</v>
      </c>
      <c r="I76" s="2">
        <f t="shared" si="3"/>
        <v>59.62</v>
      </c>
      <c r="J76" s="2">
        <f t="shared" si="3"/>
        <v>78.02</v>
      </c>
      <c r="K76" s="2">
        <f t="shared" si="3"/>
        <v>119.4</v>
      </c>
      <c r="L76" s="2">
        <f t="shared" si="3"/>
        <v>131.69999999999999</v>
      </c>
      <c r="M76" s="2">
        <f t="shared" si="3"/>
        <v>139.97999999999999</v>
      </c>
      <c r="N76" s="2">
        <f t="shared" si="3"/>
        <v>630.22</v>
      </c>
    </row>
    <row r="77" spans="1:15" x14ac:dyDescent="0.2">
      <c r="A77" s="4" t="s">
        <v>28</v>
      </c>
      <c r="B77" s="2">
        <f t="shared" ref="B77:N77" si="4">MIN(B5:B71)</f>
        <v>27.23</v>
      </c>
      <c r="C77" s="2">
        <f t="shared" si="4"/>
        <v>9.7799999999999994</v>
      </c>
      <c r="D77" s="2">
        <f t="shared" si="4"/>
        <v>7.81</v>
      </c>
      <c r="E77" s="2">
        <f t="shared" si="4"/>
        <v>0.9</v>
      </c>
      <c r="F77" s="2">
        <f t="shared" si="4"/>
        <v>-4.03</v>
      </c>
      <c r="G77" s="2">
        <f t="shared" si="4"/>
        <v>-5.88</v>
      </c>
      <c r="H77" s="2">
        <f t="shared" si="4"/>
        <v>-6.4</v>
      </c>
      <c r="I77" s="2">
        <f t="shared" si="4"/>
        <v>-2.75</v>
      </c>
      <c r="J77" s="2">
        <f t="shared" si="4"/>
        <v>13.04</v>
      </c>
      <c r="K77" s="2">
        <f t="shared" si="4"/>
        <v>31.43</v>
      </c>
      <c r="L77" s="2">
        <f t="shared" si="4"/>
        <v>34.68</v>
      </c>
      <c r="M77" s="2">
        <f t="shared" si="4"/>
        <v>59.21</v>
      </c>
      <c r="N77" s="2">
        <f t="shared" si="4"/>
        <v>213.74</v>
      </c>
    </row>
    <row r="78" spans="1:15" x14ac:dyDescent="0.2"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</row>
    <row r="79" spans="1:15" x14ac:dyDescent="0.2"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</row>
    <row r="80" spans="1:15" x14ac:dyDescent="0.2"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</row>
    <row r="81" spans="2:14" x14ac:dyDescent="0.2"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</row>
    <row r="82" spans="2:14" x14ac:dyDescent="0.2"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</row>
    <row r="83" spans="2:14" x14ac:dyDescent="0.2"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</row>
    <row r="84" spans="2:14" x14ac:dyDescent="0.2"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</row>
    <row r="85" spans="2:14" x14ac:dyDescent="0.2"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</row>
    <row r="86" spans="2:14" x14ac:dyDescent="0.2"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</row>
    <row r="87" spans="2:14" x14ac:dyDescent="0.2"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</row>
    <row r="88" spans="2:14" x14ac:dyDescent="0.2"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</row>
    <row r="89" spans="2:14" x14ac:dyDescent="0.2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</row>
    <row r="90" spans="2:14" x14ac:dyDescent="0.2"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</row>
    <row r="91" spans="2:14" x14ac:dyDescent="0.2"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</row>
    <row r="92" spans="2:14" x14ac:dyDescent="0.2"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</row>
  </sheetData>
  <phoneticPr fontId="0" type="noConversion"/>
  <pageMargins left="0.75" right="0.75" top="1" bottom="1" header="0.5" footer="0.5"/>
  <pageSetup scale="70" orientation="portrait" verticalDpi="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O86"/>
  <sheetViews>
    <sheetView topLeftCell="A58" workbookViewId="0">
      <selection activeCell="E71" sqref="E71"/>
    </sheetView>
  </sheetViews>
  <sheetFormatPr defaultRowHeight="12.75" x14ac:dyDescent="0.2"/>
  <cols>
    <col min="2" max="13" width="7.7109375" customWidth="1"/>
  </cols>
  <sheetData>
    <row r="1" spans="1:14" x14ac:dyDescent="0.2">
      <c r="A1" t="s">
        <v>40</v>
      </c>
    </row>
    <row r="2" spans="1:14" x14ac:dyDescent="0.2">
      <c r="A2" t="s">
        <v>29</v>
      </c>
    </row>
    <row r="3" spans="1:14" x14ac:dyDescent="0.2">
      <c r="A3" t="s">
        <v>3</v>
      </c>
      <c r="N3" s="1" t="s">
        <v>18</v>
      </c>
    </row>
    <row r="4" spans="1:14" s="1" customFormat="1" x14ac:dyDescent="0.2">
      <c r="A4" s="1" t="s">
        <v>4</v>
      </c>
      <c r="B4" s="1" t="s">
        <v>5</v>
      </c>
      <c r="C4" s="1" t="s">
        <v>6</v>
      </c>
      <c r="D4" s="1" t="s">
        <v>7</v>
      </c>
      <c r="E4" s="1" t="s">
        <v>8</v>
      </c>
      <c r="F4" s="1" t="s">
        <v>9</v>
      </c>
      <c r="G4" s="1" t="s">
        <v>10</v>
      </c>
      <c r="H4" s="1" t="s">
        <v>11</v>
      </c>
      <c r="I4" s="1" t="s">
        <v>12</v>
      </c>
      <c r="J4" s="1" t="s">
        <v>13</v>
      </c>
      <c r="K4" s="1" t="s">
        <v>14</v>
      </c>
      <c r="L4" s="1" t="s">
        <v>15</v>
      </c>
      <c r="M4" s="1" t="s">
        <v>16</v>
      </c>
      <c r="N4" s="1" t="s">
        <v>17</v>
      </c>
    </row>
    <row r="5" spans="1:14" x14ac:dyDescent="0.2">
      <c r="A5">
        <v>1950</v>
      </c>
      <c r="B5" s="2">
        <v>73.58</v>
      </c>
      <c r="C5" s="2">
        <v>49.65</v>
      </c>
      <c r="D5" s="2">
        <v>26.25</v>
      </c>
      <c r="E5" s="2">
        <v>13.41</v>
      </c>
      <c r="F5" s="2">
        <v>-3.13</v>
      </c>
      <c r="G5" s="2">
        <v>-1.98</v>
      </c>
      <c r="H5" s="2">
        <v>11.2</v>
      </c>
      <c r="I5" s="2">
        <v>53.75</v>
      </c>
      <c r="J5" s="2">
        <v>70.459999999999994</v>
      </c>
      <c r="K5" s="2">
        <v>66.33</v>
      </c>
      <c r="L5" s="2">
        <v>138.19</v>
      </c>
      <c r="M5" s="2">
        <v>127.72</v>
      </c>
      <c r="N5" s="2">
        <f t="shared" ref="N5:N61" si="0">SUM(B5:M5)</f>
        <v>625.42999999999995</v>
      </c>
    </row>
    <row r="6" spans="1:14" x14ac:dyDescent="0.2">
      <c r="A6">
        <v>1951</v>
      </c>
      <c r="B6" s="2">
        <v>68.64</v>
      </c>
      <c r="C6" s="2">
        <v>38.020000000000003</v>
      </c>
      <c r="D6" s="2">
        <v>31.11</v>
      </c>
      <c r="E6" s="2">
        <v>1.34</v>
      </c>
      <c r="F6" s="2">
        <v>-2.2200000000000002</v>
      </c>
      <c r="G6" s="2">
        <v>3.65</v>
      </c>
      <c r="H6" s="2">
        <v>23.03</v>
      </c>
      <c r="I6" s="2">
        <v>59.22</v>
      </c>
      <c r="J6" s="2">
        <v>98.25</v>
      </c>
      <c r="K6" s="2">
        <v>95.43</v>
      </c>
      <c r="L6" s="2">
        <v>158.58000000000001</v>
      </c>
      <c r="M6" s="2">
        <v>112.34</v>
      </c>
      <c r="N6" s="2">
        <f t="shared" si="0"/>
        <v>687.39</v>
      </c>
    </row>
    <row r="7" spans="1:14" x14ac:dyDescent="0.2">
      <c r="A7">
        <v>1952</v>
      </c>
      <c r="B7" s="2">
        <v>75.14</v>
      </c>
      <c r="C7" s="2">
        <v>48.51</v>
      </c>
      <c r="D7" s="2">
        <v>33.090000000000003</v>
      </c>
      <c r="E7" s="2">
        <v>3.78</v>
      </c>
      <c r="F7" s="2">
        <v>-2.17</v>
      </c>
      <c r="G7" s="2">
        <v>-2.31</v>
      </c>
      <c r="H7" s="2">
        <v>21.09</v>
      </c>
      <c r="I7" s="2">
        <v>51.42</v>
      </c>
      <c r="J7" s="2">
        <v>88.59</v>
      </c>
      <c r="K7" s="2">
        <v>160.02000000000001</v>
      </c>
      <c r="L7" s="2">
        <v>113.21</v>
      </c>
      <c r="M7" s="2">
        <v>99.82</v>
      </c>
      <c r="N7" s="2">
        <f t="shared" si="0"/>
        <v>690.19</v>
      </c>
    </row>
    <row r="8" spans="1:14" x14ac:dyDescent="0.2">
      <c r="A8">
        <v>1953</v>
      </c>
      <c r="B8" s="2">
        <v>84.13</v>
      </c>
      <c r="C8" s="2">
        <v>51.62</v>
      </c>
      <c r="D8" s="2">
        <v>29.68</v>
      </c>
      <c r="E8" s="2">
        <v>11.43</v>
      </c>
      <c r="F8" s="2">
        <v>5.88</v>
      </c>
      <c r="G8" s="2">
        <v>8.07</v>
      </c>
      <c r="H8" s="2">
        <v>45</v>
      </c>
      <c r="I8" s="2">
        <v>54.64</v>
      </c>
      <c r="J8" s="2">
        <v>115.33</v>
      </c>
      <c r="K8" s="2">
        <v>87</v>
      </c>
      <c r="L8" s="2">
        <v>110.25</v>
      </c>
      <c r="M8" s="2">
        <v>146.1</v>
      </c>
      <c r="N8" s="2">
        <f t="shared" si="0"/>
        <v>749.13</v>
      </c>
    </row>
    <row r="9" spans="1:14" x14ac:dyDescent="0.2">
      <c r="A9">
        <v>1954</v>
      </c>
      <c r="B9" s="2">
        <v>118.03</v>
      </c>
      <c r="C9" s="2">
        <v>33.03</v>
      </c>
      <c r="D9" s="2">
        <v>51.04</v>
      </c>
      <c r="E9" s="2">
        <v>11.49</v>
      </c>
      <c r="F9" s="2">
        <v>6.45</v>
      </c>
      <c r="G9" s="2">
        <v>1.3</v>
      </c>
      <c r="H9" s="2">
        <v>36.409999999999997</v>
      </c>
      <c r="I9" s="2">
        <v>72.33</v>
      </c>
      <c r="J9" s="2">
        <v>73.22</v>
      </c>
      <c r="K9" s="2">
        <v>83.39</v>
      </c>
      <c r="L9" s="2">
        <v>117.8</v>
      </c>
      <c r="M9" s="2">
        <v>131.26</v>
      </c>
      <c r="N9" s="2">
        <f t="shared" si="0"/>
        <v>735.74999999999989</v>
      </c>
    </row>
    <row r="10" spans="1:14" x14ac:dyDescent="0.2">
      <c r="A10">
        <v>1955</v>
      </c>
      <c r="B10" s="2">
        <v>93.84</v>
      </c>
      <c r="C10" s="2">
        <v>50.27</v>
      </c>
      <c r="D10" s="2">
        <v>49.17</v>
      </c>
      <c r="E10" s="2">
        <v>-0.09</v>
      </c>
      <c r="F10" s="2">
        <v>-7.0000000000000007E-2</v>
      </c>
      <c r="G10" s="2">
        <v>7.96</v>
      </c>
      <c r="H10" s="2">
        <v>29.93</v>
      </c>
      <c r="I10" s="2">
        <v>74.05</v>
      </c>
      <c r="J10" s="2">
        <v>104.48</v>
      </c>
      <c r="K10" s="2">
        <v>85.13</v>
      </c>
      <c r="L10" s="2">
        <v>164.21</v>
      </c>
      <c r="M10" s="2">
        <v>139.15</v>
      </c>
      <c r="N10" s="2">
        <f t="shared" si="0"/>
        <v>798.03000000000009</v>
      </c>
    </row>
    <row r="11" spans="1:14" x14ac:dyDescent="0.2">
      <c r="A11">
        <v>1956</v>
      </c>
      <c r="B11" s="2">
        <v>76.48</v>
      </c>
      <c r="C11" s="2">
        <v>35.92</v>
      </c>
      <c r="D11" s="2">
        <v>27.02</v>
      </c>
      <c r="E11" s="2">
        <v>9.1</v>
      </c>
      <c r="F11" s="2">
        <v>2.69</v>
      </c>
      <c r="G11" s="2">
        <v>-3.25</v>
      </c>
      <c r="H11" s="2">
        <v>9.9600000000000009</v>
      </c>
      <c r="I11" s="2">
        <v>41.12</v>
      </c>
      <c r="J11" s="2">
        <v>88.74</v>
      </c>
      <c r="K11" s="2">
        <v>65.53</v>
      </c>
      <c r="L11" s="2">
        <v>131.18</v>
      </c>
      <c r="M11" s="2">
        <v>112.08</v>
      </c>
      <c r="N11" s="2">
        <f t="shared" si="0"/>
        <v>596.57000000000005</v>
      </c>
    </row>
    <row r="12" spans="1:14" x14ac:dyDescent="0.2">
      <c r="A12">
        <v>1957</v>
      </c>
      <c r="B12" s="2">
        <v>84.08</v>
      </c>
      <c r="C12" s="2">
        <v>23.82</v>
      </c>
      <c r="D12" s="2">
        <v>16.41</v>
      </c>
      <c r="E12" s="2">
        <v>8.09</v>
      </c>
      <c r="F12" s="2">
        <v>2.44</v>
      </c>
      <c r="G12" s="2">
        <v>-3.9</v>
      </c>
      <c r="H12" s="2">
        <v>16.420000000000002</v>
      </c>
      <c r="I12" s="2">
        <v>81.790000000000006</v>
      </c>
      <c r="J12" s="2">
        <v>77.69</v>
      </c>
      <c r="K12" s="2">
        <v>85.21</v>
      </c>
      <c r="L12" s="2">
        <v>130.29</v>
      </c>
      <c r="M12" s="2">
        <v>106.58</v>
      </c>
      <c r="N12" s="2">
        <f t="shared" si="0"/>
        <v>628.92000000000007</v>
      </c>
    </row>
    <row r="13" spans="1:14" x14ac:dyDescent="0.2">
      <c r="A13">
        <v>1958</v>
      </c>
      <c r="B13" s="2">
        <v>82.6</v>
      </c>
      <c r="C13" s="2">
        <v>48.4</v>
      </c>
      <c r="D13" s="2">
        <v>13.36</v>
      </c>
      <c r="E13" s="2">
        <v>9.35</v>
      </c>
      <c r="F13" s="2">
        <v>5.09</v>
      </c>
      <c r="G13" s="2">
        <v>11.99</v>
      </c>
      <c r="H13" s="2">
        <v>17.940000000000001</v>
      </c>
      <c r="I13" s="2">
        <v>72.64</v>
      </c>
      <c r="J13" s="2">
        <v>68.81</v>
      </c>
      <c r="K13" s="2">
        <v>98.22</v>
      </c>
      <c r="L13" s="2">
        <v>135.97999999999999</v>
      </c>
      <c r="M13" s="2">
        <v>141.18</v>
      </c>
      <c r="N13" s="2">
        <f t="shared" si="0"/>
        <v>705.56</v>
      </c>
    </row>
    <row r="14" spans="1:14" x14ac:dyDescent="0.2">
      <c r="A14">
        <v>1959</v>
      </c>
      <c r="B14" s="2">
        <v>77.61</v>
      </c>
      <c r="C14" s="2">
        <v>17.28</v>
      </c>
      <c r="D14" s="2">
        <v>12.43</v>
      </c>
      <c r="E14" s="2">
        <v>6.08</v>
      </c>
      <c r="F14" s="2">
        <v>-3.55</v>
      </c>
      <c r="G14" s="2">
        <v>-4.24</v>
      </c>
      <c r="H14" s="2">
        <v>2.91</v>
      </c>
      <c r="I14" s="2">
        <v>27.08</v>
      </c>
      <c r="J14" s="2">
        <v>92.61</v>
      </c>
      <c r="K14" s="2">
        <v>113.18</v>
      </c>
      <c r="L14" s="2">
        <v>144.16999999999999</v>
      </c>
      <c r="M14" s="2">
        <v>101.62</v>
      </c>
      <c r="N14" s="2">
        <f t="shared" si="0"/>
        <v>587.17999999999995</v>
      </c>
    </row>
    <row r="15" spans="1:14" x14ac:dyDescent="0.2">
      <c r="A15">
        <v>1960</v>
      </c>
      <c r="B15" s="2">
        <v>72.16</v>
      </c>
      <c r="C15" s="2">
        <v>32.58</v>
      </c>
      <c r="D15" s="2">
        <v>17.260000000000002</v>
      </c>
      <c r="E15" s="2">
        <v>3.04</v>
      </c>
      <c r="F15" s="2">
        <v>-3.58</v>
      </c>
      <c r="G15" s="2">
        <v>-5.53</v>
      </c>
      <c r="H15" s="2">
        <v>9.16</v>
      </c>
      <c r="I15" s="2">
        <v>47.53</v>
      </c>
      <c r="J15" s="2">
        <v>72.19</v>
      </c>
      <c r="K15" s="2">
        <v>94.91</v>
      </c>
      <c r="L15" s="2">
        <v>105.41</v>
      </c>
      <c r="M15" s="2">
        <v>143.41</v>
      </c>
      <c r="N15" s="2">
        <f t="shared" si="0"/>
        <v>588.54</v>
      </c>
    </row>
    <row r="16" spans="1:14" x14ac:dyDescent="0.2">
      <c r="A16">
        <v>1961</v>
      </c>
      <c r="B16" s="2">
        <v>75.64</v>
      </c>
      <c r="C16" s="2">
        <v>12.47</v>
      </c>
      <c r="D16" s="2">
        <v>15.81</v>
      </c>
      <c r="E16" s="2">
        <v>4.55</v>
      </c>
      <c r="F16" s="2">
        <v>1.1000000000000001</v>
      </c>
      <c r="G16" s="2">
        <v>-3.7</v>
      </c>
      <c r="H16" s="2">
        <v>2.33</v>
      </c>
      <c r="I16" s="2">
        <v>50.86</v>
      </c>
      <c r="J16" s="2">
        <v>79.62</v>
      </c>
      <c r="K16" s="2">
        <v>83.88</v>
      </c>
      <c r="L16" s="2">
        <v>121.21</v>
      </c>
      <c r="M16" s="2">
        <v>120.73</v>
      </c>
      <c r="N16" s="2">
        <f t="shared" si="0"/>
        <v>564.5</v>
      </c>
    </row>
    <row r="17" spans="1:14" x14ac:dyDescent="0.2">
      <c r="A17">
        <v>1962</v>
      </c>
      <c r="B17" s="2">
        <v>98.06</v>
      </c>
      <c r="C17" s="2">
        <v>21.59</v>
      </c>
      <c r="D17" s="2">
        <v>9.09</v>
      </c>
      <c r="E17" s="2">
        <v>8.4499999999999993</v>
      </c>
      <c r="F17" s="2">
        <v>-3.54</v>
      </c>
      <c r="G17" s="2">
        <v>-3.82</v>
      </c>
      <c r="H17" s="2">
        <v>26.25</v>
      </c>
      <c r="I17" s="2">
        <v>46</v>
      </c>
      <c r="J17" s="2">
        <v>95.72</v>
      </c>
      <c r="K17" s="2">
        <v>80.650000000000006</v>
      </c>
      <c r="L17" s="2">
        <v>122.06</v>
      </c>
      <c r="M17" s="2">
        <v>124.4</v>
      </c>
      <c r="N17" s="2">
        <f t="shared" si="0"/>
        <v>624.91000000000008</v>
      </c>
    </row>
    <row r="18" spans="1:14" x14ac:dyDescent="0.2">
      <c r="A18">
        <v>1963</v>
      </c>
      <c r="B18" s="2">
        <v>71.53</v>
      </c>
      <c r="C18" s="2">
        <v>11.31</v>
      </c>
      <c r="D18" s="2">
        <v>7.48</v>
      </c>
      <c r="E18" s="2">
        <v>5.72</v>
      </c>
      <c r="F18" s="2">
        <v>0.85</v>
      </c>
      <c r="G18" s="2">
        <v>-3.84</v>
      </c>
      <c r="H18" s="2">
        <v>9.3000000000000007</v>
      </c>
      <c r="I18" s="2">
        <v>67.16</v>
      </c>
      <c r="J18" s="2">
        <v>84.92</v>
      </c>
      <c r="K18" s="2">
        <v>55.2</v>
      </c>
      <c r="L18" s="2">
        <v>103.08</v>
      </c>
      <c r="M18" s="2">
        <v>127.94</v>
      </c>
      <c r="N18" s="2">
        <f t="shared" si="0"/>
        <v>540.65</v>
      </c>
    </row>
    <row r="19" spans="1:14" x14ac:dyDescent="0.2">
      <c r="A19">
        <v>1964</v>
      </c>
      <c r="B19" s="2">
        <v>66.13</v>
      </c>
      <c r="C19" s="2">
        <v>53.83</v>
      </c>
      <c r="D19" s="2">
        <v>40.700000000000003</v>
      </c>
      <c r="E19" s="2">
        <v>9.4700000000000006</v>
      </c>
      <c r="F19" s="2">
        <v>-1.1299999999999999</v>
      </c>
      <c r="G19" s="2">
        <v>6.11</v>
      </c>
      <c r="H19" s="2">
        <v>29.42</v>
      </c>
      <c r="I19" s="2">
        <v>84.94</v>
      </c>
      <c r="J19" s="2">
        <v>81.150000000000006</v>
      </c>
      <c r="K19" s="2">
        <v>97.61</v>
      </c>
      <c r="L19" s="2">
        <v>116.28</v>
      </c>
      <c r="M19" s="2">
        <v>116.81</v>
      </c>
      <c r="N19" s="2">
        <f t="shared" si="0"/>
        <v>701.31999999999994</v>
      </c>
    </row>
    <row r="20" spans="1:14" x14ac:dyDescent="0.2">
      <c r="A20">
        <v>1965</v>
      </c>
      <c r="B20" s="2">
        <v>88.25</v>
      </c>
      <c r="C20" s="2">
        <v>30</v>
      </c>
      <c r="D20" s="2">
        <v>19.98</v>
      </c>
      <c r="E20" s="2">
        <v>7.4</v>
      </c>
      <c r="F20" s="2">
        <v>-1.88</v>
      </c>
      <c r="G20" s="2">
        <v>-0.02</v>
      </c>
      <c r="H20" s="2">
        <v>26.95</v>
      </c>
      <c r="I20" s="2">
        <v>66.290000000000006</v>
      </c>
      <c r="J20" s="2">
        <v>65.05</v>
      </c>
      <c r="K20" s="2">
        <v>97.52</v>
      </c>
      <c r="L20" s="2">
        <v>104.78</v>
      </c>
      <c r="M20" s="2">
        <v>84.94</v>
      </c>
      <c r="N20" s="2">
        <f t="shared" si="0"/>
        <v>589.26</v>
      </c>
    </row>
    <row r="21" spans="1:14" x14ac:dyDescent="0.2">
      <c r="A21">
        <v>1966</v>
      </c>
      <c r="B21" s="2">
        <v>92.23</v>
      </c>
      <c r="C21" s="2">
        <v>25.84</v>
      </c>
      <c r="D21" s="2">
        <v>23.7</v>
      </c>
      <c r="E21" s="2">
        <v>8.6199999999999992</v>
      </c>
      <c r="F21" s="2">
        <v>9.75</v>
      </c>
      <c r="G21" s="2">
        <v>-0.96</v>
      </c>
      <c r="H21" s="2">
        <v>34.35</v>
      </c>
      <c r="I21" s="2">
        <v>63.98</v>
      </c>
      <c r="J21" s="2">
        <v>105.24</v>
      </c>
      <c r="K21" s="2">
        <v>92.9</v>
      </c>
      <c r="L21" s="2">
        <v>106.02</v>
      </c>
      <c r="M21" s="2">
        <v>117.15</v>
      </c>
      <c r="N21" s="2">
        <f t="shared" si="0"/>
        <v>678.81999999999994</v>
      </c>
    </row>
    <row r="22" spans="1:14" x14ac:dyDescent="0.2">
      <c r="A22">
        <v>1967</v>
      </c>
      <c r="B22" s="2">
        <v>74.760000000000005</v>
      </c>
      <c r="C22" s="2">
        <v>57.32</v>
      </c>
      <c r="D22" s="2">
        <v>22.75</v>
      </c>
      <c r="E22" s="2">
        <v>10.56</v>
      </c>
      <c r="F22" s="2">
        <v>6.39</v>
      </c>
      <c r="G22" s="2">
        <v>-1.73</v>
      </c>
      <c r="H22" s="2">
        <v>16.600000000000001</v>
      </c>
      <c r="I22" s="2">
        <v>63.73</v>
      </c>
      <c r="J22" s="2">
        <v>91.05</v>
      </c>
      <c r="K22" s="2">
        <v>89.72</v>
      </c>
      <c r="L22" s="2">
        <v>116.95</v>
      </c>
      <c r="M22" s="2">
        <v>99.32</v>
      </c>
      <c r="N22" s="2">
        <f t="shared" si="0"/>
        <v>647.42000000000007</v>
      </c>
    </row>
    <row r="23" spans="1:14" x14ac:dyDescent="0.2">
      <c r="A23">
        <v>1968</v>
      </c>
      <c r="B23" s="2">
        <v>75.849999999999994</v>
      </c>
      <c r="C23" s="2">
        <v>54.14</v>
      </c>
      <c r="D23" s="2">
        <v>18.7</v>
      </c>
      <c r="E23" s="2">
        <v>4.6500000000000004</v>
      </c>
      <c r="F23" s="2">
        <v>1.8</v>
      </c>
      <c r="G23" s="2">
        <v>4.7300000000000004</v>
      </c>
      <c r="H23" s="2">
        <v>28.42</v>
      </c>
      <c r="I23" s="2">
        <v>64.959999999999994</v>
      </c>
      <c r="J23" s="2">
        <v>58.47</v>
      </c>
      <c r="K23" s="2">
        <v>104.69</v>
      </c>
      <c r="L23" s="2">
        <v>122.41</v>
      </c>
      <c r="M23" s="2">
        <v>141.53</v>
      </c>
      <c r="N23" s="2">
        <f t="shared" si="0"/>
        <v>680.35</v>
      </c>
    </row>
    <row r="24" spans="1:14" x14ac:dyDescent="0.2">
      <c r="A24">
        <v>1969</v>
      </c>
      <c r="B24" s="2">
        <v>71.11</v>
      </c>
      <c r="C24" s="2">
        <v>43.92</v>
      </c>
      <c r="D24" s="2">
        <v>38.380000000000003</v>
      </c>
      <c r="E24" s="2">
        <v>6.92</v>
      </c>
      <c r="F24" s="2">
        <v>3.89</v>
      </c>
      <c r="G24" s="2">
        <v>11.92</v>
      </c>
      <c r="H24" s="2">
        <v>18.059999999999999</v>
      </c>
      <c r="I24" s="2">
        <v>58.42</v>
      </c>
      <c r="J24" s="2">
        <v>101.72</v>
      </c>
      <c r="K24" s="2">
        <v>105.56</v>
      </c>
      <c r="L24" s="2">
        <v>109.05</v>
      </c>
      <c r="M24" s="2">
        <v>129.58000000000001</v>
      </c>
      <c r="N24" s="2">
        <f t="shared" si="0"/>
        <v>698.53</v>
      </c>
    </row>
    <row r="25" spans="1:14" x14ac:dyDescent="0.2">
      <c r="A25">
        <v>1970</v>
      </c>
      <c r="B25" s="2">
        <v>86.04</v>
      </c>
      <c r="C25" s="2">
        <v>58.74</v>
      </c>
      <c r="D25" s="2">
        <v>33.25</v>
      </c>
      <c r="E25" s="2">
        <v>13.09</v>
      </c>
      <c r="F25" s="2">
        <v>0.62</v>
      </c>
      <c r="G25" s="2">
        <v>8.4700000000000006</v>
      </c>
      <c r="H25" s="2">
        <v>15.45</v>
      </c>
      <c r="I25" s="2">
        <v>70.44</v>
      </c>
      <c r="J25" s="2">
        <v>83.73</v>
      </c>
      <c r="K25" s="2">
        <v>70.72</v>
      </c>
      <c r="L25" s="2">
        <v>134.94</v>
      </c>
      <c r="M25" s="2">
        <v>139.03</v>
      </c>
      <c r="N25" s="2">
        <f t="shared" si="0"/>
        <v>714.52</v>
      </c>
    </row>
    <row r="26" spans="1:14" x14ac:dyDescent="0.2">
      <c r="A26">
        <v>1971</v>
      </c>
      <c r="B26" s="2">
        <v>108</v>
      </c>
      <c r="C26" s="2">
        <v>39.74</v>
      </c>
      <c r="D26" s="2">
        <v>29.68</v>
      </c>
      <c r="E26" s="2">
        <v>9.52</v>
      </c>
      <c r="F26" s="2">
        <v>0.89</v>
      </c>
      <c r="G26" s="2">
        <v>-1.97</v>
      </c>
      <c r="H26" s="2">
        <v>39.700000000000003</v>
      </c>
      <c r="I26" s="2">
        <v>56.6</v>
      </c>
      <c r="J26" s="2">
        <v>61.71</v>
      </c>
      <c r="K26" s="2">
        <v>72</v>
      </c>
      <c r="L26" s="2">
        <v>132.55000000000001</v>
      </c>
      <c r="M26" s="2">
        <v>122.6</v>
      </c>
      <c r="N26" s="2">
        <f t="shared" si="0"/>
        <v>671.0200000000001</v>
      </c>
    </row>
    <row r="27" spans="1:14" x14ac:dyDescent="0.2">
      <c r="A27">
        <v>1972</v>
      </c>
      <c r="B27" s="2">
        <v>103.91</v>
      </c>
      <c r="C27" s="2">
        <v>37.08</v>
      </c>
      <c r="D27" s="2">
        <v>22.77</v>
      </c>
      <c r="E27" s="2">
        <v>11.54</v>
      </c>
      <c r="F27" s="2">
        <v>-1.55</v>
      </c>
      <c r="G27" s="2">
        <v>1.57</v>
      </c>
      <c r="H27" s="2">
        <v>13.33</v>
      </c>
      <c r="I27" s="2">
        <v>47.14</v>
      </c>
      <c r="J27" s="2">
        <v>92.83</v>
      </c>
      <c r="K27" s="2">
        <v>114.47</v>
      </c>
      <c r="L27" s="2">
        <v>91.42</v>
      </c>
      <c r="M27" s="2">
        <v>105.37</v>
      </c>
      <c r="N27" s="2">
        <f t="shared" si="0"/>
        <v>639.88</v>
      </c>
    </row>
    <row r="28" spans="1:14" x14ac:dyDescent="0.2">
      <c r="A28">
        <v>1973</v>
      </c>
      <c r="B28" s="2">
        <v>65.19</v>
      </c>
      <c r="C28" s="2">
        <v>33.07</v>
      </c>
      <c r="D28" s="2">
        <v>9.0299999999999994</v>
      </c>
      <c r="E28" s="2">
        <v>10.24</v>
      </c>
      <c r="F28" s="2">
        <v>-1.28</v>
      </c>
      <c r="G28" s="2">
        <v>-4.71</v>
      </c>
      <c r="H28" s="2">
        <v>8.58</v>
      </c>
      <c r="I28" s="2">
        <v>33.08</v>
      </c>
      <c r="J28" s="2">
        <v>106.07</v>
      </c>
      <c r="K28" s="2">
        <v>76.34</v>
      </c>
      <c r="L28" s="2">
        <v>129.33000000000001</v>
      </c>
      <c r="M28" s="2">
        <v>134.65</v>
      </c>
      <c r="N28" s="2">
        <f t="shared" si="0"/>
        <v>599.59</v>
      </c>
    </row>
    <row r="29" spans="1:14" x14ac:dyDescent="0.2">
      <c r="A29">
        <v>1974</v>
      </c>
      <c r="B29" s="2">
        <v>74.510000000000005</v>
      </c>
      <c r="C29" s="2">
        <v>42.05</v>
      </c>
      <c r="D29" s="2">
        <v>32.869999999999997</v>
      </c>
      <c r="E29" s="2">
        <v>6.71</v>
      </c>
      <c r="F29" s="2">
        <v>0.83</v>
      </c>
      <c r="G29" s="2">
        <v>-2.76</v>
      </c>
      <c r="H29" s="2">
        <v>11.39</v>
      </c>
      <c r="I29" s="2">
        <v>43.78</v>
      </c>
      <c r="J29" s="2">
        <v>95.25</v>
      </c>
      <c r="K29" s="2">
        <v>95.39</v>
      </c>
      <c r="L29" s="2">
        <v>92.02</v>
      </c>
      <c r="M29" s="2">
        <v>96.32</v>
      </c>
      <c r="N29" s="2">
        <f t="shared" si="0"/>
        <v>588.3599999999999</v>
      </c>
    </row>
    <row r="30" spans="1:14" x14ac:dyDescent="0.2">
      <c r="A30">
        <v>1975</v>
      </c>
      <c r="B30" s="2">
        <v>85.38</v>
      </c>
      <c r="C30" s="2">
        <v>45.19</v>
      </c>
      <c r="D30" s="2">
        <v>46.25</v>
      </c>
      <c r="E30" s="2">
        <v>20.81</v>
      </c>
      <c r="F30" s="2">
        <v>-2.98</v>
      </c>
      <c r="G30" s="2">
        <v>-4.79</v>
      </c>
      <c r="H30" s="2">
        <v>20.98</v>
      </c>
      <c r="I30" s="2">
        <v>61.09</v>
      </c>
      <c r="J30" s="2">
        <v>83.96</v>
      </c>
      <c r="K30" s="2">
        <v>85.64</v>
      </c>
      <c r="L30" s="2">
        <v>91.98</v>
      </c>
      <c r="M30" s="2">
        <v>140.59</v>
      </c>
      <c r="N30" s="2">
        <f t="shared" si="0"/>
        <v>674.1</v>
      </c>
    </row>
    <row r="31" spans="1:14" x14ac:dyDescent="0.2">
      <c r="A31">
        <v>1976</v>
      </c>
      <c r="B31" s="2">
        <v>106.4</v>
      </c>
      <c r="C31" s="2">
        <v>33.28</v>
      </c>
      <c r="D31" s="2">
        <v>25.16</v>
      </c>
      <c r="E31" s="2">
        <v>9.86</v>
      </c>
      <c r="F31" s="2">
        <v>1</v>
      </c>
      <c r="G31" s="2">
        <v>-2.95</v>
      </c>
      <c r="H31" s="2">
        <v>17.010000000000002</v>
      </c>
      <c r="I31" s="2">
        <v>59.95</v>
      </c>
      <c r="J31" s="2">
        <v>88.41</v>
      </c>
      <c r="K31" s="2">
        <v>115.4</v>
      </c>
      <c r="L31" s="2">
        <v>117.67</v>
      </c>
      <c r="M31" s="2">
        <v>114.56</v>
      </c>
      <c r="N31" s="2">
        <f t="shared" si="0"/>
        <v>685.75</v>
      </c>
    </row>
    <row r="32" spans="1:14" x14ac:dyDescent="0.2">
      <c r="A32">
        <v>1977</v>
      </c>
      <c r="B32" s="2">
        <v>52.4</v>
      </c>
      <c r="C32" s="2">
        <v>10.54</v>
      </c>
      <c r="D32" s="2">
        <v>10.14</v>
      </c>
      <c r="E32" s="2">
        <v>8.5299999999999994</v>
      </c>
      <c r="F32" s="2">
        <v>-0.88</v>
      </c>
      <c r="G32" s="2">
        <v>-1.45</v>
      </c>
      <c r="H32" s="2">
        <v>7.53</v>
      </c>
      <c r="I32" s="2">
        <v>51.42</v>
      </c>
      <c r="J32" s="2">
        <v>48.88</v>
      </c>
      <c r="K32" s="2">
        <v>88.07</v>
      </c>
      <c r="L32" s="2">
        <v>91.7</v>
      </c>
      <c r="M32" s="2">
        <v>114.97</v>
      </c>
      <c r="N32" s="2">
        <f t="shared" si="0"/>
        <v>481.85</v>
      </c>
    </row>
    <row r="33" spans="1:14" x14ac:dyDescent="0.2">
      <c r="A33">
        <v>1978</v>
      </c>
      <c r="B33" s="2">
        <v>89.51</v>
      </c>
      <c r="C33" s="2">
        <v>29.46</v>
      </c>
      <c r="D33" s="2">
        <v>17.28</v>
      </c>
      <c r="E33" s="2">
        <v>10.72</v>
      </c>
      <c r="F33" s="2">
        <v>-2.57</v>
      </c>
      <c r="G33" s="2">
        <v>-3.4</v>
      </c>
      <c r="H33" s="2">
        <v>6.36</v>
      </c>
      <c r="I33" s="2">
        <v>30.57</v>
      </c>
      <c r="J33" s="2">
        <v>75.459999999999994</v>
      </c>
      <c r="K33" s="2">
        <v>82.42</v>
      </c>
      <c r="L33" s="2">
        <v>102.92</v>
      </c>
      <c r="M33" s="2">
        <v>110.08</v>
      </c>
      <c r="N33" s="2">
        <f t="shared" si="0"/>
        <v>548.81000000000006</v>
      </c>
    </row>
    <row r="34" spans="1:14" x14ac:dyDescent="0.2">
      <c r="A34">
        <v>1979</v>
      </c>
      <c r="B34" s="2">
        <v>79.84</v>
      </c>
      <c r="C34" s="2">
        <v>31.89</v>
      </c>
      <c r="D34" s="2">
        <v>11.28</v>
      </c>
      <c r="E34" s="2">
        <v>7.11</v>
      </c>
      <c r="F34" s="2">
        <v>-1.66</v>
      </c>
      <c r="G34" s="2">
        <v>-2.85</v>
      </c>
      <c r="H34" s="2">
        <v>0.86</v>
      </c>
      <c r="I34" s="2">
        <v>41.44</v>
      </c>
      <c r="J34" s="2">
        <v>68.12</v>
      </c>
      <c r="K34" s="2">
        <v>84.2</v>
      </c>
      <c r="L34" s="2">
        <v>81.62</v>
      </c>
      <c r="M34" s="2">
        <v>100.75</v>
      </c>
      <c r="N34" s="2">
        <f t="shared" si="0"/>
        <v>502.6</v>
      </c>
    </row>
    <row r="35" spans="1:14" x14ac:dyDescent="0.2">
      <c r="A35">
        <v>1980</v>
      </c>
      <c r="B35" s="2">
        <v>79.19</v>
      </c>
      <c r="C35" s="2">
        <v>43.57</v>
      </c>
      <c r="D35" s="2">
        <v>19.3</v>
      </c>
      <c r="E35" s="2">
        <v>2.38</v>
      </c>
      <c r="F35" s="2">
        <v>-2.56</v>
      </c>
      <c r="G35" s="2">
        <v>0.92</v>
      </c>
      <c r="H35" s="2">
        <v>-1.08</v>
      </c>
      <c r="I35" s="2">
        <v>22.04</v>
      </c>
      <c r="J35" s="2">
        <v>103.43</v>
      </c>
      <c r="K35" s="2">
        <v>111.7</v>
      </c>
      <c r="L35" s="2">
        <v>107.17</v>
      </c>
      <c r="M35" s="2">
        <v>88.88</v>
      </c>
      <c r="N35" s="2">
        <f t="shared" si="0"/>
        <v>574.93999999999994</v>
      </c>
    </row>
    <row r="36" spans="1:14" x14ac:dyDescent="0.2">
      <c r="A36">
        <v>1981</v>
      </c>
      <c r="B36" s="2">
        <v>33.380000000000003</v>
      </c>
      <c r="C36" s="2">
        <v>9.3000000000000007</v>
      </c>
      <c r="D36" s="2">
        <v>11.28</v>
      </c>
      <c r="E36" s="2">
        <v>8.1999999999999993</v>
      </c>
      <c r="F36" s="2">
        <v>2.36</v>
      </c>
      <c r="G36" s="2">
        <v>-3.91</v>
      </c>
      <c r="H36" s="2">
        <v>3.27</v>
      </c>
      <c r="I36" s="2">
        <v>26.16</v>
      </c>
      <c r="J36" s="2">
        <v>86.71</v>
      </c>
      <c r="K36" s="2">
        <v>88.35</v>
      </c>
      <c r="L36" s="2">
        <v>80.02</v>
      </c>
      <c r="M36" s="2">
        <v>92.95</v>
      </c>
      <c r="N36" s="2">
        <f t="shared" si="0"/>
        <v>438.07</v>
      </c>
    </row>
    <row r="37" spans="1:14" x14ac:dyDescent="0.2">
      <c r="A37">
        <v>1982</v>
      </c>
      <c r="B37" s="2">
        <v>90.38</v>
      </c>
      <c r="C37" s="2">
        <v>23.01</v>
      </c>
      <c r="D37" s="2">
        <v>17.670000000000002</v>
      </c>
      <c r="E37" s="2">
        <v>14.7</v>
      </c>
      <c r="F37" s="2">
        <v>-2.5299999999999998</v>
      </c>
      <c r="G37" s="2">
        <v>-2.11</v>
      </c>
      <c r="H37" s="2">
        <v>0.35</v>
      </c>
      <c r="I37" s="2">
        <v>56.05</v>
      </c>
      <c r="J37" s="2">
        <v>49.49</v>
      </c>
      <c r="K37" s="2">
        <v>67.69</v>
      </c>
      <c r="L37" s="2">
        <v>88.32</v>
      </c>
      <c r="M37" s="2">
        <v>93.54</v>
      </c>
      <c r="N37" s="2">
        <f t="shared" si="0"/>
        <v>496.56</v>
      </c>
    </row>
    <row r="38" spans="1:14" x14ac:dyDescent="0.2">
      <c r="A38">
        <v>1983</v>
      </c>
      <c r="B38" s="2">
        <v>81.5</v>
      </c>
      <c r="C38" s="2">
        <v>40.25</v>
      </c>
      <c r="D38" s="2">
        <v>37.44</v>
      </c>
      <c r="E38" s="2">
        <v>13.52</v>
      </c>
      <c r="F38" s="2">
        <v>6.21</v>
      </c>
      <c r="G38" s="2">
        <v>4.34</v>
      </c>
      <c r="H38" s="2">
        <v>17.07</v>
      </c>
      <c r="I38" s="2">
        <v>53.12</v>
      </c>
      <c r="J38" s="2">
        <v>90.99</v>
      </c>
      <c r="K38" s="2">
        <v>114.9</v>
      </c>
      <c r="L38" s="2">
        <v>129.83000000000001</v>
      </c>
      <c r="M38" s="2">
        <v>136.93</v>
      </c>
      <c r="N38" s="2">
        <f t="shared" si="0"/>
        <v>726.10000000000014</v>
      </c>
    </row>
    <row r="39" spans="1:14" x14ac:dyDescent="0.2">
      <c r="A39">
        <v>1984</v>
      </c>
      <c r="B39" s="2">
        <v>72.150000000000006</v>
      </c>
      <c r="C39" s="2">
        <v>22.18</v>
      </c>
      <c r="D39" s="2">
        <v>28.24</v>
      </c>
      <c r="E39" s="2">
        <v>1.89</v>
      </c>
      <c r="F39" s="2">
        <v>-0.1</v>
      </c>
      <c r="G39" s="2">
        <v>-2.96</v>
      </c>
      <c r="H39" s="2">
        <v>7.93</v>
      </c>
      <c r="I39" s="2">
        <v>40.01</v>
      </c>
      <c r="J39" s="2">
        <v>93.03</v>
      </c>
      <c r="K39" s="2">
        <v>58.61</v>
      </c>
      <c r="L39" s="2">
        <v>103.92</v>
      </c>
      <c r="M39" s="2">
        <v>127.9</v>
      </c>
      <c r="N39" s="2">
        <f t="shared" si="0"/>
        <v>552.80000000000007</v>
      </c>
    </row>
    <row r="40" spans="1:14" x14ac:dyDescent="0.2">
      <c r="A40">
        <v>1985</v>
      </c>
      <c r="B40" s="2">
        <v>104.72</v>
      </c>
      <c r="C40" s="2">
        <v>35.67</v>
      </c>
      <c r="D40" s="2">
        <v>29.36</v>
      </c>
      <c r="E40" s="2">
        <v>10.85</v>
      </c>
      <c r="F40" s="2">
        <v>-2</v>
      </c>
      <c r="G40" s="2">
        <v>0.14000000000000001</v>
      </c>
      <c r="H40" s="2">
        <v>12.41</v>
      </c>
      <c r="I40" s="2">
        <v>49.87</v>
      </c>
      <c r="J40" s="2">
        <v>64</v>
      </c>
      <c r="K40" s="2">
        <v>82.63</v>
      </c>
      <c r="L40" s="2">
        <v>121.52</v>
      </c>
      <c r="M40" s="2">
        <v>125.03</v>
      </c>
      <c r="N40" s="2">
        <f t="shared" si="0"/>
        <v>634.19999999999993</v>
      </c>
    </row>
    <row r="41" spans="1:14" x14ac:dyDescent="0.2">
      <c r="A41">
        <v>1986</v>
      </c>
      <c r="B41" s="2">
        <v>81.88</v>
      </c>
      <c r="C41" s="2">
        <v>38.39</v>
      </c>
      <c r="D41" s="2">
        <v>18.84</v>
      </c>
      <c r="E41" s="2">
        <v>7.18</v>
      </c>
      <c r="F41" s="2">
        <v>7.0000000000000007E-2</v>
      </c>
      <c r="G41" s="2">
        <v>1.91</v>
      </c>
      <c r="H41" s="2">
        <v>5.79</v>
      </c>
      <c r="I41" s="2">
        <v>74.08</v>
      </c>
      <c r="J41" s="2">
        <v>63.92</v>
      </c>
      <c r="K41" s="2">
        <v>94.9</v>
      </c>
      <c r="L41" s="2">
        <v>151.29</v>
      </c>
      <c r="M41" s="2">
        <v>105.69</v>
      </c>
      <c r="N41" s="2">
        <f t="shared" si="0"/>
        <v>643.94000000000005</v>
      </c>
    </row>
    <row r="42" spans="1:14" x14ac:dyDescent="0.2">
      <c r="A42">
        <v>1987</v>
      </c>
      <c r="B42" s="2">
        <v>83.25</v>
      </c>
      <c r="C42" s="2">
        <v>45.5</v>
      </c>
      <c r="D42" s="2">
        <v>25.74</v>
      </c>
      <c r="E42" s="2">
        <v>5.86</v>
      </c>
      <c r="F42" s="2">
        <v>0.27</v>
      </c>
      <c r="G42" s="2">
        <v>1.82</v>
      </c>
      <c r="H42" s="2">
        <v>21.04</v>
      </c>
      <c r="I42" s="2">
        <v>76.81</v>
      </c>
      <c r="J42" s="2">
        <v>71.44</v>
      </c>
      <c r="K42" s="2">
        <v>132.69</v>
      </c>
      <c r="L42" s="2">
        <v>135.03</v>
      </c>
      <c r="M42" s="2">
        <v>122.61</v>
      </c>
      <c r="N42" s="2">
        <f t="shared" si="0"/>
        <v>722.06000000000006</v>
      </c>
    </row>
    <row r="43" spans="1:14" x14ac:dyDescent="0.2">
      <c r="A43">
        <v>1988</v>
      </c>
      <c r="B43" s="2">
        <v>99.17</v>
      </c>
      <c r="C43" s="2">
        <v>45.78</v>
      </c>
      <c r="D43" s="2">
        <v>23.2</v>
      </c>
      <c r="E43" s="2">
        <v>9.98</v>
      </c>
      <c r="F43" s="2">
        <v>-0.59</v>
      </c>
      <c r="G43" s="2">
        <v>1.73</v>
      </c>
      <c r="H43" s="2">
        <v>1.1399999999999999</v>
      </c>
      <c r="I43" s="2">
        <v>55.23</v>
      </c>
      <c r="J43" s="2">
        <v>88.05</v>
      </c>
      <c r="K43" s="2">
        <v>139.94999999999999</v>
      </c>
      <c r="L43" s="2">
        <v>106.55</v>
      </c>
      <c r="M43" s="2">
        <v>139.77000000000001</v>
      </c>
      <c r="N43" s="2">
        <f t="shared" si="0"/>
        <v>709.95999999999992</v>
      </c>
    </row>
    <row r="44" spans="1:14" x14ac:dyDescent="0.2">
      <c r="A44">
        <v>1989</v>
      </c>
      <c r="B44" s="2">
        <v>65.16</v>
      </c>
      <c r="C44" s="2">
        <v>38.36</v>
      </c>
      <c r="D44" s="2">
        <v>25.04</v>
      </c>
      <c r="E44" s="2">
        <v>12.2</v>
      </c>
      <c r="F44" s="2">
        <v>-0.48</v>
      </c>
      <c r="G44" s="2">
        <v>-2.95</v>
      </c>
      <c r="H44" s="2">
        <v>6.73</v>
      </c>
      <c r="I44" s="2">
        <v>53.96</v>
      </c>
      <c r="J44" s="2">
        <v>93.56</v>
      </c>
      <c r="K44" s="2">
        <v>107.03</v>
      </c>
      <c r="L44" s="2">
        <v>166.63</v>
      </c>
      <c r="M44" s="2">
        <v>125.5</v>
      </c>
      <c r="N44" s="2">
        <f t="shared" si="0"/>
        <v>690.74</v>
      </c>
    </row>
    <row r="45" spans="1:14" x14ac:dyDescent="0.2">
      <c r="A45">
        <v>1990</v>
      </c>
      <c r="B45" s="2">
        <v>38.68</v>
      </c>
      <c r="C45" s="2">
        <v>28.82</v>
      </c>
      <c r="D45" s="2">
        <v>20.239999999999998</v>
      </c>
      <c r="E45" s="2">
        <v>14.69</v>
      </c>
      <c r="F45" s="2">
        <v>-0.68</v>
      </c>
      <c r="G45" s="2">
        <v>-4.0999999999999996</v>
      </c>
      <c r="H45" s="2">
        <v>0.62</v>
      </c>
      <c r="I45" s="2">
        <v>29.36</v>
      </c>
      <c r="J45" s="2">
        <v>100.57</v>
      </c>
      <c r="K45" s="2">
        <v>95.06</v>
      </c>
      <c r="L45" s="2">
        <v>121.74</v>
      </c>
      <c r="M45" s="2">
        <v>129.06</v>
      </c>
      <c r="N45" s="2">
        <f t="shared" si="0"/>
        <v>574.05999999999995</v>
      </c>
    </row>
    <row r="46" spans="1:14" x14ac:dyDescent="0.2">
      <c r="A46">
        <v>1991</v>
      </c>
      <c r="B46" s="2">
        <v>92.21</v>
      </c>
      <c r="C46" s="2">
        <v>27.15</v>
      </c>
      <c r="D46" s="2">
        <v>27.26</v>
      </c>
      <c r="E46" s="2">
        <v>5.24</v>
      </c>
      <c r="F46" s="2">
        <v>-2.2599999999999998</v>
      </c>
      <c r="G46" s="2">
        <v>-3.54</v>
      </c>
      <c r="H46" s="2">
        <v>10.83</v>
      </c>
      <c r="I46" s="2">
        <v>43.51</v>
      </c>
      <c r="J46" s="2">
        <v>120.6</v>
      </c>
      <c r="K46" s="2">
        <v>96.08</v>
      </c>
      <c r="L46" s="2">
        <v>143.13</v>
      </c>
      <c r="M46" s="2">
        <v>116.1</v>
      </c>
      <c r="N46" s="2">
        <f t="shared" si="0"/>
        <v>676.31000000000006</v>
      </c>
    </row>
    <row r="47" spans="1:14" x14ac:dyDescent="0.2">
      <c r="A47">
        <v>1992</v>
      </c>
      <c r="B47" s="2">
        <v>78.900000000000006</v>
      </c>
      <c r="C47" s="2">
        <v>40.98</v>
      </c>
      <c r="D47" s="2">
        <v>28.35</v>
      </c>
      <c r="E47" s="2">
        <v>12.33</v>
      </c>
      <c r="F47" s="2">
        <v>0.39</v>
      </c>
      <c r="G47" s="2">
        <v>0.39</v>
      </c>
      <c r="H47" s="2">
        <v>9.11</v>
      </c>
      <c r="I47" s="2">
        <v>39.19</v>
      </c>
      <c r="J47" s="2">
        <v>70.790000000000006</v>
      </c>
      <c r="K47" s="2">
        <v>88.67</v>
      </c>
      <c r="L47" s="2">
        <v>99.13</v>
      </c>
      <c r="M47" s="2">
        <v>110.35</v>
      </c>
      <c r="N47" s="2">
        <f t="shared" si="0"/>
        <v>578.58000000000004</v>
      </c>
    </row>
    <row r="48" spans="1:14" x14ac:dyDescent="0.2">
      <c r="A48">
        <v>1993</v>
      </c>
      <c r="B48" s="2">
        <v>84.47</v>
      </c>
      <c r="C48" s="2">
        <v>55.96</v>
      </c>
      <c r="D48" s="2">
        <v>23.5</v>
      </c>
      <c r="E48" s="2">
        <v>7.98</v>
      </c>
      <c r="F48" s="2">
        <v>-2.13</v>
      </c>
      <c r="G48" s="2">
        <v>-3.46</v>
      </c>
      <c r="H48" s="2">
        <v>3.45</v>
      </c>
      <c r="I48" s="2">
        <v>28.87</v>
      </c>
      <c r="J48" s="2">
        <v>111.58</v>
      </c>
      <c r="K48" s="2">
        <v>118.44</v>
      </c>
      <c r="L48" s="2">
        <v>120.94</v>
      </c>
      <c r="M48" s="2">
        <v>100.23</v>
      </c>
      <c r="N48" s="2">
        <f t="shared" si="0"/>
        <v>649.82999999999993</v>
      </c>
    </row>
    <row r="49" spans="1:15" x14ac:dyDescent="0.2">
      <c r="A49">
        <v>1994</v>
      </c>
      <c r="B49" s="2">
        <v>74.83</v>
      </c>
      <c r="C49" s="2">
        <v>10.61</v>
      </c>
      <c r="D49" s="2">
        <v>11.18</v>
      </c>
      <c r="E49" s="2">
        <v>10.06</v>
      </c>
      <c r="F49" s="2">
        <v>-0.63</v>
      </c>
      <c r="G49" s="2">
        <v>-3.86</v>
      </c>
      <c r="H49" s="2">
        <v>-1.53</v>
      </c>
      <c r="I49" s="2">
        <v>41</v>
      </c>
      <c r="J49" s="2">
        <v>52.84</v>
      </c>
      <c r="K49" s="2">
        <v>82.83</v>
      </c>
      <c r="L49" s="2">
        <v>127.68</v>
      </c>
      <c r="M49" s="2">
        <v>86.59</v>
      </c>
      <c r="N49" s="2">
        <f t="shared" si="0"/>
        <v>491.6</v>
      </c>
    </row>
    <row r="50" spans="1:15" x14ac:dyDescent="0.2">
      <c r="A50" s="15">
        <v>1995</v>
      </c>
      <c r="B50" s="16">
        <v>77.83</v>
      </c>
      <c r="C50" s="16">
        <v>70.790000000000006</v>
      </c>
      <c r="D50" s="16">
        <v>24.1</v>
      </c>
      <c r="E50" s="16">
        <v>21.53</v>
      </c>
      <c r="F50" s="16">
        <v>0.42</v>
      </c>
      <c r="G50" s="16">
        <v>1.66</v>
      </c>
      <c r="H50" s="16">
        <v>20.79</v>
      </c>
      <c r="I50" s="16">
        <v>57.3</v>
      </c>
      <c r="J50" s="16">
        <v>101.56</v>
      </c>
      <c r="K50" s="16">
        <v>104.98</v>
      </c>
      <c r="L50" s="16">
        <v>187.01</v>
      </c>
      <c r="M50" s="16">
        <v>133.22</v>
      </c>
      <c r="N50" s="16">
        <f t="shared" si="0"/>
        <v>801.19</v>
      </c>
      <c r="O50" s="15"/>
    </row>
    <row r="51" spans="1:15" x14ac:dyDescent="0.2">
      <c r="A51" s="15">
        <v>1996</v>
      </c>
      <c r="B51" s="16">
        <v>64.650000000000006</v>
      </c>
      <c r="C51" s="16">
        <v>21.31</v>
      </c>
      <c r="D51" s="16">
        <v>20.11</v>
      </c>
      <c r="E51" s="16">
        <v>11.97</v>
      </c>
      <c r="F51" s="16">
        <v>0.81</v>
      </c>
      <c r="G51" s="16">
        <v>-6.68</v>
      </c>
      <c r="H51" s="16">
        <v>-3.75</v>
      </c>
      <c r="I51" s="16">
        <v>11.66</v>
      </c>
      <c r="J51" s="16">
        <v>67.95</v>
      </c>
      <c r="K51" s="16">
        <v>95.44</v>
      </c>
      <c r="L51" s="16">
        <v>113.19</v>
      </c>
      <c r="M51" s="16">
        <v>81.349999999999994</v>
      </c>
      <c r="N51" s="16">
        <f t="shared" si="0"/>
        <v>478.01</v>
      </c>
      <c r="O51" s="15"/>
    </row>
    <row r="52" spans="1:15" x14ac:dyDescent="0.2">
      <c r="A52" s="15">
        <v>1997</v>
      </c>
      <c r="B52" s="16">
        <v>86.53</v>
      </c>
      <c r="C52" s="16">
        <v>37.57</v>
      </c>
      <c r="D52" s="16">
        <v>28.54</v>
      </c>
      <c r="E52" s="16">
        <v>11.23</v>
      </c>
      <c r="F52" s="16">
        <v>2.94</v>
      </c>
      <c r="G52" s="16">
        <v>-3.45</v>
      </c>
      <c r="H52" s="16">
        <v>13.18</v>
      </c>
      <c r="I52" s="16">
        <v>52.35</v>
      </c>
      <c r="J52" s="16">
        <v>73.209999999999994</v>
      </c>
      <c r="K52" s="16">
        <v>112.09</v>
      </c>
      <c r="L52" s="16">
        <v>117.7</v>
      </c>
      <c r="M52" s="16">
        <v>103.02</v>
      </c>
      <c r="N52" s="16">
        <f t="shared" si="0"/>
        <v>634.91</v>
      </c>
      <c r="O52" s="15"/>
    </row>
    <row r="53" spans="1:15" x14ac:dyDescent="0.2">
      <c r="A53" s="15">
        <v>1998</v>
      </c>
      <c r="B53" s="16">
        <v>85.81</v>
      </c>
      <c r="C53" s="16">
        <v>29.07</v>
      </c>
      <c r="D53" s="16">
        <v>42.21</v>
      </c>
      <c r="E53" s="16">
        <v>8.6</v>
      </c>
      <c r="F53" s="16">
        <v>-0.96</v>
      </c>
      <c r="G53" s="16">
        <v>7.07</v>
      </c>
      <c r="H53" s="16">
        <v>36.82</v>
      </c>
      <c r="I53" s="16">
        <v>55.28</v>
      </c>
      <c r="J53" s="16">
        <v>82.08</v>
      </c>
      <c r="K53" s="16">
        <v>106.55</v>
      </c>
      <c r="L53" s="16">
        <v>147.55000000000001</v>
      </c>
      <c r="M53" s="16">
        <v>149.34</v>
      </c>
      <c r="N53" s="16">
        <f t="shared" si="0"/>
        <v>749.42</v>
      </c>
      <c r="O53" s="15"/>
    </row>
    <row r="54" spans="1:15" x14ac:dyDescent="0.2">
      <c r="A54" s="15">
        <v>1999</v>
      </c>
      <c r="B54" s="16">
        <v>107.05</v>
      </c>
      <c r="C54" s="16">
        <v>47.4</v>
      </c>
      <c r="D54" s="16">
        <v>36.409999999999997</v>
      </c>
      <c r="E54" s="16">
        <v>7.77</v>
      </c>
      <c r="F54" s="16">
        <v>-0.74</v>
      </c>
      <c r="G54" s="16">
        <v>3.36</v>
      </c>
      <c r="H54" s="16">
        <v>12.14</v>
      </c>
      <c r="I54" s="16">
        <v>72.319999999999993</v>
      </c>
      <c r="J54" s="16">
        <v>83.59</v>
      </c>
      <c r="K54" s="16">
        <v>110.91</v>
      </c>
      <c r="L54" s="16">
        <v>113.65</v>
      </c>
      <c r="M54" s="16">
        <v>144.11000000000001</v>
      </c>
      <c r="N54" s="16">
        <f t="shared" si="0"/>
        <v>737.96999999999991</v>
      </c>
      <c r="O54" s="15"/>
    </row>
    <row r="55" spans="1:15" x14ac:dyDescent="0.2">
      <c r="A55" s="15">
        <v>2000</v>
      </c>
      <c r="B55" s="16">
        <v>107.66</v>
      </c>
      <c r="C55" s="16">
        <v>45.99</v>
      </c>
      <c r="D55" s="16">
        <v>21.36</v>
      </c>
      <c r="E55" s="16">
        <v>16.34</v>
      </c>
      <c r="F55" s="16">
        <v>-1.42</v>
      </c>
      <c r="G55" s="16">
        <v>0.94</v>
      </c>
      <c r="H55" s="16">
        <v>22.89</v>
      </c>
      <c r="I55" s="16">
        <v>50.86</v>
      </c>
      <c r="J55" s="16">
        <v>99.02</v>
      </c>
      <c r="K55" s="16">
        <v>76.19</v>
      </c>
      <c r="L55" s="16">
        <v>127.6</v>
      </c>
      <c r="M55" s="16">
        <v>167.85</v>
      </c>
      <c r="N55" s="16">
        <f t="shared" si="0"/>
        <v>735.28</v>
      </c>
      <c r="O55" s="15"/>
    </row>
    <row r="56" spans="1:15" x14ac:dyDescent="0.2">
      <c r="A56" s="15">
        <v>2001</v>
      </c>
      <c r="B56" s="16">
        <v>65.05</v>
      </c>
      <c r="C56" s="16">
        <v>52.28</v>
      </c>
      <c r="D56" s="16">
        <v>26.17</v>
      </c>
      <c r="E56" s="16">
        <v>2.5099999999999998</v>
      </c>
      <c r="F56" s="16">
        <v>-3.96</v>
      </c>
      <c r="G56" s="16">
        <v>-3.79</v>
      </c>
      <c r="H56" s="16">
        <v>23.5</v>
      </c>
      <c r="I56" s="16">
        <v>40.9</v>
      </c>
      <c r="J56" s="16">
        <v>77.790000000000006</v>
      </c>
      <c r="K56" s="16">
        <v>126.44</v>
      </c>
      <c r="L56" s="16">
        <v>81.88</v>
      </c>
      <c r="M56" s="16">
        <v>103.78</v>
      </c>
      <c r="N56" s="16">
        <f t="shared" si="0"/>
        <v>592.54999999999995</v>
      </c>
      <c r="O56" s="15"/>
    </row>
    <row r="57" spans="1:15" x14ac:dyDescent="0.2">
      <c r="A57" s="15">
        <v>2002</v>
      </c>
      <c r="B57" s="16">
        <v>93.08</v>
      </c>
      <c r="C57" s="16">
        <v>66.67</v>
      </c>
      <c r="D57" s="16">
        <v>55.02</v>
      </c>
      <c r="E57" s="16">
        <v>18.72</v>
      </c>
      <c r="F57" s="16">
        <v>14.79</v>
      </c>
      <c r="G57" s="16">
        <v>2</v>
      </c>
      <c r="H57" s="16">
        <v>17.149999999999999</v>
      </c>
      <c r="I57" s="16">
        <v>56.71</v>
      </c>
      <c r="J57" s="16">
        <v>67.319999999999993</v>
      </c>
      <c r="K57" s="16">
        <v>140.21</v>
      </c>
      <c r="L57" s="16">
        <v>128.76</v>
      </c>
      <c r="M57" s="16">
        <v>160.9</v>
      </c>
      <c r="N57" s="16">
        <f t="shared" si="0"/>
        <v>821.32999999999993</v>
      </c>
      <c r="O57" s="15"/>
    </row>
    <row r="58" spans="1:15" x14ac:dyDescent="0.2">
      <c r="A58" s="15">
        <v>2003</v>
      </c>
      <c r="B58" s="16">
        <v>59.79</v>
      </c>
      <c r="C58" s="16">
        <v>5.76</v>
      </c>
      <c r="D58" s="16">
        <v>8.43</v>
      </c>
      <c r="E58" s="16">
        <v>12.82</v>
      </c>
      <c r="F58" s="16">
        <v>-2.71</v>
      </c>
      <c r="G58" s="16">
        <v>-3.91</v>
      </c>
      <c r="H58" s="16">
        <v>-2</v>
      </c>
      <c r="I58" s="16">
        <v>29.03</v>
      </c>
      <c r="J58" s="16">
        <v>78.95</v>
      </c>
      <c r="K58" s="16">
        <v>87.44</v>
      </c>
      <c r="L58" s="16">
        <v>92.91</v>
      </c>
      <c r="M58" s="16">
        <v>91.77</v>
      </c>
      <c r="N58" s="16">
        <f t="shared" si="0"/>
        <v>458.28</v>
      </c>
      <c r="O58" s="15"/>
    </row>
    <row r="59" spans="1:15" x14ac:dyDescent="0.2">
      <c r="A59" s="15">
        <v>2004</v>
      </c>
      <c r="B59" s="16">
        <v>105.07</v>
      </c>
      <c r="C59" s="16">
        <v>36.549999999999997</v>
      </c>
      <c r="D59" s="16">
        <v>24.32</v>
      </c>
      <c r="E59" s="16">
        <v>12.14</v>
      </c>
      <c r="F59" s="16">
        <v>-0.2</v>
      </c>
      <c r="G59" s="16">
        <v>9.9499999999999993</v>
      </c>
      <c r="H59" s="16">
        <v>18.55</v>
      </c>
      <c r="I59" s="16">
        <v>76.23</v>
      </c>
      <c r="J59" s="16">
        <v>75.39</v>
      </c>
      <c r="K59" s="16">
        <v>118.61</v>
      </c>
      <c r="L59" s="16">
        <v>98.57</v>
      </c>
      <c r="M59" s="16">
        <v>120.84</v>
      </c>
      <c r="N59" s="16">
        <f t="shared" si="0"/>
        <v>696.0200000000001</v>
      </c>
      <c r="O59" s="15"/>
    </row>
    <row r="60" spans="1:15" x14ac:dyDescent="0.2">
      <c r="A60" s="15">
        <v>2005</v>
      </c>
      <c r="B60" s="16">
        <v>83.43</v>
      </c>
      <c r="C60" s="16">
        <v>38.01</v>
      </c>
      <c r="D60" s="16">
        <v>27.7</v>
      </c>
      <c r="E60" s="16">
        <v>3.83</v>
      </c>
      <c r="F60" s="16">
        <v>1.92</v>
      </c>
      <c r="G60" s="16">
        <v>-2.9</v>
      </c>
      <c r="H60" s="16">
        <v>21.81</v>
      </c>
      <c r="I60" s="16">
        <v>53.04</v>
      </c>
      <c r="J60" s="16">
        <v>79.77</v>
      </c>
      <c r="K60" s="16">
        <v>93.76</v>
      </c>
      <c r="L60" s="16">
        <v>128.32</v>
      </c>
      <c r="M60" s="16">
        <v>127.32</v>
      </c>
      <c r="N60" s="16">
        <f t="shared" si="0"/>
        <v>656.01</v>
      </c>
      <c r="O60" s="15"/>
    </row>
    <row r="61" spans="1:15" x14ac:dyDescent="0.2">
      <c r="A61" s="15">
        <v>2006</v>
      </c>
      <c r="B61" s="16">
        <v>61.66</v>
      </c>
      <c r="C61" s="16">
        <v>64.23</v>
      </c>
      <c r="D61" s="16">
        <v>38.04</v>
      </c>
      <c r="E61" s="16">
        <v>6.76</v>
      </c>
      <c r="F61" s="16">
        <v>2.09</v>
      </c>
      <c r="G61" s="16">
        <v>6.37</v>
      </c>
      <c r="H61" s="16">
        <v>16.71</v>
      </c>
      <c r="I61" s="16">
        <v>81.44</v>
      </c>
      <c r="J61" s="16">
        <v>83.8</v>
      </c>
      <c r="K61" s="16">
        <v>113.6</v>
      </c>
      <c r="L61" s="16">
        <v>87.37</v>
      </c>
      <c r="M61" s="16">
        <v>96.34</v>
      </c>
      <c r="N61" s="16">
        <f t="shared" si="0"/>
        <v>658.41000000000008</v>
      </c>
      <c r="O61" s="15"/>
    </row>
    <row r="62" spans="1:15" x14ac:dyDescent="0.2">
      <c r="A62" s="15">
        <v>2007</v>
      </c>
      <c r="B62" s="16">
        <v>92.26</v>
      </c>
      <c r="C62" s="16">
        <v>81.98</v>
      </c>
      <c r="D62" s="16">
        <v>37.47</v>
      </c>
      <c r="E62" s="16">
        <v>12.84</v>
      </c>
      <c r="F62" s="16">
        <v>0.61</v>
      </c>
      <c r="G62" s="16">
        <v>9.64</v>
      </c>
      <c r="H62" s="16">
        <v>41.46</v>
      </c>
      <c r="I62" s="16">
        <v>68.7</v>
      </c>
      <c r="J62" s="16">
        <v>75.58</v>
      </c>
      <c r="K62" s="16">
        <v>73.180000000000007</v>
      </c>
      <c r="L62" s="16">
        <v>152.58000000000001</v>
      </c>
      <c r="M62" s="16">
        <v>121.22</v>
      </c>
      <c r="N62" s="16">
        <f>SUM(B62:M62)</f>
        <v>767.52</v>
      </c>
      <c r="O62" s="15"/>
    </row>
    <row r="63" spans="1:15" x14ac:dyDescent="0.2">
      <c r="A63" s="15">
        <v>2008</v>
      </c>
      <c r="B63" s="16">
        <v>78.61</v>
      </c>
      <c r="C63" s="16">
        <v>59.88</v>
      </c>
      <c r="D63" s="16">
        <v>45.22</v>
      </c>
      <c r="E63" s="16">
        <v>7</v>
      </c>
      <c r="F63" s="16">
        <v>3.8</v>
      </c>
      <c r="G63" s="16">
        <v>1.7</v>
      </c>
      <c r="H63" s="16">
        <v>22.93</v>
      </c>
      <c r="I63" s="16">
        <v>64.62</v>
      </c>
      <c r="J63" s="16">
        <v>76.989999999999995</v>
      </c>
      <c r="K63" s="16">
        <v>117.93</v>
      </c>
      <c r="L63" s="16">
        <v>103.44</v>
      </c>
      <c r="M63" s="16">
        <v>127.66</v>
      </c>
      <c r="N63" s="16">
        <f>SUM(B63:M63)</f>
        <v>709.78</v>
      </c>
      <c r="O63" s="15"/>
    </row>
    <row r="64" spans="1:15" x14ac:dyDescent="0.2">
      <c r="A64" s="15">
        <v>2009</v>
      </c>
      <c r="B64" s="16">
        <v>78.59</v>
      </c>
      <c r="C64" s="16">
        <v>39.659999999999997</v>
      </c>
      <c r="D64" s="16">
        <v>23.88</v>
      </c>
      <c r="E64" s="16">
        <v>12.64</v>
      </c>
      <c r="F64" s="16">
        <v>10.38</v>
      </c>
      <c r="G64" s="16">
        <v>5.07</v>
      </c>
      <c r="H64" s="16">
        <v>35.590000000000003</v>
      </c>
      <c r="I64" s="16">
        <v>68.53</v>
      </c>
      <c r="J64" s="16">
        <v>76.14</v>
      </c>
      <c r="K64" s="16">
        <v>107.06</v>
      </c>
      <c r="L64" s="16">
        <v>70.97</v>
      </c>
      <c r="M64" s="16">
        <v>118.78</v>
      </c>
      <c r="N64" s="16">
        <f t="shared" ref="N64:N69" si="1">SUM(B64:M64)</f>
        <v>647.29</v>
      </c>
      <c r="O64" s="15"/>
    </row>
    <row r="65" spans="1:15" x14ac:dyDescent="0.2">
      <c r="A65" s="15">
        <v>2010</v>
      </c>
      <c r="B65" s="16">
        <v>76.930000000000007</v>
      </c>
      <c r="C65" s="16">
        <v>26.55</v>
      </c>
      <c r="D65" s="16">
        <v>18.16</v>
      </c>
      <c r="E65" s="16">
        <v>6.74</v>
      </c>
      <c r="F65" s="16">
        <v>3.25</v>
      </c>
      <c r="G65" s="16">
        <v>5.22</v>
      </c>
      <c r="H65" s="16">
        <v>22.11</v>
      </c>
      <c r="I65" s="16">
        <v>61.01</v>
      </c>
      <c r="J65" s="16">
        <v>91.78</v>
      </c>
      <c r="K65" s="16">
        <v>102.42</v>
      </c>
      <c r="L65" s="16">
        <v>113.07</v>
      </c>
      <c r="M65" s="16">
        <v>105.71</v>
      </c>
      <c r="N65" s="16">
        <f t="shared" si="1"/>
        <v>632.95000000000005</v>
      </c>
      <c r="O65" s="15"/>
    </row>
    <row r="66" spans="1:15" x14ac:dyDescent="0.2">
      <c r="A66" s="15">
        <v>2011</v>
      </c>
      <c r="B66" s="16">
        <v>49.36</v>
      </c>
      <c r="C66" s="16">
        <v>9.91</v>
      </c>
      <c r="D66" s="16">
        <v>8.99</v>
      </c>
      <c r="E66" s="16">
        <v>14.52</v>
      </c>
      <c r="F66" s="16">
        <v>0.83</v>
      </c>
      <c r="G66" s="16">
        <v>-1.95</v>
      </c>
      <c r="H66" s="16">
        <v>-2.29</v>
      </c>
      <c r="I66" s="16">
        <v>57.53</v>
      </c>
      <c r="J66" s="16">
        <v>71.66</v>
      </c>
      <c r="K66" s="16">
        <v>91.3</v>
      </c>
      <c r="L66" s="16">
        <v>114.16</v>
      </c>
      <c r="M66" s="16">
        <v>106.11</v>
      </c>
      <c r="N66" s="16">
        <f t="shared" si="1"/>
        <v>520.13</v>
      </c>
      <c r="O66" s="15"/>
    </row>
    <row r="67" spans="1:15" x14ac:dyDescent="0.2">
      <c r="A67" s="15">
        <v>2012</v>
      </c>
      <c r="B67" s="16">
        <v>57.61</v>
      </c>
      <c r="C67" s="16">
        <v>15.14</v>
      </c>
      <c r="D67" s="16">
        <v>11.61</v>
      </c>
      <c r="E67" s="16">
        <v>11.36</v>
      </c>
      <c r="F67" s="16">
        <v>-1.1599999999999999</v>
      </c>
      <c r="G67" s="16">
        <v>-3.31</v>
      </c>
      <c r="H67" s="16">
        <v>12.65</v>
      </c>
      <c r="I67" s="16">
        <v>57.37</v>
      </c>
      <c r="J67" s="16">
        <v>97.11</v>
      </c>
      <c r="K67" s="16">
        <v>106.77</v>
      </c>
      <c r="L67" s="16">
        <v>123.63</v>
      </c>
      <c r="M67" s="16">
        <v>98.61</v>
      </c>
      <c r="N67" s="16">
        <f t="shared" si="1"/>
        <v>587.39</v>
      </c>
      <c r="O67" s="15"/>
    </row>
    <row r="68" spans="1:15" x14ac:dyDescent="0.2">
      <c r="A68" s="15">
        <v>2013</v>
      </c>
      <c r="B68" s="16">
        <v>62.57</v>
      </c>
      <c r="C68" s="16">
        <v>10.15</v>
      </c>
      <c r="D68" s="16">
        <v>13.55</v>
      </c>
      <c r="E68" s="16">
        <v>14.52</v>
      </c>
      <c r="F68" s="16">
        <v>-1.62</v>
      </c>
      <c r="G68" s="16">
        <v>-3.56</v>
      </c>
      <c r="H68" s="16">
        <v>0.4</v>
      </c>
      <c r="I68" s="16">
        <v>20.37</v>
      </c>
      <c r="J68" s="16">
        <v>81.09</v>
      </c>
      <c r="K68" s="16">
        <v>98.9</v>
      </c>
      <c r="L68" s="16">
        <v>149.87</v>
      </c>
      <c r="M68" s="16">
        <v>121.44</v>
      </c>
      <c r="N68" s="16">
        <f t="shared" si="1"/>
        <v>567.68000000000006</v>
      </c>
      <c r="O68" s="15"/>
    </row>
    <row r="69" spans="1:15" x14ac:dyDescent="0.2">
      <c r="A69" s="15">
        <v>2014</v>
      </c>
      <c r="B69" s="16">
        <v>28.88</v>
      </c>
      <c r="C69" s="16">
        <v>6.32</v>
      </c>
      <c r="D69" s="16">
        <v>10.63</v>
      </c>
      <c r="E69" s="16">
        <v>12.02</v>
      </c>
      <c r="F69" s="16">
        <v>-2.15</v>
      </c>
      <c r="G69" s="16">
        <v>-5</v>
      </c>
      <c r="H69" s="16">
        <v>-4.42</v>
      </c>
      <c r="I69" s="16">
        <v>10.86</v>
      </c>
      <c r="J69" s="16">
        <v>61.9</v>
      </c>
      <c r="K69" s="16">
        <v>81.67</v>
      </c>
      <c r="L69" s="16">
        <v>147.46</v>
      </c>
      <c r="M69" s="16">
        <v>81.84</v>
      </c>
      <c r="N69" s="16">
        <f t="shared" si="1"/>
        <v>430.01</v>
      </c>
      <c r="O69" s="15"/>
    </row>
    <row r="70" spans="1:15" x14ac:dyDescent="0.2">
      <c r="A70" s="15">
        <v>2015</v>
      </c>
      <c r="B70" s="16">
        <v>55.22</v>
      </c>
      <c r="C70" s="16">
        <v>6.41</v>
      </c>
      <c r="D70" s="16">
        <v>13.8</v>
      </c>
      <c r="E70" s="16">
        <v>8.8800000000000008</v>
      </c>
      <c r="F70" s="16">
        <v>-2.2599999999999998</v>
      </c>
      <c r="G70" s="16">
        <v>-3.94</v>
      </c>
      <c r="H70" s="16">
        <v>1.53</v>
      </c>
      <c r="I70" s="16">
        <v>40.43</v>
      </c>
      <c r="J70" s="16">
        <v>67.94</v>
      </c>
      <c r="K70" s="16">
        <v>118.61</v>
      </c>
      <c r="L70" s="16">
        <v>99.72</v>
      </c>
      <c r="M70" s="16">
        <v>102.08</v>
      </c>
      <c r="N70" s="16">
        <f t="shared" ref="N70" si="2">SUM(B70:M70)</f>
        <v>508.42</v>
      </c>
      <c r="O70" s="15"/>
    </row>
    <row r="71" spans="1:15" x14ac:dyDescent="0.2">
      <c r="A71" s="15">
        <v>2016</v>
      </c>
      <c r="B71" s="16">
        <v>94.19</v>
      </c>
      <c r="C71" s="16">
        <v>47.71</v>
      </c>
      <c r="D71" s="16">
        <v>18.010000000000002</v>
      </c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5"/>
    </row>
    <row r="72" spans="1:15" x14ac:dyDescent="0.2">
      <c r="B72" s="2"/>
      <c r="C72" s="2"/>
      <c r="D72" s="2"/>
      <c r="E72" s="2"/>
      <c r="F72" s="2"/>
      <c r="G72" s="2"/>
      <c r="H72" s="2"/>
      <c r="I72" s="2"/>
      <c r="J72" s="2"/>
      <c r="K72" s="8"/>
      <c r="L72" s="8"/>
      <c r="M72" s="8"/>
      <c r="N72" s="2"/>
    </row>
    <row r="73" spans="1:15" x14ac:dyDescent="0.2">
      <c r="B73" s="2"/>
      <c r="C73" s="2"/>
      <c r="D73" s="2"/>
      <c r="E73" s="2"/>
      <c r="F73" s="2"/>
      <c r="G73" s="2"/>
      <c r="H73" s="2"/>
      <c r="I73" s="2"/>
      <c r="J73" s="2"/>
      <c r="K73" s="8"/>
      <c r="L73" s="8"/>
      <c r="M73" s="8"/>
      <c r="N73" s="2"/>
    </row>
    <row r="74" spans="1:15" x14ac:dyDescent="0.2"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</row>
    <row r="75" spans="1:15" x14ac:dyDescent="0.2">
      <c r="A75" s="4" t="s">
        <v>26</v>
      </c>
      <c r="B75" s="2">
        <f t="shared" ref="B75:N75" si="3">AVERAGE(B5:B71)</f>
        <v>79.145223880597015</v>
      </c>
      <c r="C75" s="2">
        <f t="shared" si="3"/>
        <v>36.200447761194035</v>
      </c>
      <c r="D75" s="2">
        <f t="shared" si="3"/>
        <v>24.499850746268653</v>
      </c>
      <c r="E75" s="2">
        <f t="shared" si="3"/>
        <v>9.4437878787878802</v>
      </c>
      <c r="F75" s="2">
        <f t="shared" si="3"/>
        <v>0.56787878787878798</v>
      </c>
      <c r="G75" s="2">
        <f t="shared" si="3"/>
        <v>6.7575757575757636E-2</v>
      </c>
      <c r="H75" s="2">
        <f t="shared" si="3"/>
        <v>14.860606060606058</v>
      </c>
      <c r="I75" s="2">
        <f t="shared" si="3"/>
        <v>52.624545454545469</v>
      </c>
      <c r="J75" s="2">
        <f t="shared" si="3"/>
        <v>82.565909090909088</v>
      </c>
      <c r="K75" s="2">
        <f t="shared" si="3"/>
        <v>96.823030303030293</v>
      </c>
      <c r="L75" s="2">
        <f t="shared" si="3"/>
        <v>118.78136363636364</v>
      </c>
      <c r="M75" s="2">
        <f t="shared" si="3"/>
        <v>117.68181818181819</v>
      </c>
      <c r="N75" s="2">
        <f t="shared" si="3"/>
        <v>632.95803030303011</v>
      </c>
    </row>
    <row r="76" spans="1:15" x14ac:dyDescent="0.2">
      <c r="A76" s="4" t="s">
        <v>27</v>
      </c>
      <c r="B76" s="2">
        <f t="shared" ref="B76:N76" si="4">MAX(B5:B71)</f>
        <v>118.03</v>
      </c>
      <c r="C76" s="2">
        <f t="shared" si="4"/>
        <v>81.98</v>
      </c>
      <c r="D76" s="2">
        <f t="shared" si="4"/>
        <v>55.02</v>
      </c>
      <c r="E76" s="2">
        <f t="shared" si="4"/>
        <v>21.53</v>
      </c>
      <c r="F76" s="2">
        <f t="shared" si="4"/>
        <v>14.79</v>
      </c>
      <c r="G76" s="2">
        <f t="shared" si="4"/>
        <v>11.99</v>
      </c>
      <c r="H76" s="2">
        <f t="shared" si="4"/>
        <v>45</v>
      </c>
      <c r="I76" s="2">
        <f t="shared" si="4"/>
        <v>84.94</v>
      </c>
      <c r="J76" s="2">
        <f t="shared" si="4"/>
        <v>120.6</v>
      </c>
      <c r="K76" s="2">
        <f t="shared" si="4"/>
        <v>160.02000000000001</v>
      </c>
      <c r="L76" s="2">
        <f t="shared" si="4"/>
        <v>187.01</v>
      </c>
      <c r="M76" s="2">
        <f t="shared" si="4"/>
        <v>167.85</v>
      </c>
      <c r="N76" s="2">
        <f t="shared" si="4"/>
        <v>821.32999999999993</v>
      </c>
    </row>
    <row r="77" spans="1:15" x14ac:dyDescent="0.2">
      <c r="A77" s="4" t="s">
        <v>28</v>
      </c>
      <c r="B77" s="2">
        <f t="shared" ref="B77:N77" si="5">MIN(B5:B71)</f>
        <v>28.88</v>
      </c>
      <c r="C77" s="2">
        <f t="shared" si="5"/>
        <v>5.76</v>
      </c>
      <c r="D77" s="2">
        <f t="shared" si="5"/>
        <v>7.48</v>
      </c>
      <c r="E77" s="2">
        <f t="shared" si="5"/>
        <v>-0.09</v>
      </c>
      <c r="F77" s="2">
        <f t="shared" si="5"/>
        <v>-3.96</v>
      </c>
      <c r="G77" s="2">
        <f t="shared" si="5"/>
        <v>-6.68</v>
      </c>
      <c r="H77" s="2">
        <f t="shared" si="5"/>
        <v>-4.42</v>
      </c>
      <c r="I77" s="2">
        <f t="shared" si="5"/>
        <v>10.86</v>
      </c>
      <c r="J77" s="2">
        <f t="shared" si="5"/>
        <v>48.88</v>
      </c>
      <c r="K77" s="2">
        <f t="shared" si="5"/>
        <v>55.2</v>
      </c>
      <c r="L77" s="2">
        <f t="shared" si="5"/>
        <v>70.97</v>
      </c>
      <c r="M77" s="2">
        <f t="shared" si="5"/>
        <v>81.349999999999994</v>
      </c>
      <c r="N77" s="2">
        <f t="shared" si="5"/>
        <v>430.01</v>
      </c>
    </row>
    <row r="78" spans="1:15" x14ac:dyDescent="0.2"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</row>
    <row r="79" spans="1:15" x14ac:dyDescent="0.2"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</row>
    <row r="80" spans="1:15" x14ac:dyDescent="0.2"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</row>
    <row r="81" spans="2:14" x14ac:dyDescent="0.2"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</row>
    <row r="82" spans="2:14" x14ac:dyDescent="0.2"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</row>
    <row r="83" spans="2:14" x14ac:dyDescent="0.2"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</row>
    <row r="84" spans="2:14" x14ac:dyDescent="0.2"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</row>
    <row r="85" spans="2:14" x14ac:dyDescent="0.2"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</row>
    <row r="86" spans="2:14" x14ac:dyDescent="0.2"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</row>
  </sheetData>
  <phoneticPr fontId="0" type="noConversion"/>
  <pageMargins left="0.75" right="0.75" top="1" bottom="1" header="0.5" footer="0.5"/>
  <pageSetup scale="70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O77"/>
  <sheetViews>
    <sheetView topLeftCell="A44" workbookViewId="0">
      <selection activeCell="E71" sqref="E71"/>
    </sheetView>
  </sheetViews>
  <sheetFormatPr defaultRowHeight="12.75" x14ac:dyDescent="0.2"/>
  <cols>
    <col min="2" max="13" width="7.7109375" customWidth="1"/>
  </cols>
  <sheetData>
    <row r="1" spans="1:14" x14ac:dyDescent="0.2">
      <c r="A1" t="s">
        <v>41</v>
      </c>
    </row>
    <row r="2" spans="1:14" x14ac:dyDescent="0.2">
      <c r="A2" t="s">
        <v>29</v>
      </c>
    </row>
    <row r="3" spans="1:14" x14ac:dyDescent="0.2">
      <c r="A3" t="s">
        <v>3</v>
      </c>
      <c r="N3" s="1" t="s">
        <v>18</v>
      </c>
    </row>
    <row r="4" spans="1:14" s="1" customFormat="1" x14ac:dyDescent="0.2">
      <c r="A4" s="1" t="s">
        <v>4</v>
      </c>
      <c r="B4" s="1" t="s">
        <v>5</v>
      </c>
      <c r="C4" s="1" t="s">
        <v>6</v>
      </c>
      <c r="D4" s="1" t="s">
        <v>7</v>
      </c>
      <c r="E4" s="1" t="s">
        <v>8</v>
      </c>
      <c r="F4" s="1" t="s">
        <v>9</v>
      </c>
      <c r="G4" s="1" t="s">
        <v>10</v>
      </c>
      <c r="H4" s="1" t="s">
        <v>11</v>
      </c>
      <c r="I4" s="1" t="s">
        <v>12</v>
      </c>
      <c r="J4" s="1" t="s">
        <v>13</v>
      </c>
      <c r="K4" s="1" t="s">
        <v>14</v>
      </c>
      <c r="L4" s="1" t="s">
        <v>15</v>
      </c>
      <c r="M4" s="1" t="s">
        <v>16</v>
      </c>
      <c r="N4" s="1" t="s">
        <v>17</v>
      </c>
    </row>
    <row r="5" spans="1:14" x14ac:dyDescent="0.2">
      <c r="A5">
        <v>1950</v>
      </c>
      <c r="B5" s="2">
        <v>34</v>
      </c>
      <c r="C5" s="2">
        <v>37.07</v>
      </c>
      <c r="D5" s="2">
        <v>49.73</v>
      </c>
      <c r="E5" s="2">
        <v>47.19</v>
      </c>
      <c r="F5" s="2">
        <v>96.01</v>
      </c>
      <c r="G5" s="2">
        <v>173.2</v>
      </c>
      <c r="H5" s="2">
        <v>167.83</v>
      </c>
      <c r="I5" s="2">
        <v>163.97</v>
      </c>
      <c r="J5" s="2">
        <v>127.51</v>
      </c>
      <c r="K5" s="2">
        <v>75.53</v>
      </c>
      <c r="L5" s="2">
        <v>59.49</v>
      </c>
      <c r="M5" s="2">
        <v>38.35</v>
      </c>
      <c r="N5" s="2">
        <f t="shared" ref="N5:N61" si="0">SUM(B5:M5)</f>
        <v>1069.8799999999999</v>
      </c>
    </row>
    <row r="6" spans="1:14" x14ac:dyDescent="0.2">
      <c r="A6">
        <v>1951</v>
      </c>
      <c r="B6" s="2">
        <v>38.07</v>
      </c>
      <c r="C6" s="2">
        <v>38.49</v>
      </c>
      <c r="D6" s="2">
        <v>35.26</v>
      </c>
      <c r="E6" s="2">
        <v>44.28</v>
      </c>
      <c r="F6" s="2">
        <v>119.98</v>
      </c>
      <c r="G6" s="2">
        <v>153.34</v>
      </c>
      <c r="H6" s="2">
        <v>177.47</v>
      </c>
      <c r="I6" s="2">
        <v>165.67</v>
      </c>
      <c r="J6" s="2">
        <v>153.35</v>
      </c>
      <c r="K6" s="2">
        <v>80.75</v>
      </c>
      <c r="L6" s="2">
        <v>41.09</v>
      </c>
      <c r="M6" s="2">
        <v>49.5</v>
      </c>
      <c r="N6" s="2">
        <f t="shared" si="0"/>
        <v>1097.25</v>
      </c>
    </row>
    <row r="7" spans="1:14" x14ac:dyDescent="0.2">
      <c r="A7">
        <v>1952</v>
      </c>
      <c r="B7" s="2">
        <v>32.15</v>
      </c>
      <c r="C7" s="2">
        <v>26.16</v>
      </c>
      <c r="D7" s="2">
        <v>31.41</v>
      </c>
      <c r="E7" s="2">
        <v>55.08</v>
      </c>
      <c r="F7" s="2">
        <v>120.75</v>
      </c>
      <c r="G7" s="2">
        <v>163.13999999999999</v>
      </c>
      <c r="H7" s="2">
        <v>219.29</v>
      </c>
      <c r="I7" s="2">
        <v>164.08</v>
      </c>
      <c r="J7" s="2">
        <v>143.80000000000001</v>
      </c>
      <c r="K7" s="2">
        <v>96.59</v>
      </c>
      <c r="L7" s="2">
        <v>37.85</v>
      </c>
      <c r="M7" s="2">
        <v>16.100000000000001</v>
      </c>
      <c r="N7" s="2">
        <f t="shared" si="0"/>
        <v>1106.3999999999999</v>
      </c>
    </row>
    <row r="8" spans="1:14" x14ac:dyDescent="0.2">
      <c r="A8">
        <v>1953</v>
      </c>
      <c r="B8" s="2">
        <v>25.78</v>
      </c>
      <c r="C8" s="2">
        <v>28.65</v>
      </c>
      <c r="D8" s="2">
        <v>35.81</v>
      </c>
      <c r="E8" s="2">
        <v>68.62</v>
      </c>
      <c r="F8" s="2">
        <v>105.57</v>
      </c>
      <c r="G8" s="2">
        <v>147.93</v>
      </c>
      <c r="H8" s="2">
        <v>199.4</v>
      </c>
      <c r="I8" s="2">
        <v>169.36</v>
      </c>
      <c r="J8" s="2">
        <v>153.97999999999999</v>
      </c>
      <c r="K8" s="2">
        <v>87.98</v>
      </c>
      <c r="L8" s="2">
        <v>46.55</v>
      </c>
      <c r="M8" s="2">
        <v>37.54</v>
      </c>
      <c r="N8" s="2">
        <f t="shared" si="0"/>
        <v>1107.17</v>
      </c>
    </row>
    <row r="9" spans="1:14" x14ac:dyDescent="0.2">
      <c r="A9">
        <v>1954</v>
      </c>
      <c r="B9" s="2">
        <v>47.21</v>
      </c>
      <c r="C9" s="2">
        <v>22.22</v>
      </c>
      <c r="D9" s="2">
        <v>44.49</v>
      </c>
      <c r="E9" s="2">
        <v>49.29</v>
      </c>
      <c r="F9" s="2">
        <v>118.76</v>
      </c>
      <c r="G9" s="2">
        <v>145.01</v>
      </c>
      <c r="H9" s="2">
        <v>190.29</v>
      </c>
      <c r="I9" s="2">
        <v>185.17</v>
      </c>
      <c r="J9" s="2">
        <v>122.11</v>
      </c>
      <c r="K9" s="2">
        <v>89.78</v>
      </c>
      <c r="L9" s="2">
        <v>32.82</v>
      </c>
      <c r="M9" s="2">
        <v>23.76</v>
      </c>
      <c r="N9" s="2">
        <f t="shared" si="0"/>
        <v>1070.9099999999999</v>
      </c>
    </row>
    <row r="10" spans="1:14" x14ac:dyDescent="0.2">
      <c r="A10">
        <v>1955</v>
      </c>
      <c r="B10" s="2">
        <v>40.98</v>
      </c>
      <c r="C10" s="2">
        <v>32.049999999999997</v>
      </c>
      <c r="D10" s="2">
        <v>49.18</v>
      </c>
      <c r="E10" s="2">
        <v>66.400000000000006</v>
      </c>
      <c r="F10" s="2">
        <v>139.85</v>
      </c>
      <c r="G10" s="2">
        <v>158.74</v>
      </c>
      <c r="H10" s="2">
        <v>205.13</v>
      </c>
      <c r="I10" s="2">
        <v>202.91</v>
      </c>
      <c r="J10" s="2">
        <v>137.13</v>
      </c>
      <c r="K10" s="2">
        <v>91.57</v>
      </c>
      <c r="L10" s="2">
        <v>47.5</v>
      </c>
      <c r="M10" s="2">
        <v>38.86</v>
      </c>
      <c r="N10" s="2">
        <f t="shared" si="0"/>
        <v>1210.2999999999997</v>
      </c>
    </row>
    <row r="11" spans="1:14" x14ac:dyDescent="0.2">
      <c r="A11">
        <v>1956</v>
      </c>
      <c r="B11" s="2">
        <v>37.22</v>
      </c>
      <c r="C11" s="2">
        <v>31.58</v>
      </c>
      <c r="D11" s="2">
        <v>34.9</v>
      </c>
      <c r="E11" s="2">
        <v>58.15</v>
      </c>
      <c r="F11" s="2">
        <v>89.44</v>
      </c>
      <c r="G11" s="2">
        <v>156.63</v>
      </c>
      <c r="H11" s="2">
        <v>169.13</v>
      </c>
      <c r="I11" s="2">
        <v>153.15</v>
      </c>
      <c r="J11" s="2">
        <v>135.86000000000001</v>
      </c>
      <c r="K11" s="2">
        <v>71.81</v>
      </c>
      <c r="L11" s="2">
        <v>66.040000000000006</v>
      </c>
      <c r="M11" s="2">
        <v>14.63</v>
      </c>
      <c r="N11" s="2">
        <f t="shared" si="0"/>
        <v>1018.5399999999998</v>
      </c>
    </row>
    <row r="12" spans="1:14" x14ac:dyDescent="0.2">
      <c r="A12">
        <v>1957</v>
      </c>
      <c r="B12" s="2">
        <v>47.28</v>
      </c>
      <c r="C12" s="2">
        <v>21.76</v>
      </c>
      <c r="D12" s="2">
        <v>31.84</v>
      </c>
      <c r="E12" s="2">
        <v>44.34</v>
      </c>
      <c r="F12" s="2">
        <v>117.64</v>
      </c>
      <c r="G12" s="2">
        <v>155.99</v>
      </c>
      <c r="H12" s="2">
        <v>166.82</v>
      </c>
      <c r="I12" s="2">
        <v>172.18</v>
      </c>
      <c r="J12" s="2">
        <v>126.79</v>
      </c>
      <c r="K12" s="2">
        <v>80.03</v>
      </c>
      <c r="L12" s="2">
        <v>39.36</v>
      </c>
      <c r="M12" s="2">
        <v>23.99</v>
      </c>
      <c r="N12" s="2">
        <f t="shared" si="0"/>
        <v>1028.02</v>
      </c>
    </row>
    <row r="13" spans="1:14" x14ac:dyDescent="0.2">
      <c r="A13">
        <v>1958</v>
      </c>
      <c r="B13" s="2">
        <v>44.94</v>
      </c>
      <c r="C13" s="2">
        <v>65.37</v>
      </c>
      <c r="D13" s="2">
        <v>31.24</v>
      </c>
      <c r="E13" s="2">
        <v>76.63</v>
      </c>
      <c r="F13" s="2">
        <v>117.57</v>
      </c>
      <c r="G13" s="2">
        <v>140.56</v>
      </c>
      <c r="H13" s="2">
        <v>162.91</v>
      </c>
      <c r="I13" s="2">
        <v>167.3</v>
      </c>
      <c r="J13" s="2">
        <v>123.16</v>
      </c>
      <c r="K13" s="2">
        <v>82.76</v>
      </c>
      <c r="L13" s="2">
        <v>53.12</v>
      </c>
      <c r="M13" s="2">
        <v>52.43</v>
      </c>
      <c r="N13" s="2">
        <f t="shared" si="0"/>
        <v>1117.99</v>
      </c>
    </row>
    <row r="14" spans="1:14" x14ac:dyDescent="0.2">
      <c r="A14">
        <v>1959</v>
      </c>
      <c r="B14" s="2">
        <v>60.69</v>
      </c>
      <c r="C14" s="2">
        <v>46.17</v>
      </c>
      <c r="D14" s="2">
        <v>35.369999999999997</v>
      </c>
      <c r="E14" s="2">
        <v>57.93</v>
      </c>
      <c r="F14" s="2">
        <v>98.66</v>
      </c>
      <c r="G14" s="2">
        <v>172.64</v>
      </c>
      <c r="H14" s="2">
        <v>185.62</v>
      </c>
      <c r="I14" s="2">
        <v>168.66</v>
      </c>
      <c r="J14" s="2">
        <v>146.93</v>
      </c>
      <c r="K14" s="2">
        <v>92.51</v>
      </c>
      <c r="L14" s="2">
        <v>38.54</v>
      </c>
      <c r="M14" s="2">
        <v>14.02</v>
      </c>
      <c r="N14" s="2">
        <f t="shared" si="0"/>
        <v>1117.7399999999998</v>
      </c>
    </row>
    <row r="15" spans="1:14" x14ac:dyDescent="0.2">
      <c r="A15">
        <v>1960</v>
      </c>
      <c r="B15" s="2">
        <v>28.93</v>
      </c>
      <c r="C15" s="2">
        <v>36.840000000000003</v>
      </c>
      <c r="D15" s="2">
        <v>52.41</v>
      </c>
      <c r="E15" s="2">
        <v>46.77</v>
      </c>
      <c r="F15" s="2">
        <v>98.86</v>
      </c>
      <c r="G15" s="2">
        <v>147.74</v>
      </c>
      <c r="H15" s="2">
        <v>183.51</v>
      </c>
      <c r="I15" s="2">
        <v>161.79</v>
      </c>
      <c r="J15" s="2">
        <v>138.54</v>
      </c>
      <c r="K15" s="2">
        <v>81.41</v>
      </c>
      <c r="L15" s="2">
        <v>38.75</v>
      </c>
      <c r="M15" s="2">
        <v>58.28</v>
      </c>
      <c r="N15" s="2">
        <f t="shared" si="0"/>
        <v>1073.83</v>
      </c>
    </row>
    <row r="16" spans="1:14" x14ac:dyDescent="0.2">
      <c r="A16">
        <v>1961</v>
      </c>
      <c r="B16" s="2">
        <v>46.43</v>
      </c>
      <c r="C16" s="2">
        <v>27.23</v>
      </c>
      <c r="D16" s="2">
        <v>35.42</v>
      </c>
      <c r="E16" s="2">
        <v>51.56</v>
      </c>
      <c r="F16" s="2">
        <v>108.04</v>
      </c>
      <c r="G16" s="2">
        <v>136.66</v>
      </c>
      <c r="H16" s="2">
        <v>167.08</v>
      </c>
      <c r="I16" s="2">
        <v>168.33</v>
      </c>
      <c r="J16" s="2">
        <v>153.97999999999999</v>
      </c>
      <c r="K16" s="2">
        <v>79.83</v>
      </c>
      <c r="L16" s="2">
        <v>44.55</v>
      </c>
      <c r="M16" s="2">
        <v>35.72</v>
      </c>
      <c r="N16" s="2">
        <f t="shared" si="0"/>
        <v>1054.8300000000002</v>
      </c>
    </row>
    <row r="17" spans="1:14" x14ac:dyDescent="0.2">
      <c r="A17">
        <v>1962</v>
      </c>
      <c r="B17" s="2">
        <v>64.97</v>
      </c>
      <c r="C17" s="2">
        <v>43.57</v>
      </c>
      <c r="D17" s="2">
        <v>38.51</v>
      </c>
      <c r="E17" s="2">
        <v>52.22</v>
      </c>
      <c r="F17" s="2">
        <v>123.36</v>
      </c>
      <c r="G17" s="2">
        <v>148.32</v>
      </c>
      <c r="H17" s="2">
        <v>188.29</v>
      </c>
      <c r="I17" s="2">
        <v>148.81</v>
      </c>
      <c r="J17" s="2">
        <v>144.36000000000001</v>
      </c>
      <c r="K17" s="2">
        <v>74.09</v>
      </c>
      <c r="L17" s="2">
        <v>23.24</v>
      </c>
      <c r="M17" s="2">
        <v>52.08</v>
      </c>
      <c r="N17" s="2">
        <f t="shared" si="0"/>
        <v>1101.82</v>
      </c>
    </row>
    <row r="18" spans="1:14" x14ac:dyDescent="0.2">
      <c r="A18">
        <v>1963</v>
      </c>
      <c r="B18" s="2">
        <v>70.78</v>
      </c>
      <c r="C18" s="2">
        <v>61</v>
      </c>
      <c r="D18" s="2">
        <v>26.76</v>
      </c>
      <c r="E18" s="2">
        <v>68.900000000000006</v>
      </c>
      <c r="F18" s="2">
        <v>104.28</v>
      </c>
      <c r="G18" s="2">
        <v>144.15</v>
      </c>
      <c r="H18" s="2">
        <v>200.72</v>
      </c>
      <c r="I18" s="2">
        <v>173</v>
      </c>
      <c r="J18" s="2">
        <v>121.27</v>
      </c>
      <c r="K18" s="2">
        <v>76.14</v>
      </c>
      <c r="L18" s="2">
        <v>47.4</v>
      </c>
      <c r="M18" s="2">
        <v>49.29</v>
      </c>
      <c r="N18" s="2">
        <f t="shared" si="0"/>
        <v>1143.69</v>
      </c>
    </row>
    <row r="19" spans="1:14" x14ac:dyDescent="0.2">
      <c r="A19">
        <v>1964</v>
      </c>
      <c r="B19" s="2">
        <v>37.78</v>
      </c>
      <c r="C19" s="2">
        <v>32.6</v>
      </c>
      <c r="D19" s="2">
        <v>40.200000000000003</v>
      </c>
      <c r="E19" s="2">
        <v>46.78</v>
      </c>
      <c r="F19" s="2">
        <v>136.43</v>
      </c>
      <c r="G19" s="2">
        <v>130.57</v>
      </c>
      <c r="H19" s="2">
        <v>209.49</v>
      </c>
      <c r="I19" s="2">
        <v>153.87</v>
      </c>
      <c r="J19" s="2">
        <v>140.86000000000001</v>
      </c>
      <c r="K19" s="2">
        <v>68.39</v>
      </c>
      <c r="L19" s="2">
        <v>49.13</v>
      </c>
      <c r="M19" s="2">
        <v>31.3</v>
      </c>
      <c r="N19" s="2">
        <f t="shared" si="0"/>
        <v>1077.4000000000001</v>
      </c>
    </row>
    <row r="20" spans="1:14" x14ac:dyDescent="0.2">
      <c r="A20">
        <v>1965</v>
      </c>
      <c r="B20" s="2">
        <v>54.15</v>
      </c>
      <c r="C20" s="2">
        <v>54.82</v>
      </c>
      <c r="D20" s="2">
        <v>40.76</v>
      </c>
      <c r="E20" s="2">
        <v>40.54</v>
      </c>
      <c r="F20" s="2">
        <v>122.89</v>
      </c>
      <c r="G20" s="2">
        <v>155.19</v>
      </c>
      <c r="H20" s="2">
        <v>168.06</v>
      </c>
      <c r="I20" s="2">
        <v>150.24</v>
      </c>
      <c r="J20" s="2">
        <v>111.19</v>
      </c>
      <c r="K20" s="2">
        <v>81.489999999999995</v>
      </c>
      <c r="L20" s="2">
        <v>34.31</v>
      </c>
      <c r="M20" s="2">
        <v>13.06</v>
      </c>
      <c r="N20" s="2">
        <f t="shared" si="0"/>
        <v>1026.6999999999998</v>
      </c>
    </row>
    <row r="21" spans="1:14" x14ac:dyDescent="0.2">
      <c r="A21">
        <v>1966</v>
      </c>
      <c r="B21" s="2">
        <v>61.22</v>
      </c>
      <c r="C21" s="2">
        <v>34.200000000000003</v>
      </c>
      <c r="D21" s="2">
        <v>35.9</v>
      </c>
      <c r="E21" s="2">
        <v>48.95</v>
      </c>
      <c r="F21" s="2">
        <v>95.06</v>
      </c>
      <c r="G21" s="2">
        <v>108.48</v>
      </c>
      <c r="H21" s="2">
        <v>191.33</v>
      </c>
      <c r="I21" s="2">
        <v>149.87</v>
      </c>
      <c r="J21" s="2">
        <v>135.59</v>
      </c>
      <c r="K21" s="2">
        <v>73.69</v>
      </c>
      <c r="L21" s="2">
        <v>28.8</v>
      </c>
      <c r="M21" s="2">
        <v>27.12</v>
      </c>
      <c r="N21" s="2">
        <f t="shared" si="0"/>
        <v>990.20999999999992</v>
      </c>
    </row>
    <row r="22" spans="1:14" x14ac:dyDescent="0.2">
      <c r="A22">
        <v>1967</v>
      </c>
      <c r="B22" s="2">
        <v>34.159999999999997</v>
      </c>
      <c r="C22" s="2">
        <v>54.38</v>
      </c>
      <c r="D22" s="2">
        <v>28.88</v>
      </c>
      <c r="E22" s="2">
        <v>62.83</v>
      </c>
      <c r="F22" s="2">
        <v>99.4</v>
      </c>
      <c r="G22" s="2">
        <v>135.44999999999999</v>
      </c>
      <c r="H22" s="2">
        <v>161.41999999999999</v>
      </c>
      <c r="I22" s="2">
        <v>164.22</v>
      </c>
      <c r="J22" s="2">
        <v>118.72</v>
      </c>
      <c r="K22" s="2">
        <v>67.8</v>
      </c>
      <c r="L22" s="2">
        <v>33.880000000000003</v>
      </c>
      <c r="M22" s="2">
        <v>17.53</v>
      </c>
      <c r="N22" s="2">
        <f t="shared" si="0"/>
        <v>978.67</v>
      </c>
    </row>
    <row r="23" spans="1:14" x14ac:dyDescent="0.2">
      <c r="A23">
        <v>1968</v>
      </c>
      <c r="B23" s="2">
        <v>49.5</v>
      </c>
      <c r="C23" s="2">
        <v>58.83</v>
      </c>
      <c r="D23" s="2">
        <v>30.81</v>
      </c>
      <c r="E23" s="2">
        <v>67.91</v>
      </c>
      <c r="F23" s="2">
        <v>101.87</v>
      </c>
      <c r="G23" s="2">
        <v>132.52000000000001</v>
      </c>
      <c r="H23" s="2">
        <v>177.99</v>
      </c>
      <c r="I23" s="2">
        <v>164.19</v>
      </c>
      <c r="J23" s="2">
        <v>119.62</v>
      </c>
      <c r="K23" s="2">
        <v>92.77</v>
      </c>
      <c r="L23" s="2">
        <v>33.01</v>
      </c>
      <c r="M23" s="2">
        <v>47.29</v>
      </c>
      <c r="N23" s="2">
        <f t="shared" si="0"/>
        <v>1076.31</v>
      </c>
    </row>
    <row r="24" spans="1:14" x14ac:dyDescent="0.2">
      <c r="A24">
        <v>1969</v>
      </c>
      <c r="B24" s="2">
        <v>50.77</v>
      </c>
      <c r="C24" s="2">
        <v>31.08</v>
      </c>
      <c r="D24" s="2">
        <v>43.64</v>
      </c>
      <c r="E24" s="2">
        <v>49.93</v>
      </c>
      <c r="F24" s="2">
        <v>86.17</v>
      </c>
      <c r="G24" s="2">
        <v>131.38</v>
      </c>
      <c r="H24" s="2">
        <v>179.58</v>
      </c>
      <c r="I24" s="2">
        <v>165.88</v>
      </c>
      <c r="J24" s="2">
        <v>141</v>
      </c>
      <c r="K24" s="2">
        <v>85.05</v>
      </c>
      <c r="L24" s="2">
        <v>33.35</v>
      </c>
      <c r="M24" s="2">
        <v>35.630000000000003</v>
      </c>
      <c r="N24" s="2">
        <f t="shared" si="0"/>
        <v>1033.46</v>
      </c>
    </row>
    <row r="25" spans="1:14" x14ac:dyDescent="0.2">
      <c r="A25">
        <v>1970</v>
      </c>
      <c r="B25" s="2">
        <v>62.65</v>
      </c>
      <c r="C25" s="2">
        <v>52.58</v>
      </c>
      <c r="D25" s="2">
        <v>32.32</v>
      </c>
      <c r="E25" s="2">
        <v>33.46</v>
      </c>
      <c r="F25" s="2">
        <v>114</v>
      </c>
      <c r="G25" s="2">
        <v>145.05000000000001</v>
      </c>
      <c r="H25" s="2">
        <v>155.94999999999999</v>
      </c>
      <c r="I25" s="2">
        <v>171.96</v>
      </c>
      <c r="J25" s="2">
        <v>130.51</v>
      </c>
      <c r="K25" s="2">
        <v>65.680000000000007</v>
      </c>
      <c r="L25" s="2">
        <v>55.56</v>
      </c>
      <c r="M25" s="2">
        <v>32.31</v>
      </c>
      <c r="N25" s="2">
        <f t="shared" si="0"/>
        <v>1052.03</v>
      </c>
    </row>
    <row r="26" spans="1:14" x14ac:dyDescent="0.2">
      <c r="A26">
        <v>1971</v>
      </c>
      <c r="B26" s="2">
        <v>73.08</v>
      </c>
      <c r="C26" s="2">
        <v>44.49</v>
      </c>
      <c r="D26" s="2">
        <v>37.86</v>
      </c>
      <c r="E26" s="2">
        <v>51.08</v>
      </c>
      <c r="F26" s="2">
        <v>91.14</v>
      </c>
      <c r="G26" s="2">
        <v>118.98</v>
      </c>
      <c r="H26" s="2">
        <v>194.44</v>
      </c>
      <c r="I26" s="2">
        <v>150.66</v>
      </c>
      <c r="J26" s="2">
        <v>113.42</v>
      </c>
      <c r="K26" s="2">
        <v>79.599999999999994</v>
      </c>
      <c r="L26" s="2">
        <v>73.23</v>
      </c>
      <c r="M26" s="2">
        <v>13.95</v>
      </c>
      <c r="N26" s="2">
        <f t="shared" si="0"/>
        <v>1041.9299999999998</v>
      </c>
    </row>
    <row r="27" spans="1:14" x14ac:dyDescent="0.2">
      <c r="A27">
        <v>1972</v>
      </c>
      <c r="B27" s="2">
        <v>57.15</v>
      </c>
      <c r="C27" s="2">
        <v>44.1</v>
      </c>
      <c r="D27" s="2">
        <v>44.74</v>
      </c>
      <c r="E27" s="2">
        <v>48.32</v>
      </c>
      <c r="F27" s="2">
        <v>101.43</v>
      </c>
      <c r="G27" s="2">
        <v>140.87</v>
      </c>
      <c r="H27" s="2">
        <v>178.94</v>
      </c>
      <c r="I27" s="2">
        <v>157.94999999999999</v>
      </c>
      <c r="J27" s="2">
        <v>136.26</v>
      </c>
      <c r="K27" s="2">
        <v>84.26</v>
      </c>
      <c r="L27" s="2">
        <v>27.71</v>
      </c>
      <c r="M27" s="2">
        <v>25.42</v>
      </c>
      <c r="N27" s="2">
        <f t="shared" si="0"/>
        <v>1047.1500000000001</v>
      </c>
    </row>
    <row r="28" spans="1:14" x14ac:dyDescent="0.2">
      <c r="A28">
        <v>1973</v>
      </c>
      <c r="B28" s="2">
        <v>40.79</v>
      </c>
      <c r="C28" s="2">
        <v>42.49</v>
      </c>
      <c r="D28" s="2">
        <v>24.45</v>
      </c>
      <c r="E28" s="2">
        <v>62.46</v>
      </c>
      <c r="F28" s="2">
        <v>75.819999999999993</v>
      </c>
      <c r="G28" s="2">
        <v>134.91</v>
      </c>
      <c r="H28" s="2">
        <v>162.6</v>
      </c>
      <c r="I28" s="2">
        <v>141.71</v>
      </c>
      <c r="J28" s="2">
        <v>137.82</v>
      </c>
      <c r="K28" s="2">
        <v>75.290000000000006</v>
      </c>
      <c r="L28" s="2">
        <v>41.84</v>
      </c>
      <c r="M28" s="2">
        <v>43.5</v>
      </c>
      <c r="N28" s="2">
        <f t="shared" si="0"/>
        <v>983.68</v>
      </c>
    </row>
    <row r="29" spans="1:14" x14ac:dyDescent="0.2">
      <c r="A29">
        <v>1974</v>
      </c>
      <c r="B29" s="2">
        <v>33.04</v>
      </c>
      <c r="C29" s="2">
        <v>53.1</v>
      </c>
      <c r="D29" s="2">
        <v>34.93</v>
      </c>
      <c r="E29" s="2">
        <v>37.36</v>
      </c>
      <c r="F29" s="2">
        <v>85.93</v>
      </c>
      <c r="G29" s="2">
        <v>134.59</v>
      </c>
      <c r="H29" s="2">
        <v>171.05</v>
      </c>
      <c r="I29" s="2">
        <v>148.87</v>
      </c>
      <c r="J29" s="2">
        <v>118.24</v>
      </c>
      <c r="K29" s="2">
        <v>60.91</v>
      </c>
      <c r="L29" s="2">
        <v>42.34</v>
      </c>
      <c r="M29" s="2">
        <v>16.61</v>
      </c>
      <c r="N29" s="2">
        <f t="shared" si="0"/>
        <v>936.97</v>
      </c>
    </row>
    <row r="30" spans="1:14" x14ac:dyDescent="0.2">
      <c r="A30">
        <v>1975</v>
      </c>
      <c r="B30" s="2">
        <v>32.020000000000003</v>
      </c>
      <c r="C30" s="2">
        <v>32.42</v>
      </c>
      <c r="D30" s="2">
        <v>39.19</v>
      </c>
      <c r="E30" s="2">
        <v>39.76</v>
      </c>
      <c r="F30" s="2">
        <v>85.33</v>
      </c>
      <c r="G30" s="2">
        <v>138.1</v>
      </c>
      <c r="H30" s="2">
        <v>177.63</v>
      </c>
      <c r="I30" s="2">
        <v>149.15</v>
      </c>
      <c r="J30" s="2">
        <v>116.1</v>
      </c>
      <c r="K30" s="2">
        <v>75.92</v>
      </c>
      <c r="L30" s="2">
        <v>38.53</v>
      </c>
      <c r="M30" s="2">
        <v>33.07</v>
      </c>
      <c r="N30" s="2">
        <f t="shared" si="0"/>
        <v>957.21999999999991</v>
      </c>
    </row>
    <row r="31" spans="1:14" x14ac:dyDescent="0.2">
      <c r="A31">
        <v>1976</v>
      </c>
      <c r="B31" s="2">
        <v>63.14</v>
      </c>
      <c r="C31" s="2">
        <v>36.14</v>
      </c>
      <c r="D31" s="2">
        <v>36.14</v>
      </c>
      <c r="E31" s="2">
        <v>67.77</v>
      </c>
      <c r="F31" s="2">
        <v>80.75</v>
      </c>
      <c r="G31" s="2">
        <v>140.31</v>
      </c>
      <c r="H31" s="2">
        <v>168.09</v>
      </c>
      <c r="I31" s="2">
        <v>151.49</v>
      </c>
      <c r="J31" s="2">
        <v>115.38</v>
      </c>
      <c r="K31" s="2">
        <v>79.47</v>
      </c>
      <c r="L31" s="2">
        <v>36.35</v>
      </c>
      <c r="M31" s="2">
        <v>66.19</v>
      </c>
      <c r="N31" s="2">
        <f t="shared" si="0"/>
        <v>1041.22</v>
      </c>
    </row>
    <row r="32" spans="1:14" x14ac:dyDescent="0.2">
      <c r="A32">
        <v>1977</v>
      </c>
      <c r="B32" s="2">
        <v>94.33</v>
      </c>
      <c r="C32" s="2">
        <v>38.979999999999997</v>
      </c>
      <c r="D32" s="2">
        <v>30.31</v>
      </c>
      <c r="E32" s="2">
        <v>61.28</v>
      </c>
      <c r="F32" s="2">
        <v>112.29</v>
      </c>
      <c r="G32" s="2">
        <v>142.69999999999999</v>
      </c>
      <c r="H32" s="2">
        <v>177.4</v>
      </c>
      <c r="I32" s="2">
        <v>147.62</v>
      </c>
      <c r="J32" s="2">
        <v>121.1</v>
      </c>
      <c r="K32" s="2">
        <v>76.790000000000006</v>
      </c>
      <c r="L32" s="2">
        <v>48.52</v>
      </c>
      <c r="M32" s="2">
        <v>41.46</v>
      </c>
      <c r="N32" s="2">
        <f t="shared" si="0"/>
        <v>1092.78</v>
      </c>
    </row>
    <row r="33" spans="1:14" x14ac:dyDescent="0.2">
      <c r="A33">
        <v>1978</v>
      </c>
      <c r="B33" s="2">
        <v>65.38</v>
      </c>
      <c r="C33" s="2">
        <v>50.26</v>
      </c>
      <c r="D33" s="2">
        <v>35.33</v>
      </c>
      <c r="E33" s="2">
        <v>52.38</v>
      </c>
      <c r="F33" s="2">
        <v>73.5</v>
      </c>
      <c r="G33" s="2">
        <v>146.55000000000001</v>
      </c>
      <c r="H33" s="2">
        <v>176.71</v>
      </c>
      <c r="I33" s="2">
        <v>139.44999999999999</v>
      </c>
      <c r="J33" s="2">
        <v>133.41999999999999</v>
      </c>
      <c r="K33" s="2">
        <v>74.05</v>
      </c>
      <c r="L33" s="2">
        <v>42.16</v>
      </c>
      <c r="M33" s="2">
        <v>25.78</v>
      </c>
      <c r="N33" s="2">
        <f t="shared" si="0"/>
        <v>1014.9699999999998</v>
      </c>
    </row>
    <row r="34" spans="1:14" x14ac:dyDescent="0.2">
      <c r="A34">
        <v>1979</v>
      </c>
      <c r="B34" s="2">
        <v>58.26</v>
      </c>
      <c r="C34" s="2">
        <v>68.44</v>
      </c>
      <c r="D34" s="2">
        <v>26.04</v>
      </c>
      <c r="E34" s="2">
        <v>44.27</v>
      </c>
      <c r="F34" s="2">
        <v>94.88</v>
      </c>
      <c r="G34" s="2">
        <v>129.44999999999999</v>
      </c>
      <c r="H34" s="2">
        <v>149.72</v>
      </c>
      <c r="I34" s="2">
        <v>145.26</v>
      </c>
      <c r="J34" s="2">
        <v>120.78</v>
      </c>
      <c r="K34" s="2">
        <v>82.67</v>
      </c>
      <c r="L34" s="2">
        <v>36.229999999999997</v>
      </c>
      <c r="M34" s="2">
        <v>18.41</v>
      </c>
      <c r="N34" s="2">
        <f t="shared" si="0"/>
        <v>974.40999999999985</v>
      </c>
    </row>
    <row r="35" spans="1:14" x14ac:dyDescent="0.2">
      <c r="A35">
        <v>1980</v>
      </c>
      <c r="B35" s="2">
        <v>39.83</v>
      </c>
      <c r="C35" s="2">
        <v>48.18</v>
      </c>
      <c r="D35" s="2">
        <v>31.53</v>
      </c>
      <c r="E35" s="2">
        <v>47.08</v>
      </c>
      <c r="F35" s="2">
        <v>88.18</v>
      </c>
      <c r="G35" s="2">
        <v>134.51</v>
      </c>
      <c r="H35" s="2">
        <v>163.62</v>
      </c>
      <c r="I35" s="2">
        <v>149.57</v>
      </c>
      <c r="J35" s="2">
        <v>144.82</v>
      </c>
      <c r="K35" s="2">
        <v>85.97</v>
      </c>
      <c r="L35" s="2">
        <v>29.11</v>
      </c>
      <c r="M35" s="2">
        <v>39.86</v>
      </c>
      <c r="N35" s="2">
        <f t="shared" si="0"/>
        <v>1002.26</v>
      </c>
    </row>
    <row r="36" spans="1:14" x14ac:dyDescent="0.2">
      <c r="A36">
        <v>1981</v>
      </c>
      <c r="B36" s="2">
        <v>51.51</v>
      </c>
      <c r="C36" s="2">
        <v>36.380000000000003</v>
      </c>
      <c r="D36" s="2">
        <v>32.549999999999997</v>
      </c>
      <c r="E36" s="2">
        <v>62.21</v>
      </c>
      <c r="F36" s="2">
        <v>87.18</v>
      </c>
      <c r="G36" s="2">
        <v>141.22999999999999</v>
      </c>
      <c r="H36" s="2">
        <v>172.93</v>
      </c>
      <c r="I36" s="2">
        <v>140.19999999999999</v>
      </c>
      <c r="J36" s="2">
        <v>133.74</v>
      </c>
      <c r="K36" s="2">
        <v>61.71</v>
      </c>
      <c r="L36" s="2">
        <v>37.11</v>
      </c>
      <c r="M36" s="2">
        <v>29.6</v>
      </c>
      <c r="N36" s="2">
        <f t="shared" si="0"/>
        <v>986.35000000000014</v>
      </c>
    </row>
    <row r="37" spans="1:14" x14ac:dyDescent="0.2">
      <c r="A37">
        <v>1982</v>
      </c>
      <c r="B37" s="2">
        <v>86.69</v>
      </c>
      <c r="C37" s="2">
        <v>42.98</v>
      </c>
      <c r="D37" s="2">
        <v>30.57</v>
      </c>
      <c r="E37" s="2">
        <v>60.89</v>
      </c>
      <c r="F37" s="2">
        <v>81.34</v>
      </c>
      <c r="G37" s="2">
        <v>141.74</v>
      </c>
      <c r="H37" s="2">
        <v>155.16999999999999</v>
      </c>
      <c r="I37" s="2">
        <v>156.4</v>
      </c>
      <c r="J37" s="2">
        <v>98.21</v>
      </c>
      <c r="K37" s="2">
        <v>84.5</v>
      </c>
      <c r="L37" s="2">
        <v>42</v>
      </c>
      <c r="M37" s="2">
        <v>19.41</v>
      </c>
      <c r="N37" s="2">
        <f t="shared" si="0"/>
        <v>999.9</v>
      </c>
    </row>
    <row r="38" spans="1:14" x14ac:dyDescent="0.2">
      <c r="A38">
        <v>1983</v>
      </c>
      <c r="B38" s="2">
        <v>26.97</v>
      </c>
      <c r="C38" s="2">
        <v>20.71</v>
      </c>
      <c r="D38" s="2">
        <v>36.36</v>
      </c>
      <c r="E38" s="2">
        <v>39.979999999999997</v>
      </c>
      <c r="F38" s="2">
        <v>95.36</v>
      </c>
      <c r="G38" s="2">
        <v>121.98</v>
      </c>
      <c r="H38" s="2">
        <v>177.67</v>
      </c>
      <c r="I38" s="2">
        <v>159.88999999999999</v>
      </c>
      <c r="J38" s="2">
        <v>139.97</v>
      </c>
      <c r="K38" s="2">
        <v>86.39</v>
      </c>
      <c r="L38" s="2">
        <v>36.61</v>
      </c>
      <c r="M38" s="2">
        <v>60.99</v>
      </c>
      <c r="N38" s="2">
        <f t="shared" si="0"/>
        <v>1002.88</v>
      </c>
    </row>
    <row r="39" spans="1:14" x14ac:dyDescent="0.2">
      <c r="A39">
        <v>1984</v>
      </c>
      <c r="B39" s="2">
        <v>45.84</v>
      </c>
      <c r="C39" s="2">
        <v>27.78</v>
      </c>
      <c r="D39" s="2">
        <v>36.33</v>
      </c>
      <c r="E39" s="2">
        <v>41.63</v>
      </c>
      <c r="F39" s="2">
        <v>92</v>
      </c>
      <c r="G39" s="2">
        <v>133.44999999999999</v>
      </c>
      <c r="H39" s="2">
        <v>152.69</v>
      </c>
      <c r="I39" s="2">
        <v>157.07</v>
      </c>
      <c r="J39" s="2">
        <v>114.94</v>
      </c>
      <c r="K39" s="2">
        <v>61.33</v>
      </c>
      <c r="L39" s="2">
        <v>44.97</v>
      </c>
      <c r="M39" s="2">
        <v>18.61</v>
      </c>
      <c r="N39" s="2">
        <f t="shared" si="0"/>
        <v>926.6400000000001</v>
      </c>
    </row>
    <row r="40" spans="1:14" x14ac:dyDescent="0.2">
      <c r="A40">
        <v>1985</v>
      </c>
      <c r="B40" s="2">
        <v>63.41</v>
      </c>
      <c r="C40" s="2">
        <v>39.049999999999997</v>
      </c>
      <c r="D40" s="2">
        <v>28.63</v>
      </c>
      <c r="E40" s="2">
        <v>45.83</v>
      </c>
      <c r="F40" s="2">
        <v>108.43</v>
      </c>
      <c r="G40" s="2">
        <v>131.44</v>
      </c>
      <c r="H40" s="2">
        <v>157.84</v>
      </c>
      <c r="I40" s="2">
        <v>139.74</v>
      </c>
      <c r="J40" s="2">
        <v>119.39</v>
      </c>
      <c r="K40" s="2">
        <v>76.27</v>
      </c>
      <c r="L40" s="2">
        <v>40.26</v>
      </c>
      <c r="M40" s="2">
        <v>54.56</v>
      </c>
      <c r="N40" s="2">
        <f t="shared" si="0"/>
        <v>1004.8499999999999</v>
      </c>
    </row>
    <row r="41" spans="1:14" x14ac:dyDescent="0.2">
      <c r="A41">
        <v>1986</v>
      </c>
      <c r="B41" s="2">
        <v>39.78</v>
      </c>
      <c r="C41" s="2">
        <v>33.08</v>
      </c>
      <c r="D41" s="2">
        <v>26.87</v>
      </c>
      <c r="E41" s="2">
        <v>52.45</v>
      </c>
      <c r="F41" s="2">
        <v>80.97</v>
      </c>
      <c r="G41" s="2">
        <v>146.96</v>
      </c>
      <c r="H41" s="2">
        <v>162.02000000000001</v>
      </c>
      <c r="I41" s="2">
        <v>164.83</v>
      </c>
      <c r="J41" s="2">
        <v>80.67</v>
      </c>
      <c r="K41" s="2">
        <v>88.69</v>
      </c>
      <c r="L41" s="2">
        <v>42.7</v>
      </c>
      <c r="M41" s="2">
        <v>18.079999999999998</v>
      </c>
      <c r="N41" s="2">
        <f t="shared" si="0"/>
        <v>937.1</v>
      </c>
    </row>
    <row r="42" spans="1:14" x14ac:dyDescent="0.2">
      <c r="A42">
        <v>1987</v>
      </c>
      <c r="B42" s="2">
        <v>29.65</v>
      </c>
      <c r="C42" s="2">
        <v>28.07</v>
      </c>
      <c r="D42" s="2">
        <v>31.32</v>
      </c>
      <c r="E42" s="2">
        <v>53.92</v>
      </c>
      <c r="F42" s="2">
        <v>79.89</v>
      </c>
      <c r="G42" s="2">
        <v>165.8</v>
      </c>
      <c r="H42" s="2">
        <v>173.06</v>
      </c>
      <c r="I42" s="2">
        <v>175.36</v>
      </c>
      <c r="J42" s="2">
        <v>100.84</v>
      </c>
      <c r="K42" s="2">
        <v>71.89</v>
      </c>
      <c r="L42" s="2">
        <v>32.74</v>
      </c>
      <c r="M42" s="2">
        <v>17.2</v>
      </c>
      <c r="N42" s="2">
        <f t="shared" si="0"/>
        <v>959.74000000000012</v>
      </c>
    </row>
    <row r="43" spans="1:14" x14ac:dyDescent="0.2">
      <c r="A43">
        <v>1988</v>
      </c>
      <c r="B43" s="2">
        <v>44.57</v>
      </c>
      <c r="C43" s="2">
        <v>47.83</v>
      </c>
      <c r="D43" s="2">
        <v>25.68</v>
      </c>
      <c r="E43" s="2">
        <v>57.91</v>
      </c>
      <c r="F43" s="2">
        <v>78.98</v>
      </c>
      <c r="G43" s="2">
        <v>163.13</v>
      </c>
      <c r="H43" s="2">
        <v>147.32</v>
      </c>
      <c r="I43" s="2">
        <v>184.35</v>
      </c>
      <c r="J43" s="2">
        <v>103.47</v>
      </c>
      <c r="K43" s="2">
        <v>85.83</v>
      </c>
      <c r="L43" s="2">
        <v>20</v>
      </c>
      <c r="M43" s="2">
        <v>35.5</v>
      </c>
      <c r="N43" s="2">
        <f t="shared" si="0"/>
        <v>994.57000000000016</v>
      </c>
    </row>
    <row r="44" spans="1:14" x14ac:dyDescent="0.2">
      <c r="A44">
        <v>1989</v>
      </c>
      <c r="B44" s="2">
        <v>22.23</v>
      </c>
      <c r="C44" s="2">
        <v>45.85</v>
      </c>
      <c r="D44" s="2">
        <v>33.81</v>
      </c>
      <c r="E44" s="2">
        <v>45.75</v>
      </c>
      <c r="F44" s="2">
        <v>79.11</v>
      </c>
      <c r="G44" s="2">
        <v>129.5</v>
      </c>
      <c r="H44" s="2">
        <v>157.01</v>
      </c>
      <c r="I44" s="2">
        <v>152.82</v>
      </c>
      <c r="J44" s="2">
        <v>129.13999999999999</v>
      </c>
      <c r="K44" s="2">
        <v>57.24</v>
      </c>
      <c r="L44" s="2">
        <v>46.21</v>
      </c>
      <c r="M44" s="2">
        <v>43.48</v>
      </c>
      <c r="N44" s="2">
        <f t="shared" si="0"/>
        <v>942.15</v>
      </c>
    </row>
    <row r="45" spans="1:14" x14ac:dyDescent="0.2">
      <c r="A45">
        <v>1990</v>
      </c>
      <c r="B45" s="2">
        <v>10.91</v>
      </c>
      <c r="C45" s="2">
        <v>23.12</v>
      </c>
      <c r="D45" s="2">
        <v>29.65</v>
      </c>
      <c r="E45" s="2">
        <v>32.5</v>
      </c>
      <c r="F45" s="2">
        <v>108.56</v>
      </c>
      <c r="G45" s="2">
        <v>117.27</v>
      </c>
      <c r="H45" s="2">
        <v>158.16</v>
      </c>
      <c r="I45" s="2">
        <v>136.72</v>
      </c>
      <c r="J45" s="2">
        <v>128.4</v>
      </c>
      <c r="K45" s="2">
        <v>76.39</v>
      </c>
      <c r="L45" s="2">
        <v>31</v>
      </c>
      <c r="M45" s="2">
        <v>26.45</v>
      </c>
      <c r="N45" s="2">
        <f t="shared" si="0"/>
        <v>879.13</v>
      </c>
    </row>
    <row r="46" spans="1:14" x14ac:dyDescent="0.2">
      <c r="A46">
        <v>1991</v>
      </c>
      <c r="B46" s="2">
        <v>39.090000000000003</v>
      </c>
      <c r="C46" s="2">
        <v>21.78</v>
      </c>
      <c r="D46" s="2">
        <v>27.73</v>
      </c>
      <c r="E46" s="2">
        <v>43.59</v>
      </c>
      <c r="F46" s="2">
        <v>82.43</v>
      </c>
      <c r="G46" s="2">
        <v>170.87</v>
      </c>
      <c r="H46" s="2">
        <v>194.4</v>
      </c>
      <c r="I46" s="2">
        <v>141.03</v>
      </c>
      <c r="J46" s="2">
        <v>147.38999999999999</v>
      </c>
      <c r="K46" s="2">
        <v>59.31</v>
      </c>
      <c r="L46" s="2">
        <v>43.01</v>
      </c>
      <c r="M46" s="2">
        <v>23.31</v>
      </c>
      <c r="N46" s="2">
        <f t="shared" si="0"/>
        <v>993.93999999999983</v>
      </c>
    </row>
    <row r="47" spans="1:14" x14ac:dyDescent="0.2">
      <c r="A47">
        <v>1992</v>
      </c>
      <c r="B47" s="2">
        <v>36.39</v>
      </c>
      <c r="C47" s="2">
        <v>25.41</v>
      </c>
      <c r="D47" s="2">
        <v>34.729999999999997</v>
      </c>
      <c r="E47" s="2">
        <v>43.1</v>
      </c>
      <c r="F47" s="2">
        <v>99.14</v>
      </c>
      <c r="G47" s="2">
        <v>126.1</v>
      </c>
      <c r="H47" s="2">
        <v>157.47999999999999</v>
      </c>
      <c r="I47" s="2">
        <v>138.82</v>
      </c>
      <c r="J47" s="2">
        <v>122.15</v>
      </c>
      <c r="K47" s="2">
        <v>70.03</v>
      </c>
      <c r="L47" s="2">
        <v>28.79</v>
      </c>
      <c r="M47" s="2">
        <v>27.81</v>
      </c>
      <c r="N47" s="2">
        <f t="shared" si="0"/>
        <v>909.94999999999993</v>
      </c>
    </row>
    <row r="48" spans="1:14" x14ac:dyDescent="0.2">
      <c r="A48">
        <v>1993</v>
      </c>
      <c r="B48" s="2">
        <v>37.81</v>
      </c>
      <c r="C48" s="2">
        <v>54.72</v>
      </c>
      <c r="D48" s="2">
        <v>31.87</v>
      </c>
      <c r="E48" s="2">
        <v>48.68</v>
      </c>
      <c r="F48" s="2">
        <v>104.97</v>
      </c>
      <c r="G48" s="2">
        <v>126.06</v>
      </c>
      <c r="H48" s="2">
        <v>168.22</v>
      </c>
      <c r="I48" s="2">
        <v>145.91</v>
      </c>
      <c r="J48" s="2">
        <v>135.41999999999999</v>
      </c>
      <c r="K48" s="2">
        <v>67.790000000000006</v>
      </c>
      <c r="L48" s="2">
        <v>31.18</v>
      </c>
      <c r="M48" s="2">
        <v>37.68</v>
      </c>
      <c r="N48" s="2">
        <f t="shared" si="0"/>
        <v>990.30999999999983</v>
      </c>
    </row>
    <row r="49" spans="1:15" x14ac:dyDescent="0.2">
      <c r="A49">
        <v>1994</v>
      </c>
      <c r="B49" s="2">
        <v>71.209999999999994</v>
      </c>
      <c r="C49" s="2">
        <v>57</v>
      </c>
      <c r="D49" s="2">
        <v>29.7</v>
      </c>
      <c r="E49" s="2">
        <v>52.97</v>
      </c>
      <c r="F49" s="2">
        <v>91.19</v>
      </c>
      <c r="G49" s="2">
        <v>145.97999999999999</v>
      </c>
      <c r="H49" s="2">
        <v>163.61000000000001</v>
      </c>
      <c r="I49" s="2">
        <v>149.21</v>
      </c>
      <c r="J49" s="2">
        <v>119.84</v>
      </c>
      <c r="K49" s="2">
        <v>73.959999999999994</v>
      </c>
      <c r="L49" s="2">
        <v>50.15</v>
      </c>
      <c r="M49" s="2">
        <v>16.13</v>
      </c>
      <c r="N49" s="2">
        <f t="shared" si="0"/>
        <v>1020.95</v>
      </c>
    </row>
    <row r="50" spans="1:15" x14ac:dyDescent="0.2">
      <c r="A50" s="15">
        <v>1995</v>
      </c>
      <c r="B50" s="16">
        <v>37.049999999999997</v>
      </c>
      <c r="C50" s="16">
        <v>50.88</v>
      </c>
      <c r="D50" s="16">
        <v>33.72</v>
      </c>
      <c r="E50" s="16">
        <v>50.11</v>
      </c>
      <c r="F50" s="16">
        <v>79.61</v>
      </c>
      <c r="G50" s="16">
        <v>115.33</v>
      </c>
      <c r="H50" s="16">
        <v>166.31</v>
      </c>
      <c r="I50" s="16">
        <v>151.82</v>
      </c>
      <c r="J50" s="16">
        <v>124.56</v>
      </c>
      <c r="K50" s="16">
        <v>81.45</v>
      </c>
      <c r="L50" s="16">
        <v>42.37</v>
      </c>
      <c r="M50" s="16">
        <v>44.16</v>
      </c>
      <c r="N50" s="16">
        <f t="shared" si="0"/>
        <v>977.36999999999989</v>
      </c>
      <c r="O50" s="15"/>
    </row>
    <row r="51" spans="1:15" x14ac:dyDescent="0.2">
      <c r="A51" s="15">
        <v>1996</v>
      </c>
      <c r="B51" s="16">
        <v>48.7</v>
      </c>
      <c r="C51" s="16">
        <v>44.77</v>
      </c>
      <c r="D51" s="16">
        <v>48.08</v>
      </c>
      <c r="E51" s="16">
        <v>46.14</v>
      </c>
      <c r="F51" s="16">
        <v>86.27</v>
      </c>
      <c r="G51" s="16">
        <v>109.71</v>
      </c>
      <c r="H51" s="16">
        <v>182.31</v>
      </c>
      <c r="I51" s="16">
        <v>154.15</v>
      </c>
      <c r="J51" s="16">
        <v>136.08000000000001</v>
      </c>
      <c r="K51" s="16">
        <v>77.39</v>
      </c>
      <c r="L51" s="16">
        <v>40.89</v>
      </c>
      <c r="M51" s="16">
        <v>21.56</v>
      </c>
      <c r="N51" s="16">
        <f t="shared" si="0"/>
        <v>996.05</v>
      </c>
      <c r="O51" s="15"/>
    </row>
    <row r="52" spans="1:15" x14ac:dyDescent="0.2">
      <c r="A52" s="15">
        <v>1997</v>
      </c>
      <c r="B52" s="16">
        <v>59.43</v>
      </c>
      <c r="C52" s="16">
        <v>24.95</v>
      </c>
      <c r="D52" s="16">
        <v>29.28</v>
      </c>
      <c r="E52" s="16">
        <v>51.17</v>
      </c>
      <c r="F52" s="16">
        <v>95.87</v>
      </c>
      <c r="G52" s="16">
        <v>121.2</v>
      </c>
      <c r="H52" s="16">
        <v>192.81</v>
      </c>
      <c r="I52" s="16">
        <v>146.34</v>
      </c>
      <c r="J52" s="16">
        <v>118.55</v>
      </c>
      <c r="K52" s="16">
        <v>92.04</v>
      </c>
      <c r="L52" s="16">
        <v>29.5</v>
      </c>
      <c r="M52" s="16">
        <v>15.46</v>
      </c>
      <c r="N52" s="16">
        <f t="shared" si="0"/>
        <v>976.6</v>
      </c>
      <c r="O52" s="15"/>
    </row>
    <row r="53" spans="1:15" x14ac:dyDescent="0.2">
      <c r="A53" s="15">
        <v>1998</v>
      </c>
      <c r="B53" s="16">
        <v>16.36</v>
      </c>
      <c r="C53" s="16">
        <v>7.99</v>
      </c>
      <c r="D53" s="16">
        <v>28.93</v>
      </c>
      <c r="E53" s="16">
        <v>70.17</v>
      </c>
      <c r="F53" s="16">
        <v>106.23</v>
      </c>
      <c r="G53" s="16">
        <v>135.05000000000001</v>
      </c>
      <c r="H53" s="16">
        <v>194.72</v>
      </c>
      <c r="I53" s="16">
        <v>150.72999999999999</v>
      </c>
      <c r="J53" s="16">
        <v>133.22</v>
      </c>
      <c r="K53" s="16">
        <v>84.73</v>
      </c>
      <c r="L53" s="16">
        <v>37.54</v>
      </c>
      <c r="M53" s="16">
        <v>43.03</v>
      </c>
      <c r="N53" s="16">
        <f t="shared" si="0"/>
        <v>1008.7</v>
      </c>
      <c r="O53" s="15"/>
    </row>
    <row r="54" spans="1:15" x14ac:dyDescent="0.2">
      <c r="A54" s="15">
        <v>1999</v>
      </c>
      <c r="B54" s="16">
        <v>58.47</v>
      </c>
      <c r="C54" s="16">
        <v>24.82</v>
      </c>
      <c r="D54" s="16">
        <v>39.43</v>
      </c>
      <c r="E54" s="16">
        <v>62.2</v>
      </c>
      <c r="F54" s="16">
        <v>100.96</v>
      </c>
      <c r="G54" s="16">
        <v>146.72999999999999</v>
      </c>
      <c r="H54" s="16">
        <v>176.73</v>
      </c>
      <c r="I54" s="16">
        <v>181.33</v>
      </c>
      <c r="J54" s="16">
        <v>126.7</v>
      </c>
      <c r="K54" s="16">
        <v>78.14</v>
      </c>
      <c r="L54" s="16">
        <v>40.44</v>
      </c>
      <c r="M54" s="16">
        <v>34.159999999999997</v>
      </c>
      <c r="N54" s="16">
        <f t="shared" si="0"/>
        <v>1070.1100000000001</v>
      </c>
      <c r="O54" s="15"/>
    </row>
    <row r="55" spans="1:15" x14ac:dyDescent="0.2">
      <c r="A55" s="15">
        <v>2000</v>
      </c>
      <c r="B55" s="16">
        <v>49.23</v>
      </c>
      <c r="C55" s="16">
        <v>28.35</v>
      </c>
      <c r="D55" s="16">
        <v>38.19</v>
      </c>
      <c r="E55" s="16">
        <v>59.66</v>
      </c>
      <c r="F55" s="16">
        <v>103.2</v>
      </c>
      <c r="G55" s="16">
        <v>138.09</v>
      </c>
      <c r="H55" s="16">
        <v>152.32</v>
      </c>
      <c r="I55" s="16">
        <v>145.38999999999999</v>
      </c>
      <c r="J55" s="16">
        <v>140.86000000000001</v>
      </c>
      <c r="K55" s="16">
        <v>61.17</v>
      </c>
      <c r="L55" s="16">
        <v>50.19</v>
      </c>
      <c r="M55" s="16">
        <v>58.25</v>
      </c>
      <c r="N55" s="16">
        <f t="shared" si="0"/>
        <v>1024.8999999999999</v>
      </c>
      <c r="O55" s="15"/>
    </row>
    <row r="56" spans="1:15" x14ac:dyDescent="0.2">
      <c r="A56" s="15">
        <v>2001</v>
      </c>
      <c r="B56" s="16">
        <v>32.42</v>
      </c>
      <c r="C56" s="16">
        <v>36.24</v>
      </c>
      <c r="D56" s="16">
        <v>31.97</v>
      </c>
      <c r="E56" s="16">
        <v>55.55</v>
      </c>
      <c r="F56" s="16">
        <v>110.01</v>
      </c>
      <c r="G56" s="16">
        <v>122.92</v>
      </c>
      <c r="H56" s="16">
        <v>183.24</v>
      </c>
      <c r="I56" s="16">
        <v>171.67</v>
      </c>
      <c r="J56" s="16">
        <v>132.4</v>
      </c>
      <c r="K56" s="16">
        <v>74.81</v>
      </c>
      <c r="L56" s="16">
        <v>25.07</v>
      </c>
      <c r="M56" s="16">
        <v>38.06</v>
      </c>
      <c r="N56" s="16">
        <f t="shared" si="0"/>
        <v>1014.3600000000001</v>
      </c>
      <c r="O56" s="15"/>
    </row>
    <row r="57" spans="1:15" x14ac:dyDescent="0.2">
      <c r="A57" s="15">
        <v>2002</v>
      </c>
      <c r="B57" s="16">
        <v>20.25</v>
      </c>
      <c r="C57" s="16">
        <v>29.58</v>
      </c>
      <c r="D57" s="16">
        <v>34.85</v>
      </c>
      <c r="E57" s="16">
        <v>56.14</v>
      </c>
      <c r="F57" s="16">
        <v>81.03</v>
      </c>
      <c r="G57" s="16">
        <v>136.62</v>
      </c>
      <c r="H57" s="16">
        <v>185.47</v>
      </c>
      <c r="I57" s="16">
        <v>174.04</v>
      </c>
      <c r="J57" s="16">
        <v>131.63999999999999</v>
      </c>
      <c r="K57" s="16">
        <v>94.77</v>
      </c>
      <c r="L57" s="16">
        <v>30.23</v>
      </c>
      <c r="M57" s="16">
        <v>26.76</v>
      </c>
      <c r="N57" s="16">
        <f t="shared" si="0"/>
        <v>1001.38</v>
      </c>
      <c r="O57" s="15"/>
    </row>
    <row r="58" spans="1:15" x14ac:dyDescent="0.2">
      <c r="A58" s="15">
        <v>2003</v>
      </c>
      <c r="B58" s="16">
        <v>65.239999999999995</v>
      </c>
      <c r="C58" s="16">
        <v>53.39</v>
      </c>
      <c r="D58" s="16">
        <v>36.880000000000003</v>
      </c>
      <c r="E58" s="16">
        <v>49.51</v>
      </c>
      <c r="F58" s="16">
        <v>100.15</v>
      </c>
      <c r="G58" s="16">
        <v>138</v>
      </c>
      <c r="H58" s="16">
        <v>183.62</v>
      </c>
      <c r="I58" s="16">
        <v>170.98</v>
      </c>
      <c r="J58" s="16">
        <v>145.26</v>
      </c>
      <c r="K58" s="16">
        <v>64.819999999999993</v>
      </c>
      <c r="L58" s="16">
        <v>38.58</v>
      </c>
      <c r="M58" s="16">
        <v>20.38</v>
      </c>
      <c r="N58" s="16">
        <f t="shared" si="0"/>
        <v>1066.81</v>
      </c>
      <c r="O58" s="15"/>
    </row>
    <row r="59" spans="1:15" x14ac:dyDescent="0.2">
      <c r="A59" s="15">
        <v>2004</v>
      </c>
      <c r="B59" s="16">
        <v>66.17</v>
      </c>
      <c r="C59" s="16">
        <v>26.71</v>
      </c>
      <c r="D59" s="16">
        <v>31.26</v>
      </c>
      <c r="E59" s="16">
        <v>64.19</v>
      </c>
      <c r="F59" s="16">
        <v>100.92</v>
      </c>
      <c r="G59" s="16">
        <v>155.86000000000001</v>
      </c>
      <c r="H59" s="16">
        <v>163.46</v>
      </c>
      <c r="I59" s="16">
        <v>147.5</v>
      </c>
      <c r="J59" s="16">
        <v>140.61000000000001</v>
      </c>
      <c r="K59" s="16">
        <v>71.55</v>
      </c>
      <c r="L59" s="16">
        <v>44.76</v>
      </c>
      <c r="M59" s="16">
        <v>38.020000000000003</v>
      </c>
      <c r="N59" s="16">
        <f t="shared" si="0"/>
        <v>1051.01</v>
      </c>
      <c r="O59" s="15"/>
    </row>
    <row r="60" spans="1:15" x14ac:dyDescent="0.2">
      <c r="A60" s="15">
        <v>2005</v>
      </c>
      <c r="B60" s="16">
        <v>44.12</v>
      </c>
      <c r="C60" s="16">
        <v>21.41</v>
      </c>
      <c r="D60" s="16">
        <v>25.08</v>
      </c>
      <c r="E60" s="16">
        <v>60.18</v>
      </c>
      <c r="F60" s="16">
        <v>74.010000000000005</v>
      </c>
      <c r="G60" s="16">
        <v>126.93</v>
      </c>
      <c r="H60" s="16">
        <v>200.49</v>
      </c>
      <c r="I60" s="16">
        <v>158.57</v>
      </c>
      <c r="J60" s="16">
        <v>139.55000000000001</v>
      </c>
      <c r="K60" s="16">
        <v>81.489999999999995</v>
      </c>
      <c r="L60" s="16">
        <v>44.6</v>
      </c>
      <c r="M60" s="16">
        <v>30.62</v>
      </c>
      <c r="N60" s="16">
        <f t="shared" si="0"/>
        <v>1007.05</v>
      </c>
      <c r="O60" s="15"/>
    </row>
    <row r="61" spans="1:15" x14ac:dyDescent="0.2">
      <c r="A61" s="15">
        <v>2006</v>
      </c>
      <c r="B61" s="16">
        <v>10.93</v>
      </c>
      <c r="C61" s="16">
        <v>36.700000000000003</v>
      </c>
      <c r="D61" s="16">
        <v>25.01</v>
      </c>
      <c r="E61" s="16">
        <v>52.71</v>
      </c>
      <c r="F61" s="16">
        <v>74.760000000000005</v>
      </c>
      <c r="G61" s="16">
        <v>150.03</v>
      </c>
      <c r="H61" s="16">
        <v>153.71</v>
      </c>
      <c r="I61" s="16">
        <v>182.04</v>
      </c>
      <c r="J61" s="16">
        <v>112.09</v>
      </c>
      <c r="K61" s="16">
        <v>68.91</v>
      </c>
      <c r="L61" s="16">
        <v>19.670000000000002</v>
      </c>
      <c r="M61" s="16">
        <v>21.43</v>
      </c>
      <c r="N61" s="16">
        <f t="shared" si="0"/>
        <v>907.9899999999999</v>
      </c>
      <c r="O61" s="15"/>
    </row>
    <row r="62" spans="1:15" x14ac:dyDescent="0.2">
      <c r="A62" s="15">
        <v>2007</v>
      </c>
      <c r="B62" s="16">
        <v>28.56</v>
      </c>
      <c r="C62" s="16">
        <v>60.66</v>
      </c>
      <c r="D62" s="16">
        <v>26.55</v>
      </c>
      <c r="E62" s="16">
        <v>47.07</v>
      </c>
      <c r="F62" s="16">
        <v>92.11</v>
      </c>
      <c r="G62" s="16">
        <v>170.65</v>
      </c>
      <c r="H62" s="16">
        <v>156</v>
      </c>
      <c r="I62" s="16">
        <v>164.05</v>
      </c>
      <c r="J62" s="16">
        <v>122.17</v>
      </c>
      <c r="K62" s="16">
        <v>93.4</v>
      </c>
      <c r="L62" s="16">
        <v>47.41</v>
      </c>
      <c r="M62" s="16">
        <v>24.87</v>
      </c>
      <c r="N62" s="16">
        <f>SUM(B62:M62)</f>
        <v>1033.5</v>
      </c>
      <c r="O62" s="15"/>
    </row>
    <row r="63" spans="1:15" x14ac:dyDescent="0.2">
      <c r="A63" s="15">
        <v>2008</v>
      </c>
      <c r="B63" s="16">
        <v>44.96</v>
      </c>
      <c r="C63" s="16">
        <v>42.61</v>
      </c>
      <c r="D63" s="16">
        <v>30.01</v>
      </c>
      <c r="E63" s="16">
        <v>58.09</v>
      </c>
      <c r="F63" s="16">
        <v>95.58</v>
      </c>
      <c r="G63" s="16">
        <v>129.38999999999999</v>
      </c>
      <c r="H63" s="16">
        <v>167.04</v>
      </c>
      <c r="I63" s="16">
        <v>159.02000000000001</v>
      </c>
      <c r="J63" s="16">
        <v>120.72</v>
      </c>
      <c r="K63" s="16">
        <v>90.62</v>
      </c>
      <c r="L63" s="16">
        <v>34.36</v>
      </c>
      <c r="M63" s="16">
        <v>43.44</v>
      </c>
      <c r="N63" s="16">
        <f t="shared" ref="N63:N69" si="1">SUM(B63:M63)</f>
        <v>1015.8399999999999</v>
      </c>
      <c r="O63" s="15"/>
    </row>
    <row r="64" spans="1:15" x14ac:dyDescent="0.2">
      <c r="A64" s="15">
        <v>2009</v>
      </c>
      <c r="B64" s="16">
        <v>60.35</v>
      </c>
      <c r="C64" s="16">
        <v>37.130000000000003</v>
      </c>
      <c r="D64" s="16">
        <v>33.42</v>
      </c>
      <c r="E64" s="16">
        <v>52.41</v>
      </c>
      <c r="F64" s="16">
        <v>103.43</v>
      </c>
      <c r="G64" s="16">
        <v>118.62</v>
      </c>
      <c r="H64" s="16">
        <v>142.15</v>
      </c>
      <c r="I64" s="16">
        <v>157.49</v>
      </c>
      <c r="J64" s="16">
        <v>109.83</v>
      </c>
      <c r="K64" s="16">
        <v>57.81</v>
      </c>
      <c r="L64" s="16">
        <v>30.18</v>
      </c>
      <c r="M64" s="16">
        <v>38.979999999999997</v>
      </c>
      <c r="N64" s="16">
        <f t="shared" si="1"/>
        <v>941.80000000000007</v>
      </c>
      <c r="O64" s="15"/>
    </row>
    <row r="65" spans="1:15" x14ac:dyDescent="0.2">
      <c r="A65" s="15">
        <v>2010</v>
      </c>
      <c r="B65" s="16">
        <v>45.64</v>
      </c>
      <c r="C65" s="16">
        <v>27.7</v>
      </c>
      <c r="D65" s="16">
        <v>27.63</v>
      </c>
      <c r="E65" s="16">
        <v>59.81</v>
      </c>
      <c r="F65" s="16">
        <v>78.849999999999994</v>
      </c>
      <c r="G65" s="16">
        <v>160.03</v>
      </c>
      <c r="H65" s="16">
        <v>168.97</v>
      </c>
      <c r="I65" s="16">
        <v>161.55000000000001</v>
      </c>
      <c r="J65" s="16">
        <v>127.11</v>
      </c>
      <c r="K65" s="16">
        <v>77.94</v>
      </c>
      <c r="L65" s="16">
        <v>31.88</v>
      </c>
      <c r="M65" s="16">
        <v>48.31</v>
      </c>
      <c r="N65" s="16">
        <f t="shared" si="1"/>
        <v>1015.4200000000001</v>
      </c>
      <c r="O65" s="15"/>
    </row>
    <row r="66" spans="1:15" x14ac:dyDescent="0.2">
      <c r="A66" s="15">
        <v>2011</v>
      </c>
      <c r="B66" s="16">
        <v>43.51</v>
      </c>
      <c r="C66" s="16">
        <v>43.39</v>
      </c>
      <c r="D66" s="16">
        <v>29.55</v>
      </c>
      <c r="E66" s="16">
        <v>47.89</v>
      </c>
      <c r="F66" s="16">
        <v>77.63</v>
      </c>
      <c r="G66" s="16">
        <v>168.08</v>
      </c>
      <c r="H66" s="16">
        <v>185.93</v>
      </c>
      <c r="I66" s="16">
        <v>186.72</v>
      </c>
      <c r="J66" s="16">
        <v>121.79</v>
      </c>
      <c r="K66" s="16">
        <v>79.98</v>
      </c>
      <c r="L66" s="16">
        <v>38.81</v>
      </c>
      <c r="M66" s="16">
        <v>18.36</v>
      </c>
      <c r="N66" s="16">
        <f t="shared" si="1"/>
        <v>1041.6399999999999</v>
      </c>
      <c r="O66" s="15"/>
    </row>
    <row r="67" spans="1:15" x14ac:dyDescent="0.2">
      <c r="A67" s="15">
        <v>2012</v>
      </c>
      <c r="B67" s="16">
        <v>26.33</v>
      </c>
      <c r="C67" s="16">
        <v>22.89</v>
      </c>
      <c r="D67" s="16">
        <v>40.270000000000003</v>
      </c>
      <c r="E67" s="16">
        <v>86.25</v>
      </c>
      <c r="F67" s="16">
        <v>105.66</v>
      </c>
      <c r="G67" s="16">
        <v>164.22</v>
      </c>
      <c r="H67" s="16">
        <v>206.38</v>
      </c>
      <c r="I67" s="16">
        <v>168.06</v>
      </c>
      <c r="J67" s="16">
        <v>143.19999999999999</v>
      </c>
      <c r="K67" s="16">
        <v>81.36</v>
      </c>
      <c r="L67" s="16">
        <v>29.29</v>
      </c>
      <c r="M67" s="16">
        <v>15.57</v>
      </c>
      <c r="N67" s="16">
        <f t="shared" si="1"/>
        <v>1089.4799999999998</v>
      </c>
      <c r="O67" s="15"/>
    </row>
    <row r="68" spans="1:15" x14ac:dyDescent="0.2">
      <c r="A68" s="15">
        <v>2013</v>
      </c>
      <c r="B68" s="16">
        <v>38.92</v>
      </c>
      <c r="C68" s="16">
        <v>33.979999999999997</v>
      </c>
      <c r="D68" s="16">
        <v>30.24</v>
      </c>
      <c r="E68" s="16">
        <v>47.49</v>
      </c>
      <c r="F68" s="16">
        <v>111.27</v>
      </c>
      <c r="G68" s="16">
        <v>150.21</v>
      </c>
      <c r="H68" s="16">
        <v>193.25</v>
      </c>
      <c r="I68" s="16">
        <v>143.37</v>
      </c>
      <c r="J68" s="16">
        <v>137.68</v>
      </c>
      <c r="K68" s="16">
        <v>97.66</v>
      </c>
      <c r="L68" s="16">
        <v>47.61</v>
      </c>
      <c r="M68" s="16">
        <v>37.450000000000003</v>
      </c>
      <c r="N68" s="16">
        <f t="shared" si="1"/>
        <v>1069.1300000000001</v>
      </c>
      <c r="O68" s="15"/>
    </row>
    <row r="69" spans="1:15" x14ac:dyDescent="0.2">
      <c r="A69" s="15">
        <v>2014</v>
      </c>
      <c r="B69" s="16">
        <v>79.17</v>
      </c>
      <c r="C69" s="16">
        <v>58.11</v>
      </c>
      <c r="D69" s="16">
        <v>43.3</v>
      </c>
      <c r="E69" s="16">
        <v>52.66</v>
      </c>
      <c r="F69" s="16">
        <v>93.96</v>
      </c>
      <c r="G69" s="16">
        <v>158.1</v>
      </c>
      <c r="H69" s="16">
        <v>197.47</v>
      </c>
      <c r="I69" s="16">
        <v>147.27000000000001</v>
      </c>
      <c r="J69" s="16">
        <v>124.42</v>
      </c>
      <c r="K69" s="16">
        <v>85.49</v>
      </c>
      <c r="L69" s="16">
        <v>53.79</v>
      </c>
      <c r="M69" s="16">
        <v>15.25</v>
      </c>
      <c r="N69" s="16">
        <f t="shared" si="1"/>
        <v>1108.9899999999998</v>
      </c>
      <c r="O69" s="15"/>
    </row>
    <row r="70" spans="1:15" x14ac:dyDescent="0.2">
      <c r="A70" s="15">
        <v>2015</v>
      </c>
      <c r="B70" s="16">
        <v>63.35</v>
      </c>
      <c r="C70" s="16">
        <v>73.13</v>
      </c>
      <c r="D70" s="16">
        <v>44.63</v>
      </c>
      <c r="E70" s="16">
        <v>58.75</v>
      </c>
      <c r="F70" s="16">
        <v>111.96</v>
      </c>
      <c r="G70" s="16">
        <v>152.33000000000001</v>
      </c>
      <c r="H70" s="16">
        <v>177.64</v>
      </c>
      <c r="I70" s="16">
        <v>174.18</v>
      </c>
      <c r="J70" s="16">
        <v>138.13999999999999</v>
      </c>
      <c r="K70" s="16">
        <v>93.67</v>
      </c>
      <c r="L70" s="16">
        <v>44.61</v>
      </c>
      <c r="M70" s="16">
        <v>13.12</v>
      </c>
      <c r="N70" s="16">
        <f t="shared" ref="N70" si="2">SUM(B70:M70)</f>
        <v>1145.5099999999998</v>
      </c>
      <c r="O70" s="15"/>
    </row>
    <row r="71" spans="1:15" x14ac:dyDescent="0.2">
      <c r="A71" s="15">
        <v>2016</v>
      </c>
      <c r="B71" s="16">
        <v>43.74</v>
      </c>
      <c r="C71" s="16">
        <v>30.3</v>
      </c>
      <c r="D71" s="16">
        <v>28.77</v>
      </c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5"/>
    </row>
    <row r="72" spans="1:15" x14ac:dyDescent="0.2">
      <c r="B72" s="2"/>
      <c r="C72" s="2"/>
      <c r="D72" s="2"/>
      <c r="E72" s="2"/>
      <c r="F72" s="2"/>
      <c r="G72" s="2"/>
      <c r="H72" s="2"/>
      <c r="I72" s="2"/>
      <c r="J72" s="2"/>
      <c r="K72" s="8"/>
      <c r="L72" s="8"/>
      <c r="M72" s="8"/>
      <c r="N72" s="2"/>
    </row>
    <row r="73" spans="1:15" x14ac:dyDescent="0.2">
      <c r="B73" s="2"/>
      <c r="C73" s="2"/>
      <c r="D73" s="2"/>
      <c r="E73" s="2"/>
      <c r="F73" s="2"/>
      <c r="G73" s="2"/>
      <c r="H73" s="2"/>
      <c r="I73" s="2"/>
      <c r="J73" s="2"/>
      <c r="K73" s="8"/>
      <c r="L73" s="8"/>
      <c r="M73" s="8"/>
      <c r="N73" s="2"/>
    </row>
    <row r="74" spans="1:15" x14ac:dyDescent="0.2"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</row>
    <row r="75" spans="1:15" x14ac:dyDescent="0.2">
      <c r="A75" s="4" t="s">
        <v>26</v>
      </c>
      <c r="B75" s="2">
        <f t="shared" ref="B75:N75" si="3">AVERAGE(B5:B71)</f>
        <v>46.502089552238793</v>
      </c>
      <c r="C75" s="2">
        <f t="shared" si="3"/>
        <v>39.025373134328362</v>
      </c>
      <c r="D75" s="2">
        <f t="shared" si="3"/>
        <v>34.30164179104478</v>
      </c>
      <c r="E75" s="2">
        <f t="shared" si="3"/>
        <v>53.319393939393933</v>
      </c>
      <c r="F75" s="2">
        <f t="shared" si="3"/>
        <v>97.831212121212118</v>
      </c>
      <c r="G75" s="2">
        <f t="shared" si="3"/>
        <v>142.01924242424241</v>
      </c>
      <c r="H75" s="2">
        <f t="shared" si="3"/>
        <v>175.38045454545448</v>
      </c>
      <c r="I75" s="2">
        <f t="shared" si="3"/>
        <v>159.16606060606054</v>
      </c>
      <c r="J75" s="2">
        <f t="shared" si="3"/>
        <v>128.54166666666669</v>
      </c>
      <c r="K75" s="2">
        <f t="shared" si="3"/>
        <v>78.501666666666623</v>
      </c>
      <c r="L75" s="2">
        <f t="shared" si="3"/>
        <v>39.831363636363633</v>
      </c>
      <c r="M75" s="2">
        <f t="shared" si="3"/>
        <v>31.955909090909078</v>
      </c>
      <c r="N75" s="2">
        <f t="shared" si="3"/>
        <v>1026.633939393939</v>
      </c>
    </row>
    <row r="76" spans="1:15" x14ac:dyDescent="0.2">
      <c r="A76" s="4" t="s">
        <v>27</v>
      </c>
      <c r="B76" s="2">
        <f t="shared" ref="B76:N76" si="4">MAX(B5:B71)</f>
        <v>94.33</v>
      </c>
      <c r="C76" s="2">
        <f t="shared" si="4"/>
        <v>73.13</v>
      </c>
      <c r="D76" s="2">
        <f t="shared" si="4"/>
        <v>52.41</v>
      </c>
      <c r="E76" s="2">
        <f t="shared" si="4"/>
        <v>86.25</v>
      </c>
      <c r="F76" s="2">
        <f t="shared" si="4"/>
        <v>139.85</v>
      </c>
      <c r="G76" s="2">
        <f t="shared" si="4"/>
        <v>173.2</v>
      </c>
      <c r="H76" s="2">
        <f t="shared" si="4"/>
        <v>219.29</v>
      </c>
      <c r="I76" s="2">
        <f t="shared" si="4"/>
        <v>202.91</v>
      </c>
      <c r="J76" s="2">
        <f t="shared" si="4"/>
        <v>153.97999999999999</v>
      </c>
      <c r="K76" s="2">
        <f t="shared" si="4"/>
        <v>97.66</v>
      </c>
      <c r="L76" s="2">
        <f t="shared" si="4"/>
        <v>73.23</v>
      </c>
      <c r="M76" s="2">
        <f t="shared" si="4"/>
        <v>66.19</v>
      </c>
      <c r="N76" s="2">
        <f t="shared" si="4"/>
        <v>1210.2999999999997</v>
      </c>
    </row>
    <row r="77" spans="1:15" x14ac:dyDescent="0.2">
      <c r="A77" s="4" t="s">
        <v>28</v>
      </c>
      <c r="B77" s="2">
        <f t="shared" ref="B77:N77" si="5">MIN(B5:B71)</f>
        <v>10.91</v>
      </c>
      <c r="C77" s="2">
        <f t="shared" si="5"/>
        <v>7.99</v>
      </c>
      <c r="D77" s="2">
        <f t="shared" si="5"/>
        <v>24.45</v>
      </c>
      <c r="E77" s="2">
        <f t="shared" si="5"/>
        <v>32.5</v>
      </c>
      <c r="F77" s="2">
        <f t="shared" si="5"/>
        <v>73.5</v>
      </c>
      <c r="G77" s="2">
        <f t="shared" si="5"/>
        <v>108.48</v>
      </c>
      <c r="H77" s="2">
        <f t="shared" si="5"/>
        <v>142.15</v>
      </c>
      <c r="I77" s="2">
        <f t="shared" si="5"/>
        <v>136.72</v>
      </c>
      <c r="J77" s="2">
        <f t="shared" si="5"/>
        <v>80.67</v>
      </c>
      <c r="K77" s="2">
        <f t="shared" si="5"/>
        <v>57.24</v>
      </c>
      <c r="L77" s="2">
        <f t="shared" si="5"/>
        <v>19.670000000000002</v>
      </c>
      <c r="M77" s="2">
        <f t="shared" si="5"/>
        <v>13.06</v>
      </c>
      <c r="N77" s="2">
        <f t="shared" si="5"/>
        <v>879.13</v>
      </c>
    </row>
  </sheetData>
  <phoneticPr fontId="0" type="noConversion"/>
  <pageMargins left="0.75" right="0.75" top="1" bottom="1" header="0.5" footer="0.5"/>
  <pageSetup scale="70" orientation="portrait" verticalDpi="0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2591E39B64ABA439852C9041F7BE247" ma:contentTypeVersion="13" ma:contentTypeDescription="Create a new document." ma:contentTypeScope="" ma:versionID="d731118b4f5632742e44c0f1fd415338">
  <xsd:schema xmlns:xsd="http://www.w3.org/2001/XMLSchema" xmlns:xs="http://www.w3.org/2001/XMLSchema" xmlns:p="http://schemas.microsoft.com/office/2006/metadata/properties" xmlns:ns3="3a4a8853-a8e9-4a7d-8a3f-1e6925975e2b" xmlns:ns4="f26ebef7-49fb-46a2-a082-849efda0d54b" targetNamespace="http://schemas.microsoft.com/office/2006/metadata/properties" ma:root="true" ma:fieldsID="11cc376541f2b9ecb0483106dcddd7b4" ns3:_="" ns4:_="">
    <xsd:import namespace="3a4a8853-a8e9-4a7d-8a3f-1e6925975e2b"/>
    <xsd:import namespace="f26ebef7-49fb-46a2-a082-849efda0d54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3:MediaServiceAutoKeyPoints" minOccurs="0"/>
                <xsd:element ref="ns3:MediaServiceKeyPoint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4a8853-a8e9-4a7d-8a3f-1e6925975e2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26ebef7-49fb-46a2-a082-849efda0d54b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3A23AE6-24F7-4750-9135-4CF12766C6A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a4a8853-a8e9-4a7d-8a3f-1e6925975e2b"/>
    <ds:schemaRef ds:uri="f26ebef7-49fb-46a2-a082-849efda0d54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41F5308-BBD9-47AC-89DB-360D9CE52FA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3C5DEB6-A546-4EE1-941D-22C36DCC2116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</vt:i4>
      </vt:variant>
    </vt:vector>
  </HeadingPairs>
  <TitlesOfParts>
    <vt:vector size="14" baseType="lpstr">
      <vt:lpstr>Metadata</vt:lpstr>
      <vt:lpstr>GRT</vt:lpstr>
      <vt:lpstr>SUP</vt:lpstr>
      <vt:lpstr>MHG</vt:lpstr>
      <vt:lpstr>MIC</vt:lpstr>
      <vt:lpstr>HGB</vt:lpstr>
      <vt:lpstr>HUR</vt:lpstr>
      <vt:lpstr>GEO</vt:lpstr>
      <vt:lpstr>STC</vt:lpstr>
      <vt:lpstr>ERI</vt:lpstr>
      <vt:lpstr>ONT</vt:lpstr>
      <vt:lpstr>Areas</vt:lpstr>
      <vt:lpstr>HGB!Print_Area</vt:lpstr>
      <vt:lpstr>MHG!Print_Area</vt:lpstr>
    </vt:vector>
  </TitlesOfParts>
  <Company>GLERL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Hunter</dc:creator>
  <cp:lastModifiedBy>Olivia Adamic '21</cp:lastModifiedBy>
  <cp:lastPrinted>1999-05-13T18:45:42Z</cp:lastPrinted>
  <dcterms:created xsi:type="dcterms:W3CDTF">1999-04-01T20:53:43Z</dcterms:created>
  <dcterms:modified xsi:type="dcterms:W3CDTF">2020-08-02T16:08:03Z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0x01010082591E39B64ABA439852C9041F7BE247</vt:lpwstr>
  </property>
</Properties>
</file>