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lley\Documents\Python Scripts\PEC data analysis\III-V cuvette LSV\H2SO4 electrolyte\"/>
    </mc:Choice>
  </mc:AlternateContent>
  <xr:revisionPtr revIDLastSave="0" documentId="13_ncr:1_{4300EFF0-D0B1-4B09-9E7B-747A03B2AAE5}" xr6:coauthVersionLast="36" xr6:coauthVersionMax="36" xr10:uidLastSave="{00000000-0000-0000-0000-000000000000}"/>
  <bookViews>
    <workbookView xWindow="0" yWindow="0" windowWidth="19200" windowHeight="6930" xr2:uid="{D49B1F0C-57E1-4159-AE6E-FF307E21D6A5}"/>
  </bookViews>
  <sheets>
    <sheet name="Sheet1" sheetId="1" r:id="rId1"/>
    <sheet name="cm2 calc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60" i="2"/>
  <c r="E59" i="2"/>
  <c r="E61" i="2"/>
  <c r="E43" i="2"/>
  <c r="E42" i="2"/>
  <c r="E44" i="2"/>
  <c r="E45" i="2"/>
  <c r="E46" i="2"/>
  <c r="E47" i="2"/>
  <c r="E48" i="2"/>
  <c r="E49" i="2"/>
  <c r="E50" i="2"/>
  <c r="E51" i="2"/>
  <c r="E52" i="2"/>
  <c r="E53" i="2"/>
  <c r="E54" i="2"/>
  <c r="E55" i="2"/>
  <c r="E58" i="2"/>
  <c r="E57" i="2"/>
  <c r="D56" i="2"/>
  <c r="E56" i="2" s="1"/>
  <c r="H3" i="2"/>
  <c r="E41" i="2"/>
  <c r="E34" i="2"/>
  <c r="E35" i="2"/>
  <c r="E36" i="2"/>
  <c r="E37" i="2"/>
  <c r="E38" i="2"/>
  <c r="E39" i="2"/>
  <c r="E40" i="2"/>
  <c r="D33" i="2"/>
  <c r="E33" i="2" s="1"/>
  <c r="H2" i="2"/>
  <c r="E2" i="2"/>
  <c r="D2" i="2"/>
</calcChain>
</file>

<file path=xl/sharedStrings.xml><?xml version="1.0" encoding="utf-8"?>
<sst xmlns="http://schemas.openxmlformats.org/spreadsheetml/2006/main" count="328" uniqueCount="157">
  <si>
    <t>Electrode</t>
  </si>
  <si>
    <t>surface area (cm2)</t>
  </si>
  <si>
    <t>WB832-C1</t>
  </si>
  <si>
    <t>WB832-C2</t>
  </si>
  <si>
    <t>WB832-C3</t>
  </si>
  <si>
    <t>WB832-C4</t>
  </si>
  <si>
    <t>WB832-C5</t>
  </si>
  <si>
    <t>WB832-C6</t>
  </si>
  <si>
    <t>WB832-C7</t>
  </si>
  <si>
    <t>WB832-C8</t>
  </si>
  <si>
    <t>WB832-C9</t>
  </si>
  <si>
    <t>WB832-C10</t>
  </si>
  <si>
    <t>************************************************************</t>
  </si>
  <si>
    <t xml:space="preserve">Filename                                </t>
  </si>
  <si>
    <t xml:space="preserve">WB832-C1_0.5MH2SO4_2e_LSV.mpr           </t>
  </si>
  <si>
    <t xml:space="preserve">WB832-C2_0.5MH2SO4_2e_LSV.mpr           </t>
  </si>
  <si>
    <t xml:space="preserve">WB832-C3_0.5MH2SO4_2e_LSV.mpr           </t>
  </si>
  <si>
    <t xml:space="preserve">WB832-C4_0.5MH2SO4_2e_LSV.mpr           </t>
  </si>
  <si>
    <t xml:space="preserve">WB832-C5_0.5MH2SO4_2e_LSV.mpr           </t>
  </si>
  <si>
    <t xml:space="preserve">WB832-C6_0.5MH2SO4_2e_LSV.mpr           </t>
  </si>
  <si>
    <t xml:space="preserve">WB832-C7_0.5MH2SO4_2e_LSV.mpr           </t>
  </si>
  <si>
    <t xml:space="preserve">WB832-C8_0.5MH2SO4_2e_LSV.mpr           </t>
  </si>
  <si>
    <t xml:space="preserve">WB832-C9_0.5MH2SO4_2e_LSV.mpr           </t>
  </si>
  <si>
    <t xml:space="preserve">WB832-NREL2_0pt5MH2SO4_2e_LSV.mpr       </t>
  </si>
  <si>
    <t>WB832-NREL2</t>
  </si>
  <si>
    <t xml:space="preserve">WB832-NREL3_0pt5MH2SO4_2e_LSV.mpr       </t>
  </si>
  <si>
    <t>WB832-NREL3</t>
  </si>
  <si>
    <t xml:space="preserve">WB832-NREL4_0pt5MH2SO4_2e_LSV.mpr       </t>
  </si>
  <si>
    <t>WB832-NREL4</t>
  </si>
  <si>
    <t xml:space="preserve">WB832-NREL5_0pt5MH2SO4_2e_LSV.mpr       </t>
  </si>
  <si>
    <t>WB832-NREL5</t>
  </si>
  <si>
    <t xml:space="preserve">WB832-NREL8_0pt5MH2SO4_2e_LSV.mpr       </t>
  </si>
  <si>
    <t>WB832-NREL8</t>
  </si>
  <si>
    <t xml:space="preserve">WB909-1_0pt5MH2SO4_2e_LSV.mpr           </t>
  </si>
  <si>
    <t>WB909-1</t>
  </si>
  <si>
    <t xml:space="preserve">WB909-2_0pt5MH2SO4_2e_LSV.mpr           </t>
  </si>
  <si>
    <t>WB909-2</t>
  </si>
  <si>
    <t xml:space="preserve">WB909-3_0pt5MH2SO4_2e_LSV.mpr           </t>
  </si>
  <si>
    <t>WB909-3</t>
  </si>
  <si>
    <t xml:space="preserve">WB909-4_0pt5MH2SO4_2e_LSV.mpr           </t>
  </si>
  <si>
    <t>WB909-4</t>
  </si>
  <si>
    <t xml:space="preserve">WB909-5_0pt5MH2SO4_2e_LSV.mpr           </t>
  </si>
  <si>
    <t>WB909-5</t>
  </si>
  <si>
    <t xml:space="preserve">WB909-6r_0pt5MH2SO4_2e_LSV.mpr          </t>
  </si>
  <si>
    <t>WB909-6r</t>
  </si>
  <si>
    <t xml:space="preserve">WB909-6_0pt5MH2SO4_2e_LSV.mpr           </t>
  </si>
  <si>
    <t>WB909-6</t>
  </si>
  <si>
    <t xml:space="preserve">WB909-7_0pt5MH2SO4_2e_LSV.mpr           </t>
  </si>
  <si>
    <t>WB909-7</t>
  </si>
  <si>
    <t xml:space="preserve">WB964-10_0pt5MH2SO4_2e_LSV.mpr          </t>
  </si>
  <si>
    <t>WB964-10</t>
  </si>
  <si>
    <t xml:space="preserve">WB964-2r_0pt5MH2SO4_2e_LSV.mpr          </t>
  </si>
  <si>
    <t>WB964-2r</t>
  </si>
  <si>
    <t xml:space="preserve">WB964-2_0pt5MH2SO4_2e_LSV.mpr           </t>
  </si>
  <si>
    <t>WB964-2</t>
  </si>
  <si>
    <t xml:space="preserve">WB964-4_0pt5MH2SO4_2e_LSV.mpr           </t>
  </si>
  <si>
    <t>WB964-4</t>
  </si>
  <si>
    <t xml:space="preserve">WB964-6r_0pt5MH2SO4_2e_LSV.mpr          </t>
  </si>
  <si>
    <t>WB964-6r</t>
  </si>
  <si>
    <t xml:space="preserve">WB964-6_0pt5MH2SO4_2e_LSV.mpr           </t>
  </si>
  <si>
    <t>WB964-6</t>
  </si>
  <si>
    <t xml:space="preserve">WB964-8_0pt5MH2SO4_2e_LSV.mpr           </t>
  </si>
  <si>
    <t>WB964-8</t>
  </si>
  <si>
    <t xml:space="preserve">WC009-1_0pt5MH2SO4_2e_LSV.mpr           </t>
  </si>
  <si>
    <t>WC009-1</t>
  </si>
  <si>
    <t xml:space="preserve">WC009-2_0pt5MH2SO4_2e_LSV.mpr           </t>
  </si>
  <si>
    <t>WC009-2</t>
  </si>
  <si>
    <t xml:space="preserve">WC009-3_0pt5MH2SO4_2e_LSV.mpr           </t>
  </si>
  <si>
    <t>WC009-3</t>
  </si>
  <si>
    <t xml:space="preserve">WC009-4_0pt5MH2SO4_2e_LSV.mpr           </t>
  </si>
  <si>
    <t>WC009-4</t>
  </si>
  <si>
    <t xml:space="preserve">WC009-5_0pt5MH2SO4_2e_LSV.mpr           </t>
  </si>
  <si>
    <t>WC009-5</t>
  </si>
  <si>
    <t xml:space="preserve">WC009-6_0pt5MH2SO4_2e_LSV.mpr           </t>
  </si>
  <si>
    <t>WC009-6</t>
  </si>
  <si>
    <t xml:space="preserve">WC009-7_0pt5MH2SO4_2e_LSV.mpr           </t>
  </si>
  <si>
    <t>WC009-7</t>
  </si>
  <si>
    <t xml:space="preserve">WC009-8_0pt5MH2SO4_2e_LSV.mpr           </t>
  </si>
  <si>
    <t>WC009-8</t>
  </si>
  <si>
    <t xml:space="preserve">WC009-9_0pt5MH2SO4_2e_LSV.mpr           </t>
  </si>
  <si>
    <t>WC009-9</t>
  </si>
  <si>
    <t xml:space="preserve">WC109-2_0pt5MH2SO4_2e_LSV.mpr           </t>
  </si>
  <si>
    <t>WC109-2</t>
  </si>
  <si>
    <t xml:space="preserve">WC109-4_0pt5MH2SO4_2e_LSV.mpr           </t>
  </si>
  <si>
    <t>WC109-4</t>
  </si>
  <si>
    <t xml:space="preserve">WC109-6_0pt5MH2SO4_2e_LSV.mpr           </t>
  </si>
  <si>
    <t>WC109-6</t>
  </si>
  <si>
    <t xml:space="preserve">WC109-8_0pt5MH2SO4_2e_LSV.mpr           </t>
  </si>
  <si>
    <t>WC109-8</t>
  </si>
  <si>
    <t xml:space="preserve">WC134-1_0pt5MH2SO4_2e_LSV.mpr           </t>
  </si>
  <si>
    <t>WC134-1</t>
  </si>
  <si>
    <t xml:space="preserve">WC134-3_0pt5MH2SO4_2e_LSV.mpr           </t>
  </si>
  <si>
    <t>WC134-3</t>
  </si>
  <si>
    <t xml:space="preserve">WC134-5_0pt5MH2SO4_2e_LSV.mpr           </t>
  </si>
  <si>
    <t>WC134-5</t>
  </si>
  <si>
    <t xml:space="preserve">WC134-6_0pt5MH2SO4_2e_LSV.mpr           </t>
  </si>
  <si>
    <t>WC134-6</t>
  </si>
  <si>
    <t xml:space="preserve">WC134-7_0pt5MH2SO4_2e_LSV.mpr           </t>
  </si>
  <si>
    <t>WC134-7</t>
  </si>
  <si>
    <t xml:space="preserve">WC134-9_0pt5MH2SO4_2e_LSV.mpr           </t>
  </si>
  <si>
    <t>WC134-9</t>
  </si>
  <si>
    <t xml:space="preserve">WC138-1_0pt5MH2SO4_2e_LSV.mpr           </t>
  </si>
  <si>
    <t>WC138-1</t>
  </si>
  <si>
    <t xml:space="preserve">WC138-3_0pt5MH2SO4_2e_LSV.mpr           </t>
  </si>
  <si>
    <t>WC138-3</t>
  </si>
  <si>
    <t xml:space="preserve">WC213-1_0pt5MH2SO4_2e_LSV.mpr           </t>
  </si>
  <si>
    <t>WC213-1</t>
  </si>
  <si>
    <t xml:space="preserve">WC213-2r_0pt5MH2SO4_2e_LSV.mpr          </t>
  </si>
  <si>
    <t>WC213-2r</t>
  </si>
  <si>
    <t xml:space="preserve">WC213-2_0pt5MH2SO4_2e_LSV.mpr           </t>
  </si>
  <si>
    <t>WC213-2</t>
  </si>
  <si>
    <t xml:space="preserve">WC213-3_0pt5MH2SO4_2e_LSV.mpr           </t>
  </si>
  <si>
    <t>WC213-3</t>
  </si>
  <si>
    <t xml:space="preserve">WC213-4r_0pt5MH2SO4_2e_LSV.mpr          </t>
  </si>
  <si>
    <t>WC213-4r</t>
  </si>
  <si>
    <t xml:space="preserve">WC213-4_0pt5MH2SO4_2e_LSV.mpr           </t>
  </si>
  <si>
    <t>WC213-4</t>
  </si>
  <si>
    <t xml:space="preserve">WC213-6_0pt5MH2SO4_2e_LSV.mpr           </t>
  </si>
  <si>
    <t>WC213-6</t>
  </si>
  <si>
    <t xml:space="preserve">WC213-8_0pt5MH2SO4_2e_LSV.mpr           </t>
  </si>
  <si>
    <t>WC213-8</t>
  </si>
  <si>
    <t>Pixels</t>
  </si>
  <si>
    <t>Pixels/cm2</t>
  </si>
  <si>
    <t>Pixels/cm</t>
  </si>
  <si>
    <t>cm2</t>
  </si>
  <si>
    <t>WB964-3</t>
  </si>
  <si>
    <t>dpi</t>
  </si>
  <si>
    <t>d/cm</t>
  </si>
  <si>
    <t>WC109-1</t>
  </si>
  <si>
    <t>WC109-3</t>
  </si>
  <si>
    <t>WC109-5</t>
  </si>
  <si>
    <t>WC109-7</t>
  </si>
  <si>
    <t>WC109-9</t>
  </si>
  <si>
    <t>WC109-10</t>
  </si>
  <si>
    <t>WC134-2</t>
  </si>
  <si>
    <t>WC134-4</t>
  </si>
  <si>
    <t>WC134-8</t>
  </si>
  <si>
    <t>WC134-10</t>
  </si>
  <si>
    <t>WC138-2</t>
  </si>
  <si>
    <t>WC138-4</t>
  </si>
  <si>
    <t>WC213-5</t>
  </si>
  <si>
    <t>WC213-7</t>
  </si>
  <si>
    <t>WC213-9</t>
  </si>
  <si>
    <t>Growth</t>
  </si>
  <si>
    <t>WB832</t>
  </si>
  <si>
    <t>WB909</t>
  </si>
  <si>
    <t>WB964</t>
  </si>
  <si>
    <t>WC009</t>
  </si>
  <si>
    <t>try to correlate onset potential with current density</t>
  </si>
  <si>
    <t>use groupby to group by the wafer</t>
  </si>
  <si>
    <t>look at capping later. Want to compare capping layers. ANOVA instead of t-test. It's what works for many samples instead of just 2. Are their means different. Are any of the 5 groups different?</t>
  </si>
  <si>
    <t>Can exclude edge pieces. Can label all data with edge or not. Then compare and show they suck. Then throw them out.</t>
  </si>
  <si>
    <t>fig, ax = plt.subplots(2,2) to create a grid of plots, one for each growth or capping layer etc.</t>
  </si>
  <si>
    <t>compare growths with ANOVA too.</t>
  </si>
  <si>
    <t>add function for onset potential, try both methods of calculating it and compare</t>
  </si>
  <si>
    <t>either look at performance of edge pieces, or the percent of failures that are edge pieces, like 1 or 10</t>
  </si>
  <si>
    <t>Do area measurements and compare results gotten by several people to find the uncertanty of each measurement.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</si>
</sst>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69D4-1A51-4CD9-816A-0BD7C774F50C}">
  <dimension ref="A1:E76"/>
  <sheetViews>
    <sheetView tabSelected="1" topLeftCell="A58" workbookViewId="0">
      <selection activeCell="E76" sqref="E76"/>
    </sheetView>
  </sheetViews>
  <sheetFormatPr defaultRowHeight="15" x14ac:dyDescent="0.25"/>
  <cols>
    <col min="1" max="1" width="14" customWidth="1"/>
    <col min="2" max="2" width="17.28515625" customWidth="1"/>
  </cols>
  <sheetData>
    <row r="1" spans="1:4" x14ac:dyDescent="0.25">
      <c r="A1" t="s">
        <v>0</v>
      </c>
      <c r="B1" t="s">
        <v>1</v>
      </c>
      <c r="C1" t="s">
        <v>143</v>
      </c>
    </row>
    <row r="2" spans="1:4" x14ac:dyDescent="0.25">
      <c r="A2" t="s">
        <v>2</v>
      </c>
      <c r="B2">
        <v>0.11872671488056104</v>
      </c>
      <c r="C2" t="s">
        <v>144</v>
      </c>
      <c r="D2" s="1"/>
    </row>
    <row r="3" spans="1:4" x14ac:dyDescent="0.25">
      <c r="A3" t="s">
        <v>3</v>
      </c>
      <c r="B3">
        <v>0.13100000000000001</v>
      </c>
      <c r="C3" t="s">
        <v>144</v>
      </c>
      <c r="D3" s="1"/>
    </row>
    <row r="4" spans="1:4" x14ac:dyDescent="0.25">
      <c r="A4" t="s">
        <v>4</v>
      </c>
      <c r="B4">
        <v>0.11600000000000001</v>
      </c>
      <c r="C4" t="s">
        <v>144</v>
      </c>
      <c r="D4" s="1"/>
    </row>
    <row r="5" spans="1:4" x14ac:dyDescent="0.25">
      <c r="A5" t="s">
        <v>5</v>
      </c>
      <c r="B5">
        <v>9.4E-2</v>
      </c>
      <c r="C5" t="s">
        <v>144</v>
      </c>
      <c r="D5" s="1"/>
    </row>
    <row r="6" spans="1:4" x14ac:dyDescent="0.25">
      <c r="A6" t="s">
        <v>6</v>
      </c>
      <c r="B6">
        <v>9.5000000000000001E-2</v>
      </c>
      <c r="C6" t="s">
        <v>144</v>
      </c>
      <c r="D6" s="1"/>
    </row>
    <row r="7" spans="1:4" x14ac:dyDescent="0.25">
      <c r="A7" t="s">
        <v>7</v>
      </c>
      <c r="B7">
        <v>9.2999999999999999E-2</v>
      </c>
      <c r="C7" t="s">
        <v>144</v>
      </c>
      <c r="D7" s="1"/>
    </row>
    <row r="8" spans="1:4" x14ac:dyDescent="0.25">
      <c r="A8" t="s">
        <v>8</v>
      </c>
      <c r="B8">
        <v>0.109</v>
      </c>
      <c r="C8" t="s">
        <v>144</v>
      </c>
      <c r="D8" s="1"/>
    </row>
    <row r="9" spans="1:4" x14ac:dyDescent="0.25">
      <c r="A9" t="s">
        <v>9</v>
      </c>
      <c r="B9">
        <v>9.6000000000000002E-2</v>
      </c>
      <c r="C9" t="s">
        <v>144</v>
      </c>
      <c r="D9" s="1"/>
    </row>
    <row r="10" spans="1:4" x14ac:dyDescent="0.25">
      <c r="A10" t="s">
        <v>10</v>
      </c>
      <c r="B10">
        <v>9.8000000000000004E-2</v>
      </c>
      <c r="C10" t="s">
        <v>144</v>
      </c>
    </row>
    <row r="11" spans="1:4" x14ac:dyDescent="0.25">
      <c r="A11" t="s">
        <v>11</v>
      </c>
      <c r="B11">
        <v>0.111</v>
      </c>
      <c r="C11" t="s">
        <v>144</v>
      </c>
    </row>
    <row r="12" spans="1:4" x14ac:dyDescent="0.25">
      <c r="A12" t="s">
        <v>24</v>
      </c>
      <c r="B12">
        <v>0.13200000000000001</v>
      </c>
      <c r="C12" t="s">
        <v>144</v>
      </c>
    </row>
    <row r="13" spans="1:4" x14ac:dyDescent="0.25">
      <c r="A13" t="s">
        <v>26</v>
      </c>
      <c r="B13">
        <v>0.122</v>
      </c>
      <c r="C13" t="s">
        <v>144</v>
      </c>
    </row>
    <row r="14" spans="1:4" x14ac:dyDescent="0.25">
      <c r="A14" t="s">
        <v>28</v>
      </c>
      <c r="B14">
        <v>0.17299999999999999</v>
      </c>
      <c r="C14" t="s">
        <v>144</v>
      </c>
    </row>
    <row r="15" spans="1:4" x14ac:dyDescent="0.25">
      <c r="A15" t="s">
        <v>30</v>
      </c>
      <c r="B15">
        <v>0.246</v>
      </c>
      <c r="C15" t="s">
        <v>144</v>
      </c>
    </row>
    <row r="16" spans="1:4" x14ac:dyDescent="0.25">
      <c r="A16" t="s">
        <v>32</v>
      </c>
      <c r="B16">
        <v>0.214</v>
      </c>
      <c r="C16" t="s">
        <v>144</v>
      </c>
    </row>
    <row r="17" spans="1:3" x14ac:dyDescent="0.25">
      <c r="A17" t="s">
        <v>34</v>
      </c>
      <c r="B17">
        <v>0.21099999999999999</v>
      </c>
      <c r="C17" t="s">
        <v>145</v>
      </c>
    </row>
    <row r="18" spans="1:3" x14ac:dyDescent="0.25">
      <c r="A18" t="s">
        <v>36</v>
      </c>
      <c r="B18">
        <v>0.17299999999999999</v>
      </c>
      <c r="C18" t="s">
        <v>145</v>
      </c>
    </row>
    <row r="19" spans="1:3" x14ac:dyDescent="0.25">
      <c r="A19" t="s">
        <v>38</v>
      </c>
      <c r="B19">
        <v>0.15</v>
      </c>
      <c r="C19" t="s">
        <v>145</v>
      </c>
    </row>
    <row r="20" spans="1:3" x14ac:dyDescent="0.25">
      <c r="A20" t="s">
        <v>40</v>
      </c>
      <c r="B20">
        <v>0.20100000000000001</v>
      </c>
      <c r="C20" t="s">
        <v>145</v>
      </c>
    </row>
    <row r="21" spans="1:3" x14ac:dyDescent="0.25">
      <c r="A21" t="s">
        <v>42</v>
      </c>
      <c r="B21">
        <v>0.223</v>
      </c>
      <c r="C21" t="s">
        <v>145</v>
      </c>
    </row>
    <row r="22" spans="1:3" x14ac:dyDescent="0.25">
      <c r="A22" t="s">
        <v>44</v>
      </c>
      <c r="B22">
        <v>0.16</v>
      </c>
      <c r="C22" t="s">
        <v>145</v>
      </c>
    </row>
    <row r="23" spans="1:3" x14ac:dyDescent="0.25">
      <c r="A23" t="s">
        <v>46</v>
      </c>
      <c r="B23">
        <v>0.16</v>
      </c>
      <c r="C23" t="s">
        <v>145</v>
      </c>
    </row>
    <row r="24" spans="1:3" x14ac:dyDescent="0.25">
      <c r="A24" t="s">
        <v>48</v>
      </c>
      <c r="B24">
        <v>0.214</v>
      </c>
      <c r="C24" t="s">
        <v>145</v>
      </c>
    </row>
    <row r="25" spans="1:3" x14ac:dyDescent="0.25">
      <c r="A25" t="s">
        <v>50</v>
      </c>
      <c r="B25">
        <v>0.185</v>
      </c>
      <c r="C25" t="s">
        <v>146</v>
      </c>
    </row>
    <row r="26" spans="1:3" x14ac:dyDescent="0.25">
      <c r="A26" t="s">
        <v>52</v>
      </c>
      <c r="B26">
        <v>0.13500000000000001</v>
      </c>
      <c r="C26" t="s">
        <v>146</v>
      </c>
    </row>
    <row r="27" spans="1:3" x14ac:dyDescent="0.25">
      <c r="A27" t="s">
        <v>54</v>
      </c>
      <c r="B27">
        <v>0.13500000000000001</v>
      </c>
      <c r="C27" t="s">
        <v>146</v>
      </c>
    </row>
    <row r="28" spans="1:3" x14ac:dyDescent="0.25">
      <c r="A28" t="s">
        <v>125</v>
      </c>
      <c r="B28">
        <v>0.121</v>
      </c>
      <c r="C28" t="s">
        <v>146</v>
      </c>
    </row>
    <row r="29" spans="1:3" x14ac:dyDescent="0.25">
      <c r="A29" t="s">
        <v>56</v>
      </c>
      <c r="B29">
        <v>0.13200000000000001</v>
      </c>
      <c r="C29" t="s">
        <v>146</v>
      </c>
    </row>
    <row r="30" spans="1:3" x14ac:dyDescent="0.25">
      <c r="A30" t="s">
        <v>58</v>
      </c>
      <c r="B30">
        <v>7.1999999999999995E-2</v>
      </c>
      <c r="C30" t="s">
        <v>146</v>
      </c>
    </row>
    <row r="31" spans="1:3" x14ac:dyDescent="0.25">
      <c r="A31" t="s">
        <v>60</v>
      </c>
      <c r="B31">
        <v>7.1999999999999995E-2</v>
      </c>
      <c r="C31" t="s">
        <v>146</v>
      </c>
    </row>
    <row r="32" spans="1:3" x14ac:dyDescent="0.25">
      <c r="A32" t="s">
        <v>62</v>
      </c>
      <c r="B32">
        <v>0.129</v>
      </c>
      <c r="C32" t="s">
        <v>146</v>
      </c>
    </row>
    <row r="33" spans="1:3" x14ac:dyDescent="0.25">
      <c r="A33" t="s">
        <v>64</v>
      </c>
      <c r="B33">
        <v>0.22871125491354927</v>
      </c>
      <c r="C33" t="s">
        <v>147</v>
      </c>
    </row>
    <row r="34" spans="1:3" x14ac:dyDescent="0.25">
      <c r="A34" t="s">
        <v>66</v>
      </c>
      <c r="B34">
        <v>0.19368766336098983</v>
      </c>
      <c r="C34" t="s">
        <v>147</v>
      </c>
    </row>
    <row r="35" spans="1:3" x14ac:dyDescent="0.25">
      <c r="A35" t="s">
        <v>68</v>
      </c>
      <c r="B35">
        <v>0.17972146159346084</v>
      </c>
      <c r="C35" t="s">
        <v>147</v>
      </c>
    </row>
    <row r="36" spans="1:3" x14ac:dyDescent="0.25">
      <c r="A36" t="s">
        <v>70</v>
      </c>
      <c r="B36">
        <v>0.24726751962464499</v>
      </c>
      <c r="C36" t="s">
        <v>147</v>
      </c>
    </row>
    <row r="37" spans="1:3" x14ac:dyDescent="0.25">
      <c r="A37" t="s">
        <v>72</v>
      </c>
      <c r="B37">
        <v>0.19559850947658886</v>
      </c>
      <c r="C37" t="s">
        <v>147</v>
      </c>
    </row>
    <row r="38" spans="1:3" x14ac:dyDescent="0.25">
      <c r="A38" t="s">
        <v>74</v>
      </c>
      <c r="B38">
        <v>0.21406964856940469</v>
      </c>
      <c r="C38" t="s">
        <v>147</v>
      </c>
    </row>
    <row r="39" spans="1:3" x14ac:dyDescent="0.25">
      <c r="A39" t="s">
        <v>76</v>
      </c>
      <c r="B39">
        <v>0.23762480320659568</v>
      </c>
      <c r="C39" t="s">
        <v>147</v>
      </c>
    </row>
    <row r="40" spans="1:3" x14ac:dyDescent="0.25">
      <c r="A40" t="s">
        <v>78</v>
      </c>
      <c r="B40">
        <v>0.22891398829392642</v>
      </c>
      <c r="C40" t="s">
        <v>147</v>
      </c>
    </row>
    <row r="41" spans="1:3" x14ac:dyDescent="0.25">
      <c r="A41" t="s">
        <v>80</v>
      </c>
      <c r="B41">
        <v>0.2633159388182576</v>
      </c>
      <c r="C41" t="s">
        <v>147</v>
      </c>
    </row>
    <row r="42" spans="1:3" x14ac:dyDescent="0.25">
      <c r="A42" t="s">
        <v>128</v>
      </c>
      <c r="B42">
        <v>0.19547418127094321</v>
      </c>
    </row>
    <row r="43" spans="1:3" x14ac:dyDescent="0.25">
      <c r="A43" t="s">
        <v>82</v>
      </c>
      <c r="B43">
        <v>0.23500383022271423</v>
      </c>
    </row>
    <row r="44" spans="1:3" x14ac:dyDescent="0.25">
      <c r="A44" t="s">
        <v>129</v>
      </c>
      <c r="B44">
        <v>0.1513947920368959</v>
      </c>
    </row>
    <row r="45" spans="1:3" x14ac:dyDescent="0.25">
      <c r="A45" t="s">
        <v>84</v>
      </c>
      <c r="B45">
        <v>0.25898013265560582</v>
      </c>
    </row>
    <row r="46" spans="1:3" x14ac:dyDescent="0.25">
      <c r="A46" t="s">
        <v>130</v>
      </c>
      <c r="B46">
        <v>0.22913688300494883</v>
      </c>
    </row>
    <row r="47" spans="1:3" x14ac:dyDescent="0.25">
      <c r="A47" t="s">
        <v>86</v>
      </c>
      <c r="B47">
        <v>0.22987501172134964</v>
      </c>
    </row>
    <row r="48" spans="1:3" x14ac:dyDescent="0.25">
      <c r="A48" t="s">
        <v>131</v>
      </c>
      <c r="B48">
        <v>0.11347132909319582</v>
      </c>
    </row>
    <row r="49" spans="1:5" x14ac:dyDescent="0.25">
      <c r="A49" t="s">
        <v>88</v>
      </c>
      <c r="B49">
        <v>0.18960723405317781</v>
      </c>
    </row>
    <row r="50" spans="1:5" x14ac:dyDescent="0.25">
      <c r="A50" t="s">
        <v>132</v>
      </c>
      <c r="B50">
        <v>0.13261451254085305</v>
      </c>
    </row>
    <row r="51" spans="1:5" x14ac:dyDescent="0.25">
      <c r="A51" t="s">
        <v>133</v>
      </c>
      <c r="B51">
        <v>0.13190886596826959</v>
      </c>
    </row>
    <row r="52" spans="1:5" x14ac:dyDescent="0.25">
      <c r="A52" t="s">
        <v>90</v>
      </c>
      <c r="B52">
        <v>0.10822378275580925</v>
      </c>
    </row>
    <row r="53" spans="1:5" x14ac:dyDescent="0.25">
      <c r="A53" t="s">
        <v>134</v>
      </c>
      <c r="B53">
        <v>0.15505967391863101</v>
      </c>
    </row>
    <row r="54" spans="1:5" x14ac:dyDescent="0.25">
      <c r="A54" t="s">
        <v>92</v>
      </c>
      <c r="B54">
        <v>0.12043370860935271</v>
      </c>
    </row>
    <row r="55" spans="1:5" x14ac:dyDescent="0.25">
      <c r="A55" t="s">
        <v>135</v>
      </c>
      <c r="B55">
        <v>0.12731544280292861</v>
      </c>
    </row>
    <row r="56" spans="1:5" x14ac:dyDescent="0.25">
      <c r="A56" t="s">
        <v>94</v>
      </c>
      <c r="B56">
        <v>0.13621443013495346</v>
      </c>
    </row>
    <row r="57" spans="1:5" x14ac:dyDescent="0.25">
      <c r="A57" t="s">
        <v>96</v>
      </c>
      <c r="B57">
        <v>0.14250476529626896</v>
      </c>
    </row>
    <row r="58" spans="1:5" x14ac:dyDescent="0.25">
      <c r="A58" t="s">
        <v>98</v>
      </c>
      <c r="B58">
        <v>0.12019289271553454</v>
      </c>
    </row>
    <row r="59" spans="1:5" x14ac:dyDescent="0.25">
      <c r="A59" t="s">
        <v>136</v>
      </c>
      <c r="B59">
        <v>0.16407514893882835</v>
      </c>
      <c r="E59" t="s">
        <v>154</v>
      </c>
    </row>
    <row r="60" spans="1:5" x14ac:dyDescent="0.25">
      <c r="A60" t="s">
        <v>100</v>
      </c>
      <c r="B60">
        <v>0.13482889869005546</v>
      </c>
    </row>
    <row r="61" spans="1:5" x14ac:dyDescent="0.25">
      <c r="A61" t="s">
        <v>137</v>
      </c>
      <c r="B61">
        <v>0.13090191950993221</v>
      </c>
    </row>
    <row r="62" spans="1:5" x14ac:dyDescent="0.25">
      <c r="A62" t="s">
        <v>102</v>
      </c>
      <c r="B62">
        <v>0.15080899337425915</v>
      </c>
      <c r="E62" t="s">
        <v>149</v>
      </c>
    </row>
    <row r="63" spans="1:5" x14ac:dyDescent="0.25">
      <c r="A63" t="s">
        <v>138</v>
      </c>
      <c r="B63">
        <v>0.12956119102202363</v>
      </c>
      <c r="E63" t="s">
        <v>152</v>
      </c>
    </row>
    <row r="64" spans="1:5" x14ac:dyDescent="0.25">
      <c r="A64" t="s">
        <v>104</v>
      </c>
      <c r="B64">
        <v>0.13268059690241246</v>
      </c>
    </row>
    <row r="65" spans="1:5" x14ac:dyDescent="0.25">
      <c r="A65" t="s">
        <v>139</v>
      </c>
      <c r="B65">
        <v>0.15052673474522577</v>
      </c>
      <c r="E65" t="s">
        <v>148</v>
      </c>
    </row>
    <row r="66" spans="1:5" x14ac:dyDescent="0.25">
      <c r="A66" t="s">
        <v>106</v>
      </c>
      <c r="B66">
        <v>0.11604189875046418</v>
      </c>
    </row>
    <row r="67" spans="1:5" x14ac:dyDescent="0.25">
      <c r="A67" t="s">
        <v>108</v>
      </c>
      <c r="B67">
        <v>0.11280712525582758</v>
      </c>
      <c r="E67" t="s">
        <v>156</v>
      </c>
    </row>
    <row r="68" spans="1:5" x14ac:dyDescent="0.25">
      <c r="A68" t="s">
        <v>110</v>
      </c>
      <c r="B68">
        <v>0.11280712525582758</v>
      </c>
    </row>
    <row r="69" spans="1:5" x14ac:dyDescent="0.25">
      <c r="A69" t="s">
        <v>112</v>
      </c>
      <c r="B69">
        <v>9.626139323963237E-2</v>
      </c>
      <c r="E69" t="s">
        <v>151</v>
      </c>
    </row>
    <row r="70" spans="1:5" x14ac:dyDescent="0.25">
      <c r="A70" t="s">
        <v>114</v>
      </c>
      <c r="B70">
        <v>0.12802892989298525</v>
      </c>
      <c r="E70" t="s">
        <v>155</v>
      </c>
    </row>
    <row r="71" spans="1:5" x14ac:dyDescent="0.25">
      <c r="A71" t="s">
        <v>116</v>
      </c>
      <c r="B71">
        <v>0.12802892989298525</v>
      </c>
    </row>
    <row r="72" spans="1:5" x14ac:dyDescent="0.25">
      <c r="A72" t="s">
        <v>140</v>
      </c>
      <c r="B72">
        <v>0.1282977476349218</v>
      </c>
      <c r="E72" t="s">
        <v>150</v>
      </c>
    </row>
    <row r="73" spans="1:5" x14ac:dyDescent="0.25">
      <c r="A73" t="s">
        <v>118</v>
      </c>
      <c r="B73">
        <v>9.316102861596405E-2</v>
      </c>
      <c r="E73" t="s">
        <v>153</v>
      </c>
    </row>
    <row r="74" spans="1:5" x14ac:dyDescent="0.25">
      <c r="A74" t="s">
        <v>141</v>
      </c>
      <c r="B74">
        <v>0.1819224068555664</v>
      </c>
    </row>
    <row r="75" spans="1:5" x14ac:dyDescent="0.25">
      <c r="A75" t="s">
        <v>120</v>
      </c>
      <c r="B75">
        <v>0.1871856342278993</v>
      </c>
    </row>
    <row r="76" spans="1:5" x14ac:dyDescent="0.25">
      <c r="A76" t="s">
        <v>142</v>
      </c>
      <c r="B76">
        <v>0.17153708142541735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061C-C521-4EA2-BEDE-0BA201EB7ECC}">
  <dimension ref="A1:L76"/>
  <sheetViews>
    <sheetView topLeftCell="B1" workbookViewId="0">
      <selection activeCell="K1" sqref="K1"/>
    </sheetView>
  </sheetViews>
  <sheetFormatPr defaultRowHeight="15" x14ac:dyDescent="0.25"/>
  <cols>
    <col min="1" max="1" width="14" customWidth="1"/>
    <col min="3" max="3" width="10.140625" customWidth="1"/>
    <col min="4" max="4" width="12.42578125" customWidth="1"/>
    <col min="11" max="11" width="62.85546875" bestFit="1" customWidth="1"/>
    <col min="12" max="12" width="14.42578125" customWidth="1"/>
  </cols>
  <sheetData>
    <row r="1" spans="1:12" x14ac:dyDescent="0.25">
      <c r="A1" t="s">
        <v>0</v>
      </c>
      <c r="B1" t="s">
        <v>121</v>
      </c>
      <c r="C1" t="s">
        <v>123</v>
      </c>
      <c r="D1" t="s">
        <v>122</v>
      </c>
      <c r="E1" t="s">
        <v>124</v>
      </c>
      <c r="G1" t="s">
        <v>126</v>
      </c>
      <c r="H1" t="s">
        <v>127</v>
      </c>
      <c r="K1" t="s">
        <v>13</v>
      </c>
      <c r="L1" t="s">
        <v>0</v>
      </c>
    </row>
    <row r="2" spans="1:12" x14ac:dyDescent="0.25">
      <c r="A2" t="s">
        <v>2</v>
      </c>
      <c r="B2">
        <v>6501</v>
      </c>
      <c r="C2">
        <v>234</v>
      </c>
      <c r="D2">
        <f>C2*C2</f>
        <v>54756</v>
      </c>
      <c r="E2">
        <f>B2/D2</f>
        <v>0.11872671488056104</v>
      </c>
      <c r="G2">
        <v>2400</v>
      </c>
      <c r="H2">
        <f>G2/2.54</f>
        <v>944.88188976377955</v>
      </c>
      <c r="K2" t="s">
        <v>12</v>
      </c>
    </row>
    <row r="3" spans="1:12" x14ac:dyDescent="0.25">
      <c r="A3" t="s">
        <v>3</v>
      </c>
      <c r="E3">
        <v>0.13100000000000001</v>
      </c>
      <c r="G3">
        <v>1200</v>
      </c>
      <c r="H3">
        <f>G3/2.54</f>
        <v>472.44094488188978</v>
      </c>
      <c r="K3" t="s">
        <v>14</v>
      </c>
      <c r="L3" t="s">
        <v>2</v>
      </c>
    </row>
    <row r="4" spans="1:12" x14ac:dyDescent="0.25">
      <c r="A4" t="s">
        <v>4</v>
      </c>
      <c r="E4">
        <v>0.11600000000000001</v>
      </c>
      <c r="K4" t="s">
        <v>15</v>
      </c>
      <c r="L4" t="s">
        <v>3</v>
      </c>
    </row>
    <row r="5" spans="1:12" x14ac:dyDescent="0.25">
      <c r="A5" t="s">
        <v>5</v>
      </c>
      <c r="E5">
        <v>9.4E-2</v>
      </c>
      <c r="K5" t="s">
        <v>16</v>
      </c>
      <c r="L5" t="s">
        <v>4</v>
      </c>
    </row>
    <row r="6" spans="1:12" x14ac:dyDescent="0.25">
      <c r="A6" t="s">
        <v>6</v>
      </c>
      <c r="E6">
        <v>9.5000000000000001E-2</v>
      </c>
      <c r="K6" t="s">
        <v>17</v>
      </c>
      <c r="L6" t="s">
        <v>5</v>
      </c>
    </row>
    <row r="7" spans="1:12" x14ac:dyDescent="0.25">
      <c r="A7" t="s">
        <v>7</v>
      </c>
      <c r="E7">
        <v>9.2999999999999999E-2</v>
      </c>
      <c r="K7" t="s">
        <v>18</v>
      </c>
      <c r="L7" t="s">
        <v>6</v>
      </c>
    </row>
    <row r="8" spans="1:12" x14ac:dyDescent="0.25">
      <c r="A8" t="s">
        <v>8</v>
      </c>
      <c r="E8">
        <v>0.109</v>
      </c>
      <c r="K8" t="s">
        <v>19</v>
      </c>
      <c r="L8" t="s">
        <v>7</v>
      </c>
    </row>
    <row r="9" spans="1:12" x14ac:dyDescent="0.25">
      <c r="A9" t="s">
        <v>9</v>
      </c>
      <c r="E9">
        <v>9.6000000000000002E-2</v>
      </c>
      <c r="K9" t="s">
        <v>20</v>
      </c>
      <c r="L9" t="s">
        <v>8</v>
      </c>
    </row>
    <row r="10" spans="1:12" x14ac:dyDescent="0.25">
      <c r="A10" t="s">
        <v>10</v>
      </c>
      <c r="E10">
        <v>9.8000000000000004E-2</v>
      </c>
      <c r="K10" t="s">
        <v>21</v>
      </c>
      <c r="L10" t="s">
        <v>9</v>
      </c>
    </row>
    <row r="11" spans="1:12" x14ac:dyDescent="0.25">
      <c r="A11" t="s">
        <v>11</v>
      </c>
      <c r="E11">
        <v>0.111</v>
      </c>
      <c r="K11" t="s">
        <v>22</v>
      </c>
      <c r="L11" t="s">
        <v>10</v>
      </c>
    </row>
    <row r="12" spans="1:12" x14ac:dyDescent="0.25">
      <c r="A12" t="s">
        <v>24</v>
      </c>
      <c r="E12">
        <v>0.13200000000000001</v>
      </c>
      <c r="K12" t="s">
        <v>23</v>
      </c>
      <c r="L12" t="s">
        <v>24</v>
      </c>
    </row>
    <row r="13" spans="1:12" x14ac:dyDescent="0.25">
      <c r="A13" t="s">
        <v>26</v>
      </c>
      <c r="E13">
        <v>0.122</v>
      </c>
      <c r="K13" t="s">
        <v>25</v>
      </c>
      <c r="L13" t="s">
        <v>26</v>
      </c>
    </row>
    <row r="14" spans="1:12" x14ac:dyDescent="0.25">
      <c r="A14" t="s">
        <v>28</v>
      </c>
      <c r="E14">
        <v>0.17299999999999999</v>
      </c>
      <c r="K14" t="s">
        <v>27</v>
      </c>
      <c r="L14" t="s">
        <v>28</v>
      </c>
    </row>
    <row r="15" spans="1:12" x14ac:dyDescent="0.25">
      <c r="A15" t="s">
        <v>30</v>
      </c>
      <c r="E15">
        <v>0.246</v>
      </c>
      <c r="K15" t="s">
        <v>29</v>
      </c>
      <c r="L15" t="s">
        <v>30</v>
      </c>
    </row>
    <row r="16" spans="1:12" x14ac:dyDescent="0.25">
      <c r="A16" t="s">
        <v>32</v>
      </c>
      <c r="E16">
        <v>0.214</v>
      </c>
      <c r="K16" t="s">
        <v>31</v>
      </c>
      <c r="L16" t="s">
        <v>32</v>
      </c>
    </row>
    <row r="17" spans="1:12" x14ac:dyDescent="0.25">
      <c r="A17" t="s">
        <v>34</v>
      </c>
      <c r="E17">
        <v>0.21099999999999999</v>
      </c>
      <c r="K17" t="s">
        <v>33</v>
      </c>
      <c r="L17" t="s">
        <v>34</v>
      </c>
    </row>
    <row r="18" spans="1:12" x14ac:dyDescent="0.25">
      <c r="A18" t="s">
        <v>36</v>
      </c>
      <c r="E18">
        <v>0.17299999999999999</v>
      </c>
      <c r="K18" t="s">
        <v>35</v>
      </c>
      <c r="L18" t="s">
        <v>36</v>
      </c>
    </row>
    <row r="19" spans="1:12" x14ac:dyDescent="0.25">
      <c r="A19" t="s">
        <v>38</v>
      </c>
      <c r="E19">
        <v>0.15</v>
      </c>
      <c r="K19" t="s">
        <v>37</v>
      </c>
      <c r="L19" t="s">
        <v>38</v>
      </c>
    </row>
    <row r="20" spans="1:12" x14ac:dyDescent="0.25">
      <c r="A20" t="s">
        <v>40</v>
      </c>
      <c r="E20">
        <v>0.20100000000000001</v>
      </c>
      <c r="K20" t="s">
        <v>39</v>
      </c>
      <c r="L20" t="s">
        <v>40</v>
      </c>
    </row>
    <row r="21" spans="1:12" x14ac:dyDescent="0.25">
      <c r="A21" t="s">
        <v>42</v>
      </c>
      <c r="E21">
        <v>0.223</v>
      </c>
      <c r="K21" t="s">
        <v>41</v>
      </c>
      <c r="L21" t="s">
        <v>42</v>
      </c>
    </row>
    <row r="22" spans="1:12" x14ac:dyDescent="0.25">
      <c r="A22" t="s">
        <v>44</v>
      </c>
      <c r="E22">
        <v>0.16</v>
      </c>
      <c r="K22" t="s">
        <v>43</v>
      </c>
      <c r="L22" t="s">
        <v>44</v>
      </c>
    </row>
    <row r="23" spans="1:12" x14ac:dyDescent="0.25">
      <c r="A23" t="s">
        <v>46</v>
      </c>
      <c r="E23">
        <v>0.16</v>
      </c>
      <c r="K23" t="s">
        <v>45</v>
      </c>
      <c r="L23" t="s">
        <v>46</v>
      </c>
    </row>
    <row r="24" spans="1:12" x14ac:dyDescent="0.25">
      <c r="A24" t="s">
        <v>48</v>
      </c>
      <c r="E24">
        <v>0.214</v>
      </c>
      <c r="K24" t="s">
        <v>47</v>
      </c>
      <c r="L24" t="s">
        <v>48</v>
      </c>
    </row>
    <row r="25" spans="1:12" x14ac:dyDescent="0.25">
      <c r="A25" t="s">
        <v>50</v>
      </c>
      <c r="E25">
        <v>0.185</v>
      </c>
      <c r="K25" t="s">
        <v>49</v>
      </c>
      <c r="L25" t="s">
        <v>50</v>
      </c>
    </row>
    <row r="26" spans="1:12" x14ac:dyDescent="0.25">
      <c r="A26" t="s">
        <v>52</v>
      </c>
      <c r="E26">
        <v>0.13500000000000001</v>
      </c>
      <c r="K26" t="s">
        <v>51</v>
      </c>
      <c r="L26" t="s">
        <v>52</v>
      </c>
    </row>
    <row r="27" spans="1:12" x14ac:dyDescent="0.25">
      <c r="A27" t="s">
        <v>54</v>
      </c>
      <c r="E27">
        <v>0.13500000000000001</v>
      </c>
      <c r="K27" t="s">
        <v>53</v>
      </c>
      <c r="L27" t="s">
        <v>54</v>
      </c>
    </row>
    <row r="28" spans="1:12" x14ac:dyDescent="0.25">
      <c r="A28" t="s">
        <v>125</v>
      </c>
      <c r="E28">
        <v>0.121</v>
      </c>
      <c r="K28" t="s">
        <v>55</v>
      </c>
      <c r="L28" t="s">
        <v>56</v>
      </c>
    </row>
    <row r="29" spans="1:12" x14ac:dyDescent="0.25">
      <c r="A29" t="s">
        <v>56</v>
      </c>
      <c r="E29">
        <v>0.13200000000000001</v>
      </c>
      <c r="K29" t="s">
        <v>57</v>
      </c>
      <c r="L29" t="s">
        <v>58</v>
      </c>
    </row>
    <row r="30" spans="1:12" x14ac:dyDescent="0.25">
      <c r="A30" t="s">
        <v>58</v>
      </c>
      <c r="E30">
        <v>7.1999999999999995E-2</v>
      </c>
      <c r="K30" t="s">
        <v>59</v>
      </c>
      <c r="L30" t="s">
        <v>60</v>
      </c>
    </row>
    <row r="31" spans="1:12" x14ac:dyDescent="0.25">
      <c r="A31" t="s">
        <v>60</v>
      </c>
      <c r="E31">
        <v>7.1999999999999995E-2</v>
      </c>
      <c r="K31" t="s">
        <v>61</v>
      </c>
      <c r="L31" t="s">
        <v>62</v>
      </c>
    </row>
    <row r="32" spans="1:12" x14ac:dyDescent="0.25">
      <c r="A32" t="s">
        <v>62</v>
      </c>
      <c r="E32">
        <v>0.129</v>
      </c>
      <c r="K32" t="s">
        <v>63</v>
      </c>
      <c r="L32" t="s">
        <v>64</v>
      </c>
    </row>
    <row r="33" spans="1:12" x14ac:dyDescent="0.25">
      <c r="A33" t="s">
        <v>64</v>
      </c>
      <c r="B33">
        <v>204193</v>
      </c>
      <c r="C33">
        <v>944.88</v>
      </c>
      <c r="D33">
        <f>C33*C33</f>
        <v>892798.21439999994</v>
      </c>
      <c r="E33">
        <f>B33/D33</f>
        <v>0.22871125491354927</v>
      </c>
      <c r="K33" t="s">
        <v>65</v>
      </c>
      <c r="L33" t="s">
        <v>66</v>
      </c>
    </row>
    <row r="34" spans="1:12" x14ac:dyDescent="0.25">
      <c r="A34" t="s">
        <v>66</v>
      </c>
      <c r="B34">
        <v>172924</v>
      </c>
      <c r="D34">
        <v>892798.21439999994</v>
      </c>
      <c r="E34">
        <f t="shared" ref="E34:E40" si="0">B34/D34</f>
        <v>0.19368766336098983</v>
      </c>
      <c r="K34" t="s">
        <v>67</v>
      </c>
      <c r="L34" t="s">
        <v>68</v>
      </c>
    </row>
    <row r="35" spans="1:12" x14ac:dyDescent="0.25">
      <c r="A35" t="s">
        <v>68</v>
      </c>
      <c r="B35">
        <v>160455</v>
      </c>
      <c r="D35">
        <v>892798.21439999994</v>
      </c>
      <c r="E35">
        <f t="shared" si="0"/>
        <v>0.17972146159346084</v>
      </c>
      <c r="K35" t="s">
        <v>69</v>
      </c>
      <c r="L35" t="s">
        <v>70</v>
      </c>
    </row>
    <row r="36" spans="1:12" x14ac:dyDescent="0.25">
      <c r="A36" t="s">
        <v>70</v>
      </c>
      <c r="B36">
        <v>220760</v>
      </c>
      <c r="D36">
        <v>892798.21439999994</v>
      </c>
      <c r="E36">
        <f t="shared" si="0"/>
        <v>0.24726751962464499</v>
      </c>
      <c r="K36" t="s">
        <v>71</v>
      </c>
      <c r="L36" t="s">
        <v>72</v>
      </c>
    </row>
    <row r="37" spans="1:12" x14ac:dyDescent="0.25">
      <c r="A37" t="s">
        <v>72</v>
      </c>
      <c r="B37">
        <v>174630</v>
      </c>
      <c r="D37">
        <v>892798.21439999994</v>
      </c>
      <c r="E37">
        <f t="shared" si="0"/>
        <v>0.19559850947658886</v>
      </c>
      <c r="K37" t="s">
        <v>73</v>
      </c>
      <c r="L37" t="s">
        <v>74</v>
      </c>
    </row>
    <row r="38" spans="1:12" x14ac:dyDescent="0.25">
      <c r="A38" t="s">
        <v>74</v>
      </c>
      <c r="B38">
        <v>191121</v>
      </c>
      <c r="D38">
        <v>892798.21439999994</v>
      </c>
      <c r="E38">
        <f t="shared" si="0"/>
        <v>0.21406964856940469</v>
      </c>
      <c r="K38" t="s">
        <v>75</v>
      </c>
      <c r="L38" t="s">
        <v>76</v>
      </c>
    </row>
    <row r="39" spans="1:12" x14ac:dyDescent="0.25">
      <c r="A39" t="s">
        <v>76</v>
      </c>
      <c r="B39">
        <v>212151</v>
      </c>
      <c r="D39">
        <v>892798.21439999994</v>
      </c>
      <c r="E39">
        <f t="shared" si="0"/>
        <v>0.23762480320659568</v>
      </c>
      <c r="K39" t="s">
        <v>77</v>
      </c>
      <c r="L39" t="s">
        <v>78</v>
      </c>
    </row>
    <row r="40" spans="1:12" x14ac:dyDescent="0.25">
      <c r="A40" t="s">
        <v>78</v>
      </c>
      <c r="B40">
        <v>204374</v>
      </c>
      <c r="D40">
        <v>892798.21439999994</v>
      </c>
      <c r="E40">
        <f t="shared" si="0"/>
        <v>0.22891398829392642</v>
      </c>
      <c r="K40" t="s">
        <v>79</v>
      </c>
      <c r="L40" t="s">
        <v>80</v>
      </c>
    </row>
    <row r="41" spans="1:12" x14ac:dyDescent="0.25">
      <c r="A41" t="s">
        <v>80</v>
      </c>
      <c r="B41">
        <v>235088</v>
      </c>
      <c r="D41">
        <v>892798.21439999994</v>
      </c>
      <c r="E41">
        <f>B41/D41</f>
        <v>0.2633159388182576</v>
      </c>
      <c r="K41" t="s">
        <v>81</v>
      </c>
      <c r="L41" t="s">
        <v>82</v>
      </c>
    </row>
    <row r="42" spans="1:12" x14ac:dyDescent="0.25">
      <c r="A42" t="s">
        <v>128</v>
      </c>
      <c r="B42">
        <v>174519</v>
      </c>
      <c r="D42">
        <v>892798.21439999994</v>
      </c>
      <c r="E42">
        <f t="shared" ref="E42:E55" si="1">B42/D42</f>
        <v>0.19547418127094321</v>
      </c>
      <c r="K42" t="s">
        <v>83</v>
      </c>
      <c r="L42" t="s">
        <v>84</v>
      </c>
    </row>
    <row r="43" spans="1:12" x14ac:dyDescent="0.25">
      <c r="A43" t="s">
        <v>82</v>
      </c>
      <c r="B43">
        <v>209811</v>
      </c>
      <c r="D43">
        <v>892798.21439999994</v>
      </c>
      <c r="E43">
        <f>B43/D43</f>
        <v>0.23500383022271423</v>
      </c>
      <c r="K43" t="s">
        <v>85</v>
      </c>
      <c r="L43" t="s">
        <v>86</v>
      </c>
    </row>
    <row r="44" spans="1:12" x14ac:dyDescent="0.25">
      <c r="A44" t="s">
        <v>129</v>
      </c>
      <c r="B44">
        <v>135165</v>
      </c>
      <c r="D44">
        <v>892798.21439999994</v>
      </c>
      <c r="E44">
        <f t="shared" si="1"/>
        <v>0.1513947920368959</v>
      </c>
      <c r="K44" t="s">
        <v>87</v>
      </c>
      <c r="L44" t="s">
        <v>88</v>
      </c>
    </row>
    <row r="45" spans="1:12" x14ac:dyDescent="0.25">
      <c r="A45" t="s">
        <v>84</v>
      </c>
      <c r="B45">
        <v>231217</v>
      </c>
      <c r="D45">
        <v>892798.21439999994</v>
      </c>
      <c r="E45">
        <f t="shared" si="1"/>
        <v>0.25898013265560582</v>
      </c>
      <c r="K45" t="s">
        <v>89</v>
      </c>
      <c r="L45" t="s">
        <v>90</v>
      </c>
    </row>
    <row r="46" spans="1:12" x14ac:dyDescent="0.25">
      <c r="A46" t="s">
        <v>130</v>
      </c>
      <c r="B46">
        <v>204573</v>
      </c>
      <c r="D46">
        <v>892798.21439999994</v>
      </c>
      <c r="E46">
        <f t="shared" si="1"/>
        <v>0.22913688300494883</v>
      </c>
      <c r="K46" t="s">
        <v>91</v>
      </c>
      <c r="L46" t="s">
        <v>92</v>
      </c>
    </row>
    <row r="47" spans="1:12" x14ac:dyDescent="0.25">
      <c r="A47" t="s">
        <v>86</v>
      </c>
      <c r="B47">
        <v>205232</v>
      </c>
      <c r="D47">
        <v>892798.21439999994</v>
      </c>
      <c r="E47">
        <f t="shared" si="1"/>
        <v>0.22987501172134964</v>
      </c>
      <c r="K47" t="s">
        <v>93</v>
      </c>
      <c r="L47" t="s">
        <v>94</v>
      </c>
    </row>
    <row r="48" spans="1:12" x14ac:dyDescent="0.25">
      <c r="A48" t="s">
        <v>131</v>
      </c>
      <c r="B48">
        <v>101307</v>
      </c>
      <c r="D48">
        <v>892798.21439999994</v>
      </c>
      <c r="E48">
        <f t="shared" si="1"/>
        <v>0.11347132909319582</v>
      </c>
      <c r="K48" t="s">
        <v>95</v>
      </c>
      <c r="L48" t="s">
        <v>96</v>
      </c>
    </row>
    <row r="49" spans="1:12" x14ac:dyDescent="0.25">
      <c r="A49" t="s">
        <v>88</v>
      </c>
      <c r="B49">
        <v>169281</v>
      </c>
      <c r="D49">
        <v>892798.21439999994</v>
      </c>
      <c r="E49">
        <f t="shared" si="1"/>
        <v>0.18960723405317781</v>
      </c>
      <c r="K49" t="s">
        <v>97</v>
      </c>
      <c r="L49" t="s">
        <v>98</v>
      </c>
    </row>
    <row r="50" spans="1:12" x14ac:dyDescent="0.25">
      <c r="A50" t="s">
        <v>132</v>
      </c>
      <c r="B50">
        <v>118398</v>
      </c>
      <c r="D50">
        <v>892798.21439999994</v>
      </c>
      <c r="E50">
        <f t="shared" si="1"/>
        <v>0.13261451254085305</v>
      </c>
      <c r="K50" t="s">
        <v>99</v>
      </c>
      <c r="L50" t="s">
        <v>100</v>
      </c>
    </row>
    <row r="51" spans="1:12" x14ac:dyDescent="0.25">
      <c r="A51" t="s">
        <v>133</v>
      </c>
      <c r="B51">
        <v>117768</v>
      </c>
      <c r="D51">
        <v>892798.21439999994</v>
      </c>
      <c r="E51">
        <f t="shared" si="1"/>
        <v>0.13190886596826959</v>
      </c>
      <c r="K51" t="s">
        <v>101</v>
      </c>
      <c r="L51" t="s">
        <v>102</v>
      </c>
    </row>
    <row r="52" spans="1:12" x14ac:dyDescent="0.25">
      <c r="A52" t="s">
        <v>90</v>
      </c>
      <c r="B52">
        <v>96622</v>
      </c>
      <c r="D52">
        <v>892798.21439999994</v>
      </c>
      <c r="E52">
        <f t="shared" si="1"/>
        <v>0.10822378275580925</v>
      </c>
      <c r="K52" t="s">
        <v>103</v>
      </c>
      <c r="L52" t="s">
        <v>104</v>
      </c>
    </row>
    <row r="53" spans="1:12" x14ac:dyDescent="0.25">
      <c r="A53" t="s">
        <v>134</v>
      </c>
      <c r="B53">
        <v>138437</v>
      </c>
      <c r="D53">
        <v>892798.21439999994</v>
      </c>
      <c r="E53">
        <f t="shared" si="1"/>
        <v>0.15505967391863101</v>
      </c>
      <c r="K53" t="s">
        <v>105</v>
      </c>
      <c r="L53" t="s">
        <v>106</v>
      </c>
    </row>
    <row r="54" spans="1:12" x14ac:dyDescent="0.25">
      <c r="A54" t="s">
        <v>92</v>
      </c>
      <c r="B54">
        <v>107523</v>
      </c>
      <c r="D54">
        <v>892798.21439999994</v>
      </c>
      <c r="E54">
        <f t="shared" si="1"/>
        <v>0.12043370860935271</v>
      </c>
      <c r="K54" t="s">
        <v>107</v>
      </c>
      <c r="L54" t="s">
        <v>108</v>
      </c>
    </row>
    <row r="55" spans="1:12" x14ac:dyDescent="0.25">
      <c r="A55" t="s">
        <v>135</v>
      </c>
      <c r="B55">
        <v>113667</v>
      </c>
      <c r="D55">
        <v>892798.21439999994</v>
      </c>
      <c r="E55">
        <f t="shared" si="1"/>
        <v>0.12731544280292861</v>
      </c>
      <c r="K55" t="s">
        <v>109</v>
      </c>
      <c r="L55" t="s">
        <v>110</v>
      </c>
    </row>
    <row r="56" spans="1:12" x14ac:dyDescent="0.25">
      <c r="A56" t="s">
        <v>94</v>
      </c>
      <c r="B56">
        <v>30403</v>
      </c>
      <c r="C56">
        <v>472.44</v>
      </c>
      <c r="D56">
        <f>C56*C56</f>
        <v>223199.55359999998</v>
      </c>
      <c r="E56">
        <f>B56/D56</f>
        <v>0.13621443013495346</v>
      </c>
      <c r="K56" t="s">
        <v>111</v>
      </c>
      <c r="L56" t="s">
        <v>112</v>
      </c>
    </row>
    <row r="57" spans="1:12" x14ac:dyDescent="0.25">
      <c r="A57" t="s">
        <v>96</v>
      </c>
      <c r="B57">
        <v>31807</v>
      </c>
      <c r="D57">
        <v>223199.55359999998</v>
      </c>
      <c r="E57">
        <f>B57/D57</f>
        <v>0.14250476529626896</v>
      </c>
      <c r="K57" t="s">
        <v>113</v>
      </c>
      <c r="L57" t="s">
        <v>114</v>
      </c>
    </row>
    <row r="58" spans="1:12" x14ac:dyDescent="0.25">
      <c r="A58" t="s">
        <v>98</v>
      </c>
      <c r="B58">
        <v>26827</v>
      </c>
      <c r="D58">
        <v>223199.55359999998</v>
      </c>
      <c r="E58">
        <f>B58/D58</f>
        <v>0.12019289271553454</v>
      </c>
      <c r="K58" t="s">
        <v>115</v>
      </c>
      <c r="L58" t="s">
        <v>116</v>
      </c>
    </row>
    <row r="59" spans="1:12" x14ac:dyDescent="0.25">
      <c r="A59" t="s">
        <v>136</v>
      </c>
      <c r="B59">
        <v>146486</v>
      </c>
      <c r="D59">
        <v>892798.21439999994</v>
      </c>
      <c r="E59">
        <f t="shared" ref="E59:E76" si="2">B59/D59</f>
        <v>0.16407514893882835</v>
      </c>
      <c r="K59" t="s">
        <v>117</v>
      </c>
      <c r="L59" t="s">
        <v>118</v>
      </c>
    </row>
    <row r="60" spans="1:12" x14ac:dyDescent="0.25">
      <c r="A60" t="s">
        <v>100</v>
      </c>
      <c r="B60">
        <v>120375</v>
      </c>
      <c r="D60">
        <v>892798.21439999994</v>
      </c>
      <c r="E60">
        <f>B60/D60</f>
        <v>0.13482889869005546</v>
      </c>
      <c r="K60" t="s">
        <v>119</v>
      </c>
      <c r="L60" t="s">
        <v>120</v>
      </c>
    </row>
    <row r="61" spans="1:12" x14ac:dyDescent="0.25">
      <c r="A61" t="s">
        <v>137</v>
      </c>
      <c r="B61">
        <v>116869</v>
      </c>
      <c r="D61">
        <v>892798.21439999994</v>
      </c>
      <c r="E61">
        <f t="shared" si="2"/>
        <v>0.13090191950993221</v>
      </c>
    </row>
    <row r="62" spans="1:12" x14ac:dyDescent="0.25">
      <c r="A62" t="s">
        <v>102</v>
      </c>
      <c r="B62">
        <v>134642</v>
      </c>
      <c r="D62">
        <v>892798.21439999994</v>
      </c>
      <c r="E62">
        <f t="shared" si="2"/>
        <v>0.15080899337425915</v>
      </c>
    </row>
    <row r="63" spans="1:12" x14ac:dyDescent="0.25">
      <c r="A63" t="s">
        <v>138</v>
      </c>
      <c r="B63">
        <v>115672</v>
      </c>
      <c r="D63">
        <v>892798.21439999994</v>
      </c>
      <c r="E63">
        <f t="shared" si="2"/>
        <v>0.12956119102202363</v>
      </c>
    </row>
    <row r="64" spans="1:12" x14ac:dyDescent="0.25">
      <c r="A64" t="s">
        <v>104</v>
      </c>
      <c r="B64">
        <v>118457</v>
      </c>
      <c r="D64">
        <v>892798.21439999994</v>
      </c>
      <c r="E64">
        <f t="shared" si="2"/>
        <v>0.13268059690241246</v>
      </c>
    </row>
    <row r="65" spans="1:5" x14ac:dyDescent="0.25">
      <c r="A65" t="s">
        <v>139</v>
      </c>
      <c r="B65">
        <v>134390</v>
      </c>
      <c r="D65">
        <v>892798.21439999994</v>
      </c>
      <c r="E65">
        <f t="shared" si="2"/>
        <v>0.15052673474522577</v>
      </c>
    </row>
    <row r="66" spans="1:5" x14ac:dyDescent="0.25">
      <c r="A66" t="s">
        <v>106</v>
      </c>
      <c r="B66">
        <v>103602</v>
      </c>
      <c r="D66">
        <v>892798.21439999994</v>
      </c>
      <c r="E66">
        <f t="shared" si="2"/>
        <v>0.11604189875046418</v>
      </c>
    </row>
    <row r="67" spans="1:5" x14ac:dyDescent="0.25">
      <c r="A67" t="s">
        <v>108</v>
      </c>
      <c r="B67">
        <v>100714</v>
      </c>
      <c r="D67">
        <v>892798.21439999994</v>
      </c>
      <c r="E67">
        <f t="shared" si="2"/>
        <v>0.11280712525582758</v>
      </c>
    </row>
    <row r="68" spans="1:5" x14ac:dyDescent="0.25">
      <c r="A68" t="s">
        <v>110</v>
      </c>
      <c r="B68">
        <v>100714</v>
      </c>
      <c r="D68">
        <v>892798.21439999994</v>
      </c>
      <c r="E68">
        <f t="shared" si="2"/>
        <v>0.11280712525582758</v>
      </c>
    </row>
    <row r="69" spans="1:5" x14ac:dyDescent="0.25">
      <c r="A69" t="s">
        <v>112</v>
      </c>
      <c r="B69">
        <v>85942</v>
      </c>
      <c r="D69">
        <v>892798.21439999994</v>
      </c>
      <c r="E69">
        <f t="shared" si="2"/>
        <v>9.626139323963237E-2</v>
      </c>
    </row>
    <row r="70" spans="1:5" x14ac:dyDescent="0.25">
      <c r="A70" t="s">
        <v>114</v>
      </c>
      <c r="B70">
        <v>114304</v>
      </c>
      <c r="D70">
        <v>892798.21439999994</v>
      </c>
      <c r="E70">
        <f t="shared" si="2"/>
        <v>0.12802892989298525</v>
      </c>
    </row>
    <row r="71" spans="1:5" x14ac:dyDescent="0.25">
      <c r="A71" t="s">
        <v>116</v>
      </c>
      <c r="B71">
        <v>114304</v>
      </c>
      <c r="D71">
        <v>892798.21439999994</v>
      </c>
      <c r="E71">
        <f t="shared" si="2"/>
        <v>0.12802892989298525</v>
      </c>
    </row>
    <row r="72" spans="1:5" x14ac:dyDescent="0.25">
      <c r="A72" t="s">
        <v>140</v>
      </c>
      <c r="B72">
        <v>114544</v>
      </c>
      <c r="D72">
        <v>892798.21439999994</v>
      </c>
      <c r="E72">
        <f t="shared" si="2"/>
        <v>0.1282977476349218</v>
      </c>
    </row>
    <row r="73" spans="1:5" x14ac:dyDescent="0.25">
      <c r="A73" t="s">
        <v>118</v>
      </c>
      <c r="B73">
        <v>83174</v>
      </c>
      <c r="D73">
        <v>892798.21439999994</v>
      </c>
      <c r="E73">
        <f t="shared" si="2"/>
        <v>9.316102861596405E-2</v>
      </c>
    </row>
    <row r="74" spans="1:5" x14ac:dyDescent="0.25">
      <c r="A74" t="s">
        <v>141</v>
      </c>
      <c r="B74">
        <v>162420</v>
      </c>
      <c r="D74">
        <v>892798.21439999994</v>
      </c>
      <c r="E74">
        <f t="shared" si="2"/>
        <v>0.1819224068555664</v>
      </c>
    </row>
    <row r="75" spans="1:5" x14ac:dyDescent="0.25">
      <c r="A75" t="s">
        <v>120</v>
      </c>
      <c r="B75">
        <v>167119</v>
      </c>
      <c r="D75">
        <v>892798.21439999994</v>
      </c>
      <c r="E75">
        <f t="shared" si="2"/>
        <v>0.1871856342278993</v>
      </c>
    </row>
    <row r="76" spans="1:5" x14ac:dyDescent="0.25">
      <c r="A76" t="s">
        <v>142</v>
      </c>
      <c r="B76">
        <v>153148</v>
      </c>
      <c r="D76">
        <v>892798.21439999994</v>
      </c>
      <c r="E76">
        <f t="shared" si="2"/>
        <v>0.17153708142541735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cm2 calc</vt:lpstr>
    </vt:vector>
  </TitlesOfParts>
  <Company>Lawrence Berkeley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Alley, Olivia</dc:creator>
  <cp:lastModifiedBy>Alley, Olivia</cp:lastModifiedBy>
  <dcterms:created xsi:type="dcterms:W3CDTF">2021-04-22T03:09:07Z</dcterms:created>
  <dcterms:modified xsi:type="dcterms:W3CDTF">2023-10-10T21:39:52Z</dcterms:modified>
</cp:coreProperties>
</file>