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325"/>
  <workbookPr defaultThemeVersion="166925"/>
  <mc:AlternateContent xmlns:mc="http://schemas.openxmlformats.org/markup-compatibility/2006">
    <mc:Choice Requires="x15">
      <x15ac:absPath xmlns:x15ac="http://schemas.microsoft.com/office/spreadsheetml/2010/11/ac" url="C:\Users\olivi\OneDrive\Documents\MA Data Journalism\Data journalism\ASSIGNMENT\Resources\Data\Data on suicides and self harm\"/>
    </mc:Choice>
  </mc:AlternateContent>
  <xr:revisionPtr revIDLastSave="0" documentId="13_ncr:1_{D0ADD83F-1459-4367-BAA9-CA4112CF4184}" xr6:coauthVersionLast="45" xr6:coauthVersionMax="45" xr10:uidLastSave="{00000000-0000-0000-0000-000000000000}"/>
  <bookViews>
    <workbookView minimized="1" xWindow="1725" yWindow="690" windowWidth="11685" windowHeight="11520" activeTab="3" xr2:uid="{C0352D93-FA66-4FBE-8CDD-982FD451B03F}"/>
  </bookViews>
  <sheets>
    <sheet name="Guidance" sheetId="4" r:id="rId1"/>
    <sheet name="Notes and T&amp;C's" sheetId="5" r:id="rId2"/>
    <sheet name="Table 1" sheetId="1" r:id="rId3"/>
    <sheet name="Males" sheetId="6" r:id="rId4"/>
    <sheet name="Females" sheetId="7"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M5" i="6" l="1"/>
  <c r="M6" i="6"/>
  <c r="M7" i="6"/>
  <c r="M8" i="6"/>
  <c r="M9" i="6"/>
  <c r="M10" i="6"/>
  <c r="M4" i="6"/>
  <c r="M8" i="7"/>
  <c r="M9" i="7"/>
  <c r="M10" i="7"/>
  <c r="M11" i="7"/>
  <c r="M6" i="7"/>
  <c r="M5" i="7"/>
  <c r="M7" i="7"/>
  <c r="N12" i="7"/>
  <c r="M52" i="7"/>
  <c r="K52" i="7"/>
  <c r="I52" i="7"/>
  <c r="G52" i="7"/>
  <c r="E52" i="7"/>
  <c r="C52" i="7"/>
  <c r="M44" i="7"/>
  <c r="K44" i="7"/>
  <c r="I44" i="7"/>
  <c r="G44" i="7"/>
  <c r="E44" i="7"/>
  <c r="C44" i="7"/>
  <c r="M36" i="7"/>
  <c r="C36" i="7"/>
  <c r="K36" i="7"/>
  <c r="I36" i="7"/>
  <c r="G36" i="7"/>
  <c r="E36" i="7"/>
  <c r="O11" i="6"/>
  <c r="M51" i="6"/>
  <c r="M43" i="6"/>
  <c r="M35" i="6"/>
  <c r="M27" i="6"/>
  <c r="M19" i="6"/>
  <c r="M11" i="6"/>
  <c r="K43" i="6"/>
  <c r="I43" i="6"/>
  <c r="G43" i="6"/>
  <c r="E43" i="6"/>
  <c r="C43" i="6"/>
  <c r="K51" i="6"/>
  <c r="I51" i="6"/>
  <c r="G51" i="6"/>
  <c r="E51" i="6"/>
  <c r="C51" i="6"/>
  <c r="K35" i="6"/>
  <c r="I35" i="6"/>
  <c r="G35" i="6"/>
  <c r="E35" i="6"/>
  <c r="C35" i="6"/>
  <c r="K27" i="6"/>
  <c r="I27" i="6"/>
  <c r="G27" i="6"/>
  <c r="E27" i="6"/>
  <c r="C27" i="6"/>
  <c r="K19" i="6"/>
  <c r="I19" i="6"/>
  <c r="G19" i="6"/>
  <c r="E19" i="6"/>
  <c r="C19" i="6"/>
  <c r="K11" i="6"/>
  <c r="I11" i="6"/>
  <c r="G11" i="6"/>
  <c r="E11" i="6"/>
  <c r="C11" i="6"/>
  <c r="K28" i="7" l="1"/>
  <c r="I28" i="7"/>
  <c r="G28" i="7"/>
  <c r="E28" i="7"/>
  <c r="C28" i="7"/>
  <c r="M28" i="7" s="1"/>
  <c r="K20" i="7"/>
  <c r="I20" i="7"/>
  <c r="G20" i="7"/>
  <c r="E20" i="7"/>
  <c r="C20" i="7"/>
  <c r="K12" i="7"/>
  <c r="I12" i="7"/>
  <c r="G12" i="7"/>
  <c r="E12" i="7"/>
  <c r="C12" i="7"/>
  <c r="M20" i="7" l="1"/>
  <c r="M12" i="7"/>
</calcChain>
</file>

<file path=xl/sharedStrings.xml><?xml version="1.0" encoding="utf-8"?>
<sst xmlns="http://schemas.openxmlformats.org/spreadsheetml/2006/main" count="324" uniqueCount="133">
  <si>
    <t>Males</t>
  </si>
  <si>
    <t>Females</t>
  </si>
  <si>
    <t>Deaths</t>
  </si>
  <si>
    <t>%</t>
  </si>
  <si>
    <t>Drowning</t>
  </si>
  <si>
    <t>Poisoning</t>
  </si>
  <si>
    <t>Hanging, strangulation and suffocation</t>
  </si>
  <si>
    <t>Jumping or lying in front of a moving object</t>
  </si>
  <si>
    <t>Sharp object</t>
  </si>
  <si>
    <t>Other</t>
  </si>
  <si>
    <t>Footnotes</t>
  </si>
  <si>
    <r>
      <rPr>
        <vertAlign val="superscript"/>
        <sz val="10"/>
        <color indexed="8"/>
        <rFont val="Arial"/>
        <family val="2"/>
      </rPr>
      <t>2</t>
    </r>
    <r>
      <rPr>
        <sz val="10"/>
        <color indexed="8"/>
        <rFont val="Arial"/>
        <family val="2"/>
      </rPr>
      <t xml:space="preserve"> Figures are for persons aged 10 years and over.</t>
    </r>
  </si>
  <si>
    <r>
      <rPr>
        <vertAlign val="superscript"/>
        <sz val="10"/>
        <color indexed="8"/>
        <rFont val="Arial"/>
        <family val="2"/>
      </rPr>
      <t xml:space="preserve">4 </t>
    </r>
    <r>
      <rPr>
        <sz val="10"/>
        <color indexed="8"/>
        <rFont val="Arial"/>
        <family val="2"/>
      </rPr>
      <t>Figures are for deaths registered, rather than deaths occurring in each cale</t>
    </r>
    <r>
      <rPr>
        <sz val="10"/>
        <rFont val="Arial"/>
        <family val="2"/>
      </rPr>
      <t>ndar year</t>
    </r>
    <r>
      <rPr>
        <sz val="10"/>
        <color indexed="8"/>
        <rFont val="Arial"/>
        <family val="2"/>
      </rPr>
      <t>. Due to the length of time it takes to complete a coroner’s inquest, it can take months or even years for a suicide to be registered. More details can be found in the 'Suicides in the UK' bulletin:</t>
    </r>
  </si>
  <si>
    <t>www.ons.gov.uk/peoplepopulationandcommunity/birthsdeathsandmarriages/deaths/bulletins/suicidesintheunitedkingdom/previousReleases</t>
  </si>
  <si>
    <r>
      <rPr>
        <vertAlign val="superscript"/>
        <sz val="10"/>
        <rFont val="Arial"/>
        <family val="2"/>
      </rPr>
      <t xml:space="preserve">5 </t>
    </r>
    <r>
      <rPr>
        <sz val="10"/>
        <rFont val="Arial"/>
        <family val="2"/>
      </rPr>
      <t>Cause of death defined using the International Classification of Diseases, Tenth Revision (ICD-10) codes as shown in the Box 1 below.</t>
    </r>
  </si>
  <si>
    <t>Method</t>
  </si>
  <si>
    <t>ICD-10 Code</t>
  </si>
  <si>
    <t>X71, Y21</t>
  </si>
  <si>
    <t>Fall and fracture</t>
  </si>
  <si>
    <t>X80, Y30</t>
  </si>
  <si>
    <t>X60-X69, Y10-Y19</t>
  </si>
  <si>
    <t>Hanging, suffocation and strangulation</t>
  </si>
  <si>
    <t>X70, Y20</t>
  </si>
  <si>
    <t>X81, Y31</t>
  </si>
  <si>
    <t>X78, Y28</t>
  </si>
  <si>
    <t>Source: Office for National Statistics</t>
  </si>
  <si>
    <r>
      <rPr>
        <vertAlign val="superscript"/>
        <sz val="10"/>
        <color indexed="8"/>
        <rFont val="Arial"/>
        <family val="2"/>
      </rPr>
      <t>3</t>
    </r>
    <r>
      <rPr>
        <sz val="10"/>
        <color indexed="8"/>
        <rFont val="Arial"/>
        <family val="2"/>
      </rPr>
      <t xml:space="preserve"> Deaths of non-residents are excluded in figures for England.</t>
    </r>
  </si>
  <si>
    <t>X72-X77, X79, X82-X84, Y22-Y27, Y29, Y32-Y34</t>
  </si>
  <si>
    <t>10-24</t>
  </si>
  <si>
    <t>25-44</t>
  </si>
  <si>
    <t>45-64</t>
  </si>
  <si>
    <t>65-74</t>
  </si>
  <si>
    <t>75+</t>
  </si>
  <si>
    <t>Box 1. International Classification of Diseases, Tenth Revision (ICD-10) codes used in Table 1.</t>
  </si>
  <si>
    <t>Note that Y codes are not included for deaths occurring in children aged between 10 and 14-years-old (see 'Guidance' worksheet).</t>
  </si>
  <si>
    <r>
      <rPr>
        <vertAlign val="superscript"/>
        <sz val="10"/>
        <color indexed="8"/>
        <rFont val="Arial"/>
        <family val="2"/>
      </rPr>
      <t>1</t>
    </r>
    <r>
      <rPr>
        <sz val="10"/>
        <color indexed="8"/>
        <rFont val="Arial"/>
        <family val="2"/>
      </rPr>
      <t xml:space="preserve"> The National Statistics definition of suicide is given in the 'Guidance' tab.</t>
    </r>
  </si>
  <si>
    <t>Guidelines on the use and reporting of data on suicide registrations</t>
  </si>
  <si>
    <r>
      <t xml:space="preserve">Inaccurate use and reporting of data on suicide can have damaging consequences such as causing unnecessary or inappropriate concerns. We have compiled the following information to provide users with a better understanding of our suicide registrations data, including where the data come from and some advice on use. For further information on the data reported in this document please contact </t>
    </r>
    <r>
      <rPr>
        <sz val="11"/>
        <color indexed="12"/>
        <rFont val="Calibri"/>
        <family val="2"/>
      </rPr>
      <t>mortality@ons.gov.uk</t>
    </r>
    <r>
      <rPr>
        <sz val="11"/>
        <color indexed="8"/>
        <rFont val="Calibri"/>
        <family val="2"/>
      </rPr>
      <t xml:space="preserve">.  </t>
    </r>
  </si>
  <si>
    <t>(A) Information for the media, including best practise when it comes to reporting suicide</t>
  </si>
  <si>
    <t xml:space="preserve">If you are a journalist covering a suicide-related issue, please consider following the Samaritans' media guidelines for reporting suicide. The guidelines contain information on best practice, including appropriate terminology and links to sources of support for anyone affected by the themes in the article. Samaritans' media guidelines were produced following consultation with journalists and editors throughout the industry. </t>
  </si>
  <si>
    <t>Samaritans' Media Guidelines for Reporting Suicide</t>
  </si>
  <si>
    <t>(B) Interpretation of suicide registrations statistics</t>
  </si>
  <si>
    <t>Suicide registrations: where do the data come from?</t>
  </si>
  <si>
    <t xml:space="preserve">In England and Wales, when somebody dies unexpectedly, a Coroner investigates the circumstances to establish the cause of death. The investigation, referred to as an 'inquest,'  is a process that can take months, and in some cases, years. When an inquest has concluded, the death is officially registered. For suicides that occurred in England and Wales, the Office for National Statistics then assigns each death with an 'underlying cause,' based on the information provided by the Coroner. </t>
  </si>
  <si>
    <t>In England and Wales, data on suicide concern all deaths that were assigned underlying cause of intentional self-harm (for those aged 10 years and above). We also include deaths caused by injury or poisoning of undetermined intent (for those aged 15 years and above), based on the assumption that the majority of these deaths will be suicide.  This is referred to as the National Statistics definition of suicide (see Box 1).</t>
  </si>
  <si>
    <r>
      <t xml:space="preserve">Box 1. The National Statistics definition of suicide based on codes from the International Classification of Diseases (ICD), </t>
    </r>
    <r>
      <rPr>
        <sz val="11"/>
        <color indexed="8"/>
        <rFont val="Calibri"/>
        <family val="2"/>
      </rPr>
      <t>England and Wales.</t>
    </r>
  </si>
  <si>
    <t>Codes</t>
  </si>
  <si>
    <t xml:space="preserve">Description </t>
  </si>
  <si>
    <t>Notes</t>
  </si>
  <si>
    <t>(1) For deaths that were registered between 1979 and 2000, deaths were coded using ICD 9th edition (ICD-9)</t>
  </si>
  <si>
    <t>E950-E959</t>
  </si>
  <si>
    <t>Intentional self-harm</t>
  </si>
  <si>
    <t>Persons aged 10 years and above</t>
  </si>
  <si>
    <t>E980-E989</t>
  </si>
  <si>
    <t>Injury/poisoning of undetermined intent</t>
  </si>
  <si>
    <t>Persons aged 15 years and above; excludes E988.8</t>
  </si>
  <si>
    <t>(2) For deaths registered since 2001, deaths have been coded using ICD 10th edition (ICD-10)</t>
  </si>
  <si>
    <t>X60-X84</t>
  </si>
  <si>
    <t>Y10-Y34</t>
  </si>
  <si>
    <t>Persons aged 15 years and above; excludes Y33.9 where the coroner's verdict was pending for the years 2001-2006</t>
  </si>
  <si>
    <t>Suicide registrations: advice on appropriate use</t>
  </si>
  <si>
    <t xml:space="preserve">To help with the interpretation of suicide registrations data, here we provide information on common aspects of our published datasets. </t>
  </si>
  <si>
    <t>Data aspect</t>
  </si>
  <si>
    <t xml:space="preserve">Advice to take </t>
  </si>
  <si>
    <t>Numbers of deaths versus rates</t>
  </si>
  <si>
    <t>When findings are reported based on the number of deaths alone, it is important to bear in mind that differences in numbers of deaths (e.g., over time; between geographical areas) could be explained by differences in the underlying population structure such as different proportions of people of different ages. When available, rates, such as age-standardised mortality rates, should be quoted, as these are adjusted to take into account population size and structure. If rates are unavailable, we recommend looking at a longer time series of deaths.</t>
  </si>
  <si>
    <t>Groups with small numbers</t>
  </si>
  <si>
    <t xml:space="preserve">Care must be taken when looking at groups with small numbers of deaths. Findings based on small numbers of deaths are prone to random fluctuation and will typically produce volatile patterns such as large year-to-year increases or decreases. Age-standardised rates require at least 20 deaths to be statistically reliable, whereas age-specific rates require at least 3 deaths. </t>
  </si>
  <si>
    <t>Differences over time and/or differences between groups</t>
  </si>
  <si>
    <t xml:space="preserve">When available, rates should be used when trying to understand whether differences (e.g., change over time; between groups) are statistically meaningful. Rates are presented with their corresponding lower and upper confidence limits. These form a confidence interval (at the 95% level), which is a measure of the statistical precision of an estimate and shows the range of uncertainty around the estimated figure. As a general rule, if the confidence interval around one figure overlaps with the interval around another, we cannot say with certainty that there is more than a chance difference between the two figures.  </t>
  </si>
  <si>
    <t>Occupation (also includes students)</t>
  </si>
  <si>
    <t xml:space="preserve">Occupation is reported at the time of death registration by the informant. The recorded occupation likely reflects the deceased's main lifetime occupation at the time of death. It is also possible that, when they died, the deceased was retired, unemployed, or in a different job altogether. Numbers of deaths alone cannot be used to ascertain the risk of suicide among occupation groups. Year-to-year differences in numbers of deaths may merely reflect differences in the population of a given occupation as opposed to changes in the risk of suicide. In 2017, we published a comprehensive analysis of suicide for different occupation groups in England (see below); this analysis reports registrations for the period 2011 to 2015, as this is the only period for which we have suitable  populations to provide the occupation population at risk. Our report also detailed that for around a third of suicides, occupation was unavailable due to this not being provided at the time of death registration. </t>
  </si>
  <si>
    <t>Geography</t>
  </si>
  <si>
    <t xml:space="preserve">When a table is for England and Wales combined, the figures include deaths of non-usual residents. For all other geographies (including separate figures for England and Wales, English region, and local authority area etc.) unless specified, these are based on the postcode of residence as opposed to the postcode of the place of death. </t>
  </si>
  <si>
    <t>Registrations</t>
  </si>
  <si>
    <t xml:space="preserve">Unless specified, it is likely that the data in this document are based on the date a death was registered (i.e., registrations) as opposed to the date of death (i.e., occurrences). Coroners' inquests can take months, and in some cases, years. As such, only a proportion of deaths registered in a given year would have occurred in the same year. For example, in England and Wales, 56% of suicides registered in 2017 also occurred in 2017; the vast majority of the remaining suicides (41%) occurred in 2016. Data based on either registrations or occurrences will generally follow the same pattern of peaks and troughs across time. </t>
  </si>
  <si>
    <t>England and Wales</t>
  </si>
  <si>
    <t xml:space="preserve">The Office for National Statistics holds suicides registrations data for England and Wales. Data for Northern Ireland and Scotland can be obtained from the Northern Ireland Research and Statistics Agency (NISRA) and the National Records of Scotland (NRS), respectively. Our annual release on suicide registrations data in the UK compiles data from all three organisations. </t>
  </si>
  <si>
    <t xml:space="preserve">(C ) Further information </t>
  </si>
  <si>
    <t>Suicide registrations in the UK</t>
  </si>
  <si>
    <t>The latest figures from the Office for National Statistics (ONS) on suicides in the UK. Figures are presented by sex, age and region of usual residence. Additional figures on narrative verdicts are also presented.</t>
  </si>
  <si>
    <t>Suicide registrations in Northern Ireland</t>
  </si>
  <si>
    <t xml:space="preserve">The latest figures from the Northern Ireland Research and Statistics Agency (NISRA) on suicides in Northern Ireland. </t>
  </si>
  <si>
    <t>Suicide registrations in Scotland</t>
  </si>
  <si>
    <t xml:space="preserve">The latest figures from the National Records of Scotland (NRS) on suicides in Scotland. </t>
  </si>
  <si>
    <t>Suicide by occupation, England: 2011 to 2015</t>
  </si>
  <si>
    <t>Analysis of deaths from suicide in different occupational groups for people aged 20 to 64 years, based on deaths registered between 2011 and 2015.</t>
  </si>
  <si>
    <t>Estimating suicide among higher education students, England and Wales: Experimental Statistics</t>
  </si>
  <si>
    <t xml:space="preserve">Estimates of suicides among higher education students by sex, age, and ethnicity. Analysis based on mortality records linked to Higher Education Statistics Agency (HESA) student records. </t>
  </si>
  <si>
    <t>Coroners Statistics for England and Wales</t>
  </si>
  <si>
    <t xml:space="preserve">The latest statistics from the Ministry of Justine on the workload of coroners in England and Wales. </t>
  </si>
  <si>
    <t>Samaritans guidance</t>
  </si>
  <si>
    <t>If you are a journalist covering a suicide-related issue, please consider following Samaritans’ media guidelines on the reporting of suicide: www.samaritans.org/sites/default/files/kcfinder/files/press/Samaritans%20Media%20Guidelines%202013%20UK.pdf
In particular, the guidelines advise including links to sources of support for anyone affected by the themes in the article, such as the Samaritans.</t>
  </si>
  <si>
    <t xml:space="preserve">Copyright and reproduction </t>
  </si>
  <si>
    <t>© Crown copyright 2019</t>
  </si>
  <si>
    <t>You may re-use this information (not including logos) free of charge in any format or medium, under the terms of the Open Government Licence. To view this licence, go to:</t>
  </si>
  <si>
    <t>www.nationalarchives.gov.uk/doc/open-government-licence</t>
  </si>
  <si>
    <t>This document/publication is also available on our website at www.ons.gov.uk</t>
  </si>
  <si>
    <t>Where we have identified any third party copyright information you will need to obtain permission from the copyright holders concerned.</t>
  </si>
  <si>
    <t>Any enquiries regarding this document/publication should be sent to us at:</t>
  </si>
  <si>
    <t>Information Policy Team, The National Archives, Kew, London TW9 4DU</t>
  </si>
  <si>
    <t>Email: psi@nationalarchives.gov.uk.</t>
  </si>
  <si>
    <t>Contact details</t>
  </si>
  <si>
    <t>Mortality team, Health Analysis and Life Events</t>
  </si>
  <si>
    <t xml:space="preserve">Office for National Statistics </t>
  </si>
  <si>
    <t xml:space="preserve">Government Buildings </t>
  </si>
  <si>
    <t xml:space="preserve">Cardiff Road </t>
  </si>
  <si>
    <t xml:space="preserve">Newport </t>
  </si>
  <si>
    <t xml:space="preserve">Gwent NP10 8XG </t>
  </si>
  <si>
    <t>Tel: 01633 651901</t>
  </si>
  <si>
    <t>E-mail: mortality@ons.gov.uk</t>
  </si>
  <si>
    <t>Special extracts and tabulations of suicides and other mortality data for England and Wales are available to order (subject to legal frameworks, disclosure control, resources and agreement of costs, where appropriate). Such enquiries should be made to the mortality team, using the contact details shown above.</t>
  </si>
  <si>
    <t>Links to further information</t>
  </si>
  <si>
    <t>ONS charging policy</t>
  </si>
  <si>
    <t>The ONS charging policy provides clarification of roles and responsibilities and ensures a consistent and transparent approach to charging across all areas of ONS.</t>
  </si>
  <si>
    <t>Suicides in the UK</t>
  </si>
  <si>
    <t>The above link provides the latest figures from the Office for National Statistics (ONS) on suicides in the UK. Figures are presented by sex, age and region of usual residence. Additional figures on narrative verdicts are also presented.</t>
  </si>
  <si>
    <t>Deaths registered in England and Wales (Series DR)</t>
  </si>
  <si>
    <t>Series DR (Mortality Statistics: Deaths Registered in England and Wales) provides death registration statistics for the reference year. This includes numbers of deaths by detailed underlying cause, sex and five-year age group.</t>
  </si>
  <si>
    <t>User guide to mortality statistics</t>
  </si>
  <si>
    <t>Provides information on how the underlying mortality data is collected and coded. It also gives information about data quality and legislation.</t>
  </si>
  <si>
    <t>Injury and poisoning mortality in England and Wales</t>
  </si>
  <si>
    <t xml:space="preserve">This publication presents annual data on deaths from injury and poisoning in England and Wales using a matrix of mechanism by intent developed by the International Collaborative Effort (ICE) on injury statistics. It includes some data on methods of suicide.
</t>
  </si>
  <si>
    <t>Quality and methodology information report</t>
  </si>
  <si>
    <t>The QMI paper provides further information about the quality of suicide data.</t>
  </si>
  <si>
    <t>Feedback</t>
  </si>
  <si>
    <t>We would welcome feedback on the content, format and relevance of this release. Please send feedback to the postal or email address above.</t>
  </si>
  <si>
    <r>
      <t>Table 1: Proportion and number of suicide deaths by method, sex and broad age group, England, 2013 to 2018 registrations</t>
    </r>
    <r>
      <rPr>
        <b/>
        <vertAlign val="superscript"/>
        <sz val="10"/>
        <color theme="1"/>
        <rFont val="Arial"/>
        <family val="2"/>
      </rPr>
      <t>1,2,3,4,5</t>
    </r>
  </si>
  <si>
    <t>Proportion and number of suicide deaths by method, sex and broad age group, England, 2013 to 2018 registrations</t>
  </si>
  <si>
    <t>Fall and Fracture</t>
  </si>
  <si>
    <t>Jumping or lying before moving object</t>
  </si>
  <si>
    <t>TOTAL</t>
  </si>
  <si>
    <t xml:space="preserve">TOTAL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</si>
</sst>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General_)"/>
  </numFmts>
  <fonts count="41" x14ac:knownFonts="1">
    <font>
      <sz val="11"/>
      <color theme="1"/>
      <name val="Calibri"/>
      <family val="2"/>
      <scheme val="minor"/>
    </font>
    <font>
      <sz val="11"/>
      <color theme="1"/>
      <name val="Calibri"/>
      <family val="2"/>
      <scheme val="minor"/>
    </font>
    <font>
      <b/>
      <sz val="11"/>
      <color theme="1"/>
      <name val="Calibri"/>
      <family val="2"/>
      <scheme val="minor"/>
    </font>
    <font>
      <sz val="10"/>
      <name val="Arial"/>
      <family val="2"/>
    </font>
    <font>
      <b/>
      <sz val="10"/>
      <color theme="1"/>
      <name val="Arial"/>
      <family val="2"/>
    </font>
    <font>
      <sz val="10"/>
      <color theme="1"/>
      <name val="Arial"/>
      <family val="2"/>
    </font>
    <font>
      <sz val="11"/>
      <color theme="1"/>
      <name val="Arial"/>
      <family val="2"/>
    </font>
    <font>
      <u/>
      <sz val="11"/>
      <color theme="10"/>
      <name val="Calibri"/>
      <family val="2"/>
      <scheme val="minor"/>
    </font>
    <font>
      <sz val="10"/>
      <color rgb="FF000000"/>
      <name val="Arial"/>
      <family val="2"/>
    </font>
    <font>
      <vertAlign val="superscript"/>
      <sz val="10"/>
      <color indexed="8"/>
      <name val="Arial"/>
      <family val="2"/>
    </font>
    <font>
      <sz val="10"/>
      <color indexed="8"/>
      <name val="Arial"/>
      <family val="2"/>
    </font>
    <font>
      <u/>
      <sz val="10"/>
      <color indexed="12"/>
      <name val="Arial"/>
      <family val="2"/>
    </font>
    <font>
      <vertAlign val="superscript"/>
      <sz val="10"/>
      <name val="Arial"/>
      <family val="2"/>
    </font>
    <font>
      <i/>
      <sz val="10"/>
      <color rgb="FF000000"/>
      <name val="Arial"/>
      <family val="2"/>
    </font>
    <font>
      <b/>
      <sz val="10"/>
      <color rgb="FF000000"/>
      <name val="Arial"/>
      <family val="2"/>
    </font>
    <font>
      <b/>
      <vertAlign val="superscript"/>
      <sz val="10"/>
      <color theme="1"/>
      <name val="Arial"/>
      <family val="2"/>
    </font>
    <font>
      <b/>
      <sz val="20"/>
      <color theme="1"/>
      <name val="Calibri"/>
      <family val="2"/>
      <scheme val="minor"/>
    </font>
    <font>
      <sz val="11"/>
      <color indexed="12"/>
      <name val="Calibri"/>
      <family val="2"/>
    </font>
    <font>
      <sz val="11"/>
      <color indexed="8"/>
      <name val="Calibri"/>
      <family val="2"/>
    </font>
    <font>
      <b/>
      <sz val="12"/>
      <color theme="1"/>
      <name val="Calibri"/>
      <family val="2"/>
      <scheme val="minor"/>
    </font>
    <font>
      <u/>
      <sz val="11"/>
      <color rgb="FF0000FF"/>
      <name val="Calibri"/>
      <family val="2"/>
      <scheme val="minor"/>
    </font>
    <font>
      <b/>
      <sz val="13"/>
      <color theme="1"/>
      <name val="Calibri"/>
      <family val="2"/>
      <scheme val="minor"/>
    </font>
    <font>
      <b/>
      <u/>
      <sz val="11"/>
      <color theme="1"/>
      <name val="Calibri"/>
      <family val="2"/>
      <scheme val="minor"/>
    </font>
    <font>
      <b/>
      <sz val="11"/>
      <name val="Calibri"/>
      <family val="2"/>
      <scheme val="minor"/>
    </font>
    <font>
      <sz val="11"/>
      <name val="Calibri"/>
      <family val="2"/>
      <scheme val="minor"/>
    </font>
    <font>
      <u/>
      <sz val="11"/>
      <color rgb="FF0202C4"/>
      <name val="Calibri"/>
      <family val="2"/>
      <scheme val="minor"/>
    </font>
    <font>
      <u/>
      <sz val="11"/>
      <color rgb="FF0416C2"/>
      <name val="Calibri"/>
      <family val="2"/>
      <scheme val="minor"/>
    </font>
    <font>
      <u/>
      <sz val="11"/>
      <color rgb="FF0E00C6"/>
      <name val="Calibri"/>
      <family val="2"/>
      <scheme val="minor"/>
    </font>
    <font>
      <b/>
      <sz val="14"/>
      <name val="Arial"/>
      <family val="2"/>
    </font>
    <font>
      <b/>
      <sz val="11"/>
      <color rgb="FFFF0000"/>
      <name val="Arial"/>
      <family val="2"/>
    </font>
    <font>
      <b/>
      <sz val="11"/>
      <color theme="1"/>
      <name val="Arial"/>
      <family val="2"/>
    </font>
    <font>
      <sz val="11"/>
      <color rgb="FF000000"/>
      <name val="Arial"/>
      <family val="2"/>
    </font>
    <font>
      <b/>
      <sz val="11"/>
      <name val="Arial"/>
      <family val="2"/>
    </font>
    <font>
      <sz val="10"/>
      <name val="Verdana"/>
      <family val="2"/>
    </font>
    <font>
      <sz val="11"/>
      <name val="Arial"/>
      <family val="2"/>
    </font>
    <font>
      <u/>
      <sz val="11"/>
      <color indexed="12"/>
      <name val="Arial"/>
      <family val="2"/>
    </font>
    <font>
      <sz val="11"/>
      <color rgb="FF292929"/>
      <name val="Arial"/>
      <family val="2"/>
    </font>
    <font>
      <u/>
      <sz val="11"/>
      <color theme="10"/>
      <name val="Arial"/>
      <family val="2"/>
    </font>
    <font>
      <u/>
      <sz val="11"/>
      <color theme="10"/>
      <name val="Calibri"/>
      <family val="2"/>
    </font>
    <font>
      <u/>
      <sz val="11"/>
      <color rgb="FF0000FF"/>
      <name val="Arial"/>
      <family val="2"/>
    </font>
    <font>
      <b/>
      <sz val="16"/>
      <color theme="1"/>
      <name val="Calibri"/>
      <family val="2"/>
      <scheme val="minor"/>
    </font>
  </fonts>
  <fills count="14">
    <fill>
      <patternFill patternType="none"/>
    </fill>
    <fill>
      <patternFill patternType="gray125"/>
    </fill>
    <fill>
      <patternFill patternType="solid">
        <fgColor theme="0"/>
        <bgColor indexed="64"/>
      </patternFill>
    </fill>
    <fill>
      <patternFill patternType="solid">
        <fgColor theme="0" tint="-0.34998626667073579"/>
        <bgColor indexed="64"/>
      </patternFill>
    </fill>
    <fill>
      <patternFill patternType="solid">
        <fgColor rgb="FFC00000"/>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0" tint="-0.14999847407452621"/>
        <bgColor indexed="64"/>
      </patternFill>
    </fill>
    <fill>
      <patternFill patternType="solid">
        <fgColor theme="2" tint="-0.249977111117893"/>
        <bgColor indexed="64"/>
      </patternFill>
    </fill>
    <fill>
      <patternFill patternType="solid">
        <fgColor theme="5"/>
        <bgColor indexed="64"/>
      </patternFill>
    </fill>
    <fill>
      <patternFill patternType="solid">
        <fgColor theme="6" tint="0.59999389629810485"/>
        <bgColor indexed="64"/>
      </patternFill>
    </fill>
    <fill>
      <patternFill patternType="solid">
        <fgColor rgb="FFCC99FF"/>
        <bgColor indexed="64"/>
      </patternFill>
    </fill>
  </fills>
  <borders count="33">
    <border>
      <left/>
      <right/>
      <top/>
      <bottom/>
      <diagonal/>
    </border>
    <border>
      <left/>
      <right/>
      <top style="medium">
        <color indexed="64"/>
      </top>
      <bottom/>
      <diagonal/>
    </border>
    <border>
      <left/>
      <right/>
      <top/>
      <bottom style="thin">
        <color indexed="64"/>
      </bottom>
      <diagonal/>
    </border>
    <border>
      <left/>
      <right/>
      <top/>
      <bottom style="medium">
        <color indexed="64"/>
      </bottom>
      <diagonal/>
    </border>
    <border>
      <left/>
      <right/>
      <top style="medium">
        <color indexed="64"/>
      </top>
      <bottom style="thin">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thin">
        <color indexed="64"/>
      </top>
      <bottom/>
      <diagonal/>
    </border>
    <border>
      <left style="medium">
        <color indexed="64"/>
      </left>
      <right style="hair">
        <color indexed="64"/>
      </right>
      <top style="medium">
        <color indexed="64"/>
      </top>
      <bottom style="medium">
        <color indexed="64"/>
      </bottom>
      <diagonal/>
    </border>
    <border>
      <left style="hair">
        <color indexed="64"/>
      </left>
      <right style="hair">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hair">
        <color indexed="64"/>
      </right>
      <top/>
      <bottom/>
      <diagonal/>
    </border>
    <border>
      <left style="hair">
        <color indexed="64"/>
      </left>
      <right style="hair">
        <color indexed="64"/>
      </right>
      <top/>
      <bottom/>
      <diagonal/>
    </border>
    <border>
      <left style="medium">
        <color indexed="64"/>
      </left>
      <right style="hair">
        <color indexed="64"/>
      </right>
      <top/>
      <bottom style="medium">
        <color indexed="64"/>
      </bottom>
      <diagonal/>
    </border>
    <border>
      <left style="hair">
        <color indexed="64"/>
      </left>
      <right style="hair">
        <color indexed="64"/>
      </right>
      <top/>
      <bottom style="medium">
        <color indexed="64"/>
      </bottom>
      <diagonal/>
    </border>
    <border>
      <left/>
      <right/>
      <top style="medium">
        <color indexed="64"/>
      </top>
      <bottom style="medium">
        <color indexed="64"/>
      </bottom>
      <diagonal/>
    </border>
    <border>
      <left style="medium">
        <color indexed="64"/>
      </left>
      <right style="hair">
        <color indexed="64"/>
      </right>
      <top style="medium">
        <color indexed="64"/>
      </top>
      <bottom/>
      <diagonal/>
    </border>
    <border>
      <left/>
      <right style="medium">
        <color indexed="64"/>
      </right>
      <top style="medium">
        <color indexed="64"/>
      </top>
      <bottom/>
      <diagonal/>
    </border>
    <border>
      <left style="medium">
        <color indexed="64"/>
      </left>
      <right style="hair">
        <color indexed="64"/>
      </right>
      <top/>
      <bottom style="hair">
        <color indexed="64"/>
      </bottom>
      <diagonal/>
    </border>
    <border>
      <left/>
      <right/>
      <top/>
      <bottom style="hair">
        <color indexed="64"/>
      </bottom>
      <diagonal/>
    </border>
    <border>
      <left/>
      <right style="medium">
        <color indexed="64"/>
      </right>
      <top/>
      <bottom style="hair">
        <color indexed="64"/>
      </bottom>
      <diagonal/>
    </border>
    <border>
      <left style="medium">
        <color indexed="64"/>
      </left>
      <right style="hair">
        <color indexed="64"/>
      </right>
      <top style="hair">
        <color indexed="64"/>
      </top>
      <bottom/>
      <diagonal/>
    </border>
    <border>
      <left/>
      <right/>
      <top style="hair">
        <color indexed="64"/>
      </top>
      <bottom/>
      <diagonal/>
    </border>
    <border>
      <left/>
      <right style="medium">
        <color indexed="64"/>
      </right>
      <top style="hair">
        <color indexed="64"/>
      </top>
      <bottom/>
      <diagonal/>
    </border>
    <border>
      <left style="hair">
        <color indexed="64"/>
      </left>
      <right/>
      <top style="hair">
        <color indexed="64"/>
      </top>
      <bottom/>
      <diagonal/>
    </border>
    <border>
      <left style="hair">
        <color indexed="64"/>
      </left>
      <right/>
      <top/>
      <bottom/>
      <diagonal/>
    </border>
    <border>
      <left style="hair">
        <color indexed="64"/>
      </left>
      <right/>
      <top/>
      <bottom style="hair">
        <color indexed="64"/>
      </bottom>
      <diagonal/>
    </border>
    <border>
      <left style="medium">
        <color indexed="64"/>
      </left>
      <right/>
      <top style="medium">
        <color indexed="64"/>
      </top>
      <bottom style="medium">
        <color indexed="64"/>
      </bottom>
      <diagonal/>
    </border>
    <border>
      <left style="medium">
        <color indexed="64"/>
      </left>
      <right/>
      <top style="medium">
        <color indexed="64"/>
      </top>
      <bottom/>
      <diagonal/>
    </border>
  </borders>
  <cellStyleXfs count="14">
    <xf numFmtId="0" fontId="0" fillId="0" borderId="0"/>
    <xf numFmtId="0" fontId="3" fillId="0" borderId="0"/>
    <xf numFmtId="0" fontId="7" fillId="0" borderId="0" applyNumberFormat="0" applyFill="0" applyBorder="0" applyAlignment="0" applyProtection="0"/>
    <xf numFmtId="0" fontId="1" fillId="0" borderId="0"/>
    <xf numFmtId="0" fontId="3" fillId="0" borderId="0"/>
    <xf numFmtId="0" fontId="3" fillId="0" borderId="0"/>
    <xf numFmtId="0" fontId="11" fillId="0" borderId="0" applyNumberFormat="0" applyFill="0" applyBorder="0" applyAlignment="0" applyProtection="0">
      <alignment vertical="top"/>
      <protection locked="0"/>
    </xf>
    <xf numFmtId="0" fontId="7" fillId="0" borderId="0" applyNumberFormat="0" applyFill="0" applyBorder="0" applyAlignment="0" applyProtection="0"/>
    <xf numFmtId="0" fontId="3" fillId="0" borderId="0"/>
    <xf numFmtId="0" fontId="3" fillId="0" borderId="0"/>
    <xf numFmtId="0" fontId="33" fillId="0" borderId="0"/>
    <xf numFmtId="0" fontId="3" fillId="0" borderId="0"/>
    <xf numFmtId="0" fontId="38" fillId="0" borderId="0" applyNumberFormat="0" applyFill="0" applyBorder="0" applyAlignment="0" applyProtection="0">
      <alignment vertical="top"/>
      <protection locked="0"/>
    </xf>
    <xf numFmtId="9" fontId="1" fillId="0" borderId="0" applyFont="0" applyFill="0" applyBorder="0" applyAlignment="0" applyProtection="0"/>
  </cellStyleXfs>
  <cellXfs count="255">
    <xf numFmtId="0" fontId="0" fillId="0" borderId="0" xfId="0"/>
    <xf numFmtId="0" fontId="4" fillId="2" borderId="1" xfId="1" applyFont="1" applyFill="1" applyBorder="1" applyAlignment="1">
      <alignment horizontal="left"/>
    </xf>
    <xf numFmtId="0" fontId="5" fillId="2" borderId="2" xfId="0" applyFont="1" applyFill="1" applyBorder="1"/>
    <xf numFmtId="0" fontId="5" fillId="2" borderId="2" xfId="0" applyFont="1" applyFill="1" applyBorder="1" applyAlignment="1">
      <alignment horizontal="right"/>
    </xf>
    <xf numFmtId="0" fontId="5" fillId="2" borderId="0" xfId="0" applyFont="1" applyFill="1" applyBorder="1"/>
    <xf numFmtId="0" fontId="5" fillId="2" borderId="0" xfId="0" applyFont="1" applyFill="1"/>
    <xf numFmtId="164" fontId="5" fillId="2" borderId="0" xfId="0" applyNumberFormat="1" applyFont="1" applyFill="1"/>
    <xf numFmtId="3" fontId="5" fillId="2" borderId="0" xfId="0" applyNumberFormat="1" applyFont="1" applyFill="1"/>
    <xf numFmtId="0" fontId="5" fillId="2" borderId="3" xfId="0" applyFont="1" applyFill="1" applyBorder="1"/>
    <xf numFmtId="164" fontId="5" fillId="2" borderId="3" xfId="0" applyNumberFormat="1" applyFont="1" applyFill="1" applyBorder="1"/>
    <xf numFmtId="0" fontId="4" fillId="2" borderId="0" xfId="1" applyFont="1" applyFill="1" applyBorder="1" applyAlignment="1">
      <alignment horizontal="left"/>
    </xf>
    <xf numFmtId="0" fontId="3" fillId="2" borderId="0" xfId="4" applyFont="1" applyFill="1"/>
    <xf numFmtId="0" fontId="3" fillId="2" borderId="0" xfId="5" applyFont="1" applyFill="1" applyBorder="1"/>
    <xf numFmtId="0" fontId="8" fillId="2" borderId="0" xfId="3" applyFont="1" applyFill="1" applyAlignment="1">
      <alignment horizontal="left"/>
    </xf>
    <xf numFmtId="0" fontId="14" fillId="2" borderId="0" xfId="4" applyFont="1" applyFill="1" applyAlignment="1"/>
    <xf numFmtId="0" fontId="5" fillId="2" borderId="0" xfId="4" applyFont="1" applyFill="1"/>
    <xf numFmtId="164" fontId="5" fillId="2" borderId="0" xfId="4" applyNumberFormat="1" applyFont="1" applyFill="1"/>
    <xf numFmtId="0" fontId="3" fillId="2" borderId="4" xfId="4" applyFont="1" applyFill="1" applyBorder="1"/>
    <xf numFmtId="0" fontId="3" fillId="2" borderId="6" xfId="4" applyFont="1" applyFill="1" applyBorder="1"/>
    <xf numFmtId="0" fontId="14" fillId="2" borderId="7" xfId="4" applyFont="1" applyFill="1" applyBorder="1" applyAlignment="1">
      <alignment horizontal="center" wrapText="1"/>
    </xf>
    <xf numFmtId="0" fontId="14" fillId="2" borderId="0" xfId="4" applyFont="1" applyFill="1" applyBorder="1" applyAlignment="1">
      <alignment horizontal="center" wrapText="1"/>
    </xf>
    <xf numFmtId="0" fontId="14" fillId="2" borderId="0" xfId="4" applyFont="1" applyFill="1" applyBorder="1" applyAlignment="1">
      <alignment horizontal="left" wrapText="1"/>
    </xf>
    <xf numFmtId="0" fontId="3" fillId="2" borderId="0" xfId="4" applyFont="1" applyFill="1" applyBorder="1"/>
    <xf numFmtId="0" fontId="3" fillId="2" borderId="8" xfId="4" applyFont="1" applyFill="1" applyBorder="1"/>
    <xf numFmtId="0" fontId="8" fillId="2" borderId="0" xfId="4" applyFont="1" applyFill="1" applyBorder="1" applyAlignment="1">
      <alignment vertical="top"/>
    </xf>
    <xf numFmtId="0" fontId="8" fillId="2" borderId="7" xfId="4" applyFont="1" applyFill="1" applyBorder="1" applyAlignment="1">
      <alignment horizontal="left" vertical="top" wrapText="1"/>
    </xf>
    <xf numFmtId="0" fontId="8" fillId="2" borderId="0" xfId="4" applyFont="1" applyFill="1" applyBorder="1" applyAlignment="1">
      <alignment horizontal="left" vertical="top" wrapText="1"/>
    </xf>
    <xf numFmtId="0" fontId="8" fillId="2" borderId="9" xfId="4" applyFont="1" applyFill="1" applyBorder="1" applyAlignment="1">
      <alignment vertical="top" wrapText="1"/>
    </xf>
    <xf numFmtId="0" fontId="8" fillId="2" borderId="3" xfId="4" applyFont="1" applyFill="1" applyBorder="1" applyAlignment="1">
      <alignment vertical="top" wrapText="1"/>
    </xf>
    <xf numFmtId="0" fontId="3" fillId="2" borderId="3" xfId="4" applyFont="1" applyFill="1" applyBorder="1"/>
    <xf numFmtId="0" fontId="3" fillId="2" borderId="10" xfId="4" applyFont="1" applyFill="1" applyBorder="1"/>
    <xf numFmtId="0" fontId="4" fillId="2" borderId="0" xfId="0" applyFont="1" applyFill="1"/>
    <xf numFmtId="0" fontId="5" fillId="2" borderId="0" xfId="0" applyFont="1" applyFill="1" applyBorder="1" applyAlignment="1">
      <alignment horizontal="center"/>
    </xf>
    <xf numFmtId="0" fontId="5" fillId="2" borderId="0" xfId="0" applyFont="1" applyFill="1" applyBorder="1" applyAlignment="1"/>
    <xf numFmtId="0" fontId="14" fillId="2" borderId="4" xfId="4" applyFont="1" applyFill="1" applyBorder="1" applyAlignment="1">
      <alignment horizontal="center" wrapText="1"/>
    </xf>
    <xf numFmtId="0" fontId="8" fillId="2" borderId="0" xfId="4" applyFont="1" applyFill="1" applyBorder="1" applyAlignment="1">
      <alignment horizontal="left" vertical="top"/>
    </xf>
    <xf numFmtId="0" fontId="5" fillId="2" borderId="1" xfId="0" applyFont="1" applyFill="1" applyBorder="1" applyAlignment="1"/>
    <xf numFmtId="0" fontId="5" fillId="2" borderId="2" xfId="0" applyFont="1" applyFill="1" applyBorder="1" applyAlignment="1">
      <alignment horizontal="center"/>
    </xf>
    <xf numFmtId="0" fontId="5" fillId="2" borderId="0" xfId="0" applyFont="1" applyFill="1" applyBorder="1" applyAlignment="1">
      <alignment horizontal="right"/>
    </xf>
    <xf numFmtId="164" fontId="5" fillId="2" borderId="0" xfId="0" applyNumberFormat="1" applyFont="1" applyFill="1" applyBorder="1"/>
    <xf numFmtId="0" fontId="0" fillId="2" borderId="0" xfId="0" applyFont="1" applyFill="1"/>
    <xf numFmtId="0" fontId="0" fillId="2" borderId="0" xfId="0" applyFont="1" applyFill="1" applyAlignment="1">
      <alignment horizontal="left" vertical="top" wrapText="1"/>
    </xf>
    <xf numFmtId="0" fontId="19" fillId="2" borderId="0" xfId="0" applyFont="1" applyFill="1"/>
    <xf numFmtId="0" fontId="20" fillId="2" borderId="0" xfId="7" applyFont="1" applyFill="1"/>
    <xf numFmtId="0" fontId="21" fillId="2" borderId="0" xfId="0" applyFont="1" applyFill="1"/>
    <xf numFmtId="0" fontId="22" fillId="2" borderId="0" xfId="0" applyFont="1" applyFill="1"/>
    <xf numFmtId="0" fontId="23" fillId="2" borderId="0" xfId="0" applyFont="1" applyFill="1" applyAlignment="1">
      <alignment horizontal="left" vertical="top"/>
    </xf>
    <xf numFmtId="0" fontId="2" fillId="2" borderId="12" xfId="0" applyFont="1" applyFill="1" applyBorder="1" applyAlignment="1">
      <alignment horizontal="left" vertical="top" wrapText="1"/>
    </xf>
    <xf numFmtId="0" fontId="2" fillId="2" borderId="13" xfId="0" applyFont="1" applyFill="1" applyBorder="1" applyAlignment="1">
      <alignment horizontal="left" vertical="top"/>
    </xf>
    <xf numFmtId="0" fontId="2" fillId="2" borderId="14" xfId="0" applyFont="1" applyFill="1" applyBorder="1" applyAlignment="1">
      <alignment horizontal="left" vertical="top" wrapText="1"/>
    </xf>
    <xf numFmtId="0" fontId="2" fillId="2" borderId="15" xfId="0" applyFont="1" applyFill="1" applyBorder="1" applyAlignment="1">
      <alignment horizontal="left" vertical="top" wrapText="1"/>
    </xf>
    <xf numFmtId="0" fontId="2" fillId="2" borderId="16" xfId="0" applyFont="1" applyFill="1" applyBorder="1" applyAlignment="1">
      <alignment horizontal="left" vertical="top"/>
    </xf>
    <xf numFmtId="0" fontId="2" fillId="2" borderId="8" xfId="0" applyFont="1" applyFill="1" applyBorder="1" applyAlignment="1">
      <alignment horizontal="left" vertical="top" wrapText="1"/>
    </xf>
    <xf numFmtId="0" fontId="2" fillId="3" borderId="15" xfId="0" applyFont="1" applyFill="1" applyBorder="1" applyAlignment="1">
      <alignment horizontal="left" vertical="top"/>
    </xf>
    <xf numFmtId="0" fontId="0" fillId="3" borderId="16" xfId="0" applyFont="1" applyFill="1" applyBorder="1" applyAlignment="1">
      <alignment horizontal="left" vertical="top" wrapText="1"/>
    </xf>
    <xf numFmtId="0" fontId="0" fillId="3" borderId="8" xfId="0" applyFont="1" applyFill="1" applyBorder="1" applyAlignment="1">
      <alignment horizontal="left" vertical="top" wrapText="1"/>
    </xf>
    <xf numFmtId="0" fontId="0" fillId="2" borderId="15" xfId="0" applyFont="1" applyFill="1" applyBorder="1" applyAlignment="1">
      <alignment horizontal="left" vertical="top" wrapText="1"/>
    </xf>
    <xf numFmtId="0" fontId="0" fillId="2" borderId="16" xfId="0" applyFont="1" applyFill="1" applyBorder="1" applyAlignment="1">
      <alignment horizontal="left" vertical="top" wrapText="1"/>
    </xf>
    <xf numFmtId="0" fontId="0" fillId="2" borderId="8" xfId="0" applyFont="1" applyFill="1" applyBorder="1" applyAlignment="1">
      <alignment horizontal="left" vertical="top" wrapText="1"/>
    </xf>
    <xf numFmtId="0" fontId="24" fillId="2" borderId="15" xfId="8" applyNumberFormat="1" applyFont="1" applyFill="1" applyBorder="1"/>
    <xf numFmtId="0" fontId="0" fillId="2" borderId="16" xfId="0" applyFont="1" applyFill="1" applyBorder="1" applyAlignment="1">
      <alignment horizontal="left" vertical="top"/>
    </xf>
    <xf numFmtId="0" fontId="0" fillId="2" borderId="8" xfId="0" applyFont="1" applyFill="1" applyBorder="1" applyAlignment="1">
      <alignment horizontal="left" vertical="top"/>
    </xf>
    <xf numFmtId="0" fontId="24" fillId="2" borderId="8" xfId="8" applyFont="1" applyFill="1" applyBorder="1" applyAlignment="1">
      <alignment horizontal="left"/>
    </xf>
    <xf numFmtId="0" fontId="0" fillId="2" borderId="15" xfId="0" applyFont="1" applyFill="1" applyBorder="1" applyAlignment="1">
      <alignment horizontal="left" vertical="top"/>
    </xf>
    <xf numFmtId="0" fontId="24" fillId="2" borderId="15" xfId="8" applyFont="1" applyFill="1" applyBorder="1"/>
    <xf numFmtId="0" fontId="24" fillId="2" borderId="0" xfId="8" applyFont="1" applyFill="1" applyBorder="1" applyAlignment="1">
      <alignment horizontal="left"/>
    </xf>
    <xf numFmtId="0" fontId="22" fillId="2" borderId="0" xfId="0" applyFont="1" applyFill="1" applyAlignment="1">
      <alignment horizontal="left" vertical="top"/>
    </xf>
    <xf numFmtId="0" fontId="0" fillId="2" borderId="0" xfId="0" applyFont="1" applyFill="1" applyAlignment="1">
      <alignment horizontal="left" vertical="top"/>
    </xf>
    <xf numFmtId="0" fontId="23" fillId="2" borderId="12" xfId="0" applyFont="1" applyFill="1" applyBorder="1" applyAlignment="1">
      <alignment horizontal="left" vertical="top" wrapText="1"/>
    </xf>
    <xf numFmtId="0" fontId="23" fillId="2" borderId="19" xfId="0" applyFont="1" applyFill="1" applyBorder="1" applyAlignment="1">
      <alignment horizontal="left" vertical="top" wrapText="1"/>
    </xf>
    <xf numFmtId="0" fontId="0" fillId="2" borderId="14" xfId="0" applyFont="1" applyFill="1" applyBorder="1" applyAlignment="1">
      <alignment horizontal="left" vertical="top" wrapText="1"/>
    </xf>
    <xf numFmtId="0" fontId="2" fillId="2" borderId="0" xfId="0" applyFont="1" applyFill="1" applyAlignment="1">
      <alignment horizontal="left" vertical="top"/>
    </xf>
    <xf numFmtId="0" fontId="23" fillId="2" borderId="0" xfId="0" applyFont="1" applyFill="1" applyBorder="1" applyAlignment="1">
      <alignment horizontal="left" vertical="top" wrapText="1"/>
    </xf>
    <xf numFmtId="0" fontId="0" fillId="2" borderId="0" xfId="0" applyFont="1" applyFill="1" applyBorder="1" applyAlignment="1">
      <alignment horizontal="left" vertical="top" wrapText="1"/>
    </xf>
    <xf numFmtId="0" fontId="25" fillId="2" borderId="0" xfId="7" applyFont="1" applyFill="1"/>
    <xf numFmtId="0" fontId="26" fillId="2" borderId="0" xfId="7" applyFont="1" applyFill="1"/>
    <xf numFmtId="0" fontId="0" fillId="2" borderId="0" xfId="0" applyFont="1" applyFill="1" applyAlignment="1">
      <alignment wrapText="1"/>
    </xf>
    <xf numFmtId="0" fontId="27" fillId="2" borderId="0" xfId="7" applyFont="1" applyFill="1" applyAlignment="1"/>
    <xf numFmtId="0" fontId="0" fillId="2" borderId="0" xfId="0" applyFont="1" applyFill="1" applyAlignment="1"/>
    <xf numFmtId="0" fontId="6" fillId="2" borderId="0" xfId="8" applyFont="1" applyFill="1"/>
    <xf numFmtId="0" fontId="6" fillId="2" borderId="0" xfId="8" applyFont="1" applyFill="1" applyAlignment="1"/>
    <xf numFmtId="0" fontId="29" fillId="2" borderId="1" xfId="8" applyFont="1" applyFill="1" applyBorder="1" applyAlignment="1">
      <alignment horizontal="center" vertical="center" wrapText="1"/>
    </xf>
    <xf numFmtId="0" fontId="29" fillId="2" borderId="21" xfId="8" applyFont="1" applyFill="1" applyBorder="1" applyAlignment="1">
      <alignment horizontal="center" vertical="center" wrapText="1"/>
    </xf>
    <xf numFmtId="0" fontId="29" fillId="2" borderId="0" xfId="8" applyFont="1" applyFill="1" applyBorder="1" applyAlignment="1">
      <alignment horizontal="center" vertical="center" wrapText="1"/>
    </xf>
    <xf numFmtId="0" fontId="29" fillId="2" borderId="8" xfId="8" applyFont="1" applyFill="1" applyBorder="1" applyAlignment="1">
      <alignment horizontal="center" vertical="center" wrapText="1"/>
    </xf>
    <xf numFmtId="0" fontId="31" fillId="2" borderId="0" xfId="0" applyNumberFormat="1" applyFont="1" applyFill="1" applyAlignment="1">
      <alignment vertical="top" wrapText="1"/>
    </xf>
    <xf numFmtId="0" fontId="30" fillId="2" borderId="7" xfId="10" applyFont="1" applyFill="1" applyBorder="1" applyAlignment="1"/>
    <xf numFmtId="0" fontId="6" fillId="2" borderId="0" xfId="8" applyFont="1" applyFill="1" applyBorder="1"/>
    <xf numFmtId="0" fontId="34" fillId="2" borderId="8" xfId="8" applyFont="1" applyFill="1" applyBorder="1" applyAlignment="1"/>
    <xf numFmtId="0" fontId="34" fillId="2" borderId="7" xfId="10" applyFont="1" applyFill="1" applyBorder="1" applyAlignment="1"/>
    <xf numFmtId="0" fontId="30" fillId="2" borderId="0" xfId="8" applyFont="1" applyFill="1" applyBorder="1"/>
    <xf numFmtId="0" fontId="35" fillId="2" borderId="7" xfId="6" applyFont="1" applyFill="1" applyBorder="1" applyAlignment="1" applyProtection="1"/>
    <xf numFmtId="0" fontId="34" fillId="2" borderId="0" xfId="8" applyFont="1" applyFill="1" applyBorder="1"/>
    <xf numFmtId="0" fontId="34" fillId="2" borderId="8" xfId="8" applyFont="1" applyFill="1" applyBorder="1"/>
    <xf numFmtId="0" fontId="6" fillId="2" borderId="7" xfId="8" applyFont="1" applyFill="1" applyBorder="1"/>
    <xf numFmtId="0" fontId="34" fillId="2" borderId="0" xfId="8" applyFont="1" applyFill="1"/>
    <xf numFmtId="0" fontId="34" fillId="2" borderId="0" xfId="8" applyFont="1" applyFill="1" applyBorder="1" applyAlignment="1"/>
    <xf numFmtId="0" fontId="34" fillId="2" borderId="0" xfId="8" applyFont="1" applyFill="1" applyBorder="1" applyAlignment="1">
      <alignment vertical="center"/>
    </xf>
    <xf numFmtId="165" fontId="35" fillId="2" borderId="0" xfId="6" applyNumberFormat="1" applyFont="1" applyFill="1" applyBorder="1" applyAlignment="1" applyProtection="1"/>
    <xf numFmtId="0" fontId="34" fillId="2" borderId="0" xfId="8" applyFont="1" applyFill="1" applyBorder="1" applyAlignment="1">
      <alignment horizontal="left" vertical="center" wrapText="1"/>
    </xf>
    <xf numFmtId="0" fontId="37" fillId="2" borderId="0" xfId="12" applyFont="1" applyFill="1" applyBorder="1" applyAlignment="1" applyProtection="1">
      <alignment vertical="center"/>
    </xf>
    <xf numFmtId="0" fontId="34" fillId="2" borderId="0" xfId="8" applyFont="1" applyFill="1" applyBorder="1" applyAlignment="1">
      <alignment horizontal="left" vertical="center"/>
    </xf>
    <xf numFmtId="0" fontId="34" fillId="2" borderId="7" xfId="8" applyFont="1" applyFill="1" applyBorder="1" applyAlignment="1">
      <alignment vertical="center"/>
    </xf>
    <xf numFmtId="0" fontId="6" fillId="2" borderId="8" xfId="8" applyFont="1" applyFill="1" applyBorder="1" applyAlignment="1"/>
    <xf numFmtId="0" fontId="34" fillId="2" borderId="0" xfId="8" applyFont="1" applyFill="1" applyBorder="1" applyAlignment="1">
      <alignment vertical="center" wrapText="1"/>
    </xf>
    <xf numFmtId="0" fontId="34" fillId="2" borderId="8" xfId="8" applyFont="1" applyFill="1" applyBorder="1" applyAlignment="1">
      <alignment vertical="center" wrapText="1"/>
    </xf>
    <xf numFmtId="0" fontId="35" fillId="2" borderId="0" xfId="6" applyFont="1" applyFill="1" applyBorder="1" applyAlignment="1" applyProtection="1"/>
    <xf numFmtId="0" fontId="5" fillId="2" borderId="0" xfId="0" applyFont="1" applyFill="1" applyAlignment="1">
      <alignment horizontal="left" indent="1"/>
    </xf>
    <xf numFmtId="0" fontId="5" fillId="2" borderId="0" xfId="0" applyNumberFormat="1" applyFont="1" applyFill="1"/>
    <xf numFmtId="165" fontId="34" fillId="2" borderId="0" xfId="8" applyNumberFormat="1" applyFont="1" applyFill="1" applyBorder="1" applyAlignment="1">
      <alignment horizontal="left" wrapText="1"/>
    </xf>
    <xf numFmtId="0" fontId="34" fillId="2" borderId="0" xfId="8" applyFont="1" applyFill="1" applyBorder="1" applyAlignment="1">
      <alignment horizontal="left" vertical="center" wrapText="1"/>
    </xf>
    <xf numFmtId="0" fontId="31" fillId="2" borderId="0" xfId="8" applyFont="1" applyFill="1" applyBorder="1" applyAlignment="1">
      <alignment horizontal="left" vertical="top" wrapText="1"/>
    </xf>
    <xf numFmtId="0" fontId="39" fillId="2" borderId="7" xfId="12" applyFont="1" applyFill="1" applyBorder="1" applyAlignment="1" applyProtection="1">
      <alignment vertical="center"/>
    </xf>
    <xf numFmtId="165" fontId="39" fillId="2" borderId="0" xfId="6" applyNumberFormat="1" applyFont="1" applyFill="1" applyBorder="1" applyAlignment="1" applyProtection="1"/>
    <xf numFmtId="0" fontId="4" fillId="2" borderId="0" xfId="0" applyFont="1" applyFill="1" applyBorder="1"/>
    <xf numFmtId="0" fontId="4" fillId="2" borderId="1" xfId="0" applyFont="1" applyFill="1" applyBorder="1"/>
    <xf numFmtId="0" fontId="4" fillId="2" borderId="2" xfId="0" applyFont="1" applyFill="1" applyBorder="1"/>
    <xf numFmtId="0" fontId="29" fillId="2" borderId="32" xfId="8" applyFont="1" applyFill="1" applyBorder="1" applyAlignment="1">
      <alignment horizontal="center" vertical="center" wrapText="1"/>
    </xf>
    <xf numFmtId="0" fontId="30" fillId="2" borderId="7" xfId="8" applyFont="1" applyFill="1" applyBorder="1" applyAlignment="1">
      <alignment horizontal="left" vertical="top"/>
    </xf>
    <xf numFmtId="0" fontId="30" fillId="2" borderId="7" xfId="8" applyFont="1" applyFill="1" applyBorder="1" applyAlignment="1"/>
    <xf numFmtId="0" fontId="34" fillId="2" borderId="7" xfId="11" applyFont="1" applyFill="1" applyBorder="1" applyAlignment="1"/>
    <xf numFmtId="0" fontId="34" fillId="2" borderId="8" xfId="8" applyFont="1" applyFill="1" applyBorder="1" applyAlignment="1">
      <alignment vertical="center"/>
    </xf>
    <xf numFmtId="0" fontId="34" fillId="2" borderId="7" xfId="8" applyFont="1" applyFill="1" applyBorder="1" applyAlignment="1"/>
    <xf numFmtId="0" fontId="36" fillId="2" borderId="8" xfId="8" applyFont="1" applyFill="1" applyBorder="1" applyAlignment="1">
      <alignment horizontal="left"/>
    </xf>
    <xf numFmtId="165" fontId="35" fillId="2" borderId="8" xfId="6" applyNumberFormat="1" applyFont="1" applyFill="1" applyBorder="1" applyAlignment="1" applyProtection="1"/>
    <xf numFmtId="165" fontId="34" fillId="2" borderId="8" xfId="8" applyNumberFormat="1" applyFont="1" applyFill="1" applyBorder="1" applyAlignment="1"/>
    <xf numFmtId="0" fontId="34" fillId="2" borderId="8" xfId="8" applyFont="1" applyFill="1" applyBorder="1" applyAlignment="1">
      <alignment horizontal="left" vertical="center"/>
    </xf>
    <xf numFmtId="0" fontId="30" fillId="2" borderId="7" xfId="8" applyFont="1" applyFill="1" applyBorder="1" applyAlignment="1">
      <alignment vertical="center"/>
    </xf>
    <xf numFmtId="165" fontId="34" fillId="2" borderId="7" xfId="8" applyNumberFormat="1" applyFont="1" applyFill="1" applyBorder="1" applyAlignment="1">
      <alignment horizontal="left" wrapText="1"/>
    </xf>
    <xf numFmtId="165" fontId="34" fillId="2" borderId="8" xfId="8" applyNumberFormat="1" applyFont="1" applyFill="1" applyBorder="1" applyAlignment="1">
      <alignment horizontal="left" wrapText="1"/>
    </xf>
    <xf numFmtId="165" fontId="35" fillId="2" borderId="7" xfId="6" applyNumberFormat="1" applyFont="1" applyFill="1" applyBorder="1" applyAlignment="1" applyProtection="1"/>
    <xf numFmtId="165" fontId="39" fillId="2" borderId="7" xfId="2" applyNumberFormat="1" applyFont="1" applyFill="1" applyBorder="1" applyAlignment="1" applyProtection="1"/>
    <xf numFmtId="0" fontId="34" fillId="2" borderId="7" xfId="8" applyFont="1" applyFill="1" applyBorder="1" applyAlignment="1">
      <alignment horizontal="left" vertical="center" wrapText="1"/>
    </xf>
    <xf numFmtId="0" fontId="34" fillId="2" borderId="8" xfId="8" applyFont="1" applyFill="1" applyBorder="1" applyAlignment="1">
      <alignment horizontal="left" vertical="center" wrapText="1"/>
    </xf>
    <xf numFmtId="0" fontId="31" fillId="2" borderId="7" xfId="8" applyFont="1" applyFill="1" applyBorder="1" applyAlignment="1">
      <alignment horizontal="left" vertical="top" wrapText="1"/>
    </xf>
    <xf numFmtId="0" fontId="31" fillId="2" borderId="8" xfId="8" applyFont="1" applyFill="1" applyBorder="1" applyAlignment="1">
      <alignment horizontal="left" vertical="top" wrapText="1"/>
    </xf>
    <xf numFmtId="0" fontId="31" fillId="2" borderId="8" xfId="8" applyFont="1" applyFill="1" applyBorder="1" applyAlignment="1">
      <alignment horizontal="left" vertical="top"/>
    </xf>
    <xf numFmtId="0" fontId="32" fillId="2" borderId="7" xfId="10" applyFont="1" applyFill="1" applyBorder="1" applyAlignment="1"/>
    <xf numFmtId="0" fontId="34" fillId="2" borderId="9" xfId="8" applyFont="1" applyFill="1" applyBorder="1" applyAlignment="1"/>
    <xf numFmtId="0" fontId="34" fillId="2" borderId="3" xfId="8" applyFont="1" applyFill="1" applyBorder="1" applyAlignment="1"/>
    <xf numFmtId="0" fontId="34" fillId="2" borderId="10" xfId="8" applyFont="1" applyFill="1" applyBorder="1" applyAlignment="1"/>
    <xf numFmtId="0" fontId="2" fillId="0" borderId="0" xfId="0" applyFont="1"/>
    <xf numFmtId="0" fontId="0" fillId="4" borderId="0" xfId="0" applyFill="1"/>
    <xf numFmtId="0" fontId="2" fillId="5" borderId="0" xfId="0" applyFont="1" applyFill="1"/>
    <xf numFmtId="0" fontId="0" fillId="5" borderId="0" xfId="0" applyFill="1"/>
    <xf numFmtId="0" fontId="2" fillId="6" borderId="0" xfId="0" applyFont="1" applyFill="1"/>
    <xf numFmtId="0" fontId="0" fillId="6" borderId="0" xfId="0" applyFill="1"/>
    <xf numFmtId="0" fontId="2" fillId="7" borderId="0" xfId="0" applyFont="1" applyFill="1"/>
    <xf numFmtId="0" fontId="0" fillId="7" borderId="0" xfId="0" applyFill="1"/>
    <xf numFmtId="0" fontId="2" fillId="8" borderId="0" xfId="0" applyFont="1" applyFill="1"/>
    <xf numFmtId="0" fontId="0" fillId="8" borderId="0" xfId="0" applyFill="1"/>
    <xf numFmtId="0" fontId="2" fillId="9" borderId="0" xfId="0" applyFont="1" applyFill="1"/>
    <xf numFmtId="0" fontId="0" fillId="9" borderId="0" xfId="0" applyFill="1"/>
    <xf numFmtId="0" fontId="2" fillId="10" borderId="0" xfId="0" applyFont="1" applyFill="1"/>
    <xf numFmtId="0" fontId="0" fillId="10" borderId="0" xfId="0" applyFill="1"/>
    <xf numFmtId="0" fontId="2" fillId="11" borderId="0" xfId="0" applyFont="1" applyFill="1"/>
    <xf numFmtId="0" fontId="0" fillId="11" borderId="0" xfId="0" applyFill="1"/>
    <xf numFmtId="0" fontId="23" fillId="2" borderId="25" xfId="0" applyFont="1" applyFill="1" applyBorder="1" applyAlignment="1">
      <alignment horizontal="left" vertical="top" wrapText="1"/>
    </xf>
    <xf numFmtId="0" fontId="23" fillId="2" borderId="15" xfId="0" applyFont="1" applyFill="1" applyBorder="1" applyAlignment="1">
      <alignment horizontal="left" vertical="top" wrapText="1"/>
    </xf>
    <xf numFmtId="0" fontId="23" fillId="2" borderId="17" xfId="0" applyFont="1" applyFill="1" applyBorder="1" applyAlignment="1">
      <alignment horizontal="left" vertical="top" wrapText="1"/>
    </xf>
    <xf numFmtId="0" fontId="0" fillId="2" borderId="26" xfId="0" applyFont="1" applyFill="1" applyBorder="1" applyAlignment="1">
      <alignment horizontal="left" vertical="top" wrapText="1"/>
    </xf>
    <xf numFmtId="0" fontId="0" fillId="2" borderId="27" xfId="0" applyFont="1" applyFill="1" applyBorder="1" applyAlignment="1">
      <alignment horizontal="left" vertical="top" wrapText="1"/>
    </xf>
    <xf numFmtId="0" fontId="0" fillId="2" borderId="0" xfId="0" applyFont="1" applyFill="1" applyBorder="1" applyAlignment="1">
      <alignment horizontal="left" vertical="top" wrapText="1"/>
    </xf>
    <xf numFmtId="0" fontId="0" fillId="2" borderId="8" xfId="0" applyFont="1" applyFill="1" applyBorder="1" applyAlignment="1">
      <alignment horizontal="left" vertical="top" wrapText="1"/>
    </xf>
    <xf numFmtId="0" fontId="0" fillId="2" borderId="3" xfId="0" applyFont="1" applyFill="1" applyBorder="1" applyAlignment="1">
      <alignment horizontal="left" vertical="top" wrapText="1"/>
    </xf>
    <xf numFmtId="0" fontId="0" fillId="2" borderId="10" xfId="0" applyFont="1" applyFill="1" applyBorder="1" applyAlignment="1">
      <alignment horizontal="left" vertical="top" wrapText="1"/>
    </xf>
    <xf numFmtId="0" fontId="0" fillId="2" borderId="0" xfId="0" applyFont="1" applyFill="1" applyAlignment="1">
      <alignment wrapText="1"/>
    </xf>
    <xf numFmtId="0" fontId="23" fillId="2" borderId="22" xfId="0" applyFont="1" applyFill="1" applyBorder="1" applyAlignment="1">
      <alignment horizontal="left" vertical="top" wrapText="1"/>
    </xf>
    <xf numFmtId="0" fontId="24" fillId="2" borderId="28" xfId="0" applyFont="1" applyFill="1" applyBorder="1" applyAlignment="1">
      <alignment horizontal="left" vertical="top" wrapText="1"/>
    </xf>
    <xf numFmtId="0" fontId="24" fillId="2" borderId="27" xfId="0" applyFont="1" applyFill="1" applyBorder="1" applyAlignment="1">
      <alignment horizontal="left" vertical="top" wrapText="1"/>
    </xf>
    <xf numFmtId="0" fontId="24" fillId="2" borderId="29" xfId="0" applyFont="1" applyFill="1" applyBorder="1" applyAlignment="1">
      <alignment horizontal="left" vertical="top" wrapText="1"/>
    </xf>
    <xf numFmtId="0" fontId="24" fillId="2" borderId="8" xfId="0" applyFont="1" applyFill="1" applyBorder="1" applyAlignment="1">
      <alignment horizontal="left" vertical="top" wrapText="1"/>
    </xf>
    <xf numFmtId="0" fontId="24" fillId="2" borderId="30" xfId="0" applyFont="1" applyFill="1" applyBorder="1" applyAlignment="1">
      <alignment horizontal="left" vertical="top" wrapText="1"/>
    </xf>
    <xf numFmtId="0" fontId="24" fillId="2" borderId="24" xfId="0" applyFont="1" applyFill="1" applyBorder="1" applyAlignment="1">
      <alignment horizontal="left" vertical="top" wrapText="1"/>
    </xf>
    <xf numFmtId="0" fontId="0" fillId="2" borderId="23" xfId="0" applyFont="1" applyFill="1" applyBorder="1" applyAlignment="1">
      <alignment horizontal="left" vertical="top" wrapText="1"/>
    </xf>
    <xf numFmtId="0" fontId="0" fillId="2" borderId="24" xfId="0" applyFont="1" applyFill="1" applyBorder="1" applyAlignment="1">
      <alignment horizontal="left" vertical="top" wrapText="1"/>
    </xf>
    <xf numFmtId="0" fontId="24" fillId="2" borderId="15" xfId="0" applyFont="1" applyFill="1" applyBorder="1" applyAlignment="1">
      <alignment horizontal="left" vertical="top" wrapText="1"/>
    </xf>
    <xf numFmtId="0" fontId="24" fillId="2" borderId="22" xfId="0" applyFont="1" applyFill="1" applyBorder="1" applyAlignment="1">
      <alignment horizontal="left" vertical="top" wrapText="1"/>
    </xf>
    <xf numFmtId="0" fontId="24" fillId="2" borderId="26" xfId="0" applyFont="1" applyFill="1" applyBorder="1" applyAlignment="1">
      <alignment horizontal="left" vertical="top" wrapText="1"/>
    </xf>
    <xf numFmtId="0" fontId="24" fillId="2" borderId="0" xfId="0" applyFont="1" applyFill="1" applyBorder="1" applyAlignment="1">
      <alignment horizontal="left" vertical="top" wrapText="1"/>
    </xf>
    <xf numFmtId="0" fontId="24" fillId="2" borderId="23" xfId="0" applyFont="1" applyFill="1" applyBorder="1" applyAlignment="1">
      <alignment horizontal="left" vertical="top" wrapText="1"/>
    </xf>
    <xf numFmtId="0" fontId="16" fillId="2" borderId="0" xfId="0" applyFont="1" applyFill="1" applyAlignment="1">
      <alignment horizontal="center"/>
    </xf>
    <xf numFmtId="0" fontId="0" fillId="2" borderId="0" xfId="0" applyFont="1" applyFill="1" applyAlignment="1">
      <alignment horizontal="left" vertical="top" wrapText="1"/>
    </xf>
    <xf numFmtId="0" fontId="24" fillId="2" borderId="15" xfId="8" applyFont="1" applyFill="1" applyBorder="1" applyAlignment="1">
      <alignment vertical="top"/>
    </xf>
    <xf numFmtId="0" fontId="24" fillId="2" borderId="17" xfId="8" applyFont="1" applyFill="1" applyBorder="1" applyAlignment="1">
      <alignment vertical="top"/>
    </xf>
    <xf numFmtId="0" fontId="24" fillId="2" borderId="16" xfId="8" applyFont="1" applyFill="1" applyBorder="1" applyAlignment="1">
      <alignment horizontal="left" vertical="top"/>
    </xf>
    <xf numFmtId="0" fontId="24" fillId="2" borderId="18" xfId="8" applyFont="1" applyFill="1" applyBorder="1" applyAlignment="1">
      <alignment horizontal="left" vertical="top"/>
    </xf>
    <xf numFmtId="0" fontId="24" fillId="2" borderId="8" xfId="8" applyFont="1" applyFill="1" applyBorder="1" applyAlignment="1">
      <alignment horizontal="left" vertical="top" wrapText="1"/>
    </xf>
    <xf numFmtId="0" fontId="24" fillId="2" borderId="10" xfId="8" applyFont="1" applyFill="1" applyBorder="1" applyAlignment="1">
      <alignment horizontal="left" vertical="top" wrapText="1"/>
    </xf>
    <xf numFmtId="0" fontId="23" fillId="2" borderId="20" xfId="0" applyFont="1" applyFill="1" applyBorder="1" applyAlignment="1">
      <alignment horizontal="left" vertical="top" wrapText="1"/>
    </xf>
    <xf numFmtId="0" fontId="0" fillId="2" borderId="1" xfId="0" applyFont="1" applyFill="1" applyBorder="1" applyAlignment="1">
      <alignment horizontal="left" vertical="top" wrapText="1"/>
    </xf>
    <xf numFmtId="0" fontId="0" fillId="2" borderId="21" xfId="0" applyFont="1" applyFill="1" applyBorder="1" applyAlignment="1">
      <alignment horizontal="left" vertical="top" wrapText="1"/>
    </xf>
    <xf numFmtId="0" fontId="31" fillId="2" borderId="7" xfId="0" applyFont="1" applyFill="1" applyBorder="1" applyAlignment="1">
      <alignment horizontal="left" vertical="top" wrapText="1"/>
    </xf>
    <xf numFmtId="0" fontId="31" fillId="2" borderId="0" xfId="0" applyFont="1" applyFill="1" applyBorder="1" applyAlignment="1">
      <alignment horizontal="left" vertical="top" wrapText="1"/>
    </xf>
    <xf numFmtId="0" fontId="31" fillId="2" borderId="8" xfId="0" applyFont="1" applyFill="1" applyBorder="1" applyAlignment="1">
      <alignment horizontal="left" vertical="top" wrapText="1"/>
    </xf>
    <xf numFmtId="0" fontId="31" fillId="2" borderId="7" xfId="8" applyFont="1" applyFill="1" applyBorder="1" applyAlignment="1">
      <alignment horizontal="left" wrapText="1"/>
    </xf>
    <xf numFmtId="0" fontId="31" fillId="2" borderId="0" xfId="8" applyFont="1" applyFill="1" applyBorder="1" applyAlignment="1">
      <alignment horizontal="left" wrapText="1"/>
    </xf>
    <xf numFmtId="0" fontId="31" fillId="2" borderId="8" xfId="8" applyFont="1" applyFill="1" applyBorder="1" applyAlignment="1">
      <alignment horizontal="left" wrapText="1"/>
    </xf>
    <xf numFmtId="0" fontId="34" fillId="2" borderId="7" xfId="8" applyFont="1" applyFill="1" applyBorder="1" applyAlignment="1">
      <alignment horizontal="left" wrapText="1"/>
    </xf>
    <xf numFmtId="0" fontId="34" fillId="2" borderId="0" xfId="8" applyFont="1" applyFill="1" applyBorder="1" applyAlignment="1">
      <alignment horizontal="left" wrapText="1"/>
    </xf>
    <xf numFmtId="0" fontId="34" fillId="2" borderId="8" xfId="8" applyFont="1" applyFill="1" applyBorder="1" applyAlignment="1">
      <alignment horizontal="left" wrapText="1"/>
    </xf>
    <xf numFmtId="165" fontId="34" fillId="2" borderId="7" xfId="8" applyNumberFormat="1" applyFont="1" applyFill="1" applyBorder="1" applyAlignment="1">
      <alignment horizontal="left" wrapText="1"/>
    </xf>
    <xf numFmtId="165" fontId="34" fillId="2" borderId="0" xfId="8" applyNumberFormat="1" applyFont="1" applyFill="1" applyBorder="1" applyAlignment="1">
      <alignment horizontal="left" wrapText="1"/>
    </xf>
    <xf numFmtId="165" fontId="34" fillId="2" borderId="8" xfId="8" applyNumberFormat="1" applyFont="1" applyFill="1" applyBorder="1" applyAlignment="1">
      <alignment horizontal="left" wrapText="1"/>
    </xf>
    <xf numFmtId="0" fontId="34" fillId="2" borderId="7" xfId="8" applyFont="1" applyFill="1" applyBorder="1" applyAlignment="1">
      <alignment horizontal="left" vertical="center" wrapText="1"/>
    </xf>
    <xf numFmtId="0" fontId="34" fillId="2" borderId="0" xfId="8" applyFont="1" applyFill="1" applyBorder="1" applyAlignment="1">
      <alignment horizontal="left" vertical="center" wrapText="1"/>
    </xf>
    <xf numFmtId="0" fontId="34" fillId="2" borderId="8" xfId="8" applyFont="1" applyFill="1" applyBorder="1" applyAlignment="1">
      <alignment horizontal="left" vertical="center" wrapText="1"/>
    </xf>
    <xf numFmtId="0" fontId="35" fillId="2" borderId="7" xfId="6" applyFont="1" applyFill="1" applyBorder="1" applyAlignment="1" applyProtection="1">
      <alignment horizontal="left" vertical="center" wrapText="1"/>
    </xf>
    <xf numFmtId="0" fontId="35" fillId="2" borderId="0" xfId="6" applyFont="1" applyFill="1" applyBorder="1" applyAlignment="1" applyProtection="1">
      <alignment horizontal="left" vertical="center" wrapText="1"/>
    </xf>
    <xf numFmtId="0" fontId="35" fillId="2" borderId="8" xfId="6" applyFont="1" applyFill="1" applyBorder="1" applyAlignment="1" applyProtection="1">
      <alignment horizontal="left" vertical="center" wrapText="1"/>
    </xf>
    <xf numFmtId="0" fontId="31" fillId="2" borderId="7" xfId="8" applyFont="1" applyFill="1" applyBorder="1" applyAlignment="1">
      <alignment horizontal="left" vertical="top" wrapText="1"/>
    </xf>
    <xf numFmtId="0" fontId="31" fillId="2" borderId="0" xfId="8" applyFont="1" applyFill="1" applyBorder="1" applyAlignment="1">
      <alignment horizontal="left" vertical="top" wrapText="1"/>
    </xf>
    <xf numFmtId="0" fontId="31" fillId="2" borderId="8" xfId="8" applyFont="1" applyFill="1" applyBorder="1" applyAlignment="1">
      <alignment horizontal="left" vertical="top" wrapText="1"/>
    </xf>
    <xf numFmtId="0" fontId="28" fillId="2" borderId="31" xfId="8" applyFont="1" applyFill="1" applyBorder="1" applyAlignment="1">
      <alignment horizontal="center" vertical="center" wrapText="1"/>
    </xf>
    <xf numFmtId="0" fontId="28" fillId="2" borderId="19" xfId="8" applyFont="1" applyFill="1" applyBorder="1" applyAlignment="1">
      <alignment horizontal="center" vertical="center" wrapText="1"/>
    </xf>
    <xf numFmtId="0" fontId="28" fillId="2" borderId="14" xfId="8" applyFont="1" applyFill="1" applyBorder="1" applyAlignment="1">
      <alignment horizontal="center" vertical="center" wrapText="1"/>
    </xf>
    <xf numFmtId="0" fontId="31" fillId="2" borderId="7" xfId="0" applyNumberFormat="1" applyFont="1" applyFill="1" applyBorder="1" applyAlignment="1">
      <alignment horizontal="left" vertical="top" wrapText="1"/>
    </xf>
    <xf numFmtId="0" fontId="31" fillId="2" borderId="0" xfId="0" applyNumberFormat="1" applyFont="1" applyFill="1" applyBorder="1" applyAlignment="1">
      <alignment horizontal="left" vertical="top" wrapText="1"/>
    </xf>
    <xf numFmtId="0" fontId="31" fillId="2" borderId="8" xfId="0" applyNumberFormat="1" applyFont="1" applyFill="1" applyBorder="1" applyAlignment="1">
      <alignment horizontal="left" vertical="top" wrapText="1"/>
    </xf>
    <xf numFmtId="0" fontId="32" fillId="2" borderId="7" xfId="9" applyFont="1" applyFill="1" applyBorder="1" applyAlignment="1">
      <alignment horizontal="left" wrapText="1"/>
    </xf>
    <xf numFmtId="0" fontId="32" fillId="2" borderId="0" xfId="9" applyFont="1" applyFill="1" applyBorder="1" applyAlignment="1">
      <alignment horizontal="left" wrapText="1"/>
    </xf>
    <xf numFmtId="0" fontId="32" fillId="2" borderId="8" xfId="9" applyFont="1" applyFill="1" applyBorder="1" applyAlignment="1">
      <alignment horizontal="left" wrapText="1"/>
    </xf>
    <xf numFmtId="0" fontId="34" fillId="2" borderId="7" xfId="10" applyFont="1" applyFill="1" applyBorder="1" applyAlignment="1">
      <alignment horizontal="left" wrapText="1"/>
    </xf>
    <xf numFmtId="0" fontId="34" fillId="2" borderId="0" xfId="10" applyFont="1" applyFill="1" applyBorder="1" applyAlignment="1">
      <alignment horizontal="left" wrapText="1"/>
    </xf>
    <xf numFmtId="0" fontId="34" fillId="2" borderId="8" xfId="10" applyFont="1" applyFill="1" applyBorder="1" applyAlignment="1">
      <alignment horizontal="left" wrapText="1"/>
    </xf>
    <xf numFmtId="0" fontId="6" fillId="2" borderId="7" xfId="8" applyFont="1" applyFill="1" applyBorder="1" applyAlignment="1">
      <alignment horizontal="left" wrapText="1"/>
    </xf>
    <xf numFmtId="0" fontId="6" fillId="2" borderId="0" xfId="8" applyFont="1" applyFill="1" applyBorder="1" applyAlignment="1">
      <alignment horizontal="left" wrapText="1"/>
    </xf>
    <xf numFmtId="0" fontId="4" fillId="2" borderId="11" xfId="0" applyFont="1" applyFill="1" applyBorder="1" applyAlignment="1">
      <alignment horizontal="center"/>
    </xf>
    <xf numFmtId="0" fontId="4" fillId="2" borderId="4" xfId="0" applyFont="1" applyFill="1" applyBorder="1" applyAlignment="1">
      <alignment horizontal="center"/>
    </xf>
    <xf numFmtId="49" fontId="4" fillId="2" borderId="11" xfId="0" applyNumberFormat="1" applyFont="1" applyFill="1" applyBorder="1" applyAlignment="1">
      <alignment horizontal="center"/>
    </xf>
    <xf numFmtId="0" fontId="8" fillId="2" borderId="7" xfId="4" applyFont="1" applyFill="1" applyBorder="1" applyAlignment="1">
      <alignment horizontal="left" vertical="top" wrapText="1"/>
    </xf>
    <xf numFmtId="0" fontId="8" fillId="2" borderId="0" xfId="4" applyFont="1" applyFill="1" applyBorder="1" applyAlignment="1">
      <alignment horizontal="left" vertical="top" wrapText="1"/>
    </xf>
    <xf numFmtId="0" fontId="8" fillId="2" borderId="7" xfId="4" applyFont="1" applyFill="1" applyBorder="1" applyAlignment="1">
      <alignment horizontal="left" vertical="top"/>
    </xf>
    <xf numFmtId="0" fontId="8" fillId="2" borderId="0" xfId="4" applyFont="1" applyFill="1" applyBorder="1" applyAlignment="1">
      <alignment horizontal="left" vertical="top"/>
    </xf>
    <xf numFmtId="0" fontId="3" fillId="2" borderId="0" xfId="4" applyFont="1" applyFill="1" applyBorder="1" applyAlignment="1">
      <alignment wrapText="1"/>
    </xf>
    <xf numFmtId="0" fontId="3" fillId="2" borderId="8" xfId="4" applyFont="1" applyFill="1" applyBorder="1" applyAlignment="1">
      <alignment wrapText="1"/>
    </xf>
    <xf numFmtId="0" fontId="4" fillId="2" borderId="0" xfId="3" applyFont="1" applyFill="1" applyAlignment="1">
      <alignment horizontal="left"/>
    </xf>
    <xf numFmtId="0" fontId="10" fillId="2" borderId="0" xfId="3" applyFont="1" applyFill="1" applyAlignment="1">
      <alignment horizontal="left"/>
    </xf>
    <xf numFmtId="0" fontId="8" fillId="2" borderId="0" xfId="3" applyFont="1" applyFill="1" applyAlignment="1">
      <alignment horizontal="left"/>
    </xf>
    <xf numFmtId="0" fontId="8" fillId="2" borderId="0" xfId="5" applyFont="1" applyFill="1" applyAlignment="1">
      <alignment horizontal="left" wrapText="1"/>
    </xf>
    <xf numFmtId="0" fontId="11" fillId="2" borderId="0" xfId="6" applyFont="1" applyFill="1" applyAlignment="1" applyProtection="1">
      <alignment horizontal="left"/>
    </xf>
    <xf numFmtId="0" fontId="3" fillId="2" borderId="0" xfId="4" applyFont="1" applyFill="1" applyAlignment="1">
      <alignment horizontal="left" vertical="top" wrapText="1"/>
    </xf>
    <xf numFmtId="0" fontId="13" fillId="2" borderId="0" xfId="5" applyFont="1" applyFill="1" applyAlignment="1">
      <alignment horizontal="left" wrapText="1"/>
    </xf>
    <xf numFmtId="0" fontId="14" fillId="2" borderId="5" xfId="4" applyFont="1" applyFill="1" applyBorder="1" applyAlignment="1">
      <alignment horizontal="center" wrapText="1"/>
    </xf>
    <xf numFmtId="0" fontId="14" fillId="2" borderId="4" xfId="4" applyFont="1" applyFill="1" applyBorder="1" applyAlignment="1">
      <alignment horizontal="center" wrapText="1"/>
    </xf>
    <xf numFmtId="0" fontId="14" fillId="2" borderId="4" xfId="4" applyFont="1" applyFill="1" applyBorder="1" applyAlignment="1">
      <alignment horizontal="left" wrapText="1"/>
    </xf>
    <xf numFmtId="0" fontId="40" fillId="0" borderId="0" xfId="0" applyFont="1" applyAlignment="1">
      <alignment horizontal="center"/>
    </xf>
    <xf numFmtId="0" fontId="23" fillId="11" borderId="0" xfId="0" applyFont="1" applyFill="1"/>
    <xf numFmtId="0" fontId="24" fillId="11" borderId="0" xfId="0" applyFont="1" applyFill="1"/>
    <xf numFmtId="0" fontId="2" fillId="12" borderId="0" xfId="0" applyFont="1" applyFill="1"/>
    <xf numFmtId="0" fontId="0" fillId="12" borderId="0" xfId="0" applyFill="1"/>
    <xf numFmtId="0" fontId="2" fillId="13" borderId="0" xfId="0" applyFont="1" applyFill="1"/>
    <xf numFmtId="0" fontId="0" fillId="13" borderId="0" xfId="0" applyFill="1"/>
    <xf numFmtId="0" fontId="2" fillId="0" borderId="0" xfId="0" applyFont="1" applyFill="1"/>
    <xf numFmtId="9" fontId="0" fillId="0" borderId="0" xfId="13" applyFont="1"/>
  </cellXfs>
  <cellStyles count="14">
    <cellStyle name="Hyperlink" xfId="2" builtinId="8"/>
    <cellStyle name="Hyperlink 2 2" xfId="6" xr:uid="{EDEA79DE-D3FB-4DA6-BE5B-33C97C9597CF}"/>
    <cellStyle name="Hyperlink 3" xfId="7" xr:uid="{27FB7221-2722-4FE1-A744-803E855E9BF5}"/>
    <cellStyle name="Hyperlink 4" xfId="12" xr:uid="{C341B9D9-EC18-49A8-B3FC-61BDE512AC2C}"/>
    <cellStyle name="Normal" xfId="0" builtinId="0"/>
    <cellStyle name="Normal 2" xfId="5" xr:uid="{72CD7634-5F33-4CBF-9155-3E15652DE3CD}"/>
    <cellStyle name="Normal 2 2" xfId="8" xr:uid="{2CEAFCE5-B36E-42BA-A909-A086A8F406EA}"/>
    <cellStyle name="Normal 2 3" xfId="11" xr:uid="{3DC137DC-3500-4C7E-897A-A954C8492964}"/>
    <cellStyle name="Normal 3" xfId="9" xr:uid="{70FD4970-0170-4D03-AC18-DAC1A04AEB2D}"/>
    <cellStyle name="Normal 3 3 2" xfId="3" xr:uid="{1CE60496-1F4F-4A8F-95BC-0C0450BBD98B}"/>
    <cellStyle name="Normal 4" xfId="1" xr:uid="{3E55D8AF-8A54-46B5-A38B-DAA1B15DB919}"/>
    <cellStyle name="Normal 8" xfId="4" xr:uid="{6EE7F15D-FA43-43DE-AC84-3E4D17240918}"/>
    <cellStyle name="Normal_proposed UK Electoral Statistics 2007" xfId="10" xr:uid="{690333EF-DD19-4099-BD25-F372B1BE5A05}"/>
    <cellStyle name="Percent" xfId="13" builtinId="5"/>
  </cellStyles>
  <dxfs count="0"/>
  <tableStyles count="0" defaultTableStyle="TableStyleMedium2" defaultPivotStyle="PivotStyleLight16"/>
  <colors>
    <mruColors>
      <color rgb="FFCC99FF"/>
      <color rgb="FF0000FF"/>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4</xdr:col>
      <xdr:colOff>146687</xdr:colOff>
      <xdr:row>26</xdr:row>
      <xdr:rowOff>120014</xdr:rowOff>
    </xdr:from>
    <xdr:to>
      <xdr:col>10</xdr:col>
      <xdr:colOff>232400</xdr:colOff>
      <xdr:row>38</xdr:row>
      <xdr:rowOff>9560</xdr:rowOff>
    </xdr:to>
    <xdr:sp macro="" textlink="">
      <xdr:nvSpPr>
        <xdr:cNvPr id="2" name="TextBox 1">
          <a:extLst>
            <a:ext uri="{FF2B5EF4-FFF2-40B4-BE49-F238E27FC236}">
              <a16:creationId xmlns:a16="http://schemas.microsoft.com/office/drawing/2014/main" id="{90E84CA5-8FE0-4BD7-846A-B94A0F9CF30A}"/>
            </a:ext>
          </a:extLst>
        </xdr:cNvPr>
        <xdr:cNvSpPr txBox="1"/>
      </xdr:nvSpPr>
      <xdr:spPr>
        <a:xfrm>
          <a:off x="7842887" y="5172074"/>
          <a:ext cx="3994773" cy="208410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t>What is intentional self-harm and injury/poisoning of undetermined intent?</a:t>
          </a:r>
          <a:r>
            <a:rPr lang="en-GB" sz="1100" b="1" baseline="0"/>
            <a:t> </a:t>
          </a:r>
        </a:p>
        <a:p>
          <a:endParaRPr lang="en-GB" sz="1100" baseline="0"/>
        </a:p>
        <a:p>
          <a:r>
            <a:rPr lang="en-GB" sz="1100">
              <a:solidFill>
                <a:schemeClr val="dk1"/>
              </a:solidFill>
              <a:effectLst/>
              <a:latin typeface="+mn-lt"/>
              <a:ea typeface="+mn-ea"/>
              <a:cs typeface="+mn-cs"/>
            </a:rPr>
            <a:t>Both categories refer to deaths with a broad range of causes including poisoning (e.g., by exposure to a particular drug) and injuries (e.g., a fall). Deaths caused by intentional self-harm are those where the Coroner had clear evidence that the deceased intended to end their own life; deaths of undetermined intent concern those where the evidence on intent was unclear. Further</a:t>
          </a:r>
          <a:r>
            <a:rPr lang="en-GB" sz="1100" baseline="0">
              <a:solidFill>
                <a:schemeClr val="dk1"/>
              </a:solidFill>
              <a:effectLst/>
              <a:latin typeface="+mn-lt"/>
              <a:ea typeface="+mn-ea"/>
              <a:cs typeface="+mn-cs"/>
            </a:rPr>
            <a:t> information on the individual cause of death codes can be found here: </a:t>
          </a:r>
          <a:r>
            <a:rPr lang="en-GB" sz="1100" baseline="0">
              <a:solidFill>
                <a:srgbClr val="0000FF"/>
              </a:solidFill>
              <a:effectLst/>
              <a:latin typeface="+mn-lt"/>
              <a:ea typeface="+mn-ea"/>
              <a:cs typeface="+mn-cs"/>
            </a:rPr>
            <a:t>http://apps.who.int/classifications/icd10/browse/2010/en</a:t>
          </a:r>
          <a:endParaRPr lang="en-GB" sz="1100">
            <a:solidFill>
              <a:srgbClr val="0000FF"/>
            </a:solidFill>
            <a:effectLst/>
            <a:latin typeface="+mn-lt"/>
            <a:ea typeface="+mn-ea"/>
            <a:cs typeface="+mn-cs"/>
          </a:endParaRPr>
        </a:p>
      </xdr:txBody>
    </xdr:sp>
    <xdr:clientData/>
  </xdr:twoCellAnchor>
  <xdr:twoCellAnchor>
    <xdr:from>
      <xdr:col>7</xdr:col>
      <xdr:colOff>28575</xdr:colOff>
      <xdr:row>14</xdr:row>
      <xdr:rowOff>154305</xdr:rowOff>
    </xdr:from>
    <xdr:to>
      <xdr:col>13</xdr:col>
      <xdr:colOff>403807</xdr:colOff>
      <xdr:row>19</xdr:row>
      <xdr:rowOff>42014</xdr:rowOff>
    </xdr:to>
    <xdr:sp macro="" textlink="">
      <xdr:nvSpPr>
        <xdr:cNvPr id="3" name="TextBox 2">
          <a:extLst>
            <a:ext uri="{FF2B5EF4-FFF2-40B4-BE49-F238E27FC236}">
              <a16:creationId xmlns:a16="http://schemas.microsoft.com/office/drawing/2014/main" id="{56D1CF3D-3C49-46D3-A383-35F27D2C06CE}"/>
            </a:ext>
          </a:extLst>
        </xdr:cNvPr>
        <xdr:cNvSpPr txBox="1"/>
      </xdr:nvSpPr>
      <xdr:spPr>
        <a:xfrm>
          <a:off x="9759315" y="2790825"/>
          <a:ext cx="4124272" cy="80972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The length of time it</a:t>
          </a:r>
          <a:r>
            <a:rPr lang="en-GB" sz="1100" baseline="0"/>
            <a:t> </a:t>
          </a:r>
          <a:r>
            <a:rPr lang="en-GB" sz="1100"/>
            <a:t>takes to have an inquest creates what is known as a 'registration delay.'</a:t>
          </a:r>
          <a:r>
            <a:rPr lang="en-GB" sz="1100" baseline="0"/>
            <a:t> For suicides registered in 2017, the median delay between the date of death and the date of death registration was 152 days in England and 132 days in Wales.</a:t>
          </a:r>
          <a:endParaRPr lang="en-GB"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https://data.gov.uk/dataset/a23d1359-ebbd-4ce6-a773-fe8c5c58d65b/coroners-statistics" TargetMode="External"/><Relationship Id="rId7" Type="http://schemas.openxmlformats.org/officeDocument/2006/relationships/hyperlink" Target="https://www.ons.gov.uk/peoplepopulationandcommunity/birthsdeathsandmarriages/deaths/articles/estimatingsuicideamonghighereducationstudentsenglandandwalesexperimentalstatistics/2018-06-25" TargetMode="External"/><Relationship Id="rId2" Type="http://schemas.openxmlformats.org/officeDocument/2006/relationships/hyperlink" Target="https://www.ons.gov.uk/peoplepopulationandcommunity/birthsdeathsandmarriages/deaths/bulletins/suicidesintheunitedkingdom/previousReleases" TargetMode="External"/><Relationship Id="rId1" Type="http://schemas.openxmlformats.org/officeDocument/2006/relationships/hyperlink" Target="https://www.samaritans.org/sites/default/files/kcfinder/files/press/Samaritans%20Media%20Guidelines%202013%20UK.pdf" TargetMode="External"/><Relationship Id="rId6" Type="http://schemas.openxmlformats.org/officeDocument/2006/relationships/hyperlink" Target="https://www.ons.gov.uk/peoplepopulationandcommunity/birthsdeathsandmarriages/deaths/articles/suicidebyoccupation/england2011to2015" TargetMode="External"/><Relationship Id="rId5" Type="http://schemas.openxmlformats.org/officeDocument/2006/relationships/hyperlink" Target="https://www.nisra.gov.uk/statistics/cause-death/suicide-deaths" TargetMode="External"/><Relationship Id="rId4" Type="http://schemas.openxmlformats.org/officeDocument/2006/relationships/hyperlink" Target="https://www.nrscotland.gov.uk/statistics-and-data/statistics/statistics-by-theme/vital-events/deaths/suicides" TargetMode="External"/><Relationship Id="rId9"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hyperlink" Target="http://www.nationalarchives.gov.uk/doc/open-government-licence" TargetMode="External"/><Relationship Id="rId3" Type="http://schemas.openxmlformats.org/officeDocument/2006/relationships/hyperlink" Target="http://www.ons.gov.uk/ons/rel/subnational-health4/suicides-in-the-united-kingdom/index.html" TargetMode="External"/><Relationship Id="rId7" Type="http://schemas.openxmlformats.org/officeDocument/2006/relationships/hyperlink" Target="http://www.ons.gov.uk/ons/guide-method/method-quality/quality/quality-information/health-and-social-care/quality-and-methodology-information-for-suicide-rates-in-the-united-kingdom.pdf" TargetMode="External"/><Relationship Id="rId2" Type="http://schemas.openxmlformats.org/officeDocument/2006/relationships/hyperlink" Target="http://www.ons.gov.uk/ons/about-ons/business-transparency/freedom-of-information/ons-charging-policy/index.html" TargetMode="External"/><Relationship Id="rId1" Type="http://schemas.openxmlformats.org/officeDocument/2006/relationships/hyperlink" Target="https://www.ons.gov.uk/peoplepopulationandcommunity/birthsdeathsandmarriages/deaths/methodologies/userguidetomortalitystatisticsjuly2017" TargetMode="External"/><Relationship Id="rId6" Type="http://schemas.openxmlformats.org/officeDocument/2006/relationships/hyperlink" Target="http://www.ons.gov.uk/ons/guide-method/method-quality/quality/quality-information/health-and-social-care/alcohol-related-deaths-in-the-uk.pdf" TargetMode="External"/><Relationship Id="rId5" Type="http://schemas.openxmlformats.org/officeDocument/2006/relationships/hyperlink" Target="http://www.ons.gov.uk/ons/rel/vsob1/injury-and-poisoning-mortality-in-england-and-wales/index.html" TargetMode="External"/><Relationship Id="rId4" Type="http://schemas.openxmlformats.org/officeDocument/2006/relationships/hyperlink" Target="http://www.ons.gov.uk/ons/publications/all-releases.html?definition=tcm:77-27475" TargetMode="External"/><Relationship Id="rId9"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hyperlink" Target="http://www.ons.gov.uk/peoplepopulationandcommunity/birthsdeathsandmarriages/deaths/bulletins/suicidesintheunitedkingdom/previousRelease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38C106-51F8-40F6-AE8E-0E0C96A285A8}">
  <sheetPr>
    <tabColor theme="0"/>
  </sheetPr>
  <dimension ref="B1:G108"/>
  <sheetViews>
    <sheetView workbookViewId="0"/>
  </sheetViews>
  <sheetFormatPr defaultColWidth="9.140625" defaultRowHeight="15" x14ac:dyDescent="0.25"/>
  <cols>
    <col min="1" max="1" width="4.28515625" style="40" customWidth="1"/>
    <col min="2" max="2" width="18.140625" style="40" customWidth="1"/>
    <col min="3" max="3" width="36.85546875" style="40" customWidth="1"/>
    <col min="4" max="4" width="52.85546875" style="40" customWidth="1"/>
    <col min="5" max="6" width="9.140625" style="40"/>
    <col min="7" max="7" width="11.42578125" style="40" customWidth="1"/>
    <col min="8" max="256" width="9.140625" style="40"/>
    <col min="257" max="257" width="4.28515625" style="40" customWidth="1"/>
    <col min="258" max="258" width="18.140625" style="40" customWidth="1"/>
    <col min="259" max="259" width="36.85546875" style="40" customWidth="1"/>
    <col min="260" max="260" width="52.85546875" style="40" customWidth="1"/>
    <col min="261" max="262" width="9.140625" style="40"/>
    <col min="263" max="263" width="11.42578125" style="40" customWidth="1"/>
    <col min="264" max="512" width="9.140625" style="40"/>
    <col min="513" max="513" width="4.28515625" style="40" customWidth="1"/>
    <col min="514" max="514" width="18.140625" style="40" customWidth="1"/>
    <col min="515" max="515" width="36.85546875" style="40" customWidth="1"/>
    <col min="516" max="516" width="52.85546875" style="40" customWidth="1"/>
    <col min="517" max="518" width="9.140625" style="40"/>
    <col min="519" max="519" width="11.42578125" style="40" customWidth="1"/>
    <col min="520" max="768" width="9.140625" style="40"/>
    <col min="769" max="769" width="4.28515625" style="40" customWidth="1"/>
    <col min="770" max="770" width="18.140625" style="40" customWidth="1"/>
    <col min="771" max="771" width="36.85546875" style="40" customWidth="1"/>
    <col min="772" max="772" width="52.85546875" style="40" customWidth="1"/>
    <col min="773" max="774" width="9.140625" style="40"/>
    <col min="775" max="775" width="11.42578125" style="40" customWidth="1"/>
    <col min="776" max="1024" width="9.140625" style="40"/>
    <col min="1025" max="1025" width="4.28515625" style="40" customWidth="1"/>
    <col min="1026" max="1026" width="18.140625" style="40" customWidth="1"/>
    <col min="1027" max="1027" width="36.85546875" style="40" customWidth="1"/>
    <col min="1028" max="1028" width="52.85546875" style="40" customWidth="1"/>
    <col min="1029" max="1030" width="9.140625" style="40"/>
    <col min="1031" max="1031" width="11.42578125" style="40" customWidth="1"/>
    <col min="1032" max="1280" width="9.140625" style="40"/>
    <col min="1281" max="1281" width="4.28515625" style="40" customWidth="1"/>
    <col min="1282" max="1282" width="18.140625" style="40" customWidth="1"/>
    <col min="1283" max="1283" width="36.85546875" style="40" customWidth="1"/>
    <col min="1284" max="1284" width="52.85546875" style="40" customWidth="1"/>
    <col min="1285" max="1286" width="9.140625" style="40"/>
    <col min="1287" max="1287" width="11.42578125" style="40" customWidth="1"/>
    <col min="1288" max="1536" width="9.140625" style="40"/>
    <col min="1537" max="1537" width="4.28515625" style="40" customWidth="1"/>
    <col min="1538" max="1538" width="18.140625" style="40" customWidth="1"/>
    <col min="1539" max="1539" width="36.85546875" style="40" customWidth="1"/>
    <col min="1540" max="1540" width="52.85546875" style="40" customWidth="1"/>
    <col min="1541" max="1542" width="9.140625" style="40"/>
    <col min="1543" max="1543" width="11.42578125" style="40" customWidth="1"/>
    <col min="1544" max="1792" width="9.140625" style="40"/>
    <col min="1793" max="1793" width="4.28515625" style="40" customWidth="1"/>
    <col min="1794" max="1794" width="18.140625" style="40" customWidth="1"/>
    <col min="1795" max="1795" width="36.85546875" style="40" customWidth="1"/>
    <col min="1796" max="1796" width="52.85546875" style="40" customWidth="1"/>
    <col min="1797" max="1798" width="9.140625" style="40"/>
    <col min="1799" max="1799" width="11.42578125" style="40" customWidth="1"/>
    <col min="1800" max="2048" width="9.140625" style="40"/>
    <col min="2049" max="2049" width="4.28515625" style="40" customWidth="1"/>
    <col min="2050" max="2050" width="18.140625" style="40" customWidth="1"/>
    <col min="2051" max="2051" width="36.85546875" style="40" customWidth="1"/>
    <col min="2052" max="2052" width="52.85546875" style="40" customWidth="1"/>
    <col min="2053" max="2054" width="9.140625" style="40"/>
    <col min="2055" max="2055" width="11.42578125" style="40" customWidth="1"/>
    <col min="2056" max="2304" width="9.140625" style="40"/>
    <col min="2305" max="2305" width="4.28515625" style="40" customWidth="1"/>
    <col min="2306" max="2306" width="18.140625" style="40" customWidth="1"/>
    <col min="2307" max="2307" width="36.85546875" style="40" customWidth="1"/>
    <col min="2308" max="2308" width="52.85546875" style="40" customWidth="1"/>
    <col min="2309" max="2310" width="9.140625" style="40"/>
    <col min="2311" max="2311" width="11.42578125" style="40" customWidth="1"/>
    <col min="2312" max="2560" width="9.140625" style="40"/>
    <col min="2561" max="2561" width="4.28515625" style="40" customWidth="1"/>
    <col min="2562" max="2562" width="18.140625" style="40" customWidth="1"/>
    <col min="2563" max="2563" width="36.85546875" style="40" customWidth="1"/>
    <col min="2564" max="2564" width="52.85546875" style="40" customWidth="1"/>
    <col min="2565" max="2566" width="9.140625" style="40"/>
    <col min="2567" max="2567" width="11.42578125" style="40" customWidth="1"/>
    <col min="2568" max="2816" width="9.140625" style="40"/>
    <col min="2817" max="2817" width="4.28515625" style="40" customWidth="1"/>
    <col min="2818" max="2818" width="18.140625" style="40" customWidth="1"/>
    <col min="2819" max="2819" width="36.85546875" style="40" customWidth="1"/>
    <col min="2820" max="2820" width="52.85546875" style="40" customWidth="1"/>
    <col min="2821" max="2822" width="9.140625" style="40"/>
    <col min="2823" max="2823" width="11.42578125" style="40" customWidth="1"/>
    <col min="2824" max="3072" width="9.140625" style="40"/>
    <col min="3073" max="3073" width="4.28515625" style="40" customWidth="1"/>
    <col min="3074" max="3074" width="18.140625" style="40" customWidth="1"/>
    <col min="3075" max="3075" width="36.85546875" style="40" customWidth="1"/>
    <col min="3076" max="3076" width="52.85546875" style="40" customWidth="1"/>
    <col min="3077" max="3078" width="9.140625" style="40"/>
    <col min="3079" max="3079" width="11.42578125" style="40" customWidth="1"/>
    <col min="3080" max="3328" width="9.140625" style="40"/>
    <col min="3329" max="3329" width="4.28515625" style="40" customWidth="1"/>
    <col min="3330" max="3330" width="18.140625" style="40" customWidth="1"/>
    <col min="3331" max="3331" width="36.85546875" style="40" customWidth="1"/>
    <col min="3332" max="3332" width="52.85546875" style="40" customWidth="1"/>
    <col min="3333" max="3334" width="9.140625" style="40"/>
    <col min="3335" max="3335" width="11.42578125" style="40" customWidth="1"/>
    <col min="3336" max="3584" width="9.140625" style="40"/>
    <col min="3585" max="3585" width="4.28515625" style="40" customWidth="1"/>
    <col min="3586" max="3586" width="18.140625" style="40" customWidth="1"/>
    <col min="3587" max="3587" width="36.85546875" style="40" customWidth="1"/>
    <col min="3588" max="3588" width="52.85546875" style="40" customWidth="1"/>
    <col min="3589" max="3590" width="9.140625" style="40"/>
    <col min="3591" max="3591" width="11.42578125" style="40" customWidth="1"/>
    <col min="3592" max="3840" width="9.140625" style="40"/>
    <col min="3841" max="3841" width="4.28515625" style="40" customWidth="1"/>
    <col min="3842" max="3842" width="18.140625" style="40" customWidth="1"/>
    <col min="3843" max="3843" width="36.85546875" style="40" customWidth="1"/>
    <col min="3844" max="3844" width="52.85546875" style="40" customWidth="1"/>
    <col min="3845" max="3846" width="9.140625" style="40"/>
    <col min="3847" max="3847" width="11.42578125" style="40" customWidth="1"/>
    <col min="3848" max="4096" width="9.140625" style="40"/>
    <col min="4097" max="4097" width="4.28515625" style="40" customWidth="1"/>
    <col min="4098" max="4098" width="18.140625" style="40" customWidth="1"/>
    <col min="4099" max="4099" width="36.85546875" style="40" customWidth="1"/>
    <col min="4100" max="4100" width="52.85546875" style="40" customWidth="1"/>
    <col min="4101" max="4102" width="9.140625" style="40"/>
    <col min="4103" max="4103" width="11.42578125" style="40" customWidth="1"/>
    <col min="4104" max="4352" width="9.140625" style="40"/>
    <col min="4353" max="4353" width="4.28515625" style="40" customWidth="1"/>
    <col min="4354" max="4354" width="18.140625" style="40" customWidth="1"/>
    <col min="4355" max="4355" width="36.85546875" style="40" customWidth="1"/>
    <col min="4356" max="4356" width="52.85546875" style="40" customWidth="1"/>
    <col min="4357" max="4358" width="9.140625" style="40"/>
    <col min="4359" max="4359" width="11.42578125" style="40" customWidth="1"/>
    <col min="4360" max="4608" width="9.140625" style="40"/>
    <col min="4609" max="4609" width="4.28515625" style="40" customWidth="1"/>
    <col min="4610" max="4610" width="18.140625" style="40" customWidth="1"/>
    <col min="4611" max="4611" width="36.85546875" style="40" customWidth="1"/>
    <col min="4612" max="4612" width="52.85546875" style="40" customWidth="1"/>
    <col min="4613" max="4614" width="9.140625" style="40"/>
    <col min="4615" max="4615" width="11.42578125" style="40" customWidth="1"/>
    <col min="4616" max="4864" width="9.140625" style="40"/>
    <col min="4865" max="4865" width="4.28515625" style="40" customWidth="1"/>
    <col min="4866" max="4866" width="18.140625" style="40" customWidth="1"/>
    <col min="4867" max="4867" width="36.85546875" style="40" customWidth="1"/>
    <col min="4868" max="4868" width="52.85546875" style="40" customWidth="1"/>
    <col min="4869" max="4870" width="9.140625" style="40"/>
    <col min="4871" max="4871" width="11.42578125" style="40" customWidth="1"/>
    <col min="4872" max="5120" width="9.140625" style="40"/>
    <col min="5121" max="5121" width="4.28515625" style="40" customWidth="1"/>
    <col min="5122" max="5122" width="18.140625" style="40" customWidth="1"/>
    <col min="5123" max="5123" width="36.85546875" style="40" customWidth="1"/>
    <col min="5124" max="5124" width="52.85546875" style="40" customWidth="1"/>
    <col min="5125" max="5126" width="9.140625" style="40"/>
    <col min="5127" max="5127" width="11.42578125" style="40" customWidth="1"/>
    <col min="5128" max="5376" width="9.140625" style="40"/>
    <col min="5377" max="5377" width="4.28515625" style="40" customWidth="1"/>
    <col min="5378" max="5378" width="18.140625" style="40" customWidth="1"/>
    <col min="5379" max="5379" width="36.85546875" style="40" customWidth="1"/>
    <col min="5380" max="5380" width="52.85546875" style="40" customWidth="1"/>
    <col min="5381" max="5382" width="9.140625" style="40"/>
    <col min="5383" max="5383" width="11.42578125" style="40" customWidth="1"/>
    <col min="5384" max="5632" width="9.140625" style="40"/>
    <col min="5633" max="5633" width="4.28515625" style="40" customWidth="1"/>
    <col min="5634" max="5634" width="18.140625" style="40" customWidth="1"/>
    <col min="5635" max="5635" width="36.85546875" style="40" customWidth="1"/>
    <col min="5636" max="5636" width="52.85546875" style="40" customWidth="1"/>
    <col min="5637" max="5638" width="9.140625" style="40"/>
    <col min="5639" max="5639" width="11.42578125" style="40" customWidth="1"/>
    <col min="5640" max="5888" width="9.140625" style="40"/>
    <col min="5889" max="5889" width="4.28515625" style="40" customWidth="1"/>
    <col min="5890" max="5890" width="18.140625" style="40" customWidth="1"/>
    <col min="5891" max="5891" width="36.85546875" style="40" customWidth="1"/>
    <col min="5892" max="5892" width="52.85546875" style="40" customWidth="1"/>
    <col min="5893" max="5894" width="9.140625" style="40"/>
    <col min="5895" max="5895" width="11.42578125" style="40" customWidth="1"/>
    <col min="5896" max="6144" width="9.140625" style="40"/>
    <col min="6145" max="6145" width="4.28515625" style="40" customWidth="1"/>
    <col min="6146" max="6146" width="18.140625" style="40" customWidth="1"/>
    <col min="6147" max="6147" width="36.85546875" style="40" customWidth="1"/>
    <col min="6148" max="6148" width="52.85546875" style="40" customWidth="1"/>
    <col min="6149" max="6150" width="9.140625" style="40"/>
    <col min="6151" max="6151" width="11.42578125" style="40" customWidth="1"/>
    <col min="6152" max="6400" width="9.140625" style="40"/>
    <col min="6401" max="6401" width="4.28515625" style="40" customWidth="1"/>
    <col min="6402" max="6402" width="18.140625" style="40" customWidth="1"/>
    <col min="6403" max="6403" width="36.85546875" style="40" customWidth="1"/>
    <col min="6404" max="6404" width="52.85546875" style="40" customWidth="1"/>
    <col min="6405" max="6406" width="9.140625" style="40"/>
    <col min="6407" max="6407" width="11.42578125" style="40" customWidth="1"/>
    <col min="6408" max="6656" width="9.140625" style="40"/>
    <col min="6657" max="6657" width="4.28515625" style="40" customWidth="1"/>
    <col min="6658" max="6658" width="18.140625" style="40" customWidth="1"/>
    <col min="6659" max="6659" width="36.85546875" style="40" customWidth="1"/>
    <col min="6660" max="6660" width="52.85546875" style="40" customWidth="1"/>
    <col min="6661" max="6662" width="9.140625" style="40"/>
    <col min="6663" max="6663" width="11.42578125" style="40" customWidth="1"/>
    <col min="6664" max="6912" width="9.140625" style="40"/>
    <col min="6913" max="6913" width="4.28515625" style="40" customWidth="1"/>
    <col min="6914" max="6914" width="18.140625" style="40" customWidth="1"/>
    <col min="6915" max="6915" width="36.85546875" style="40" customWidth="1"/>
    <col min="6916" max="6916" width="52.85546875" style="40" customWidth="1"/>
    <col min="6917" max="6918" width="9.140625" style="40"/>
    <col min="6919" max="6919" width="11.42578125" style="40" customWidth="1"/>
    <col min="6920" max="7168" width="9.140625" style="40"/>
    <col min="7169" max="7169" width="4.28515625" style="40" customWidth="1"/>
    <col min="7170" max="7170" width="18.140625" style="40" customWidth="1"/>
    <col min="7171" max="7171" width="36.85546875" style="40" customWidth="1"/>
    <col min="7172" max="7172" width="52.85546875" style="40" customWidth="1"/>
    <col min="7173" max="7174" width="9.140625" style="40"/>
    <col min="7175" max="7175" width="11.42578125" style="40" customWidth="1"/>
    <col min="7176" max="7424" width="9.140625" style="40"/>
    <col min="7425" max="7425" width="4.28515625" style="40" customWidth="1"/>
    <col min="7426" max="7426" width="18.140625" style="40" customWidth="1"/>
    <col min="7427" max="7427" width="36.85546875" style="40" customWidth="1"/>
    <col min="7428" max="7428" width="52.85546875" style="40" customWidth="1"/>
    <col min="7429" max="7430" width="9.140625" style="40"/>
    <col min="7431" max="7431" width="11.42578125" style="40" customWidth="1"/>
    <col min="7432" max="7680" width="9.140625" style="40"/>
    <col min="7681" max="7681" width="4.28515625" style="40" customWidth="1"/>
    <col min="7682" max="7682" width="18.140625" style="40" customWidth="1"/>
    <col min="7683" max="7683" width="36.85546875" style="40" customWidth="1"/>
    <col min="7684" max="7684" width="52.85546875" style="40" customWidth="1"/>
    <col min="7685" max="7686" width="9.140625" style="40"/>
    <col min="7687" max="7687" width="11.42578125" style="40" customWidth="1"/>
    <col min="7688" max="7936" width="9.140625" style="40"/>
    <col min="7937" max="7937" width="4.28515625" style="40" customWidth="1"/>
    <col min="7938" max="7938" width="18.140625" style="40" customWidth="1"/>
    <col min="7939" max="7939" width="36.85546875" style="40" customWidth="1"/>
    <col min="7940" max="7940" width="52.85546875" style="40" customWidth="1"/>
    <col min="7941" max="7942" width="9.140625" style="40"/>
    <col min="7943" max="7943" width="11.42578125" style="40" customWidth="1"/>
    <col min="7944" max="8192" width="9.140625" style="40"/>
    <col min="8193" max="8193" width="4.28515625" style="40" customWidth="1"/>
    <col min="8194" max="8194" width="18.140625" style="40" customWidth="1"/>
    <col min="8195" max="8195" width="36.85546875" style="40" customWidth="1"/>
    <col min="8196" max="8196" width="52.85546875" style="40" customWidth="1"/>
    <col min="8197" max="8198" width="9.140625" style="40"/>
    <col min="8199" max="8199" width="11.42578125" style="40" customWidth="1"/>
    <col min="8200" max="8448" width="9.140625" style="40"/>
    <col min="8449" max="8449" width="4.28515625" style="40" customWidth="1"/>
    <col min="8450" max="8450" width="18.140625" style="40" customWidth="1"/>
    <col min="8451" max="8451" width="36.85546875" style="40" customWidth="1"/>
    <col min="8452" max="8452" width="52.85546875" style="40" customWidth="1"/>
    <col min="8453" max="8454" width="9.140625" style="40"/>
    <col min="8455" max="8455" width="11.42578125" style="40" customWidth="1"/>
    <col min="8456" max="8704" width="9.140625" style="40"/>
    <col min="8705" max="8705" width="4.28515625" style="40" customWidth="1"/>
    <col min="8706" max="8706" width="18.140625" style="40" customWidth="1"/>
    <col min="8707" max="8707" width="36.85546875" style="40" customWidth="1"/>
    <col min="8708" max="8708" width="52.85546875" style="40" customWidth="1"/>
    <col min="8709" max="8710" width="9.140625" style="40"/>
    <col min="8711" max="8711" width="11.42578125" style="40" customWidth="1"/>
    <col min="8712" max="8960" width="9.140625" style="40"/>
    <col min="8961" max="8961" width="4.28515625" style="40" customWidth="1"/>
    <col min="8962" max="8962" width="18.140625" style="40" customWidth="1"/>
    <col min="8963" max="8963" width="36.85546875" style="40" customWidth="1"/>
    <col min="8964" max="8964" width="52.85546875" style="40" customWidth="1"/>
    <col min="8965" max="8966" width="9.140625" style="40"/>
    <col min="8967" max="8967" width="11.42578125" style="40" customWidth="1"/>
    <col min="8968" max="9216" width="9.140625" style="40"/>
    <col min="9217" max="9217" width="4.28515625" style="40" customWidth="1"/>
    <col min="9218" max="9218" width="18.140625" style="40" customWidth="1"/>
    <col min="9219" max="9219" width="36.85546875" style="40" customWidth="1"/>
    <col min="9220" max="9220" width="52.85546875" style="40" customWidth="1"/>
    <col min="9221" max="9222" width="9.140625" style="40"/>
    <col min="9223" max="9223" width="11.42578125" style="40" customWidth="1"/>
    <col min="9224" max="9472" width="9.140625" style="40"/>
    <col min="9473" max="9473" width="4.28515625" style="40" customWidth="1"/>
    <col min="9474" max="9474" width="18.140625" style="40" customWidth="1"/>
    <col min="9475" max="9475" width="36.85546875" style="40" customWidth="1"/>
    <col min="9476" max="9476" width="52.85546875" style="40" customWidth="1"/>
    <col min="9477" max="9478" width="9.140625" style="40"/>
    <col min="9479" max="9479" width="11.42578125" style="40" customWidth="1"/>
    <col min="9480" max="9728" width="9.140625" style="40"/>
    <col min="9729" max="9729" width="4.28515625" style="40" customWidth="1"/>
    <col min="9730" max="9730" width="18.140625" style="40" customWidth="1"/>
    <col min="9731" max="9731" width="36.85546875" style="40" customWidth="1"/>
    <col min="9732" max="9732" width="52.85546875" style="40" customWidth="1"/>
    <col min="9733" max="9734" width="9.140625" style="40"/>
    <col min="9735" max="9735" width="11.42578125" style="40" customWidth="1"/>
    <col min="9736" max="9984" width="9.140625" style="40"/>
    <col min="9985" max="9985" width="4.28515625" style="40" customWidth="1"/>
    <col min="9986" max="9986" width="18.140625" style="40" customWidth="1"/>
    <col min="9987" max="9987" width="36.85546875" style="40" customWidth="1"/>
    <col min="9988" max="9988" width="52.85546875" style="40" customWidth="1"/>
    <col min="9989" max="9990" width="9.140625" style="40"/>
    <col min="9991" max="9991" width="11.42578125" style="40" customWidth="1"/>
    <col min="9992" max="10240" width="9.140625" style="40"/>
    <col min="10241" max="10241" width="4.28515625" style="40" customWidth="1"/>
    <col min="10242" max="10242" width="18.140625" style="40" customWidth="1"/>
    <col min="10243" max="10243" width="36.85546875" style="40" customWidth="1"/>
    <col min="10244" max="10244" width="52.85546875" style="40" customWidth="1"/>
    <col min="10245" max="10246" width="9.140625" style="40"/>
    <col min="10247" max="10247" width="11.42578125" style="40" customWidth="1"/>
    <col min="10248" max="10496" width="9.140625" style="40"/>
    <col min="10497" max="10497" width="4.28515625" style="40" customWidth="1"/>
    <col min="10498" max="10498" width="18.140625" style="40" customWidth="1"/>
    <col min="10499" max="10499" width="36.85546875" style="40" customWidth="1"/>
    <col min="10500" max="10500" width="52.85546875" style="40" customWidth="1"/>
    <col min="10501" max="10502" width="9.140625" style="40"/>
    <col min="10503" max="10503" width="11.42578125" style="40" customWidth="1"/>
    <col min="10504" max="10752" width="9.140625" style="40"/>
    <col min="10753" max="10753" width="4.28515625" style="40" customWidth="1"/>
    <col min="10754" max="10754" width="18.140625" style="40" customWidth="1"/>
    <col min="10755" max="10755" width="36.85546875" style="40" customWidth="1"/>
    <col min="10756" max="10756" width="52.85546875" style="40" customWidth="1"/>
    <col min="10757" max="10758" width="9.140625" style="40"/>
    <col min="10759" max="10759" width="11.42578125" style="40" customWidth="1"/>
    <col min="10760" max="11008" width="9.140625" style="40"/>
    <col min="11009" max="11009" width="4.28515625" style="40" customWidth="1"/>
    <col min="11010" max="11010" width="18.140625" style="40" customWidth="1"/>
    <col min="11011" max="11011" width="36.85546875" style="40" customWidth="1"/>
    <col min="11012" max="11012" width="52.85546875" style="40" customWidth="1"/>
    <col min="11013" max="11014" width="9.140625" style="40"/>
    <col min="11015" max="11015" width="11.42578125" style="40" customWidth="1"/>
    <col min="11016" max="11264" width="9.140625" style="40"/>
    <col min="11265" max="11265" width="4.28515625" style="40" customWidth="1"/>
    <col min="11266" max="11266" width="18.140625" style="40" customWidth="1"/>
    <col min="11267" max="11267" width="36.85546875" style="40" customWidth="1"/>
    <col min="11268" max="11268" width="52.85546875" style="40" customWidth="1"/>
    <col min="11269" max="11270" width="9.140625" style="40"/>
    <col min="11271" max="11271" width="11.42578125" style="40" customWidth="1"/>
    <col min="11272" max="11520" width="9.140625" style="40"/>
    <col min="11521" max="11521" width="4.28515625" style="40" customWidth="1"/>
    <col min="11522" max="11522" width="18.140625" style="40" customWidth="1"/>
    <col min="11523" max="11523" width="36.85546875" style="40" customWidth="1"/>
    <col min="11524" max="11524" width="52.85546875" style="40" customWidth="1"/>
    <col min="11525" max="11526" width="9.140625" style="40"/>
    <col min="11527" max="11527" width="11.42578125" style="40" customWidth="1"/>
    <col min="11528" max="11776" width="9.140625" style="40"/>
    <col min="11777" max="11777" width="4.28515625" style="40" customWidth="1"/>
    <col min="11778" max="11778" width="18.140625" style="40" customWidth="1"/>
    <col min="11779" max="11779" width="36.85546875" style="40" customWidth="1"/>
    <col min="11780" max="11780" width="52.85546875" style="40" customWidth="1"/>
    <col min="11781" max="11782" width="9.140625" style="40"/>
    <col min="11783" max="11783" width="11.42578125" style="40" customWidth="1"/>
    <col min="11784" max="12032" width="9.140625" style="40"/>
    <col min="12033" max="12033" width="4.28515625" style="40" customWidth="1"/>
    <col min="12034" max="12034" width="18.140625" style="40" customWidth="1"/>
    <col min="12035" max="12035" width="36.85546875" style="40" customWidth="1"/>
    <col min="12036" max="12036" width="52.85546875" style="40" customWidth="1"/>
    <col min="12037" max="12038" width="9.140625" style="40"/>
    <col min="12039" max="12039" width="11.42578125" style="40" customWidth="1"/>
    <col min="12040" max="12288" width="9.140625" style="40"/>
    <col min="12289" max="12289" width="4.28515625" style="40" customWidth="1"/>
    <col min="12290" max="12290" width="18.140625" style="40" customWidth="1"/>
    <col min="12291" max="12291" width="36.85546875" style="40" customWidth="1"/>
    <col min="12292" max="12292" width="52.85546875" style="40" customWidth="1"/>
    <col min="12293" max="12294" width="9.140625" style="40"/>
    <col min="12295" max="12295" width="11.42578125" style="40" customWidth="1"/>
    <col min="12296" max="12544" width="9.140625" style="40"/>
    <col min="12545" max="12545" width="4.28515625" style="40" customWidth="1"/>
    <col min="12546" max="12546" width="18.140625" style="40" customWidth="1"/>
    <col min="12547" max="12547" width="36.85546875" style="40" customWidth="1"/>
    <col min="12548" max="12548" width="52.85546875" style="40" customWidth="1"/>
    <col min="12549" max="12550" width="9.140625" style="40"/>
    <col min="12551" max="12551" width="11.42578125" style="40" customWidth="1"/>
    <col min="12552" max="12800" width="9.140625" style="40"/>
    <col min="12801" max="12801" width="4.28515625" style="40" customWidth="1"/>
    <col min="12802" max="12802" width="18.140625" style="40" customWidth="1"/>
    <col min="12803" max="12803" width="36.85546875" style="40" customWidth="1"/>
    <col min="12804" max="12804" width="52.85546875" style="40" customWidth="1"/>
    <col min="12805" max="12806" width="9.140625" style="40"/>
    <col min="12807" max="12807" width="11.42578125" style="40" customWidth="1"/>
    <col min="12808" max="13056" width="9.140625" style="40"/>
    <col min="13057" max="13057" width="4.28515625" style="40" customWidth="1"/>
    <col min="13058" max="13058" width="18.140625" style="40" customWidth="1"/>
    <col min="13059" max="13059" width="36.85546875" style="40" customWidth="1"/>
    <col min="13060" max="13060" width="52.85546875" style="40" customWidth="1"/>
    <col min="13061" max="13062" width="9.140625" style="40"/>
    <col min="13063" max="13063" width="11.42578125" style="40" customWidth="1"/>
    <col min="13064" max="13312" width="9.140625" style="40"/>
    <col min="13313" max="13313" width="4.28515625" style="40" customWidth="1"/>
    <col min="13314" max="13314" width="18.140625" style="40" customWidth="1"/>
    <col min="13315" max="13315" width="36.85546875" style="40" customWidth="1"/>
    <col min="13316" max="13316" width="52.85546875" style="40" customWidth="1"/>
    <col min="13317" max="13318" width="9.140625" style="40"/>
    <col min="13319" max="13319" width="11.42578125" style="40" customWidth="1"/>
    <col min="13320" max="13568" width="9.140625" style="40"/>
    <col min="13569" max="13569" width="4.28515625" style="40" customWidth="1"/>
    <col min="13570" max="13570" width="18.140625" style="40" customWidth="1"/>
    <col min="13571" max="13571" width="36.85546875" style="40" customWidth="1"/>
    <col min="13572" max="13572" width="52.85546875" style="40" customWidth="1"/>
    <col min="13573" max="13574" width="9.140625" style="40"/>
    <col min="13575" max="13575" width="11.42578125" style="40" customWidth="1"/>
    <col min="13576" max="13824" width="9.140625" style="40"/>
    <col min="13825" max="13825" width="4.28515625" style="40" customWidth="1"/>
    <col min="13826" max="13826" width="18.140625" style="40" customWidth="1"/>
    <col min="13827" max="13827" width="36.85546875" style="40" customWidth="1"/>
    <col min="13828" max="13828" width="52.85546875" style="40" customWidth="1"/>
    <col min="13829" max="13830" width="9.140625" style="40"/>
    <col min="13831" max="13831" width="11.42578125" style="40" customWidth="1"/>
    <col min="13832" max="14080" width="9.140625" style="40"/>
    <col min="14081" max="14081" width="4.28515625" style="40" customWidth="1"/>
    <col min="14082" max="14082" width="18.140625" style="40" customWidth="1"/>
    <col min="14083" max="14083" width="36.85546875" style="40" customWidth="1"/>
    <col min="14084" max="14084" width="52.85546875" style="40" customWidth="1"/>
    <col min="14085" max="14086" width="9.140625" style="40"/>
    <col min="14087" max="14087" width="11.42578125" style="40" customWidth="1"/>
    <col min="14088" max="14336" width="9.140625" style="40"/>
    <col min="14337" max="14337" width="4.28515625" style="40" customWidth="1"/>
    <col min="14338" max="14338" width="18.140625" style="40" customWidth="1"/>
    <col min="14339" max="14339" width="36.85546875" style="40" customWidth="1"/>
    <col min="14340" max="14340" width="52.85546875" style="40" customWidth="1"/>
    <col min="14341" max="14342" width="9.140625" style="40"/>
    <col min="14343" max="14343" width="11.42578125" style="40" customWidth="1"/>
    <col min="14344" max="14592" width="9.140625" style="40"/>
    <col min="14593" max="14593" width="4.28515625" style="40" customWidth="1"/>
    <col min="14594" max="14594" width="18.140625" style="40" customWidth="1"/>
    <col min="14595" max="14595" width="36.85546875" style="40" customWidth="1"/>
    <col min="14596" max="14596" width="52.85546875" style="40" customWidth="1"/>
    <col min="14597" max="14598" width="9.140625" style="40"/>
    <col min="14599" max="14599" width="11.42578125" style="40" customWidth="1"/>
    <col min="14600" max="14848" width="9.140625" style="40"/>
    <col min="14849" max="14849" width="4.28515625" style="40" customWidth="1"/>
    <col min="14850" max="14850" width="18.140625" style="40" customWidth="1"/>
    <col min="14851" max="14851" width="36.85546875" style="40" customWidth="1"/>
    <col min="14852" max="14852" width="52.85546875" style="40" customWidth="1"/>
    <col min="14853" max="14854" width="9.140625" style="40"/>
    <col min="14855" max="14855" width="11.42578125" style="40" customWidth="1"/>
    <col min="14856" max="15104" width="9.140625" style="40"/>
    <col min="15105" max="15105" width="4.28515625" style="40" customWidth="1"/>
    <col min="15106" max="15106" width="18.140625" style="40" customWidth="1"/>
    <col min="15107" max="15107" width="36.85546875" style="40" customWidth="1"/>
    <col min="15108" max="15108" width="52.85546875" style="40" customWidth="1"/>
    <col min="15109" max="15110" width="9.140625" style="40"/>
    <col min="15111" max="15111" width="11.42578125" style="40" customWidth="1"/>
    <col min="15112" max="15360" width="9.140625" style="40"/>
    <col min="15361" max="15361" width="4.28515625" style="40" customWidth="1"/>
    <col min="15362" max="15362" width="18.140625" style="40" customWidth="1"/>
    <col min="15363" max="15363" width="36.85546875" style="40" customWidth="1"/>
    <col min="15364" max="15364" width="52.85546875" style="40" customWidth="1"/>
    <col min="15365" max="15366" width="9.140625" style="40"/>
    <col min="15367" max="15367" width="11.42578125" style="40" customWidth="1"/>
    <col min="15368" max="15616" width="9.140625" style="40"/>
    <col min="15617" max="15617" width="4.28515625" style="40" customWidth="1"/>
    <col min="15618" max="15618" width="18.140625" style="40" customWidth="1"/>
    <col min="15619" max="15619" width="36.85546875" style="40" customWidth="1"/>
    <col min="15620" max="15620" width="52.85546875" style="40" customWidth="1"/>
    <col min="15621" max="15622" width="9.140625" style="40"/>
    <col min="15623" max="15623" width="11.42578125" style="40" customWidth="1"/>
    <col min="15624" max="15872" width="9.140625" style="40"/>
    <col min="15873" max="15873" width="4.28515625" style="40" customWidth="1"/>
    <col min="15874" max="15874" width="18.140625" style="40" customWidth="1"/>
    <col min="15875" max="15875" width="36.85546875" style="40" customWidth="1"/>
    <col min="15876" max="15876" width="52.85546875" style="40" customWidth="1"/>
    <col min="15877" max="15878" width="9.140625" style="40"/>
    <col min="15879" max="15879" width="11.42578125" style="40" customWidth="1"/>
    <col min="15880" max="16128" width="9.140625" style="40"/>
    <col min="16129" max="16129" width="4.28515625" style="40" customWidth="1"/>
    <col min="16130" max="16130" width="18.140625" style="40" customWidth="1"/>
    <col min="16131" max="16131" width="36.85546875" style="40" customWidth="1"/>
    <col min="16132" max="16132" width="52.85546875" style="40" customWidth="1"/>
    <col min="16133" max="16134" width="9.140625" style="40"/>
    <col min="16135" max="16135" width="11.42578125" style="40" customWidth="1"/>
    <col min="16136" max="16384" width="9.140625" style="40"/>
  </cols>
  <sheetData>
    <row r="1" spans="2:7" x14ac:dyDescent="0.25">
      <c r="B1" s="181" t="s">
        <v>36</v>
      </c>
      <c r="C1" s="181"/>
      <c r="D1" s="181"/>
    </row>
    <row r="2" spans="2:7" ht="15" customHeight="1" x14ac:dyDescent="0.25">
      <c r="B2" s="181"/>
      <c r="C2" s="181"/>
      <c r="D2" s="181"/>
    </row>
    <row r="3" spans="2:7" ht="15" customHeight="1" x14ac:dyDescent="0.25">
      <c r="B3" s="182" t="s">
        <v>37</v>
      </c>
      <c r="C3" s="182"/>
      <c r="D3" s="182"/>
      <c r="E3" s="182"/>
      <c r="F3" s="182"/>
      <c r="G3" s="182"/>
    </row>
    <row r="4" spans="2:7" x14ac:dyDescent="0.25">
      <c r="B4" s="182"/>
      <c r="C4" s="182"/>
      <c r="D4" s="182"/>
      <c r="E4" s="182"/>
      <c r="F4" s="182"/>
      <c r="G4" s="182"/>
    </row>
    <row r="5" spans="2:7" x14ac:dyDescent="0.25">
      <c r="B5" s="182"/>
      <c r="C5" s="182"/>
      <c r="D5" s="182"/>
      <c r="E5" s="182"/>
      <c r="F5" s="182"/>
      <c r="G5" s="182"/>
    </row>
    <row r="6" spans="2:7" x14ac:dyDescent="0.25">
      <c r="B6" s="41"/>
      <c r="C6" s="41"/>
      <c r="D6" s="41"/>
      <c r="E6" s="41"/>
      <c r="F6" s="41"/>
      <c r="G6" s="41"/>
    </row>
    <row r="7" spans="2:7" ht="15.75" x14ac:dyDescent="0.25">
      <c r="B7" s="42" t="s">
        <v>38</v>
      </c>
    </row>
    <row r="8" spans="2:7" ht="15" customHeight="1" x14ac:dyDescent="0.25">
      <c r="B8" s="182" t="s">
        <v>39</v>
      </c>
      <c r="C8" s="182"/>
      <c r="D8" s="182"/>
      <c r="E8" s="182"/>
      <c r="F8" s="182"/>
      <c r="G8" s="182"/>
    </row>
    <row r="9" spans="2:7" x14ac:dyDescent="0.25">
      <c r="B9" s="182"/>
      <c r="C9" s="182"/>
      <c r="D9" s="182"/>
      <c r="E9" s="182"/>
      <c r="F9" s="182"/>
      <c r="G9" s="182"/>
    </row>
    <row r="10" spans="2:7" x14ac:dyDescent="0.25">
      <c r="B10" s="182"/>
      <c r="C10" s="182"/>
      <c r="D10" s="182"/>
      <c r="E10" s="182"/>
      <c r="F10" s="182"/>
      <c r="G10" s="182"/>
    </row>
    <row r="11" spans="2:7" x14ac:dyDescent="0.25">
      <c r="B11" s="43" t="s">
        <v>40</v>
      </c>
    </row>
    <row r="12" spans="2:7" x14ac:dyDescent="0.25">
      <c r="B12" s="41"/>
      <c r="C12" s="41"/>
      <c r="D12" s="41"/>
      <c r="E12" s="41"/>
      <c r="F12" s="41"/>
      <c r="G12" s="41"/>
    </row>
    <row r="13" spans="2:7" ht="17.25" x14ac:dyDescent="0.3">
      <c r="B13" s="44" t="s">
        <v>41</v>
      </c>
      <c r="C13" s="41"/>
      <c r="D13" s="41"/>
      <c r="E13" s="41"/>
      <c r="F13" s="41"/>
      <c r="G13" s="41"/>
    </row>
    <row r="14" spans="2:7" x14ac:dyDescent="0.25">
      <c r="C14" s="41"/>
      <c r="D14" s="41"/>
      <c r="E14" s="41"/>
      <c r="F14" s="41"/>
      <c r="G14" s="41"/>
    </row>
    <row r="15" spans="2:7" x14ac:dyDescent="0.25">
      <c r="B15" s="45" t="s">
        <v>42</v>
      </c>
      <c r="C15" s="41"/>
      <c r="D15" s="41"/>
      <c r="E15" s="41"/>
      <c r="F15" s="41"/>
      <c r="G15" s="41"/>
    </row>
    <row r="16" spans="2:7" ht="15" customHeight="1" x14ac:dyDescent="0.25">
      <c r="B16" s="182" t="s">
        <v>43</v>
      </c>
      <c r="C16" s="182"/>
      <c r="D16" s="182"/>
      <c r="E16" s="182"/>
      <c r="F16" s="182"/>
      <c r="G16" s="182"/>
    </row>
    <row r="17" spans="2:7" x14ac:dyDescent="0.25">
      <c r="B17" s="182"/>
      <c r="C17" s="182"/>
      <c r="D17" s="182"/>
      <c r="E17" s="182"/>
      <c r="F17" s="182"/>
      <c r="G17" s="182"/>
    </row>
    <row r="18" spans="2:7" x14ac:dyDescent="0.25">
      <c r="B18" s="182"/>
      <c r="C18" s="182"/>
      <c r="D18" s="182"/>
      <c r="E18" s="182"/>
      <c r="F18" s="182"/>
      <c r="G18" s="182"/>
    </row>
    <row r="19" spans="2:7" x14ac:dyDescent="0.25">
      <c r="B19" s="182"/>
      <c r="C19" s="182"/>
      <c r="D19" s="182"/>
      <c r="E19" s="182"/>
      <c r="F19" s="182"/>
      <c r="G19" s="182"/>
    </row>
    <row r="20" spans="2:7" x14ac:dyDescent="0.25">
      <c r="B20" s="41"/>
      <c r="C20" s="41"/>
      <c r="D20" s="41"/>
      <c r="E20" s="41"/>
      <c r="F20" s="41"/>
      <c r="G20" s="41"/>
    </row>
    <row r="21" spans="2:7" ht="30" customHeight="1" x14ac:dyDescent="0.25">
      <c r="B21" s="182" t="s">
        <v>44</v>
      </c>
      <c r="C21" s="182"/>
      <c r="D21" s="182"/>
      <c r="E21" s="182"/>
      <c r="F21" s="182"/>
      <c r="G21" s="182"/>
    </row>
    <row r="22" spans="2:7" x14ac:dyDescent="0.25">
      <c r="B22" s="182"/>
      <c r="C22" s="182"/>
      <c r="D22" s="182"/>
      <c r="E22" s="182"/>
      <c r="F22" s="182"/>
      <c r="G22" s="182"/>
    </row>
    <row r="23" spans="2:7" x14ac:dyDescent="0.25">
      <c r="B23" s="182"/>
      <c r="C23" s="182"/>
      <c r="D23" s="182"/>
      <c r="E23" s="182"/>
      <c r="F23" s="182"/>
      <c r="G23" s="182"/>
    </row>
    <row r="24" spans="2:7" x14ac:dyDescent="0.25">
      <c r="B24" s="46" t="s">
        <v>45</v>
      </c>
      <c r="C24" s="41"/>
      <c r="D24" s="41"/>
      <c r="E24" s="41"/>
      <c r="F24" s="41"/>
      <c r="G24" s="41"/>
    </row>
    <row r="25" spans="2:7" ht="15.75" thickBot="1" x14ac:dyDescent="0.3">
      <c r="B25" s="41"/>
      <c r="C25" s="41"/>
      <c r="D25" s="41"/>
      <c r="E25" s="41"/>
      <c r="F25" s="41"/>
      <c r="G25" s="41"/>
    </row>
    <row r="26" spans="2:7" ht="15.75" thickBot="1" x14ac:dyDescent="0.3">
      <c r="B26" s="47" t="s">
        <v>46</v>
      </c>
      <c r="C26" s="48" t="s">
        <v>47</v>
      </c>
      <c r="D26" s="49" t="s">
        <v>48</v>
      </c>
      <c r="E26" s="41"/>
      <c r="F26" s="41"/>
      <c r="G26" s="41"/>
    </row>
    <row r="27" spans="2:7" x14ac:dyDescent="0.25">
      <c r="B27" s="50"/>
      <c r="C27" s="51"/>
      <c r="D27" s="52"/>
      <c r="E27" s="41"/>
      <c r="F27" s="41"/>
      <c r="G27" s="41"/>
    </row>
    <row r="28" spans="2:7" x14ac:dyDescent="0.25">
      <c r="B28" s="53" t="s">
        <v>49</v>
      </c>
      <c r="C28" s="54"/>
      <c r="D28" s="55"/>
      <c r="E28" s="41"/>
      <c r="F28" s="41"/>
      <c r="G28" s="41"/>
    </row>
    <row r="29" spans="2:7" x14ac:dyDescent="0.25">
      <c r="B29" s="56"/>
      <c r="C29" s="57"/>
      <c r="D29" s="58"/>
      <c r="E29" s="41"/>
      <c r="F29" s="41"/>
      <c r="G29" s="41"/>
    </row>
    <row r="30" spans="2:7" x14ac:dyDescent="0.25">
      <c r="B30" s="59" t="s">
        <v>50</v>
      </c>
      <c r="C30" s="60" t="s">
        <v>51</v>
      </c>
      <c r="D30" s="61" t="s">
        <v>52</v>
      </c>
      <c r="E30" s="41"/>
      <c r="F30" s="41"/>
      <c r="G30" s="41"/>
    </row>
    <row r="31" spans="2:7" x14ac:dyDescent="0.25">
      <c r="B31" s="59"/>
      <c r="C31" s="57"/>
      <c r="D31" s="58"/>
      <c r="E31" s="41"/>
      <c r="F31" s="41"/>
      <c r="G31" s="41"/>
    </row>
    <row r="32" spans="2:7" x14ac:dyDescent="0.25">
      <c r="B32" s="59" t="s">
        <v>53</v>
      </c>
      <c r="C32" s="60" t="s">
        <v>54</v>
      </c>
      <c r="D32" s="62" t="s">
        <v>55</v>
      </c>
      <c r="E32" s="41"/>
      <c r="F32" s="41"/>
      <c r="G32" s="41"/>
    </row>
    <row r="33" spans="2:7" x14ac:dyDescent="0.25">
      <c r="B33" s="59"/>
      <c r="C33" s="57"/>
      <c r="D33" s="58"/>
      <c r="E33" s="41"/>
      <c r="F33" s="41"/>
      <c r="G33" s="41"/>
    </row>
    <row r="34" spans="2:7" x14ac:dyDescent="0.25">
      <c r="B34" s="53" t="s">
        <v>56</v>
      </c>
      <c r="C34" s="54"/>
      <c r="D34" s="55"/>
      <c r="E34" s="41"/>
      <c r="F34" s="41"/>
      <c r="G34" s="41"/>
    </row>
    <row r="35" spans="2:7" x14ac:dyDescent="0.25">
      <c r="B35" s="63"/>
      <c r="C35" s="57"/>
      <c r="D35" s="58"/>
      <c r="E35" s="41"/>
      <c r="F35" s="41"/>
      <c r="G35" s="41"/>
    </row>
    <row r="36" spans="2:7" x14ac:dyDescent="0.25">
      <c r="B36" s="64" t="s">
        <v>57</v>
      </c>
      <c r="C36" s="60" t="s">
        <v>51</v>
      </c>
      <c r="D36" s="61" t="s">
        <v>52</v>
      </c>
      <c r="E36" s="41"/>
      <c r="F36" s="41"/>
      <c r="G36" s="41"/>
    </row>
    <row r="37" spans="2:7" x14ac:dyDescent="0.25">
      <c r="B37" s="64"/>
      <c r="C37" s="60"/>
      <c r="D37" s="61"/>
      <c r="E37" s="41"/>
      <c r="F37" s="41"/>
      <c r="G37" s="41"/>
    </row>
    <row r="38" spans="2:7" x14ac:dyDescent="0.25">
      <c r="B38" s="183" t="s">
        <v>58</v>
      </c>
      <c r="C38" s="185" t="s">
        <v>54</v>
      </c>
      <c r="D38" s="187" t="s">
        <v>59</v>
      </c>
      <c r="E38" s="65"/>
      <c r="F38" s="65"/>
      <c r="G38" s="65"/>
    </row>
    <row r="39" spans="2:7" ht="15.75" thickBot="1" x14ac:dyDescent="0.3">
      <c r="B39" s="184"/>
      <c r="C39" s="186"/>
      <c r="D39" s="188"/>
      <c r="E39" s="65"/>
      <c r="F39" s="65"/>
      <c r="G39" s="65"/>
    </row>
    <row r="40" spans="2:7" x14ac:dyDescent="0.25">
      <c r="B40" s="41"/>
      <c r="C40" s="41"/>
      <c r="D40" s="41"/>
      <c r="E40" s="41"/>
      <c r="F40" s="41"/>
      <c r="G40" s="41"/>
    </row>
    <row r="41" spans="2:7" ht="14.25" customHeight="1" x14ac:dyDescent="0.25">
      <c r="B41" s="66" t="s">
        <v>60</v>
      </c>
      <c r="C41" s="67"/>
      <c r="D41" s="67"/>
      <c r="E41" s="67"/>
      <c r="F41" s="67"/>
      <c r="G41" s="67"/>
    </row>
    <row r="42" spans="2:7" x14ac:dyDescent="0.25">
      <c r="B42" s="182" t="s">
        <v>61</v>
      </c>
      <c r="C42" s="182"/>
      <c r="D42" s="182"/>
      <c r="E42" s="182"/>
      <c r="F42" s="182"/>
      <c r="G42" s="182"/>
    </row>
    <row r="43" spans="2:7" ht="15.75" thickBot="1" x14ac:dyDescent="0.3">
      <c r="B43" s="41"/>
      <c r="C43" s="41"/>
      <c r="D43" s="41"/>
      <c r="E43" s="41"/>
      <c r="F43" s="41"/>
      <c r="G43" s="41"/>
    </row>
    <row r="44" spans="2:7" ht="15.75" thickBot="1" x14ac:dyDescent="0.3">
      <c r="B44" s="68" t="s">
        <v>62</v>
      </c>
      <c r="C44" s="69" t="s">
        <v>63</v>
      </c>
      <c r="D44" s="70"/>
      <c r="E44" s="41"/>
      <c r="F44" s="41"/>
      <c r="G44" s="41"/>
    </row>
    <row r="45" spans="2:7" ht="16.5" customHeight="1" x14ac:dyDescent="0.25">
      <c r="B45" s="189" t="s">
        <v>64</v>
      </c>
      <c r="C45" s="190" t="s">
        <v>65</v>
      </c>
      <c r="D45" s="191"/>
      <c r="E45" s="41"/>
      <c r="F45" s="41"/>
      <c r="G45" s="41"/>
    </row>
    <row r="46" spans="2:7" x14ac:dyDescent="0.25">
      <c r="B46" s="176"/>
      <c r="C46" s="162"/>
      <c r="D46" s="163"/>
      <c r="E46" s="41"/>
      <c r="F46" s="41"/>
      <c r="G46" s="41"/>
    </row>
    <row r="47" spans="2:7" x14ac:dyDescent="0.25">
      <c r="B47" s="176"/>
      <c r="C47" s="162"/>
      <c r="D47" s="163"/>
      <c r="E47" s="41"/>
      <c r="F47" s="41"/>
      <c r="G47" s="41"/>
    </row>
    <row r="48" spans="2:7" x14ac:dyDescent="0.25">
      <c r="B48" s="176"/>
      <c r="C48" s="162"/>
      <c r="D48" s="163"/>
      <c r="E48" s="41"/>
      <c r="F48" s="41"/>
      <c r="G48" s="41"/>
    </row>
    <row r="49" spans="2:7" ht="32.25" customHeight="1" x14ac:dyDescent="0.25">
      <c r="B49" s="177"/>
      <c r="C49" s="174"/>
      <c r="D49" s="175"/>
      <c r="E49" s="41"/>
      <c r="F49" s="41"/>
      <c r="G49" s="41"/>
    </row>
    <row r="50" spans="2:7" x14ac:dyDescent="0.25">
      <c r="B50" s="157" t="s">
        <v>66</v>
      </c>
      <c r="C50" s="160" t="s">
        <v>67</v>
      </c>
      <c r="D50" s="161"/>
      <c r="E50" s="41"/>
      <c r="F50" s="71"/>
      <c r="G50" s="41"/>
    </row>
    <row r="51" spans="2:7" x14ac:dyDescent="0.25">
      <c r="B51" s="176"/>
      <c r="C51" s="162"/>
      <c r="D51" s="163"/>
      <c r="E51" s="41"/>
      <c r="F51" s="41"/>
      <c r="G51" s="41"/>
    </row>
    <row r="52" spans="2:7" x14ac:dyDescent="0.25">
      <c r="B52" s="176"/>
      <c r="C52" s="162"/>
      <c r="D52" s="163"/>
      <c r="E52" s="41"/>
      <c r="F52" s="41"/>
      <c r="G52" s="41"/>
    </row>
    <row r="53" spans="2:7" x14ac:dyDescent="0.25">
      <c r="B53" s="177"/>
      <c r="C53" s="174"/>
      <c r="D53" s="175"/>
      <c r="E53" s="41"/>
      <c r="F53" s="41"/>
      <c r="G53" s="41"/>
    </row>
    <row r="54" spans="2:7" x14ac:dyDescent="0.25">
      <c r="B54" s="157" t="s">
        <v>68</v>
      </c>
      <c r="C54" s="178" t="s">
        <v>69</v>
      </c>
      <c r="D54" s="169"/>
      <c r="E54" s="41"/>
      <c r="F54" s="41"/>
      <c r="G54" s="41"/>
    </row>
    <row r="55" spans="2:7" x14ac:dyDescent="0.25">
      <c r="B55" s="176"/>
      <c r="C55" s="179"/>
      <c r="D55" s="171"/>
      <c r="E55" s="41"/>
      <c r="F55" s="41"/>
      <c r="G55" s="41"/>
    </row>
    <row r="56" spans="2:7" x14ac:dyDescent="0.25">
      <c r="B56" s="176"/>
      <c r="C56" s="179"/>
      <c r="D56" s="171"/>
      <c r="E56" s="41"/>
      <c r="F56" s="41"/>
      <c r="G56" s="41"/>
    </row>
    <row r="57" spans="2:7" x14ac:dyDescent="0.25">
      <c r="B57" s="176"/>
      <c r="C57" s="179"/>
      <c r="D57" s="171"/>
      <c r="E57" s="41"/>
      <c r="F57" s="41"/>
      <c r="G57" s="41"/>
    </row>
    <row r="58" spans="2:7" x14ac:dyDescent="0.25">
      <c r="B58" s="176"/>
      <c r="C58" s="179"/>
      <c r="D58" s="171"/>
      <c r="E58" s="41"/>
      <c r="F58" s="41"/>
      <c r="G58" s="41"/>
    </row>
    <row r="59" spans="2:7" x14ac:dyDescent="0.25">
      <c r="B59" s="176"/>
      <c r="C59" s="179"/>
      <c r="D59" s="171"/>
      <c r="E59" s="41"/>
      <c r="F59" s="41"/>
      <c r="G59" s="41"/>
    </row>
    <row r="60" spans="2:7" x14ac:dyDescent="0.25">
      <c r="B60" s="177"/>
      <c r="C60" s="180"/>
      <c r="D60" s="173"/>
      <c r="E60" s="41"/>
      <c r="F60" s="41"/>
      <c r="G60" s="41"/>
    </row>
    <row r="61" spans="2:7" ht="30" customHeight="1" x14ac:dyDescent="0.25">
      <c r="B61" s="157" t="s">
        <v>70</v>
      </c>
      <c r="C61" s="168" t="s">
        <v>71</v>
      </c>
      <c r="D61" s="169"/>
      <c r="E61" s="41"/>
      <c r="F61" s="41"/>
      <c r="G61" s="41"/>
    </row>
    <row r="62" spans="2:7" x14ac:dyDescent="0.25">
      <c r="B62" s="158"/>
      <c r="C62" s="170"/>
      <c r="D62" s="171"/>
      <c r="E62" s="41"/>
      <c r="F62" s="41"/>
      <c r="G62" s="41"/>
    </row>
    <row r="63" spans="2:7" x14ac:dyDescent="0.25">
      <c r="B63" s="158"/>
      <c r="C63" s="170"/>
      <c r="D63" s="171"/>
      <c r="E63" s="41"/>
      <c r="F63" s="41"/>
      <c r="G63" s="41"/>
    </row>
    <row r="64" spans="2:7" x14ac:dyDescent="0.25">
      <c r="B64" s="158"/>
      <c r="C64" s="170"/>
      <c r="D64" s="171"/>
      <c r="E64" s="41"/>
      <c r="F64" s="41"/>
      <c r="G64" s="41"/>
    </row>
    <row r="65" spans="2:7" x14ac:dyDescent="0.25">
      <c r="B65" s="158"/>
      <c r="C65" s="170"/>
      <c r="D65" s="171"/>
      <c r="E65" s="41"/>
      <c r="F65" s="41"/>
      <c r="G65" s="41"/>
    </row>
    <row r="66" spans="2:7" x14ac:dyDescent="0.25">
      <c r="B66" s="158"/>
      <c r="C66" s="170"/>
      <c r="D66" s="171"/>
      <c r="E66" s="41"/>
      <c r="F66" s="41"/>
      <c r="G66" s="41"/>
    </row>
    <row r="67" spans="2:7" x14ac:dyDescent="0.25">
      <c r="B67" s="158"/>
      <c r="C67" s="170"/>
      <c r="D67" s="171"/>
      <c r="E67" s="41"/>
      <c r="F67" s="41"/>
      <c r="G67" s="41"/>
    </row>
    <row r="68" spans="2:7" x14ac:dyDescent="0.25">
      <c r="B68" s="158"/>
      <c r="C68" s="170"/>
      <c r="D68" s="171"/>
      <c r="E68" s="41"/>
      <c r="F68" s="41"/>
      <c r="G68" s="41"/>
    </row>
    <row r="69" spans="2:7" x14ac:dyDescent="0.25">
      <c r="B69" s="158"/>
      <c r="C69" s="170"/>
      <c r="D69" s="171"/>
      <c r="E69" s="41"/>
      <c r="F69" s="41"/>
      <c r="G69" s="41"/>
    </row>
    <row r="70" spans="2:7" x14ac:dyDescent="0.25">
      <c r="B70" s="167"/>
      <c r="C70" s="172"/>
      <c r="D70" s="173"/>
      <c r="E70" s="41"/>
      <c r="F70" s="41"/>
      <c r="G70" s="41"/>
    </row>
    <row r="71" spans="2:7" x14ac:dyDescent="0.25">
      <c r="B71" s="157" t="s">
        <v>72</v>
      </c>
      <c r="C71" s="168" t="s">
        <v>73</v>
      </c>
      <c r="D71" s="169"/>
      <c r="E71" s="41"/>
      <c r="F71" s="41"/>
      <c r="G71" s="41"/>
    </row>
    <row r="72" spans="2:7" x14ac:dyDescent="0.25">
      <c r="B72" s="158"/>
      <c r="C72" s="170"/>
      <c r="D72" s="171"/>
      <c r="E72" s="41"/>
      <c r="F72" s="41"/>
      <c r="G72" s="41"/>
    </row>
    <row r="73" spans="2:7" x14ac:dyDescent="0.25">
      <c r="B73" s="158"/>
      <c r="C73" s="170"/>
      <c r="D73" s="171"/>
      <c r="E73" s="41"/>
      <c r="F73" s="41"/>
      <c r="G73" s="41"/>
    </row>
    <row r="74" spans="2:7" x14ac:dyDescent="0.25">
      <c r="B74" s="167"/>
      <c r="C74" s="170"/>
      <c r="D74" s="171"/>
      <c r="E74" s="41"/>
      <c r="F74" s="41"/>
      <c r="G74" s="41"/>
    </row>
    <row r="75" spans="2:7" ht="30" customHeight="1" x14ac:dyDescent="0.25">
      <c r="B75" s="157" t="s">
        <v>74</v>
      </c>
      <c r="C75" s="160" t="s">
        <v>75</v>
      </c>
      <c r="D75" s="161"/>
      <c r="E75" s="41"/>
      <c r="F75" s="41"/>
      <c r="G75" s="41"/>
    </row>
    <row r="76" spans="2:7" x14ac:dyDescent="0.25">
      <c r="B76" s="158"/>
      <c r="C76" s="162"/>
      <c r="D76" s="163"/>
      <c r="E76" s="41"/>
      <c r="F76" s="41"/>
      <c r="G76" s="41"/>
    </row>
    <row r="77" spans="2:7" x14ac:dyDescent="0.25">
      <c r="B77" s="158"/>
      <c r="C77" s="162"/>
      <c r="D77" s="163"/>
      <c r="E77" s="41"/>
      <c r="F77" s="41"/>
      <c r="G77" s="41"/>
    </row>
    <row r="78" spans="2:7" x14ac:dyDescent="0.25">
      <c r="B78" s="158"/>
      <c r="C78" s="162"/>
      <c r="D78" s="163"/>
      <c r="E78" s="41"/>
      <c r="F78" s="41"/>
      <c r="G78" s="41"/>
    </row>
    <row r="79" spans="2:7" x14ac:dyDescent="0.25">
      <c r="B79" s="158"/>
      <c r="C79" s="162"/>
      <c r="D79" s="163"/>
    </row>
    <row r="80" spans="2:7" x14ac:dyDescent="0.25">
      <c r="B80" s="158"/>
      <c r="C80" s="162"/>
      <c r="D80" s="163"/>
    </row>
    <row r="81" spans="2:4" ht="1.5" customHeight="1" x14ac:dyDescent="0.25">
      <c r="B81" s="167"/>
      <c r="C81" s="174"/>
      <c r="D81" s="175"/>
    </row>
    <row r="82" spans="2:4" x14ac:dyDescent="0.25">
      <c r="B82" s="157" t="s">
        <v>76</v>
      </c>
      <c r="C82" s="160" t="s">
        <v>77</v>
      </c>
      <c r="D82" s="161"/>
    </row>
    <row r="83" spans="2:4" x14ac:dyDescent="0.25">
      <c r="B83" s="158"/>
      <c r="C83" s="162"/>
      <c r="D83" s="163"/>
    </row>
    <row r="84" spans="2:4" x14ac:dyDescent="0.25">
      <c r="B84" s="158"/>
      <c r="C84" s="162"/>
      <c r="D84" s="163"/>
    </row>
    <row r="85" spans="2:4" ht="15.75" thickBot="1" x14ac:dyDescent="0.3">
      <c r="B85" s="159"/>
      <c r="C85" s="164"/>
      <c r="D85" s="165"/>
    </row>
    <row r="86" spans="2:4" x14ac:dyDescent="0.25">
      <c r="B86" s="72"/>
      <c r="C86" s="73"/>
      <c r="D86" s="73"/>
    </row>
    <row r="87" spans="2:4" ht="15.75" x14ac:dyDescent="0.25">
      <c r="B87" s="42" t="s">
        <v>78</v>
      </c>
    </row>
    <row r="89" spans="2:4" x14ac:dyDescent="0.25">
      <c r="B89" s="74" t="s">
        <v>79</v>
      </c>
    </row>
    <row r="90" spans="2:4" x14ac:dyDescent="0.25">
      <c r="B90" s="166" t="s">
        <v>80</v>
      </c>
      <c r="C90" s="166"/>
      <c r="D90" s="166"/>
    </row>
    <row r="91" spans="2:4" x14ac:dyDescent="0.25">
      <c r="B91" s="166"/>
      <c r="C91" s="166"/>
      <c r="D91" s="166"/>
    </row>
    <row r="93" spans="2:4" x14ac:dyDescent="0.25">
      <c r="B93" s="74" t="s">
        <v>81</v>
      </c>
    </row>
    <row r="94" spans="2:4" x14ac:dyDescent="0.25">
      <c r="B94" s="40" t="s">
        <v>82</v>
      </c>
    </row>
    <row r="96" spans="2:4" x14ac:dyDescent="0.25">
      <c r="B96" s="74" t="s">
        <v>83</v>
      </c>
    </row>
    <row r="97" spans="2:4" x14ac:dyDescent="0.25">
      <c r="B97" s="40" t="s">
        <v>84</v>
      </c>
    </row>
    <row r="99" spans="2:4" x14ac:dyDescent="0.25">
      <c r="B99" s="75" t="s">
        <v>85</v>
      </c>
    </row>
    <row r="100" spans="2:4" x14ac:dyDescent="0.25">
      <c r="B100" s="166" t="s">
        <v>86</v>
      </c>
      <c r="C100" s="166"/>
      <c r="D100" s="166"/>
    </row>
    <row r="101" spans="2:4" x14ac:dyDescent="0.25">
      <c r="B101" s="166"/>
      <c r="C101" s="166"/>
      <c r="D101" s="166"/>
    </row>
    <row r="102" spans="2:4" x14ac:dyDescent="0.25">
      <c r="B102" s="76"/>
      <c r="C102" s="76"/>
      <c r="D102" s="76"/>
    </row>
    <row r="103" spans="2:4" x14ac:dyDescent="0.25">
      <c r="B103" s="77" t="s">
        <v>87</v>
      </c>
      <c r="C103" s="78"/>
      <c r="D103" s="78"/>
    </row>
    <row r="104" spans="2:4" x14ac:dyDescent="0.25">
      <c r="B104" s="166" t="s">
        <v>88</v>
      </c>
      <c r="C104" s="166"/>
      <c r="D104" s="166"/>
    </row>
    <row r="105" spans="2:4" x14ac:dyDescent="0.25">
      <c r="B105" s="166"/>
      <c r="C105" s="166"/>
      <c r="D105" s="166"/>
    </row>
    <row r="106" spans="2:4" x14ac:dyDescent="0.25">
      <c r="B106" s="76"/>
      <c r="C106" s="76"/>
      <c r="D106" s="76"/>
    </row>
    <row r="107" spans="2:4" x14ac:dyDescent="0.25">
      <c r="B107" s="74" t="s">
        <v>89</v>
      </c>
    </row>
    <row r="108" spans="2:4" x14ac:dyDescent="0.25">
      <c r="B108" s="40" t="s">
        <v>90</v>
      </c>
    </row>
  </sheetData>
  <sheetProtection sheet="1" objects="1" scenarios="1" selectLockedCells="1" selectUnlockedCells="1"/>
  <mergeCells count="26">
    <mergeCell ref="B54:B60"/>
    <mergeCell ref="C54:D60"/>
    <mergeCell ref="B1:D2"/>
    <mergeCell ref="B3:G5"/>
    <mergeCell ref="B8:G10"/>
    <mergeCell ref="B16:G19"/>
    <mergeCell ref="B21:G23"/>
    <mergeCell ref="B38:B39"/>
    <mergeCell ref="C38:C39"/>
    <mergeCell ref="D38:D39"/>
    <mergeCell ref="B42:G42"/>
    <mergeCell ref="B45:B49"/>
    <mergeCell ref="C45:D49"/>
    <mergeCell ref="B50:B53"/>
    <mergeCell ref="C50:D53"/>
    <mergeCell ref="B61:B70"/>
    <mergeCell ref="C61:D70"/>
    <mergeCell ref="B71:B74"/>
    <mergeCell ref="C71:D74"/>
    <mergeCell ref="B75:B81"/>
    <mergeCell ref="C75:D81"/>
    <mergeCell ref="B82:B85"/>
    <mergeCell ref="C82:D85"/>
    <mergeCell ref="B90:D91"/>
    <mergeCell ref="B100:D101"/>
    <mergeCell ref="B104:D105"/>
  </mergeCells>
  <hyperlinks>
    <hyperlink ref="B11" r:id="rId1" xr:uid="{C604BAD0-D0A1-415F-B7CF-DB04396594D5}"/>
    <hyperlink ref="B89" r:id="rId2" xr:uid="{AFF9C49D-DC3A-43F5-962D-85AB8D861E3D}"/>
    <hyperlink ref="B107" r:id="rId3" xr:uid="{5AB87B17-46DD-4231-982D-A9C107380ECD}"/>
    <hyperlink ref="B96" r:id="rId4" xr:uid="{19A364C8-1BA2-4A32-85D0-0C7AFFC39BE1}"/>
    <hyperlink ref="B93" r:id="rId5" xr:uid="{AC7EC0A7-89D7-47AD-AE01-1DFFF9108F7D}"/>
    <hyperlink ref="B99" r:id="rId6" xr:uid="{7AC0D102-1867-4DF8-9661-28127C3888A7}"/>
    <hyperlink ref="B103" r:id="rId7" xr:uid="{85C4A2BC-7C3E-4DE3-B82C-AB242CE3A9FA}"/>
  </hyperlinks>
  <pageMargins left="0.7" right="0.7" top="0.75" bottom="0.75" header="0.3" footer="0.3"/>
  <pageSetup paperSize="9" orientation="portrait" r:id="rId8"/>
  <drawing r:id="rId9"/>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E6C77F-85B4-4AEA-80CF-248529794E70}">
  <dimension ref="B1:T54"/>
  <sheetViews>
    <sheetView workbookViewId="0"/>
  </sheetViews>
  <sheetFormatPr defaultColWidth="9.140625" defaultRowHeight="14.25" x14ac:dyDescent="0.2"/>
  <cols>
    <col min="1" max="1" width="3" style="79" customWidth="1"/>
    <col min="2" max="10" width="10.7109375" style="79" customWidth="1"/>
    <col min="11" max="257" width="9.140625" style="79"/>
    <col min="258" max="266" width="10.7109375" style="79" customWidth="1"/>
    <col min="267" max="513" width="9.140625" style="79"/>
    <col min="514" max="522" width="10.7109375" style="79" customWidth="1"/>
    <col min="523" max="769" width="9.140625" style="79"/>
    <col min="770" max="778" width="10.7109375" style="79" customWidth="1"/>
    <col min="779" max="1025" width="9.140625" style="79"/>
    <col min="1026" max="1034" width="10.7109375" style="79" customWidth="1"/>
    <col min="1035" max="1281" width="9.140625" style="79"/>
    <col min="1282" max="1290" width="10.7109375" style="79" customWidth="1"/>
    <col min="1291" max="1537" width="9.140625" style="79"/>
    <col min="1538" max="1546" width="10.7109375" style="79" customWidth="1"/>
    <col min="1547" max="1793" width="9.140625" style="79"/>
    <col min="1794" max="1802" width="10.7109375" style="79" customWidth="1"/>
    <col min="1803" max="2049" width="9.140625" style="79"/>
    <col min="2050" max="2058" width="10.7109375" style="79" customWidth="1"/>
    <col min="2059" max="2305" width="9.140625" style="79"/>
    <col min="2306" max="2314" width="10.7109375" style="79" customWidth="1"/>
    <col min="2315" max="2561" width="9.140625" style="79"/>
    <col min="2562" max="2570" width="10.7109375" style="79" customWidth="1"/>
    <col min="2571" max="2817" width="9.140625" style="79"/>
    <col min="2818" max="2826" width="10.7109375" style="79" customWidth="1"/>
    <col min="2827" max="3073" width="9.140625" style="79"/>
    <col min="3074" max="3082" width="10.7109375" style="79" customWidth="1"/>
    <col min="3083" max="3329" width="9.140625" style="79"/>
    <col min="3330" max="3338" width="10.7109375" style="79" customWidth="1"/>
    <col min="3339" max="3585" width="9.140625" style="79"/>
    <col min="3586" max="3594" width="10.7109375" style="79" customWidth="1"/>
    <col min="3595" max="3841" width="9.140625" style="79"/>
    <col min="3842" max="3850" width="10.7109375" style="79" customWidth="1"/>
    <col min="3851" max="4097" width="9.140625" style="79"/>
    <col min="4098" max="4106" width="10.7109375" style="79" customWidth="1"/>
    <col min="4107" max="4353" width="9.140625" style="79"/>
    <col min="4354" max="4362" width="10.7109375" style="79" customWidth="1"/>
    <col min="4363" max="4609" width="9.140625" style="79"/>
    <col min="4610" max="4618" width="10.7109375" style="79" customWidth="1"/>
    <col min="4619" max="4865" width="9.140625" style="79"/>
    <col min="4866" max="4874" width="10.7109375" style="79" customWidth="1"/>
    <col min="4875" max="5121" width="9.140625" style="79"/>
    <col min="5122" max="5130" width="10.7109375" style="79" customWidth="1"/>
    <col min="5131" max="5377" width="9.140625" style="79"/>
    <col min="5378" max="5386" width="10.7109375" style="79" customWidth="1"/>
    <col min="5387" max="5633" width="9.140625" style="79"/>
    <col min="5634" max="5642" width="10.7109375" style="79" customWidth="1"/>
    <col min="5643" max="5889" width="9.140625" style="79"/>
    <col min="5890" max="5898" width="10.7109375" style="79" customWidth="1"/>
    <col min="5899" max="6145" width="9.140625" style="79"/>
    <col min="6146" max="6154" width="10.7109375" style="79" customWidth="1"/>
    <col min="6155" max="6401" width="9.140625" style="79"/>
    <col min="6402" max="6410" width="10.7109375" style="79" customWidth="1"/>
    <col min="6411" max="6657" width="9.140625" style="79"/>
    <col min="6658" max="6666" width="10.7109375" style="79" customWidth="1"/>
    <col min="6667" max="6913" width="9.140625" style="79"/>
    <col min="6914" max="6922" width="10.7109375" style="79" customWidth="1"/>
    <col min="6923" max="7169" width="9.140625" style="79"/>
    <col min="7170" max="7178" width="10.7109375" style="79" customWidth="1"/>
    <col min="7179" max="7425" width="9.140625" style="79"/>
    <col min="7426" max="7434" width="10.7109375" style="79" customWidth="1"/>
    <col min="7435" max="7681" width="9.140625" style="79"/>
    <col min="7682" max="7690" width="10.7109375" style="79" customWidth="1"/>
    <col min="7691" max="7937" width="9.140625" style="79"/>
    <col min="7938" max="7946" width="10.7109375" style="79" customWidth="1"/>
    <col min="7947" max="8193" width="9.140625" style="79"/>
    <col min="8194" max="8202" width="10.7109375" style="79" customWidth="1"/>
    <col min="8203" max="8449" width="9.140625" style="79"/>
    <col min="8450" max="8458" width="10.7109375" style="79" customWidth="1"/>
    <col min="8459" max="8705" width="9.140625" style="79"/>
    <col min="8706" max="8714" width="10.7109375" style="79" customWidth="1"/>
    <col min="8715" max="8961" width="9.140625" style="79"/>
    <col min="8962" max="8970" width="10.7109375" style="79" customWidth="1"/>
    <col min="8971" max="9217" width="9.140625" style="79"/>
    <col min="9218" max="9226" width="10.7109375" style="79" customWidth="1"/>
    <col min="9227" max="9473" width="9.140625" style="79"/>
    <col min="9474" max="9482" width="10.7109375" style="79" customWidth="1"/>
    <col min="9483" max="9729" width="9.140625" style="79"/>
    <col min="9730" max="9738" width="10.7109375" style="79" customWidth="1"/>
    <col min="9739" max="9985" width="9.140625" style="79"/>
    <col min="9986" max="9994" width="10.7109375" style="79" customWidth="1"/>
    <col min="9995" max="10241" width="9.140625" style="79"/>
    <col min="10242" max="10250" width="10.7109375" style="79" customWidth="1"/>
    <col min="10251" max="10497" width="9.140625" style="79"/>
    <col min="10498" max="10506" width="10.7109375" style="79" customWidth="1"/>
    <col min="10507" max="10753" width="9.140625" style="79"/>
    <col min="10754" max="10762" width="10.7109375" style="79" customWidth="1"/>
    <col min="10763" max="11009" width="9.140625" style="79"/>
    <col min="11010" max="11018" width="10.7109375" style="79" customWidth="1"/>
    <col min="11019" max="11265" width="9.140625" style="79"/>
    <col min="11266" max="11274" width="10.7109375" style="79" customWidth="1"/>
    <col min="11275" max="11521" width="9.140625" style="79"/>
    <col min="11522" max="11530" width="10.7109375" style="79" customWidth="1"/>
    <col min="11531" max="11777" width="9.140625" style="79"/>
    <col min="11778" max="11786" width="10.7109375" style="79" customWidth="1"/>
    <col min="11787" max="12033" width="9.140625" style="79"/>
    <col min="12034" max="12042" width="10.7109375" style="79" customWidth="1"/>
    <col min="12043" max="12289" width="9.140625" style="79"/>
    <col min="12290" max="12298" width="10.7109375" style="79" customWidth="1"/>
    <col min="12299" max="12545" width="9.140625" style="79"/>
    <col min="12546" max="12554" width="10.7109375" style="79" customWidth="1"/>
    <col min="12555" max="12801" width="9.140625" style="79"/>
    <col min="12802" max="12810" width="10.7109375" style="79" customWidth="1"/>
    <col min="12811" max="13057" width="9.140625" style="79"/>
    <col min="13058" max="13066" width="10.7109375" style="79" customWidth="1"/>
    <col min="13067" max="13313" width="9.140625" style="79"/>
    <col min="13314" max="13322" width="10.7109375" style="79" customWidth="1"/>
    <col min="13323" max="13569" width="9.140625" style="79"/>
    <col min="13570" max="13578" width="10.7109375" style="79" customWidth="1"/>
    <col min="13579" max="13825" width="9.140625" style="79"/>
    <col min="13826" max="13834" width="10.7109375" style="79" customWidth="1"/>
    <col min="13835" max="14081" width="9.140625" style="79"/>
    <col min="14082" max="14090" width="10.7109375" style="79" customWidth="1"/>
    <col min="14091" max="14337" width="9.140625" style="79"/>
    <col min="14338" max="14346" width="10.7109375" style="79" customWidth="1"/>
    <col min="14347" max="14593" width="9.140625" style="79"/>
    <col min="14594" max="14602" width="10.7109375" style="79" customWidth="1"/>
    <col min="14603" max="14849" width="9.140625" style="79"/>
    <col min="14850" max="14858" width="10.7109375" style="79" customWidth="1"/>
    <col min="14859" max="15105" width="9.140625" style="79"/>
    <col min="15106" max="15114" width="10.7109375" style="79" customWidth="1"/>
    <col min="15115" max="15361" width="9.140625" style="79"/>
    <col min="15362" max="15370" width="10.7109375" style="79" customWidth="1"/>
    <col min="15371" max="15617" width="9.140625" style="79"/>
    <col min="15618" max="15626" width="10.7109375" style="79" customWidth="1"/>
    <col min="15627" max="15873" width="9.140625" style="79"/>
    <col min="15874" max="15882" width="10.7109375" style="79" customWidth="1"/>
    <col min="15883" max="16129" width="9.140625" style="79"/>
    <col min="16130" max="16138" width="10.7109375" style="79" customWidth="1"/>
    <col min="16139" max="16384" width="9.140625" style="79"/>
  </cols>
  <sheetData>
    <row r="1" spans="2:20" ht="45" customHeight="1" thickBot="1" x14ac:dyDescent="0.25">
      <c r="B1" s="213" t="s">
        <v>128</v>
      </c>
      <c r="C1" s="214"/>
      <c r="D1" s="214"/>
      <c r="E1" s="214"/>
      <c r="F1" s="214"/>
      <c r="G1" s="214"/>
      <c r="H1" s="214"/>
      <c r="I1" s="214"/>
      <c r="J1" s="215"/>
      <c r="L1" s="80"/>
      <c r="M1" s="80"/>
      <c r="N1" s="80"/>
      <c r="O1" s="80"/>
      <c r="P1" s="80"/>
      <c r="Q1" s="80"/>
      <c r="R1" s="80"/>
      <c r="S1" s="80"/>
      <c r="T1" s="80"/>
    </row>
    <row r="2" spans="2:20" ht="15" x14ac:dyDescent="0.2">
      <c r="B2" s="117"/>
      <c r="C2" s="81"/>
      <c r="D2" s="81"/>
      <c r="E2" s="81"/>
      <c r="F2" s="81"/>
      <c r="G2" s="81"/>
      <c r="H2" s="81"/>
      <c r="I2" s="81"/>
      <c r="J2" s="82"/>
      <c r="L2" s="80"/>
      <c r="M2" s="80"/>
      <c r="N2" s="80"/>
      <c r="O2" s="80"/>
      <c r="P2" s="80"/>
      <c r="Q2" s="80"/>
      <c r="R2" s="80"/>
      <c r="S2" s="80"/>
      <c r="T2" s="80"/>
    </row>
    <row r="3" spans="2:20" ht="15" x14ac:dyDescent="0.2">
      <c r="B3" s="118" t="s">
        <v>91</v>
      </c>
      <c r="C3" s="83"/>
      <c r="D3" s="83"/>
      <c r="E3" s="83"/>
      <c r="F3" s="83"/>
      <c r="G3" s="83"/>
      <c r="H3" s="83"/>
      <c r="I3" s="83"/>
      <c r="J3" s="84"/>
      <c r="L3" s="80"/>
      <c r="M3" s="80"/>
      <c r="N3" s="80"/>
      <c r="O3" s="80"/>
      <c r="P3" s="80"/>
      <c r="Q3" s="80"/>
      <c r="R3" s="80"/>
      <c r="S3" s="80"/>
      <c r="T3" s="80"/>
    </row>
    <row r="4" spans="2:20" ht="93" customHeight="1" x14ac:dyDescent="0.2">
      <c r="B4" s="216" t="s">
        <v>92</v>
      </c>
      <c r="C4" s="217"/>
      <c r="D4" s="217"/>
      <c r="E4" s="217"/>
      <c r="F4" s="217"/>
      <c r="G4" s="217"/>
      <c r="H4" s="217"/>
      <c r="I4" s="217"/>
      <c r="J4" s="218"/>
      <c r="K4" s="85"/>
      <c r="L4" s="85"/>
      <c r="M4" s="85"/>
      <c r="N4" s="85"/>
      <c r="O4" s="80"/>
      <c r="P4" s="80"/>
      <c r="Q4" s="80"/>
      <c r="R4" s="80"/>
      <c r="S4" s="80"/>
      <c r="T4" s="80"/>
    </row>
    <row r="5" spans="2:20" ht="15" customHeight="1" x14ac:dyDescent="0.25">
      <c r="B5" s="219"/>
      <c r="C5" s="220"/>
      <c r="D5" s="220"/>
      <c r="E5" s="220"/>
      <c r="F5" s="220"/>
      <c r="G5" s="220"/>
      <c r="H5" s="220"/>
      <c r="I5" s="220"/>
      <c r="J5" s="221"/>
      <c r="L5" s="80"/>
      <c r="M5" s="80"/>
      <c r="N5" s="80"/>
      <c r="O5" s="80"/>
      <c r="P5" s="80"/>
      <c r="Q5" s="80"/>
      <c r="R5" s="80"/>
      <c r="S5" s="80"/>
      <c r="T5" s="80"/>
    </row>
    <row r="6" spans="2:20" ht="15" x14ac:dyDescent="0.25">
      <c r="B6" s="86" t="s">
        <v>93</v>
      </c>
      <c r="C6" s="87"/>
      <c r="D6" s="87"/>
      <c r="E6" s="87"/>
      <c r="F6" s="87"/>
      <c r="G6" s="87"/>
      <c r="H6" s="87"/>
      <c r="I6" s="87"/>
      <c r="J6" s="88"/>
    </row>
    <row r="7" spans="2:20" ht="15" x14ac:dyDescent="0.25">
      <c r="B7" s="89" t="s">
        <v>94</v>
      </c>
      <c r="C7" s="87"/>
      <c r="D7" s="87"/>
      <c r="E7" s="87"/>
      <c r="F7" s="90"/>
      <c r="G7" s="87"/>
      <c r="H7" s="87"/>
      <c r="I7" s="87"/>
      <c r="J7" s="88"/>
    </row>
    <row r="8" spans="2:20" x14ac:dyDescent="0.2">
      <c r="B8" s="222" t="s">
        <v>95</v>
      </c>
      <c r="C8" s="223"/>
      <c r="D8" s="223"/>
      <c r="E8" s="223"/>
      <c r="F8" s="223"/>
      <c r="G8" s="223"/>
      <c r="H8" s="223"/>
      <c r="I8" s="223"/>
      <c r="J8" s="224"/>
    </row>
    <row r="9" spans="2:20" x14ac:dyDescent="0.2">
      <c r="B9" s="91" t="s">
        <v>96</v>
      </c>
      <c r="C9" s="92"/>
      <c r="D9" s="92"/>
      <c r="E9" s="92"/>
      <c r="F9" s="92"/>
      <c r="G9" s="92"/>
      <c r="H9" s="92"/>
      <c r="I9" s="92"/>
      <c r="J9" s="93"/>
    </row>
    <row r="10" spans="2:20" x14ac:dyDescent="0.2">
      <c r="B10" s="94" t="s">
        <v>97</v>
      </c>
      <c r="C10" s="92"/>
      <c r="D10" s="92"/>
      <c r="E10" s="92"/>
      <c r="F10" s="92"/>
      <c r="G10" s="92"/>
      <c r="H10" s="92"/>
      <c r="I10" s="92"/>
      <c r="J10" s="93"/>
    </row>
    <row r="11" spans="2:20" x14ac:dyDescent="0.2">
      <c r="B11" s="225" t="s">
        <v>98</v>
      </c>
      <c r="C11" s="226"/>
      <c r="D11" s="226"/>
      <c r="E11" s="226"/>
      <c r="F11" s="226"/>
      <c r="G11" s="226"/>
      <c r="H11" s="226"/>
      <c r="I11" s="226"/>
      <c r="J11" s="93"/>
    </row>
    <row r="12" spans="2:20" x14ac:dyDescent="0.2">
      <c r="B12" s="225"/>
      <c r="C12" s="226"/>
      <c r="D12" s="226"/>
      <c r="E12" s="226"/>
      <c r="F12" s="226"/>
      <c r="G12" s="226"/>
      <c r="H12" s="226"/>
      <c r="I12" s="226"/>
      <c r="J12" s="93"/>
    </row>
    <row r="13" spans="2:20" x14ac:dyDescent="0.2">
      <c r="B13" s="94" t="s">
        <v>99</v>
      </c>
      <c r="C13" s="92"/>
      <c r="D13" s="92"/>
      <c r="E13" s="92"/>
      <c r="F13" s="92"/>
      <c r="G13" s="92"/>
      <c r="H13" s="92"/>
      <c r="I13" s="92"/>
      <c r="J13" s="93"/>
    </row>
    <row r="14" spans="2:20" x14ac:dyDescent="0.2">
      <c r="B14" s="89" t="s">
        <v>100</v>
      </c>
      <c r="C14" s="87"/>
      <c r="D14" s="87"/>
      <c r="E14" s="87"/>
      <c r="F14" s="87"/>
      <c r="G14" s="87"/>
      <c r="H14" s="87"/>
      <c r="I14" s="87"/>
      <c r="J14" s="88"/>
    </row>
    <row r="15" spans="2:20" x14ac:dyDescent="0.2">
      <c r="B15" s="89" t="s">
        <v>101</v>
      </c>
      <c r="C15" s="87"/>
      <c r="D15" s="87"/>
      <c r="E15" s="87"/>
      <c r="F15" s="87"/>
      <c r="G15" s="87"/>
      <c r="H15" s="87"/>
      <c r="I15" s="87"/>
      <c r="J15" s="88"/>
      <c r="K15" s="95"/>
    </row>
    <row r="16" spans="2:20" x14ac:dyDescent="0.2">
      <c r="B16" s="89"/>
      <c r="C16" s="87"/>
      <c r="D16" s="87"/>
      <c r="E16" s="87"/>
      <c r="F16" s="87"/>
      <c r="G16" s="87"/>
      <c r="H16" s="87"/>
      <c r="I16" s="87"/>
      <c r="J16" s="88"/>
    </row>
    <row r="17" spans="2:20" ht="15" x14ac:dyDescent="0.25">
      <c r="B17" s="119" t="s">
        <v>102</v>
      </c>
      <c r="C17" s="87"/>
      <c r="D17" s="87"/>
      <c r="E17" s="87"/>
      <c r="F17" s="87"/>
      <c r="G17" s="87"/>
      <c r="H17" s="87"/>
      <c r="I17" s="87"/>
      <c r="J17" s="88"/>
    </row>
    <row r="18" spans="2:20" ht="15" x14ac:dyDescent="0.25">
      <c r="B18" s="119"/>
      <c r="C18" s="87"/>
      <c r="D18" s="87"/>
      <c r="E18" s="87"/>
      <c r="F18" s="87"/>
      <c r="G18" s="87"/>
      <c r="H18" s="87"/>
      <c r="I18" s="87"/>
      <c r="J18" s="88"/>
    </row>
    <row r="19" spans="2:20" x14ac:dyDescent="0.2">
      <c r="B19" s="120" t="s">
        <v>103</v>
      </c>
      <c r="C19" s="87"/>
      <c r="D19" s="87"/>
      <c r="E19" s="87"/>
      <c r="F19" s="87"/>
      <c r="G19" s="87"/>
      <c r="H19" s="87"/>
      <c r="I19" s="87"/>
      <c r="J19" s="121"/>
    </row>
    <row r="20" spans="2:20" x14ac:dyDescent="0.2">
      <c r="B20" s="122" t="s">
        <v>104</v>
      </c>
      <c r="C20" s="87"/>
      <c r="D20" s="87"/>
      <c r="E20" s="87"/>
      <c r="F20" s="87"/>
      <c r="G20" s="87"/>
      <c r="H20" s="87"/>
      <c r="I20" s="87"/>
      <c r="J20" s="123"/>
    </row>
    <row r="21" spans="2:20" x14ac:dyDescent="0.2">
      <c r="B21" s="122" t="s">
        <v>105</v>
      </c>
      <c r="C21" s="87"/>
      <c r="D21" s="87"/>
      <c r="E21" s="87"/>
      <c r="F21" s="87"/>
      <c r="G21" s="87"/>
      <c r="H21" s="87"/>
      <c r="I21" s="87"/>
      <c r="J21" s="121"/>
    </row>
    <row r="22" spans="2:20" x14ac:dyDescent="0.2">
      <c r="B22" s="122" t="s">
        <v>106</v>
      </c>
      <c r="C22" s="87"/>
      <c r="D22" s="87"/>
      <c r="E22" s="87"/>
      <c r="F22" s="87"/>
      <c r="G22" s="87"/>
      <c r="H22" s="87"/>
      <c r="I22" s="87"/>
      <c r="J22" s="124"/>
    </row>
    <row r="23" spans="2:20" x14ac:dyDescent="0.2">
      <c r="B23" s="122" t="s">
        <v>107</v>
      </c>
      <c r="C23" s="87"/>
      <c r="D23" s="87"/>
      <c r="E23" s="87"/>
      <c r="F23" s="87"/>
      <c r="G23" s="87"/>
      <c r="H23" s="87"/>
      <c r="I23" s="87"/>
      <c r="J23" s="125"/>
    </row>
    <row r="24" spans="2:20" x14ac:dyDescent="0.2">
      <c r="B24" s="122" t="s">
        <v>108</v>
      </c>
      <c r="C24" s="87"/>
      <c r="D24" s="87"/>
      <c r="E24" s="87"/>
      <c r="F24" s="87"/>
      <c r="G24" s="87"/>
      <c r="H24" s="87"/>
      <c r="I24" s="87"/>
      <c r="J24" s="125"/>
    </row>
    <row r="25" spans="2:20" x14ac:dyDescent="0.2">
      <c r="B25" s="122"/>
      <c r="C25" s="87"/>
      <c r="D25" s="87"/>
      <c r="E25" s="87"/>
      <c r="F25" s="87"/>
      <c r="G25" s="87"/>
      <c r="H25" s="87"/>
      <c r="I25" s="87"/>
      <c r="J25" s="124"/>
    </row>
    <row r="26" spans="2:20" x14ac:dyDescent="0.2">
      <c r="B26" s="122" t="s">
        <v>109</v>
      </c>
      <c r="C26" s="87"/>
      <c r="D26" s="96" t="s">
        <v>110</v>
      </c>
      <c r="E26" s="87"/>
      <c r="F26" s="87"/>
      <c r="G26" s="87"/>
      <c r="H26" s="87"/>
      <c r="I26" s="87"/>
      <c r="J26" s="126"/>
    </row>
    <row r="27" spans="2:20" ht="46.5" customHeight="1" x14ac:dyDescent="0.2">
      <c r="B27" s="198" t="s">
        <v>111</v>
      </c>
      <c r="C27" s="199"/>
      <c r="D27" s="199"/>
      <c r="E27" s="199"/>
      <c r="F27" s="199"/>
      <c r="G27" s="199"/>
      <c r="H27" s="199"/>
      <c r="I27" s="199"/>
      <c r="J27" s="200"/>
    </row>
    <row r="28" spans="2:20" x14ac:dyDescent="0.2">
      <c r="B28" s="122"/>
      <c r="C28" s="87"/>
      <c r="D28" s="87"/>
      <c r="E28" s="87"/>
      <c r="F28" s="87"/>
      <c r="G28" s="87"/>
      <c r="H28" s="87"/>
      <c r="I28" s="87"/>
      <c r="J28" s="88"/>
      <c r="L28" s="80"/>
      <c r="M28" s="80"/>
      <c r="N28" s="80"/>
      <c r="O28" s="80"/>
      <c r="P28" s="80"/>
      <c r="Q28" s="80"/>
      <c r="R28" s="80"/>
      <c r="S28" s="80"/>
      <c r="T28" s="80"/>
    </row>
    <row r="29" spans="2:20" ht="15" x14ac:dyDescent="0.2">
      <c r="B29" s="127" t="s">
        <v>112</v>
      </c>
      <c r="C29" s="87"/>
      <c r="D29" s="87"/>
      <c r="E29" s="87"/>
      <c r="F29" s="87"/>
      <c r="G29" s="87"/>
      <c r="H29" s="87"/>
      <c r="I29" s="87"/>
      <c r="J29" s="88"/>
    </row>
    <row r="30" spans="2:20" ht="15" x14ac:dyDescent="0.2">
      <c r="B30" s="127"/>
      <c r="C30" s="87"/>
      <c r="D30" s="87"/>
      <c r="E30" s="87"/>
      <c r="F30" s="87"/>
      <c r="G30" s="87"/>
      <c r="H30" s="87"/>
      <c r="I30" s="87"/>
      <c r="J30" s="88"/>
    </row>
    <row r="31" spans="2:20" x14ac:dyDescent="0.2">
      <c r="B31" s="91" t="s">
        <v>113</v>
      </c>
      <c r="C31" s="97"/>
      <c r="D31" s="97"/>
      <c r="E31" s="97"/>
      <c r="F31" s="97"/>
      <c r="G31" s="97"/>
      <c r="H31" s="97"/>
      <c r="I31" s="97"/>
      <c r="J31" s="88"/>
    </row>
    <row r="32" spans="2:20" ht="28.5" customHeight="1" x14ac:dyDescent="0.2">
      <c r="B32" s="195" t="s">
        <v>114</v>
      </c>
      <c r="C32" s="196"/>
      <c r="D32" s="196"/>
      <c r="E32" s="196"/>
      <c r="F32" s="196"/>
      <c r="G32" s="196"/>
      <c r="H32" s="196"/>
      <c r="I32" s="196"/>
      <c r="J32" s="197"/>
    </row>
    <row r="33" spans="2:20" x14ac:dyDescent="0.2">
      <c r="B33" s="91"/>
      <c r="C33" s="97"/>
      <c r="D33" s="97"/>
      <c r="E33" s="97"/>
      <c r="F33" s="97"/>
      <c r="G33" s="97"/>
      <c r="H33" s="97"/>
      <c r="I33" s="97"/>
      <c r="J33" s="88"/>
      <c r="L33" s="80"/>
      <c r="M33" s="80"/>
      <c r="N33" s="80"/>
      <c r="O33" s="80"/>
      <c r="P33" s="80"/>
      <c r="Q33" s="80"/>
      <c r="R33" s="80"/>
      <c r="S33" s="80"/>
      <c r="T33" s="80"/>
    </row>
    <row r="34" spans="2:20" x14ac:dyDescent="0.2">
      <c r="B34" s="91" t="s">
        <v>115</v>
      </c>
      <c r="C34" s="97"/>
      <c r="D34" s="97"/>
      <c r="E34" s="97"/>
      <c r="F34" s="97"/>
      <c r="G34" s="97"/>
      <c r="H34" s="97"/>
      <c r="I34" s="97"/>
      <c r="J34" s="88"/>
    </row>
    <row r="35" spans="2:20" ht="25.5" customHeight="1" x14ac:dyDescent="0.2">
      <c r="B35" s="198" t="s">
        <v>116</v>
      </c>
      <c r="C35" s="199"/>
      <c r="D35" s="199"/>
      <c r="E35" s="199"/>
      <c r="F35" s="199"/>
      <c r="G35" s="199"/>
      <c r="H35" s="199"/>
      <c r="I35" s="199"/>
      <c r="J35" s="200"/>
    </row>
    <row r="36" spans="2:20" x14ac:dyDescent="0.2">
      <c r="B36" s="128"/>
      <c r="C36" s="109"/>
      <c r="D36" s="109"/>
      <c r="E36" s="109"/>
      <c r="F36" s="109"/>
      <c r="G36" s="109"/>
      <c r="H36" s="109"/>
      <c r="I36" s="109"/>
      <c r="J36" s="129"/>
      <c r="L36" s="80"/>
      <c r="M36" s="80"/>
      <c r="N36" s="80"/>
      <c r="O36" s="80"/>
      <c r="P36" s="80"/>
      <c r="Q36" s="80"/>
      <c r="R36" s="80"/>
      <c r="S36" s="80"/>
      <c r="T36" s="80"/>
    </row>
    <row r="37" spans="2:20" x14ac:dyDescent="0.2">
      <c r="B37" s="130" t="s">
        <v>117</v>
      </c>
      <c r="C37" s="98"/>
      <c r="D37" s="98"/>
      <c r="E37" s="98"/>
      <c r="F37" s="98"/>
      <c r="G37" s="98"/>
      <c r="H37" s="98"/>
      <c r="I37" s="98"/>
      <c r="J37" s="88"/>
    </row>
    <row r="38" spans="2:20" ht="27.75" customHeight="1" x14ac:dyDescent="0.2">
      <c r="B38" s="201" t="s">
        <v>118</v>
      </c>
      <c r="C38" s="202"/>
      <c r="D38" s="202"/>
      <c r="E38" s="202"/>
      <c r="F38" s="202"/>
      <c r="G38" s="202"/>
      <c r="H38" s="202"/>
      <c r="I38" s="202"/>
      <c r="J38" s="203"/>
    </row>
    <row r="39" spans="2:20" x14ac:dyDescent="0.2">
      <c r="B39" s="128"/>
      <c r="C39" s="109"/>
      <c r="D39" s="109"/>
      <c r="E39" s="109"/>
      <c r="F39" s="109"/>
      <c r="G39" s="109"/>
      <c r="H39" s="109"/>
      <c r="I39" s="109"/>
      <c r="J39" s="129"/>
      <c r="L39" s="80"/>
      <c r="M39" s="80"/>
      <c r="N39" s="80"/>
      <c r="O39" s="80"/>
      <c r="P39" s="80"/>
      <c r="Q39" s="80"/>
      <c r="R39" s="80"/>
      <c r="S39" s="80"/>
      <c r="T39" s="80"/>
    </row>
    <row r="40" spans="2:20" x14ac:dyDescent="0.2">
      <c r="B40" s="131" t="s">
        <v>119</v>
      </c>
      <c r="C40" s="113"/>
      <c r="D40" s="98"/>
      <c r="E40" s="98"/>
      <c r="F40" s="98"/>
      <c r="G40" s="98"/>
      <c r="H40" s="98"/>
      <c r="I40" s="98"/>
      <c r="J40" s="88"/>
    </row>
    <row r="41" spans="2:20" ht="27.75" customHeight="1" x14ac:dyDescent="0.2">
      <c r="B41" s="204" t="s">
        <v>120</v>
      </c>
      <c r="C41" s="205"/>
      <c r="D41" s="205"/>
      <c r="E41" s="205"/>
      <c r="F41" s="205"/>
      <c r="G41" s="205"/>
      <c r="H41" s="205"/>
      <c r="I41" s="205"/>
      <c r="J41" s="206"/>
    </row>
    <row r="42" spans="2:20" x14ac:dyDescent="0.2">
      <c r="B42" s="132"/>
      <c r="C42" s="110"/>
      <c r="D42" s="110"/>
      <c r="E42" s="110"/>
      <c r="F42" s="110"/>
      <c r="G42" s="110"/>
      <c r="H42" s="110"/>
      <c r="I42" s="110"/>
      <c r="J42" s="133"/>
    </row>
    <row r="43" spans="2:20" x14ac:dyDescent="0.2">
      <c r="B43" s="207" t="s">
        <v>121</v>
      </c>
      <c r="C43" s="208"/>
      <c r="D43" s="208"/>
      <c r="E43" s="208"/>
      <c r="F43" s="208"/>
      <c r="G43" s="208"/>
      <c r="H43" s="208"/>
      <c r="I43" s="208"/>
      <c r="J43" s="209"/>
    </row>
    <row r="44" spans="2:20" ht="45.6" customHeight="1" x14ac:dyDescent="0.2">
      <c r="B44" s="210" t="s">
        <v>122</v>
      </c>
      <c r="C44" s="211"/>
      <c r="D44" s="211"/>
      <c r="E44" s="211"/>
      <c r="F44" s="211"/>
      <c r="G44" s="211"/>
      <c r="H44" s="211"/>
      <c r="I44" s="211"/>
      <c r="J44" s="212"/>
    </row>
    <row r="45" spans="2:20" x14ac:dyDescent="0.2">
      <c r="B45" s="134"/>
      <c r="C45" s="111"/>
      <c r="D45" s="111"/>
      <c r="E45" s="111"/>
      <c r="F45" s="111"/>
      <c r="G45" s="111"/>
      <c r="H45" s="111"/>
      <c r="I45" s="111"/>
      <c r="J45" s="135"/>
    </row>
    <row r="46" spans="2:20" ht="15" customHeight="1" x14ac:dyDescent="0.2">
      <c r="B46" s="112" t="s">
        <v>123</v>
      </c>
      <c r="C46" s="100"/>
      <c r="D46" s="100"/>
      <c r="E46" s="100"/>
      <c r="F46" s="100"/>
      <c r="G46" s="100"/>
      <c r="H46" s="100"/>
      <c r="I46" s="101"/>
      <c r="J46" s="136"/>
      <c r="K46" s="87"/>
      <c r="L46" s="87"/>
      <c r="M46" s="87"/>
      <c r="N46" s="87"/>
    </row>
    <row r="47" spans="2:20" x14ac:dyDescent="0.2">
      <c r="B47" s="102" t="s">
        <v>124</v>
      </c>
      <c r="C47" s="97"/>
      <c r="D47" s="97"/>
      <c r="E47" s="97"/>
      <c r="F47" s="97"/>
      <c r="G47" s="97"/>
      <c r="H47" s="97"/>
      <c r="I47" s="97"/>
      <c r="J47" s="103"/>
      <c r="K47" s="104"/>
      <c r="L47" s="104"/>
      <c r="M47" s="104"/>
      <c r="N47" s="104"/>
    </row>
    <row r="48" spans="2:20" x14ac:dyDescent="0.2">
      <c r="B48" s="132"/>
      <c r="C48" s="110"/>
      <c r="D48" s="110"/>
      <c r="E48" s="110"/>
      <c r="F48" s="110"/>
      <c r="G48" s="110"/>
      <c r="H48" s="110"/>
      <c r="I48" s="110"/>
      <c r="J48" s="105"/>
      <c r="K48" s="99"/>
      <c r="L48" s="99"/>
      <c r="M48" s="99"/>
      <c r="N48" s="99"/>
      <c r="O48" s="99"/>
    </row>
    <row r="49" spans="2:20" ht="15" x14ac:dyDescent="0.25">
      <c r="B49" s="137" t="s">
        <v>125</v>
      </c>
      <c r="C49" s="87"/>
      <c r="D49" s="87"/>
      <c r="E49" s="87"/>
      <c r="F49" s="87"/>
      <c r="G49" s="87"/>
      <c r="H49" s="87"/>
      <c r="I49" s="87"/>
      <c r="J49" s="88"/>
    </row>
    <row r="50" spans="2:20" ht="14.45" customHeight="1" x14ac:dyDescent="0.2">
      <c r="B50" s="192" t="s">
        <v>126</v>
      </c>
      <c r="C50" s="193"/>
      <c r="D50" s="193"/>
      <c r="E50" s="193"/>
      <c r="F50" s="193"/>
      <c r="G50" s="193"/>
      <c r="H50" s="193"/>
      <c r="I50" s="193"/>
      <c r="J50" s="194"/>
      <c r="K50" s="87"/>
      <c r="L50" s="80"/>
      <c r="M50" s="80"/>
      <c r="N50" s="80"/>
      <c r="O50" s="80"/>
      <c r="P50" s="80"/>
      <c r="Q50" s="80"/>
      <c r="R50" s="80"/>
      <c r="S50" s="80"/>
      <c r="T50" s="80"/>
    </row>
    <row r="51" spans="2:20" x14ac:dyDescent="0.2">
      <c r="B51" s="192"/>
      <c r="C51" s="193"/>
      <c r="D51" s="193"/>
      <c r="E51" s="193"/>
      <c r="F51" s="193"/>
      <c r="G51" s="193"/>
      <c r="H51" s="193"/>
      <c r="I51" s="193"/>
      <c r="J51" s="194"/>
      <c r="K51" s="87"/>
      <c r="L51" s="80"/>
      <c r="M51" s="80"/>
      <c r="N51" s="80"/>
      <c r="O51" s="80"/>
      <c r="P51" s="80"/>
      <c r="Q51" s="80"/>
      <c r="R51" s="80"/>
      <c r="S51" s="80"/>
      <c r="T51" s="80"/>
    </row>
    <row r="52" spans="2:20" ht="15" thickBot="1" x14ac:dyDescent="0.25">
      <c r="B52" s="138"/>
      <c r="C52" s="139"/>
      <c r="D52" s="139"/>
      <c r="E52" s="139"/>
      <c r="F52" s="139"/>
      <c r="G52" s="139"/>
      <c r="H52" s="139"/>
      <c r="I52" s="139"/>
      <c r="J52" s="140"/>
    </row>
    <row r="54" spans="2:20" x14ac:dyDescent="0.2">
      <c r="B54" s="106"/>
    </row>
  </sheetData>
  <mergeCells count="13">
    <mergeCell ref="B27:J27"/>
    <mergeCell ref="B1:J1"/>
    <mergeCell ref="B4:J4"/>
    <mergeCell ref="B5:J5"/>
    <mergeCell ref="B8:J8"/>
    <mergeCell ref="B11:I12"/>
    <mergeCell ref="B50:J51"/>
    <mergeCell ref="B32:J32"/>
    <mergeCell ref="B35:J35"/>
    <mergeCell ref="B38:J38"/>
    <mergeCell ref="B41:J41"/>
    <mergeCell ref="B43:J43"/>
    <mergeCell ref="B44:J44"/>
  </mergeCells>
  <hyperlinks>
    <hyperlink ref="B40" r:id="rId1" xr:uid="{859988EB-6534-4B4A-B8DC-A3F493D142AC}"/>
    <hyperlink ref="B31" r:id="rId2" xr:uid="{55A303A0-27A7-4BEE-BAD3-5E01BDABF799}"/>
    <hyperlink ref="B34" r:id="rId3" xr:uid="{6CF32EFA-BF91-4DC4-A437-C63B8F6B4676}"/>
    <hyperlink ref="B37" r:id="rId4" xr:uid="{7ED0121E-72BC-4D5E-8C05-6C426C7AED03}"/>
    <hyperlink ref="B43:J43" r:id="rId5" display="Injury and poisoning mortality in England and Wales" xr:uid="{F951C0F5-5C42-41AD-B1CD-0A50DF8D9821}"/>
    <hyperlink ref="B46:H46" r:id="rId6" display="Quality and Methodology Report" xr:uid="{9EF61B4D-AD5B-409A-818C-390601BDDD6F}"/>
    <hyperlink ref="B46" r:id="rId7" display="Quality and Methodology information report" xr:uid="{1D6A82E9-E6CF-4114-8D37-A61CC9932B94}"/>
    <hyperlink ref="B9" r:id="rId8" xr:uid="{F824D198-21BD-44FA-8065-B75D5DAE7E16}"/>
  </hyperlinks>
  <pageMargins left="0.7" right="0.7" top="0.75" bottom="0.75" header="0.3" footer="0.3"/>
  <pageSetup paperSize="9" orientation="portrait" r:id="rId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021D4E-8B4A-4CFC-BFCF-93A79D0C328F}">
  <dimension ref="B1:JB75"/>
  <sheetViews>
    <sheetView zoomScaleNormal="100" workbookViewId="0">
      <selection activeCell="B3" sqref="B3:X48"/>
    </sheetView>
  </sheetViews>
  <sheetFormatPr defaultColWidth="8.85546875" defaultRowHeight="12.75" x14ac:dyDescent="0.2"/>
  <cols>
    <col min="1" max="1" width="3" style="5" customWidth="1"/>
    <col min="2" max="2" width="5.42578125" style="31" customWidth="1"/>
    <col min="3" max="3" width="35.85546875" style="5" customWidth="1"/>
    <col min="4" max="11" width="8.85546875" style="5"/>
    <col min="12" max="12" width="7.7109375" style="5" customWidth="1"/>
    <col min="13" max="13" width="8.85546875" style="5"/>
    <col min="14" max="14" width="3.7109375" style="5" customWidth="1"/>
    <col min="15" max="16" width="8.85546875" style="5"/>
    <col min="17" max="17" width="6.28515625" style="5" customWidth="1"/>
    <col min="18" max="21" width="8.85546875" style="5"/>
    <col min="22" max="22" width="7.85546875" style="5" customWidth="1"/>
    <col min="23" max="26" width="8.85546875" style="5"/>
    <col min="27" max="27" width="3.5703125" style="5" customWidth="1"/>
    <col min="28" max="31" width="8.85546875" style="5"/>
    <col min="32" max="32" width="3.5703125" style="5" customWidth="1"/>
    <col min="33" max="16384" width="8.85546875" style="5"/>
  </cols>
  <sheetData>
    <row r="1" spans="2:36" ht="14.25" x14ac:dyDescent="0.2">
      <c r="B1" s="31" t="s">
        <v>127</v>
      </c>
      <c r="C1" s="31"/>
    </row>
    <row r="2" spans="2:36" s="4" customFormat="1" ht="13.5" thickBot="1" x14ac:dyDescent="0.25">
      <c r="B2" s="114"/>
      <c r="D2" s="33"/>
      <c r="E2" s="33"/>
      <c r="F2" s="33"/>
      <c r="G2" s="33"/>
      <c r="H2" s="33"/>
      <c r="I2" s="33"/>
      <c r="J2" s="33"/>
      <c r="K2" s="33"/>
      <c r="M2" s="33"/>
      <c r="N2" s="33"/>
      <c r="O2" s="33"/>
      <c r="P2" s="33"/>
      <c r="R2" s="33"/>
      <c r="S2" s="33"/>
      <c r="T2" s="33"/>
      <c r="U2" s="33"/>
      <c r="W2" s="33"/>
      <c r="X2" s="33"/>
      <c r="Y2" s="33"/>
      <c r="Z2" s="33"/>
      <c r="AB2" s="33"/>
      <c r="AC2" s="33"/>
      <c r="AD2" s="33"/>
      <c r="AE2" s="33"/>
      <c r="AG2" s="33"/>
      <c r="AH2" s="33"/>
      <c r="AI2" s="33"/>
      <c r="AJ2" s="33"/>
    </row>
    <row r="3" spans="2:36" x14ac:dyDescent="0.2">
      <c r="B3" s="115"/>
      <c r="C3" s="1"/>
      <c r="D3" s="228" t="s">
        <v>0</v>
      </c>
      <c r="E3" s="228"/>
      <c r="F3" s="228"/>
      <c r="G3" s="228"/>
      <c r="H3" s="228"/>
      <c r="I3" s="228"/>
      <c r="J3" s="228"/>
      <c r="K3" s="228"/>
      <c r="L3" s="228"/>
      <c r="M3" s="228"/>
      <c r="N3" s="36"/>
      <c r="O3" s="228" t="s">
        <v>1</v>
      </c>
      <c r="P3" s="228"/>
      <c r="Q3" s="228"/>
      <c r="R3" s="228"/>
      <c r="S3" s="228"/>
      <c r="T3" s="228"/>
      <c r="U3" s="228"/>
      <c r="V3" s="228"/>
      <c r="W3" s="228"/>
      <c r="X3" s="228"/>
      <c r="Y3" s="33"/>
      <c r="Z3" s="33"/>
      <c r="AB3" s="33"/>
      <c r="AC3" s="33"/>
      <c r="AD3" s="33"/>
      <c r="AE3" s="33"/>
      <c r="AG3" s="33"/>
      <c r="AH3" s="33"/>
      <c r="AI3" s="33"/>
      <c r="AJ3" s="33"/>
    </row>
    <row r="4" spans="2:36" x14ac:dyDescent="0.2">
      <c r="C4" s="10"/>
      <c r="D4" s="229" t="s">
        <v>28</v>
      </c>
      <c r="E4" s="229"/>
      <c r="F4" s="227" t="s">
        <v>29</v>
      </c>
      <c r="G4" s="227"/>
      <c r="H4" s="227" t="s">
        <v>30</v>
      </c>
      <c r="I4" s="227"/>
      <c r="J4" s="227" t="s">
        <v>31</v>
      </c>
      <c r="K4" s="227"/>
      <c r="L4" s="227" t="s">
        <v>32</v>
      </c>
      <c r="M4" s="227"/>
      <c r="N4" s="32"/>
      <c r="O4" s="229" t="s">
        <v>28</v>
      </c>
      <c r="P4" s="229"/>
      <c r="Q4" s="227" t="s">
        <v>29</v>
      </c>
      <c r="R4" s="227"/>
      <c r="S4" s="227" t="s">
        <v>30</v>
      </c>
      <c r="T4" s="227"/>
      <c r="U4" s="227" t="s">
        <v>31</v>
      </c>
      <c r="V4" s="227"/>
      <c r="W4" s="227" t="s">
        <v>32</v>
      </c>
      <c r="X4" s="227"/>
      <c r="Y4" s="32"/>
      <c r="Z4" s="32"/>
      <c r="AB4" s="32"/>
      <c r="AC4" s="32"/>
      <c r="AD4" s="32"/>
      <c r="AE4" s="32"/>
      <c r="AG4" s="32"/>
      <c r="AH4" s="32"/>
      <c r="AI4" s="32"/>
      <c r="AJ4" s="32"/>
    </row>
    <row r="5" spans="2:36" s="4" customFormat="1" x14ac:dyDescent="0.2">
      <c r="B5" s="116"/>
      <c r="C5" s="2"/>
      <c r="D5" s="37" t="s">
        <v>2</v>
      </c>
      <c r="E5" s="37" t="s">
        <v>3</v>
      </c>
      <c r="F5" s="37" t="s">
        <v>2</v>
      </c>
      <c r="G5" s="37" t="s">
        <v>3</v>
      </c>
      <c r="H5" s="37" t="s">
        <v>2</v>
      </c>
      <c r="I5" s="37" t="s">
        <v>3</v>
      </c>
      <c r="J5" s="37" t="s">
        <v>2</v>
      </c>
      <c r="K5" s="37" t="s">
        <v>3</v>
      </c>
      <c r="L5" s="37" t="s">
        <v>2</v>
      </c>
      <c r="M5" s="37" t="s">
        <v>3</v>
      </c>
      <c r="N5" s="3"/>
      <c r="O5" s="37" t="s">
        <v>2</v>
      </c>
      <c r="P5" s="37" t="s">
        <v>3</v>
      </c>
      <c r="Q5" s="37" t="s">
        <v>2</v>
      </c>
      <c r="R5" s="37" t="s">
        <v>3</v>
      </c>
      <c r="S5" s="37" t="s">
        <v>2</v>
      </c>
      <c r="T5" s="37" t="s">
        <v>3</v>
      </c>
      <c r="U5" s="37" t="s">
        <v>2</v>
      </c>
      <c r="V5" s="37" t="s">
        <v>3</v>
      </c>
      <c r="W5" s="37" t="s">
        <v>2</v>
      </c>
      <c r="X5" s="37" t="s">
        <v>3</v>
      </c>
      <c r="Y5" s="38"/>
      <c r="Z5" s="38"/>
      <c r="AB5" s="38"/>
      <c r="AC5" s="38"/>
      <c r="AD5" s="38"/>
      <c r="AE5" s="38"/>
      <c r="AG5" s="38"/>
      <c r="AH5" s="38"/>
      <c r="AI5" s="38"/>
      <c r="AJ5" s="38"/>
    </row>
    <row r="6" spans="2:36" x14ac:dyDescent="0.2">
      <c r="C6" s="4"/>
      <c r="D6" s="4"/>
      <c r="E6" s="4"/>
      <c r="F6" s="4"/>
      <c r="G6" s="4"/>
      <c r="M6" s="4"/>
      <c r="N6" s="4"/>
      <c r="R6" s="4"/>
      <c r="S6" s="4"/>
      <c r="W6" s="4"/>
      <c r="X6" s="4"/>
      <c r="AB6" s="4"/>
      <c r="AC6" s="4"/>
      <c r="AG6" s="4"/>
      <c r="AH6" s="4"/>
    </row>
    <row r="7" spans="2:36" x14ac:dyDescent="0.2">
      <c r="B7" s="31">
        <v>2018</v>
      </c>
      <c r="C7" s="107" t="s">
        <v>4</v>
      </c>
      <c r="D7" s="108">
        <v>12</v>
      </c>
      <c r="E7" s="6">
        <v>2.9702970297029703</v>
      </c>
      <c r="F7" s="108">
        <v>28</v>
      </c>
      <c r="G7" s="6">
        <v>2.1260440394836748</v>
      </c>
      <c r="H7" s="108">
        <v>37</v>
      </c>
      <c r="I7" s="6">
        <v>2.5676613462873004</v>
      </c>
      <c r="J7" s="108">
        <v>20</v>
      </c>
      <c r="K7" s="6">
        <v>6.666666666666667</v>
      </c>
      <c r="L7" s="108">
        <v>30</v>
      </c>
      <c r="M7" s="6">
        <v>8.8757396449704142</v>
      </c>
      <c r="N7" s="6"/>
      <c r="O7" s="108">
        <v>1</v>
      </c>
      <c r="P7" s="6">
        <v>0.70422535211267612</v>
      </c>
      <c r="Q7" s="108">
        <v>7</v>
      </c>
      <c r="R7" s="6">
        <v>1.7811704834605597</v>
      </c>
      <c r="S7" s="108">
        <v>19</v>
      </c>
      <c r="T7" s="6">
        <v>4.0169133192388999</v>
      </c>
      <c r="U7" s="108">
        <v>13</v>
      </c>
      <c r="V7" s="6">
        <v>11.403508771929824</v>
      </c>
      <c r="W7" s="108">
        <v>11</v>
      </c>
      <c r="X7" s="6">
        <v>11.111111111111111</v>
      </c>
      <c r="Z7" s="6"/>
      <c r="AC7" s="6"/>
      <c r="AE7" s="6"/>
      <c r="AH7" s="6"/>
      <c r="AJ7" s="6"/>
    </row>
    <row r="8" spans="2:36" x14ac:dyDescent="0.2">
      <c r="C8" s="107" t="s">
        <v>129</v>
      </c>
      <c r="D8" s="108">
        <v>23</v>
      </c>
      <c r="E8" s="6">
        <v>5.6930693069306937</v>
      </c>
      <c r="F8" s="108">
        <v>44</v>
      </c>
      <c r="G8" s="6">
        <v>3.3409263477600608</v>
      </c>
      <c r="H8" s="108">
        <v>39</v>
      </c>
      <c r="I8" s="6">
        <v>2.7064538514920198</v>
      </c>
      <c r="J8" s="108">
        <v>8</v>
      </c>
      <c r="K8" s="6">
        <v>2.666666666666667</v>
      </c>
      <c r="L8" s="108">
        <v>9</v>
      </c>
      <c r="M8" s="6">
        <v>2.6627218934911245</v>
      </c>
      <c r="N8" s="6"/>
      <c r="O8" s="108">
        <v>8</v>
      </c>
      <c r="P8" s="6">
        <v>5.6338028169014089</v>
      </c>
      <c r="Q8" s="108">
        <v>11</v>
      </c>
      <c r="R8" s="6">
        <v>2.7989821882951653</v>
      </c>
      <c r="S8" s="108">
        <v>19</v>
      </c>
      <c r="T8" s="6">
        <v>4.0169133192388999</v>
      </c>
      <c r="U8" s="108">
        <v>5</v>
      </c>
      <c r="V8" s="6">
        <v>4.3859649122807012</v>
      </c>
      <c r="W8" s="108">
        <v>0</v>
      </c>
      <c r="X8" s="6">
        <v>0</v>
      </c>
      <c r="Z8" s="6"/>
      <c r="AA8" s="6"/>
      <c r="AB8" s="6"/>
      <c r="AC8" s="6"/>
      <c r="AD8" s="6"/>
      <c r="AE8" s="6"/>
      <c r="AH8" s="6"/>
      <c r="AJ8" s="6"/>
    </row>
    <row r="9" spans="2:36" x14ac:dyDescent="0.2">
      <c r="C9" s="107" t="s">
        <v>6</v>
      </c>
      <c r="D9" s="108">
        <v>288</v>
      </c>
      <c r="E9" s="6">
        <v>71.287128712871279</v>
      </c>
      <c r="F9" s="108">
        <v>905</v>
      </c>
      <c r="G9" s="6">
        <v>68.71678056188307</v>
      </c>
      <c r="H9" s="108">
        <v>827</v>
      </c>
      <c r="I9" s="6">
        <v>57.390700902151281</v>
      </c>
      <c r="J9" s="108">
        <v>145</v>
      </c>
      <c r="K9" s="6">
        <v>48.333333333333336</v>
      </c>
      <c r="L9" s="108">
        <v>146</v>
      </c>
      <c r="M9" s="6">
        <v>43.19526627218935</v>
      </c>
      <c r="N9" s="6"/>
      <c r="O9" s="108">
        <v>98</v>
      </c>
      <c r="P9" s="6">
        <v>69.014084507042256</v>
      </c>
      <c r="Q9" s="108">
        <v>211</v>
      </c>
      <c r="R9" s="6">
        <v>53.689567430025441</v>
      </c>
      <c r="S9" s="108">
        <v>196</v>
      </c>
      <c r="T9" s="6">
        <v>41.437632135306551</v>
      </c>
      <c r="U9" s="108">
        <v>37</v>
      </c>
      <c r="V9" s="6">
        <v>32.456140350877192</v>
      </c>
      <c r="W9" s="108">
        <v>21</v>
      </c>
      <c r="X9" s="6">
        <v>21.212121212121211</v>
      </c>
      <c r="Z9" s="6"/>
      <c r="AA9" s="6"/>
      <c r="AB9" s="6"/>
      <c r="AC9" s="6"/>
      <c r="AD9" s="6"/>
      <c r="AE9" s="6"/>
      <c r="AH9" s="6"/>
      <c r="AJ9" s="6"/>
    </row>
    <row r="10" spans="2:36" ht="13.9" customHeight="1" x14ac:dyDescent="0.2">
      <c r="C10" s="107" t="s">
        <v>130</v>
      </c>
      <c r="D10" s="108">
        <v>21</v>
      </c>
      <c r="E10" s="6">
        <v>5.1980198019801982</v>
      </c>
      <c r="F10" s="108">
        <v>65</v>
      </c>
      <c r="G10" s="6">
        <v>4.9354593773728164</v>
      </c>
      <c r="H10" s="108">
        <v>59</v>
      </c>
      <c r="I10" s="6">
        <v>4.0943789035392086</v>
      </c>
      <c r="J10" s="108">
        <v>12</v>
      </c>
      <c r="K10" s="6">
        <v>4</v>
      </c>
      <c r="L10" s="108">
        <v>15</v>
      </c>
      <c r="M10" s="6">
        <v>4.4378698224852071</v>
      </c>
      <c r="N10" s="6"/>
      <c r="O10" s="108">
        <v>10</v>
      </c>
      <c r="P10" s="6">
        <v>7.042253521126761</v>
      </c>
      <c r="Q10" s="108">
        <v>10</v>
      </c>
      <c r="R10" s="6">
        <v>2.5445292620865136</v>
      </c>
      <c r="S10" s="108">
        <v>23</v>
      </c>
      <c r="T10" s="6">
        <v>4.8625792811839323</v>
      </c>
      <c r="U10" s="108">
        <v>1</v>
      </c>
      <c r="V10" s="6">
        <v>0.8771929824561403</v>
      </c>
      <c r="W10" s="108">
        <v>0</v>
      </c>
      <c r="X10" s="6">
        <v>0</v>
      </c>
      <c r="Z10" s="6"/>
      <c r="AA10" s="6"/>
      <c r="AB10" s="6"/>
      <c r="AC10" s="6"/>
      <c r="AD10" s="6"/>
      <c r="AE10" s="6"/>
      <c r="AG10" s="7"/>
      <c r="AH10" s="6"/>
      <c r="AJ10" s="6"/>
    </row>
    <row r="11" spans="2:36" x14ac:dyDescent="0.2">
      <c r="C11" s="107" t="s">
        <v>5</v>
      </c>
      <c r="D11" s="108">
        <v>37</v>
      </c>
      <c r="E11" s="6">
        <v>9.1584158415841586</v>
      </c>
      <c r="F11" s="108">
        <v>173</v>
      </c>
      <c r="G11" s="6">
        <v>13.13591495823842</v>
      </c>
      <c r="H11" s="108">
        <v>295</v>
      </c>
      <c r="I11" s="6">
        <v>20.471894517696043</v>
      </c>
      <c r="J11" s="108">
        <v>54</v>
      </c>
      <c r="K11" s="6">
        <v>18</v>
      </c>
      <c r="L11" s="108">
        <v>60</v>
      </c>
      <c r="M11" s="6">
        <v>17.751479289940828</v>
      </c>
      <c r="N11" s="6"/>
      <c r="O11" s="108">
        <v>19</v>
      </c>
      <c r="P11" s="6">
        <v>13.380281690140844</v>
      </c>
      <c r="Q11" s="108">
        <v>130</v>
      </c>
      <c r="R11" s="6">
        <v>33.078880407124686</v>
      </c>
      <c r="S11" s="108">
        <v>174</v>
      </c>
      <c r="T11" s="6">
        <v>36.786469344608882</v>
      </c>
      <c r="U11" s="108">
        <v>48</v>
      </c>
      <c r="V11" s="6">
        <v>42.105263157894733</v>
      </c>
      <c r="W11" s="108">
        <v>45</v>
      </c>
      <c r="X11" s="6">
        <v>45.454545454545453</v>
      </c>
      <c r="Z11" s="6"/>
      <c r="AA11" s="6"/>
      <c r="AB11" s="6"/>
      <c r="AC11" s="6"/>
      <c r="AD11" s="6"/>
      <c r="AE11" s="6"/>
      <c r="AH11" s="6"/>
      <c r="AJ11" s="6"/>
    </row>
    <row r="12" spans="2:36" x14ac:dyDescent="0.2">
      <c r="C12" s="107" t="s">
        <v>8</v>
      </c>
      <c r="D12" s="108">
        <v>1</v>
      </c>
      <c r="E12" s="6">
        <v>0.24752475247524752</v>
      </c>
      <c r="F12" s="108">
        <v>30</v>
      </c>
      <c r="G12" s="6">
        <v>2.2779043280182232</v>
      </c>
      <c r="H12" s="108">
        <v>73</v>
      </c>
      <c r="I12" s="6">
        <v>5.0659264399722419</v>
      </c>
      <c r="J12" s="108">
        <v>15</v>
      </c>
      <c r="K12" s="6">
        <v>5</v>
      </c>
      <c r="L12" s="108">
        <v>25</v>
      </c>
      <c r="M12" s="6">
        <v>7.3964497041420119</v>
      </c>
      <c r="N12" s="6"/>
      <c r="O12" s="108">
        <v>1</v>
      </c>
      <c r="P12" s="6">
        <v>0.70422535211267612</v>
      </c>
      <c r="Q12" s="108">
        <v>7</v>
      </c>
      <c r="R12" s="6">
        <v>1.7811704834605597</v>
      </c>
      <c r="S12" s="108">
        <v>8</v>
      </c>
      <c r="T12" s="6">
        <v>1.6913319238900635</v>
      </c>
      <c r="U12" s="108">
        <v>2</v>
      </c>
      <c r="V12" s="6">
        <v>1.7543859649122806</v>
      </c>
      <c r="W12" s="108">
        <v>5</v>
      </c>
      <c r="X12" s="6">
        <v>5.0505050505050502</v>
      </c>
      <c r="Z12" s="6"/>
      <c r="AA12" s="6"/>
      <c r="AB12" s="6"/>
      <c r="AC12" s="6"/>
      <c r="AD12" s="6"/>
      <c r="AE12" s="6"/>
      <c r="AH12" s="6"/>
      <c r="AJ12" s="6"/>
    </row>
    <row r="13" spans="2:36" ht="13.9" customHeight="1" x14ac:dyDescent="0.2">
      <c r="C13" s="107" t="s">
        <v>9</v>
      </c>
      <c r="D13" s="108">
        <v>22</v>
      </c>
      <c r="E13" s="6">
        <v>5.4455445544554459</v>
      </c>
      <c r="F13" s="108">
        <v>72</v>
      </c>
      <c r="G13" s="6">
        <v>5.4669703872437356</v>
      </c>
      <c r="H13" s="108">
        <v>111</v>
      </c>
      <c r="I13" s="6">
        <v>7.7029840388619011</v>
      </c>
      <c r="J13" s="108">
        <v>46</v>
      </c>
      <c r="K13" s="6">
        <v>15.333333333333332</v>
      </c>
      <c r="L13" s="108">
        <v>53</v>
      </c>
      <c r="M13" s="6">
        <v>15.680473372781064</v>
      </c>
      <c r="N13" s="6"/>
      <c r="O13" s="108">
        <v>5</v>
      </c>
      <c r="P13" s="6">
        <v>3.5211267605633805</v>
      </c>
      <c r="Q13" s="108">
        <v>17</v>
      </c>
      <c r="R13" s="6">
        <v>4.3256997455470731</v>
      </c>
      <c r="S13" s="108">
        <v>34</v>
      </c>
      <c r="T13" s="6">
        <v>7.1881606765327692</v>
      </c>
      <c r="U13" s="108">
        <v>8</v>
      </c>
      <c r="V13" s="6">
        <v>7.0175438596491224</v>
      </c>
      <c r="W13" s="108">
        <v>17</v>
      </c>
      <c r="X13" s="6">
        <v>17.171717171717169</v>
      </c>
      <c r="Z13" s="6"/>
      <c r="AA13" s="6"/>
      <c r="AB13" s="6"/>
      <c r="AC13" s="6"/>
      <c r="AD13" s="6"/>
      <c r="AE13" s="6"/>
      <c r="AH13" s="6"/>
      <c r="AJ13" s="6"/>
    </row>
    <row r="14" spans="2:36" x14ac:dyDescent="0.2">
      <c r="B14" s="31">
        <v>2017</v>
      </c>
      <c r="C14" s="107" t="s">
        <v>4</v>
      </c>
      <c r="D14" s="108">
        <v>7</v>
      </c>
      <c r="E14" s="6">
        <v>2.2727272727272729</v>
      </c>
      <c r="F14" s="108">
        <v>42</v>
      </c>
      <c r="G14" s="6">
        <v>3.4739454094292808</v>
      </c>
      <c r="H14" s="108">
        <v>42</v>
      </c>
      <c r="I14" s="6">
        <v>3.2407407407407405</v>
      </c>
      <c r="J14" s="108">
        <v>12</v>
      </c>
      <c r="K14" s="6">
        <v>4.225352112676056</v>
      </c>
      <c r="L14" s="108">
        <v>18</v>
      </c>
      <c r="M14" s="6">
        <v>7.7922077922077921</v>
      </c>
      <c r="N14" s="6"/>
      <c r="O14" s="108">
        <v>2</v>
      </c>
      <c r="P14" s="6">
        <v>1.6949152542372881</v>
      </c>
      <c r="Q14" s="108">
        <v>9</v>
      </c>
      <c r="R14" s="6">
        <v>2.5069637883008355</v>
      </c>
      <c r="S14" s="108">
        <v>22</v>
      </c>
      <c r="T14" s="6">
        <v>5.4455445544554459</v>
      </c>
      <c r="U14" s="108">
        <v>14</v>
      </c>
      <c r="V14" s="6">
        <v>11.666666666666666</v>
      </c>
      <c r="W14" s="108">
        <v>11</v>
      </c>
      <c r="X14" s="6">
        <v>9.0163934426229506</v>
      </c>
      <c r="Z14" s="6"/>
      <c r="AA14" s="6"/>
      <c r="AB14" s="6"/>
      <c r="AC14" s="6"/>
      <c r="AD14" s="6"/>
      <c r="AE14" s="6"/>
      <c r="AH14" s="6"/>
      <c r="AJ14" s="6"/>
    </row>
    <row r="15" spans="2:36" x14ac:dyDescent="0.2">
      <c r="C15" s="107" t="s">
        <v>129</v>
      </c>
      <c r="D15" s="108">
        <v>14</v>
      </c>
      <c r="E15" s="6">
        <v>4.5454545454545459</v>
      </c>
      <c r="F15" s="108">
        <v>50</v>
      </c>
      <c r="G15" s="6">
        <v>4.1356492969396195</v>
      </c>
      <c r="H15" s="108">
        <v>38</v>
      </c>
      <c r="I15" s="6">
        <v>2.9320987654320985</v>
      </c>
      <c r="J15" s="108">
        <v>8</v>
      </c>
      <c r="K15" s="6">
        <v>2.8169014084507045</v>
      </c>
      <c r="L15" s="108">
        <v>5</v>
      </c>
      <c r="M15" s="6">
        <v>2.1645021645021645</v>
      </c>
      <c r="N15" s="6"/>
      <c r="O15" s="108">
        <v>5</v>
      </c>
      <c r="P15" s="6">
        <v>4.2372881355932197</v>
      </c>
      <c r="Q15" s="108">
        <v>9</v>
      </c>
      <c r="R15" s="6">
        <v>2.5069637883008355</v>
      </c>
      <c r="S15" s="108">
        <v>14</v>
      </c>
      <c r="T15" s="6">
        <v>3.4653465346534658</v>
      </c>
      <c r="U15" s="108">
        <v>6</v>
      </c>
      <c r="V15" s="6">
        <v>5</v>
      </c>
      <c r="W15" s="108">
        <v>2</v>
      </c>
      <c r="X15" s="6">
        <v>1.639344262295082</v>
      </c>
      <c r="Z15" s="6"/>
      <c r="AC15" s="6"/>
      <c r="AE15" s="6"/>
      <c r="AH15" s="6"/>
      <c r="AJ15" s="6"/>
    </row>
    <row r="16" spans="2:36" x14ac:dyDescent="0.2">
      <c r="C16" s="107" t="s">
        <v>6</v>
      </c>
      <c r="D16" s="108">
        <v>201</v>
      </c>
      <c r="E16" s="6">
        <v>65.259740259740255</v>
      </c>
      <c r="F16" s="108">
        <v>809</v>
      </c>
      <c r="G16" s="6">
        <v>66.914805624483037</v>
      </c>
      <c r="H16" s="108">
        <v>751</v>
      </c>
      <c r="I16" s="6">
        <v>57.947530864197525</v>
      </c>
      <c r="J16" s="108">
        <v>135</v>
      </c>
      <c r="K16" s="6">
        <v>47.535211267605632</v>
      </c>
      <c r="L16" s="108">
        <v>105</v>
      </c>
      <c r="M16" s="6">
        <v>45.454545454545453</v>
      </c>
      <c r="N16" s="6"/>
      <c r="O16" s="108">
        <v>80</v>
      </c>
      <c r="P16" s="6">
        <v>67.796610169491515</v>
      </c>
      <c r="Q16" s="108">
        <v>182</v>
      </c>
      <c r="R16" s="6">
        <v>50.696378830083567</v>
      </c>
      <c r="S16" s="108">
        <v>155</v>
      </c>
      <c r="T16" s="6">
        <v>38.366336633663366</v>
      </c>
      <c r="U16" s="108">
        <v>33</v>
      </c>
      <c r="V16" s="6">
        <v>27.500000000000004</v>
      </c>
      <c r="W16" s="108">
        <v>30</v>
      </c>
      <c r="X16" s="6">
        <v>24.590163934426229</v>
      </c>
      <c r="Z16" s="6"/>
      <c r="AC16" s="6"/>
      <c r="AE16" s="6"/>
      <c r="AH16" s="6"/>
      <c r="AJ16" s="6"/>
    </row>
    <row r="17" spans="2:36" x14ac:dyDescent="0.2">
      <c r="C17" s="107" t="s">
        <v>130</v>
      </c>
      <c r="D17" s="108">
        <v>31</v>
      </c>
      <c r="E17" s="6">
        <v>10.064935064935066</v>
      </c>
      <c r="F17" s="108">
        <v>59</v>
      </c>
      <c r="G17" s="6">
        <v>4.8800661703887513</v>
      </c>
      <c r="H17" s="108">
        <v>56</v>
      </c>
      <c r="I17" s="6">
        <v>4.3209876543209873</v>
      </c>
      <c r="J17" s="108">
        <v>17</v>
      </c>
      <c r="K17" s="6">
        <v>5.9859154929577461</v>
      </c>
      <c r="L17" s="108">
        <v>7</v>
      </c>
      <c r="M17" s="6">
        <v>3.0303030303030303</v>
      </c>
      <c r="N17" s="6"/>
      <c r="O17" s="108">
        <v>12</v>
      </c>
      <c r="P17" s="6">
        <v>10.16949152542373</v>
      </c>
      <c r="Q17" s="108">
        <v>20</v>
      </c>
      <c r="R17" s="6">
        <v>5.5710306406685239</v>
      </c>
      <c r="S17" s="108">
        <v>15</v>
      </c>
      <c r="T17" s="6">
        <v>3.7128712871287126</v>
      </c>
      <c r="U17" s="108">
        <v>5</v>
      </c>
      <c r="V17" s="6">
        <v>4.1666666666666661</v>
      </c>
      <c r="W17" s="108">
        <v>2</v>
      </c>
      <c r="X17" s="6">
        <v>1.639344262295082</v>
      </c>
      <c r="Z17" s="6"/>
      <c r="AC17" s="6"/>
      <c r="AE17" s="6"/>
      <c r="AH17" s="6"/>
      <c r="AJ17" s="6"/>
    </row>
    <row r="18" spans="2:36" x14ac:dyDescent="0.2">
      <c r="C18" s="107" t="s">
        <v>5</v>
      </c>
      <c r="D18" s="108">
        <v>35</v>
      </c>
      <c r="E18" s="6">
        <v>11.363636363636363</v>
      </c>
      <c r="F18" s="108">
        <v>160</v>
      </c>
      <c r="G18" s="6">
        <v>13.234077750206783</v>
      </c>
      <c r="H18" s="108">
        <v>267</v>
      </c>
      <c r="I18" s="6">
        <v>20.601851851851851</v>
      </c>
      <c r="J18" s="108">
        <v>62</v>
      </c>
      <c r="K18" s="6">
        <v>21.830985915492956</v>
      </c>
      <c r="L18" s="108">
        <v>46</v>
      </c>
      <c r="M18" s="6">
        <v>19.913419913419915</v>
      </c>
      <c r="N18" s="6"/>
      <c r="O18" s="108">
        <v>18</v>
      </c>
      <c r="P18" s="6">
        <v>15.254237288135593</v>
      </c>
      <c r="Q18" s="108">
        <v>117</v>
      </c>
      <c r="R18" s="6">
        <v>32.590529247910865</v>
      </c>
      <c r="S18" s="108">
        <v>168</v>
      </c>
      <c r="T18" s="6">
        <v>41.584158415841586</v>
      </c>
      <c r="U18" s="108">
        <v>53</v>
      </c>
      <c r="V18" s="6">
        <v>44.166666666666664</v>
      </c>
      <c r="W18" s="108">
        <v>57</v>
      </c>
      <c r="X18" s="6">
        <v>46.721311475409841</v>
      </c>
      <c r="Z18" s="6"/>
      <c r="AC18" s="6"/>
      <c r="AE18" s="6"/>
      <c r="AH18" s="6"/>
      <c r="AJ18" s="6"/>
    </row>
    <row r="19" spans="2:36" x14ac:dyDescent="0.2">
      <c r="C19" s="107" t="s">
        <v>8</v>
      </c>
      <c r="D19" s="108">
        <v>2</v>
      </c>
      <c r="E19" s="6">
        <v>0.64935064935064934</v>
      </c>
      <c r="F19" s="108">
        <v>26</v>
      </c>
      <c r="G19" s="6">
        <v>2.1505376344086025</v>
      </c>
      <c r="H19" s="108">
        <v>59</v>
      </c>
      <c r="I19" s="6">
        <v>4.5524691358024691</v>
      </c>
      <c r="J19" s="108">
        <v>13</v>
      </c>
      <c r="K19" s="6">
        <v>4.5774647887323949</v>
      </c>
      <c r="L19" s="108">
        <v>8</v>
      </c>
      <c r="M19" s="6">
        <v>3.4632034632034632</v>
      </c>
      <c r="N19" s="6"/>
      <c r="O19" s="108">
        <v>0</v>
      </c>
      <c r="P19" s="6">
        <v>0</v>
      </c>
      <c r="Q19" s="108">
        <v>3</v>
      </c>
      <c r="R19" s="6">
        <v>0.83565459610027859</v>
      </c>
      <c r="S19" s="108">
        <v>6</v>
      </c>
      <c r="T19" s="6">
        <v>1.4851485148514851</v>
      </c>
      <c r="U19" s="108">
        <v>3</v>
      </c>
      <c r="V19" s="6">
        <v>2.5</v>
      </c>
      <c r="W19" s="108">
        <v>3</v>
      </c>
      <c r="X19" s="6">
        <v>2.459016393442623</v>
      </c>
      <c r="Z19" s="6"/>
      <c r="AC19" s="6"/>
      <c r="AE19" s="6"/>
      <c r="AH19" s="6"/>
      <c r="AJ19" s="6"/>
    </row>
    <row r="20" spans="2:36" ht="15" customHeight="1" x14ac:dyDescent="0.2">
      <c r="C20" s="107" t="s">
        <v>9</v>
      </c>
      <c r="D20" s="108">
        <v>18</v>
      </c>
      <c r="E20" s="6">
        <v>5.8441558441558437</v>
      </c>
      <c r="F20" s="108">
        <v>63</v>
      </c>
      <c r="G20" s="6">
        <v>5.2109181141439205</v>
      </c>
      <c r="H20" s="108">
        <v>83</v>
      </c>
      <c r="I20" s="6">
        <v>6.4043209876543212</v>
      </c>
      <c r="J20" s="108">
        <v>37</v>
      </c>
      <c r="K20" s="6">
        <v>13.028169014084506</v>
      </c>
      <c r="L20" s="108">
        <v>42</v>
      </c>
      <c r="M20" s="6">
        <v>18.181818181818183</v>
      </c>
      <c r="N20" s="6"/>
      <c r="O20" s="108">
        <v>1</v>
      </c>
      <c r="P20" s="6">
        <v>0.84745762711864403</v>
      </c>
      <c r="Q20" s="108">
        <v>19</v>
      </c>
      <c r="R20" s="6">
        <v>5.2924791086350975</v>
      </c>
      <c r="S20" s="108">
        <v>24</v>
      </c>
      <c r="T20" s="6">
        <v>5.9405940594059405</v>
      </c>
      <c r="U20" s="108">
        <v>6</v>
      </c>
      <c r="V20" s="6">
        <v>5</v>
      </c>
      <c r="W20" s="108">
        <v>17</v>
      </c>
      <c r="X20" s="6">
        <v>13.934426229508196</v>
      </c>
      <c r="Z20" s="6"/>
      <c r="AC20" s="6"/>
      <c r="AE20" s="6"/>
      <c r="AH20" s="6"/>
      <c r="AJ20" s="6"/>
    </row>
    <row r="21" spans="2:36" x14ac:dyDescent="0.2">
      <c r="B21" s="31">
        <v>2016</v>
      </c>
      <c r="C21" s="107" t="s">
        <v>4</v>
      </c>
      <c r="D21" s="108">
        <v>8</v>
      </c>
      <c r="E21" s="6">
        <v>2.2922636103151861</v>
      </c>
      <c r="F21" s="108">
        <v>39</v>
      </c>
      <c r="G21" s="6">
        <v>3.0350194552529182</v>
      </c>
      <c r="H21" s="108">
        <v>51</v>
      </c>
      <c r="I21" s="6">
        <v>3.9050535987748853</v>
      </c>
      <c r="J21" s="108">
        <v>21</v>
      </c>
      <c r="K21" s="6">
        <v>7.8651685393258424</v>
      </c>
      <c r="L21" s="108">
        <v>24</v>
      </c>
      <c r="M21" s="6">
        <v>9.3385214007782107</v>
      </c>
      <c r="N21" s="6"/>
      <c r="O21" s="108">
        <v>2</v>
      </c>
      <c r="P21" s="6">
        <v>1.6949152542372881</v>
      </c>
      <c r="Q21" s="108">
        <v>8</v>
      </c>
      <c r="R21" s="6">
        <v>2.3323615160349855</v>
      </c>
      <c r="S21" s="108">
        <v>23</v>
      </c>
      <c r="T21" s="6">
        <v>5.0884955752212395</v>
      </c>
      <c r="U21" s="108">
        <v>11</v>
      </c>
      <c r="V21" s="6">
        <v>10.679611650485436</v>
      </c>
      <c r="W21" s="108">
        <v>8</v>
      </c>
      <c r="X21" s="6">
        <v>8.4210526315789469</v>
      </c>
      <c r="Z21" s="6"/>
      <c r="AC21" s="6"/>
      <c r="AE21" s="6"/>
      <c r="AH21" s="6"/>
      <c r="AJ21" s="6"/>
    </row>
    <row r="22" spans="2:36" x14ac:dyDescent="0.2">
      <c r="C22" s="107" t="s">
        <v>129</v>
      </c>
      <c r="D22" s="108">
        <v>31</v>
      </c>
      <c r="E22" s="6">
        <v>8.8825214899713476</v>
      </c>
      <c r="F22" s="108">
        <v>37</v>
      </c>
      <c r="G22" s="6">
        <v>2.8793774319066148</v>
      </c>
      <c r="H22" s="108">
        <v>43</v>
      </c>
      <c r="I22" s="6">
        <v>3.2924961715160794</v>
      </c>
      <c r="J22" s="108">
        <v>5</v>
      </c>
      <c r="K22" s="6">
        <v>1.8726591760299627</v>
      </c>
      <c r="L22" s="108">
        <v>8</v>
      </c>
      <c r="M22" s="6">
        <v>3.1128404669260701</v>
      </c>
      <c r="N22" s="6"/>
      <c r="O22" s="108">
        <v>11</v>
      </c>
      <c r="P22" s="6">
        <v>9.3220338983050848</v>
      </c>
      <c r="Q22" s="108">
        <v>16</v>
      </c>
      <c r="R22" s="6">
        <v>4.6647230320699711</v>
      </c>
      <c r="S22" s="108">
        <v>18</v>
      </c>
      <c r="T22" s="6">
        <v>3.9823008849557522</v>
      </c>
      <c r="U22" s="108">
        <v>2</v>
      </c>
      <c r="V22" s="6">
        <v>1.9417475728155338</v>
      </c>
      <c r="W22" s="108">
        <v>6</v>
      </c>
      <c r="X22" s="6">
        <v>6.3157894736842106</v>
      </c>
      <c r="Z22" s="6"/>
      <c r="AC22" s="6"/>
      <c r="AE22" s="6"/>
      <c r="AH22" s="6"/>
      <c r="AJ22" s="6"/>
    </row>
    <row r="23" spans="2:36" x14ac:dyDescent="0.2">
      <c r="C23" s="107" t="s">
        <v>6</v>
      </c>
      <c r="D23" s="108">
        <v>233</v>
      </c>
      <c r="E23" s="6">
        <v>66.762177650429805</v>
      </c>
      <c r="F23" s="108">
        <v>847</v>
      </c>
      <c r="G23" s="6">
        <v>65.914396887159526</v>
      </c>
      <c r="H23" s="108">
        <v>746</v>
      </c>
      <c r="I23" s="6">
        <v>57.120980091883609</v>
      </c>
      <c r="J23" s="108">
        <v>118</v>
      </c>
      <c r="K23" s="6">
        <v>44.194756554307119</v>
      </c>
      <c r="L23" s="108">
        <v>113</v>
      </c>
      <c r="M23" s="6">
        <v>43.968871595330739</v>
      </c>
      <c r="N23" s="6"/>
      <c r="O23" s="108">
        <v>69</v>
      </c>
      <c r="P23" s="6">
        <v>58.474576271186443</v>
      </c>
      <c r="Q23" s="108">
        <v>192</v>
      </c>
      <c r="R23" s="6">
        <v>55.976676384839649</v>
      </c>
      <c r="S23" s="108">
        <v>190</v>
      </c>
      <c r="T23" s="6">
        <v>42.035398230088497</v>
      </c>
      <c r="U23" s="108">
        <v>26</v>
      </c>
      <c r="V23" s="6">
        <v>25.242718446601941</v>
      </c>
      <c r="W23" s="108">
        <v>19</v>
      </c>
      <c r="X23" s="6">
        <v>20</v>
      </c>
      <c r="Z23" s="6"/>
      <c r="AC23" s="6"/>
      <c r="AE23" s="6"/>
      <c r="AH23" s="6"/>
      <c r="AJ23" s="6"/>
    </row>
    <row r="24" spans="2:36" x14ac:dyDescent="0.2">
      <c r="C24" s="107" t="s">
        <v>130</v>
      </c>
      <c r="D24" s="108">
        <v>24</v>
      </c>
      <c r="E24" s="6">
        <v>6.8767908309455592</v>
      </c>
      <c r="F24" s="108">
        <v>55</v>
      </c>
      <c r="G24" s="6">
        <v>4.2801556420233462</v>
      </c>
      <c r="H24" s="108">
        <v>68</v>
      </c>
      <c r="I24" s="6">
        <v>5.2067381316998471</v>
      </c>
      <c r="J24" s="108">
        <v>16</v>
      </c>
      <c r="K24" s="6">
        <v>5.9925093632958806</v>
      </c>
      <c r="L24" s="108">
        <v>5</v>
      </c>
      <c r="M24" s="6">
        <v>1.9455252918287937</v>
      </c>
      <c r="N24" s="6"/>
      <c r="O24" s="108">
        <v>6</v>
      </c>
      <c r="P24" s="6">
        <v>5.0847457627118651</v>
      </c>
      <c r="Q24" s="108">
        <v>12</v>
      </c>
      <c r="R24" s="6">
        <v>3.4985422740524781</v>
      </c>
      <c r="S24" s="108">
        <v>15</v>
      </c>
      <c r="T24" s="6">
        <v>3.3185840707964607</v>
      </c>
      <c r="U24" s="108">
        <v>9</v>
      </c>
      <c r="V24" s="6">
        <v>8.7378640776699026</v>
      </c>
      <c r="W24" s="108">
        <v>1</v>
      </c>
      <c r="X24" s="6">
        <v>1.0526315789473684</v>
      </c>
      <c r="Z24" s="6"/>
      <c r="AC24" s="6"/>
      <c r="AE24" s="6"/>
      <c r="AH24" s="6"/>
      <c r="AJ24" s="6"/>
    </row>
    <row r="25" spans="2:36" x14ac:dyDescent="0.2">
      <c r="C25" s="107" t="s">
        <v>5</v>
      </c>
      <c r="D25" s="108">
        <v>27</v>
      </c>
      <c r="E25" s="6">
        <v>7.7363896848137532</v>
      </c>
      <c r="F25" s="108">
        <v>195</v>
      </c>
      <c r="G25" s="6">
        <v>15.175097276264591</v>
      </c>
      <c r="H25" s="108">
        <v>253</v>
      </c>
      <c r="I25" s="6">
        <v>19.372128637059724</v>
      </c>
      <c r="J25" s="108">
        <v>59</v>
      </c>
      <c r="K25" s="6">
        <v>22.09737827715356</v>
      </c>
      <c r="L25" s="108">
        <v>50</v>
      </c>
      <c r="M25" s="6">
        <v>19.45525291828794</v>
      </c>
      <c r="N25" s="6"/>
      <c r="O25" s="108">
        <v>22</v>
      </c>
      <c r="P25" s="6">
        <v>18.64406779661017</v>
      </c>
      <c r="Q25" s="108">
        <v>96</v>
      </c>
      <c r="R25" s="6">
        <v>27.988338192419825</v>
      </c>
      <c r="S25" s="108">
        <v>172</v>
      </c>
      <c r="T25" s="6">
        <v>38.053097345132741</v>
      </c>
      <c r="U25" s="108">
        <v>42</v>
      </c>
      <c r="V25" s="6">
        <v>40.776699029126213</v>
      </c>
      <c r="W25" s="108">
        <v>43</v>
      </c>
      <c r="X25" s="6">
        <v>45.263157894736842</v>
      </c>
      <c r="Z25" s="6"/>
      <c r="AC25" s="6"/>
      <c r="AE25" s="6"/>
      <c r="AH25" s="6"/>
      <c r="AJ25" s="6"/>
    </row>
    <row r="26" spans="2:36" ht="14.45" customHeight="1" x14ac:dyDescent="0.2">
      <c r="C26" s="107" t="s">
        <v>8</v>
      </c>
      <c r="D26" s="108">
        <v>5</v>
      </c>
      <c r="E26" s="6">
        <v>1.4326647564469914</v>
      </c>
      <c r="F26" s="108">
        <v>36</v>
      </c>
      <c r="G26" s="6">
        <v>2.8015564202334633</v>
      </c>
      <c r="H26" s="108">
        <v>43</v>
      </c>
      <c r="I26" s="6">
        <v>3.2924961715160794</v>
      </c>
      <c r="J26" s="108">
        <v>17</v>
      </c>
      <c r="K26" s="6">
        <v>6.3670411985018731</v>
      </c>
      <c r="L26" s="108">
        <v>6</v>
      </c>
      <c r="M26" s="6">
        <v>2.3346303501945527</v>
      </c>
      <c r="N26" s="6"/>
      <c r="O26" s="108">
        <v>1</v>
      </c>
      <c r="P26" s="6">
        <v>0.84745762711864403</v>
      </c>
      <c r="Q26" s="108">
        <v>7</v>
      </c>
      <c r="R26" s="6">
        <v>2.0408163265306123</v>
      </c>
      <c r="S26" s="108">
        <v>9</v>
      </c>
      <c r="T26" s="6">
        <v>1.9911504424778761</v>
      </c>
      <c r="U26" s="108">
        <v>2</v>
      </c>
      <c r="V26" s="6">
        <v>1.9417475728155338</v>
      </c>
      <c r="W26" s="108">
        <v>2</v>
      </c>
      <c r="X26" s="6">
        <v>2.1052631578947367</v>
      </c>
      <c r="Z26" s="6"/>
      <c r="AC26" s="6"/>
      <c r="AE26" s="6"/>
      <c r="AH26" s="6"/>
      <c r="AJ26" s="6"/>
    </row>
    <row r="27" spans="2:36" ht="14.45" customHeight="1" x14ac:dyDescent="0.2">
      <c r="C27" s="107" t="s">
        <v>9</v>
      </c>
      <c r="D27" s="108">
        <v>21</v>
      </c>
      <c r="E27" s="6">
        <v>6.0171919770773634</v>
      </c>
      <c r="F27" s="108">
        <v>76</v>
      </c>
      <c r="G27" s="6">
        <v>5.9143968871595325</v>
      </c>
      <c r="H27" s="108">
        <v>102</v>
      </c>
      <c r="I27" s="6">
        <v>7.8101071975497707</v>
      </c>
      <c r="J27" s="108">
        <v>31</v>
      </c>
      <c r="K27" s="6">
        <v>11.610486891385769</v>
      </c>
      <c r="L27" s="108">
        <v>51</v>
      </c>
      <c r="M27" s="6">
        <v>19.844357976653697</v>
      </c>
      <c r="N27" s="6"/>
      <c r="O27" s="108">
        <v>7</v>
      </c>
      <c r="P27" s="6">
        <v>5.9322033898305087</v>
      </c>
      <c r="Q27" s="108">
        <v>12</v>
      </c>
      <c r="R27" s="6">
        <v>3.4985422740524781</v>
      </c>
      <c r="S27" s="108">
        <v>25</v>
      </c>
      <c r="T27" s="6">
        <v>5.5309734513274336</v>
      </c>
      <c r="U27" s="108">
        <v>11</v>
      </c>
      <c r="V27" s="6">
        <v>10.679611650485436</v>
      </c>
      <c r="W27" s="108">
        <v>16</v>
      </c>
      <c r="X27" s="6">
        <v>16.842105263157894</v>
      </c>
      <c r="Z27" s="6"/>
      <c r="AC27" s="6"/>
      <c r="AE27" s="6"/>
      <c r="AH27" s="6"/>
      <c r="AJ27" s="6"/>
    </row>
    <row r="28" spans="2:36" x14ac:dyDescent="0.2">
      <c r="B28" s="31">
        <v>2015</v>
      </c>
      <c r="C28" s="107" t="s">
        <v>4</v>
      </c>
      <c r="D28" s="108">
        <v>16</v>
      </c>
      <c r="E28" s="6">
        <v>4.1884816753926701</v>
      </c>
      <c r="F28" s="108">
        <v>35</v>
      </c>
      <c r="G28" s="6">
        <v>2.7365129007036746</v>
      </c>
      <c r="H28" s="108">
        <v>42</v>
      </c>
      <c r="I28" s="6">
        <v>3.0746705710102491</v>
      </c>
      <c r="J28" s="108">
        <v>23</v>
      </c>
      <c r="K28" s="6">
        <v>7.5907590759075907</v>
      </c>
      <c r="L28" s="108">
        <v>21</v>
      </c>
      <c r="M28" s="6">
        <v>7.7777777777777777</v>
      </c>
      <c r="N28" s="6"/>
      <c r="O28" s="108">
        <v>5</v>
      </c>
      <c r="P28" s="6">
        <v>4.4247787610619467</v>
      </c>
      <c r="Q28" s="108">
        <v>7</v>
      </c>
      <c r="R28" s="6">
        <v>1.8918918918918921</v>
      </c>
      <c r="S28" s="108">
        <v>25</v>
      </c>
      <c r="T28" s="6">
        <v>5.2192066805845512</v>
      </c>
      <c r="U28" s="108">
        <v>14</v>
      </c>
      <c r="V28" s="6">
        <v>11.111111111111111</v>
      </c>
      <c r="W28" s="108">
        <v>17</v>
      </c>
      <c r="X28" s="6">
        <v>12.878787878787879</v>
      </c>
      <c r="Z28" s="6"/>
      <c r="AC28" s="6"/>
      <c r="AE28" s="6"/>
      <c r="AH28" s="6"/>
      <c r="AJ28" s="6"/>
    </row>
    <row r="29" spans="2:36" x14ac:dyDescent="0.2">
      <c r="C29" s="107" t="s">
        <v>129</v>
      </c>
      <c r="D29" s="108">
        <v>22</v>
      </c>
      <c r="E29" s="6">
        <v>5.7591623036649215</v>
      </c>
      <c r="F29" s="108">
        <v>47</v>
      </c>
      <c r="G29" s="6">
        <v>3.6747458952306489</v>
      </c>
      <c r="H29" s="108">
        <v>39</v>
      </c>
      <c r="I29" s="6">
        <v>2.8550512445095171</v>
      </c>
      <c r="J29" s="108">
        <v>14</v>
      </c>
      <c r="K29" s="6">
        <v>4.6204620462046204</v>
      </c>
      <c r="L29" s="108">
        <v>11</v>
      </c>
      <c r="M29" s="6">
        <v>4.0740740740740744</v>
      </c>
      <c r="N29" s="6"/>
      <c r="O29" s="108">
        <v>3</v>
      </c>
      <c r="P29" s="6">
        <v>2.6548672566371683</v>
      </c>
      <c r="Q29" s="108">
        <v>11</v>
      </c>
      <c r="R29" s="6">
        <v>2.9729729729729732</v>
      </c>
      <c r="S29" s="108">
        <v>22</v>
      </c>
      <c r="T29" s="6">
        <v>4.5929018789144047</v>
      </c>
      <c r="U29" s="108">
        <v>6</v>
      </c>
      <c r="V29" s="6">
        <v>4.7619047619047619</v>
      </c>
      <c r="W29" s="108">
        <v>5</v>
      </c>
      <c r="X29" s="6">
        <v>3.7878787878787881</v>
      </c>
      <c r="Z29" s="6"/>
      <c r="AC29" s="6"/>
      <c r="AE29" s="6"/>
      <c r="AH29" s="6"/>
      <c r="AJ29" s="6"/>
    </row>
    <row r="30" spans="2:36" x14ac:dyDescent="0.2">
      <c r="C30" s="107" t="s">
        <v>6</v>
      </c>
      <c r="D30" s="108">
        <v>234</v>
      </c>
      <c r="E30" s="6">
        <v>61.256544502617807</v>
      </c>
      <c r="F30" s="108">
        <v>799</v>
      </c>
      <c r="G30" s="6">
        <v>62.470680218921039</v>
      </c>
      <c r="H30" s="108">
        <v>790</v>
      </c>
      <c r="I30" s="6">
        <v>57.833089311859439</v>
      </c>
      <c r="J30" s="108">
        <v>138</v>
      </c>
      <c r="K30" s="6">
        <v>45.544554455445549</v>
      </c>
      <c r="L30" s="108">
        <v>122</v>
      </c>
      <c r="M30" s="6">
        <v>45.185185185185183</v>
      </c>
      <c r="N30" s="6"/>
      <c r="O30" s="108">
        <v>68</v>
      </c>
      <c r="P30" s="6">
        <v>60.176991150442483</v>
      </c>
      <c r="Q30" s="108">
        <v>198</v>
      </c>
      <c r="R30" s="6">
        <v>53.513513513513509</v>
      </c>
      <c r="S30" s="108">
        <v>209</v>
      </c>
      <c r="T30" s="6">
        <v>43.632567849686851</v>
      </c>
      <c r="U30" s="108">
        <v>40</v>
      </c>
      <c r="V30" s="6">
        <v>31.746031746031743</v>
      </c>
      <c r="W30" s="108">
        <v>33</v>
      </c>
      <c r="X30" s="6">
        <v>25</v>
      </c>
      <c r="Z30" s="6"/>
      <c r="AC30" s="6"/>
      <c r="AE30" s="6"/>
      <c r="AH30" s="6"/>
      <c r="AJ30" s="6"/>
    </row>
    <row r="31" spans="2:36" x14ac:dyDescent="0.2">
      <c r="C31" s="107" t="s">
        <v>130</v>
      </c>
      <c r="D31" s="108">
        <v>39</v>
      </c>
      <c r="E31" s="6">
        <v>10.209424083769633</v>
      </c>
      <c r="F31" s="108">
        <v>83</v>
      </c>
      <c r="G31" s="6">
        <v>6.4894448788115717</v>
      </c>
      <c r="H31" s="108">
        <v>60</v>
      </c>
      <c r="I31" s="6">
        <v>4.3923865300146412</v>
      </c>
      <c r="J31" s="108">
        <v>16</v>
      </c>
      <c r="K31" s="6">
        <v>5.2805280528052805</v>
      </c>
      <c r="L31" s="108">
        <v>10</v>
      </c>
      <c r="M31" s="6">
        <v>3.7037037037037033</v>
      </c>
      <c r="N31" s="6"/>
      <c r="O31" s="108">
        <v>18</v>
      </c>
      <c r="P31" s="6">
        <v>15.929203539823009</v>
      </c>
      <c r="Q31" s="108">
        <v>19</v>
      </c>
      <c r="R31" s="6">
        <v>5.1351351351351351</v>
      </c>
      <c r="S31" s="108">
        <v>15</v>
      </c>
      <c r="T31" s="6">
        <v>3.1315240083507305</v>
      </c>
      <c r="U31" s="108">
        <v>9</v>
      </c>
      <c r="V31" s="6">
        <v>7.1428571428571423</v>
      </c>
      <c r="W31" s="108">
        <v>3</v>
      </c>
      <c r="X31" s="6">
        <v>2.2727272727272729</v>
      </c>
      <c r="Z31" s="6"/>
      <c r="AC31" s="6"/>
      <c r="AE31" s="6"/>
      <c r="AH31" s="6"/>
      <c r="AJ31" s="6"/>
    </row>
    <row r="32" spans="2:36" x14ac:dyDescent="0.2">
      <c r="C32" s="107" t="s">
        <v>5</v>
      </c>
      <c r="D32" s="108">
        <v>39</v>
      </c>
      <c r="E32" s="6">
        <v>10.209424083769633</v>
      </c>
      <c r="F32" s="108">
        <v>202</v>
      </c>
      <c r="G32" s="6">
        <v>15.793588741204065</v>
      </c>
      <c r="H32" s="108">
        <v>271</v>
      </c>
      <c r="I32" s="6">
        <v>19.838945827232795</v>
      </c>
      <c r="J32" s="108">
        <v>57</v>
      </c>
      <c r="K32" s="6">
        <v>18.811881188118811</v>
      </c>
      <c r="L32" s="108">
        <v>38</v>
      </c>
      <c r="M32" s="6">
        <v>14.074074074074074</v>
      </c>
      <c r="N32" s="6"/>
      <c r="O32" s="108">
        <v>16</v>
      </c>
      <c r="P32" s="6">
        <v>14.159292035398231</v>
      </c>
      <c r="Q32" s="108">
        <v>110</v>
      </c>
      <c r="R32" s="6">
        <v>29.72972972972973</v>
      </c>
      <c r="S32" s="108">
        <v>173</v>
      </c>
      <c r="T32" s="6">
        <v>36.116910229645093</v>
      </c>
      <c r="U32" s="108">
        <v>41</v>
      </c>
      <c r="V32" s="6">
        <v>32.539682539682538</v>
      </c>
      <c r="W32" s="108">
        <v>54</v>
      </c>
      <c r="X32" s="6">
        <v>40.909090909090914</v>
      </c>
      <c r="Z32" s="6"/>
      <c r="AC32" s="6"/>
      <c r="AE32" s="6"/>
      <c r="AH32" s="6"/>
      <c r="AJ32" s="6"/>
    </row>
    <row r="33" spans="2:36" x14ac:dyDescent="0.2">
      <c r="C33" s="107" t="s">
        <v>8</v>
      </c>
      <c r="D33" s="108">
        <v>5</v>
      </c>
      <c r="E33" s="6">
        <v>1.3089005235602094</v>
      </c>
      <c r="F33" s="108">
        <v>33</v>
      </c>
      <c r="G33" s="6">
        <v>2.5801407349491789</v>
      </c>
      <c r="H33" s="108">
        <v>48</v>
      </c>
      <c r="I33" s="6">
        <v>3.5139092240117131</v>
      </c>
      <c r="J33" s="108">
        <v>9</v>
      </c>
      <c r="K33" s="6">
        <v>2.9702970297029703</v>
      </c>
      <c r="L33" s="108">
        <v>14</v>
      </c>
      <c r="M33" s="6">
        <v>5.1851851851851851</v>
      </c>
      <c r="N33" s="6"/>
      <c r="O33" s="108">
        <v>0</v>
      </c>
      <c r="P33" s="6">
        <v>0</v>
      </c>
      <c r="Q33" s="108">
        <v>7</v>
      </c>
      <c r="R33" s="6">
        <v>1.8918918918918921</v>
      </c>
      <c r="S33" s="108">
        <v>7</v>
      </c>
      <c r="T33" s="6">
        <v>1.4613778705636742</v>
      </c>
      <c r="U33" s="108">
        <v>3</v>
      </c>
      <c r="V33" s="6">
        <v>2.3809523809523809</v>
      </c>
      <c r="W33" s="108">
        <v>2</v>
      </c>
      <c r="X33" s="6">
        <v>1.5151515151515151</v>
      </c>
      <c r="Z33" s="6"/>
      <c r="AC33" s="6"/>
      <c r="AE33" s="6"/>
      <c r="AH33" s="6"/>
      <c r="AJ33" s="6"/>
    </row>
    <row r="34" spans="2:36" ht="13.15" customHeight="1" x14ac:dyDescent="0.2">
      <c r="C34" s="107" t="s">
        <v>9</v>
      </c>
      <c r="D34" s="108">
        <v>27</v>
      </c>
      <c r="E34" s="6">
        <v>7.0680628272251314</v>
      </c>
      <c r="F34" s="108">
        <v>80</v>
      </c>
      <c r="G34" s="6">
        <v>6.2548866301798274</v>
      </c>
      <c r="H34" s="108">
        <v>116</v>
      </c>
      <c r="I34" s="6">
        <v>8.4919472913616403</v>
      </c>
      <c r="J34" s="108">
        <v>46</v>
      </c>
      <c r="K34" s="6">
        <v>15.181518151815181</v>
      </c>
      <c r="L34" s="108">
        <v>54</v>
      </c>
      <c r="M34" s="6">
        <v>20</v>
      </c>
      <c r="N34" s="6"/>
      <c r="O34" s="108">
        <v>3</v>
      </c>
      <c r="P34" s="6">
        <v>2.6548672566371683</v>
      </c>
      <c r="Q34" s="108">
        <v>18</v>
      </c>
      <c r="R34" s="6">
        <v>4.8648648648648649</v>
      </c>
      <c r="S34" s="108">
        <v>28</v>
      </c>
      <c r="T34" s="6">
        <v>5.8455114822546967</v>
      </c>
      <c r="U34" s="108">
        <v>13</v>
      </c>
      <c r="V34" s="6">
        <v>10.317460317460316</v>
      </c>
      <c r="W34" s="108">
        <v>18</v>
      </c>
      <c r="X34" s="6">
        <v>13.636363636363635</v>
      </c>
      <c r="Z34" s="6"/>
      <c r="AC34" s="6"/>
      <c r="AE34" s="6"/>
      <c r="AH34" s="6"/>
      <c r="AJ34" s="6"/>
    </row>
    <row r="35" spans="2:36" x14ac:dyDescent="0.2">
      <c r="B35" s="31">
        <v>2014</v>
      </c>
      <c r="C35" s="107" t="s">
        <v>4</v>
      </c>
      <c r="D35" s="108">
        <v>16</v>
      </c>
      <c r="E35" s="6">
        <v>4.6783625730994149</v>
      </c>
      <c r="F35" s="108">
        <v>34</v>
      </c>
      <c r="G35" s="6">
        <v>2.5583145221971408</v>
      </c>
      <c r="H35" s="108">
        <v>51</v>
      </c>
      <c r="I35" s="6">
        <v>3.4836065573770489</v>
      </c>
      <c r="J35" s="108">
        <v>12</v>
      </c>
      <c r="K35" s="6">
        <v>4.0133779264214047</v>
      </c>
      <c r="L35" s="108">
        <v>21</v>
      </c>
      <c r="M35" s="6">
        <v>7.8651685393258424</v>
      </c>
      <c r="N35" s="6"/>
      <c r="O35" s="108">
        <v>5</v>
      </c>
      <c r="P35" s="6">
        <v>4.2735042735042734</v>
      </c>
      <c r="Q35" s="108">
        <v>13</v>
      </c>
      <c r="R35" s="6">
        <v>3.5040431266846364</v>
      </c>
      <c r="S35" s="108">
        <v>24</v>
      </c>
      <c r="T35" s="6">
        <v>5.3691275167785237</v>
      </c>
      <c r="U35" s="108">
        <v>10</v>
      </c>
      <c r="V35" s="6">
        <v>8.3333333333333321</v>
      </c>
      <c r="W35" s="108">
        <v>18</v>
      </c>
      <c r="X35" s="6">
        <v>14.285714285714285</v>
      </c>
      <c r="Z35" s="6"/>
      <c r="AC35" s="6"/>
      <c r="AE35" s="6"/>
      <c r="AH35" s="6"/>
      <c r="AJ35" s="6"/>
    </row>
    <row r="36" spans="2:36" x14ac:dyDescent="0.2">
      <c r="C36" s="107" t="s">
        <v>129</v>
      </c>
      <c r="D36" s="108">
        <v>23</v>
      </c>
      <c r="E36" s="6">
        <v>6.7251461988304087</v>
      </c>
      <c r="F36" s="108">
        <v>51</v>
      </c>
      <c r="G36" s="6">
        <v>3.8374717832957108</v>
      </c>
      <c r="H36" s="108">
        <v>56</v>
      </c>
      <c r="I36" s="6">
        <v>3.8251366120218582</v>
      </c>
      <c r="J36" s="108">
        <v>14</v>
      </c>
      <c r="K36" s="6">
        <v>4.6822742474916383</v>
      </c>
      <c r="L36" s="108">
        <v>9</v>
      </c>
      <c r="M36" s="6">
        <v>3.3707865168539324</v>
      </c>
      <c r="N36" s="6"/>
      <c r="O36" s="108">
        <v>6</v>
      </c>
      <c r="P36" s="6">
        <v>5.1282051282051277</v>
      </c>
      <c r="Q36" s="108">
        <v>12</v>
      </c>
      <c r="R36" s="6">
        <v>3.2345013477088949</v>
      </c>
      <c r="S36" s="108">
        <v>19</v>
      </c>
      <c r="T36" s="6">
        <v>4.2505592841163313</v>
      </c>
      <c r="U36" s="108">
        <v>6</v>
      </c>
      <c r="V36" s="6">
        <v>5</v>
      </c>
      <c r="W36" s="108">
        <v>4</v>
      </c>
      <c r="X36" s="6">
        <v>3.1746031746031744</v>
      </c>
      <c r="Z36" s="6"/>
      <c r="AC36" s="6"/>
      <c r="AE36" s="6"/>
      <c r="AH36" s="6"/>
      <c r="AJ36" s="6"/>
    </row>
    <row r="37" spans="2:36" x14ac:dyDescent="0.2">
      <c r="C37" s="107" t="s">
        <v>6</v>
      </c>
      <c r="D37" s="108">
        <v>209</v>
      </c>
      <c r="E37" s="6">
        <v>61.111111111111114</v>
      </c>
      <c r="F37" s="108">
        <v>804</v>
      </c>
      <c r="G37" s="6">
        <v>60.496613995485326</v>
      </c>
      <c r="H37" s="108">
        <v>802</v>
      </c>
      <c r="I37" s="6">
        <v>54.78142076502732</v>
      </c>
      <c r="J37" s="108">
        <v>135</v>
      </c>
      <c r="K37" s="6">
        <v>45.1505016722408</v>
      </c>
      <c r="L37" s="108">
        <v>122</v>
      </c>
      <c r="M37" s="6">
        <v>45.692883895131089</v>
      </c>
      <c r="N37" s="6"/>
      <c r="O37" s="108">
        <v>67</v>
      </c>
      <c r="P37" s="6">
        <v>57.26495726495726</v>
      </c>
      <c r="Q37" s="108">
        <v>195</v>
      </c>
      <c r="R37" s="6">
        <v>52.560646900269539</v>
      </c>
      <c r="S37" s="108">
        <v>164</v>
      </c>
      <c r="T37" s="6">
        <v>36.68903803131991</v>
      </c>
      <c r="U37" s="108">
        <v>45</v>
      </c>
      <c r="V37" s="6">
        <v>37.5</v>
      </c>
      <c r="W37" s="108">
        <v>25</v>
      </c>
      <c r="X37" s="6">
        <v>19.841269841269842</v>
      </c>
      <c r="Z37" s="6"/>
      <c r="AC37" s="6"/>
      <c r="AE37" s="6"/>
      <c r="AH37" s="6"/>
      <c r="AJ37" s="6"/>
    </row>
    <row r="38" spans="2:36" x14ac:dyDescent="0.2">
      <c r="C38" s="107" t="s">
        <v>130</v>
      </c>
      <c r="D38" s="108">
        <v>31</v>
      </c>
      <c r="E38" s="6">
        <v>9.064327485380117</v>
      </c>
      <c r="F38" s="108">
        <v>76</v>
      </c>
      <c r="G38" s="6">
        <v>5.7185854025583147</v>
      </c>
      <c r="H38" s="108">
        <v>82</v>
      </c>
      <c r="I38" s="6">
        <v>5.6010928961748636</v>
      </c>
      <c r="J38" s="108">
        <v>19</v>
      </c>
      <c r="K38" s="6">
        <v>6.3545150501672243</v>
      </c>
      <c r="L38" s="108">
        <v>9</v>
      </c>
      <c r="M38" s="6">
        <v>3.3707865168539324</v>
      </c>
      <c r="N38" s="6"/>
      <c r="O38" s="108">
        <v>13</v>
      </c>
      <c r="P38" s="6">
        <v>11.111111111111111</v>
      </c>
      <c r="Q38" s="108">
        <v>15</v>
      </c>
      <c r="R38" s="6">
        <v>4.0431266846361185</v>
      </c>
      <c r="S38" s="108">
        <v>21</v>
      </c>
      <c r="T38" s="6">
        <v>4.6979865771812079</v>
      </c>
      <c r="U38" s="108">
        <v>0</v>
      </c>
      <c r="V38" s="6">
        <v>0</v>
      </c>
      <c r="W38" s="108">
        <v>2</v>
      </c>
      <c r="X38" s="6">
        <v>1.5873015873015872</v>
      </c>
      <c r="Z38" s="6"/>
      <c r="AC38" s="6"/>
      <c r="AE38" s="6"/>
      <c r="AH38" s="6"/>
      <c r="AJ38" s="6"/>
    </row>
    <row r="39" spans="2:36" x14ac:dyDescent="0.2">
      <c r="C39" s="107" t="s">
        <v>5</v>
      </c>
      <c r="D39" s="108">
        <v>38</v>
      </c>
      <c r="E39" s="6">
        <v>11.111111111111111</v>
      </c>
      <c r="F39" s="108">
        <v>247</v>
      </c>
      <c r="G39" s="6">
        <v>18.585402558314524</v>
      </c>
      <c r="H39" s="108">
        <v>287</v>
      </c>
      <c r="I39" s="6">
        <v>19.60382513661202</v>
      </c>
      <c r="J39" s="108">
        <v>61</v>
      </c>
      <c r="K39" s="6">
        <v>20.401337792642142</v>
      </c>
      <c r="L39" s="108">
        <v>45</v>
      </c>
      <c r="M39" s="6">
        <v>16.853932584269664</v>
      </c>
      <c r="N39" s="6"/>
      <c r="O39" s="108">
        <v>21</v>
      </c>
      <c r="P39" s="6">
        <v>17.948717948717949</v>
      </c>
      <c r="Q39" s="108">
        <v>119</v>
      </c>
      <c r="R39" s="6">
        <v>32.075471698113205</v>
      </c>
      <c r="S39" s="108">
        <v>178</v>
      </c>
      <c r="T39" s="6">
        <v>39.821029082774054</v>
      </c>
      <c r="U39" s="108">
        <v>46</v>
      </c>
      <c r="V39" s="6">
        <v>38.333333333333336</v>
      </c>
      <c r="W39" s="108">
        <v>49</v>
      </c>
      <c r="X39" s="6">
        <v>38.888888888888893</v>
      </c>
      <c r="Z39" s="6"/>
      <c r="AC39" s="6"/>
      <c r="AE39" s="6"/>
      <c r="AH39" s="6"/>
      <c r="AJ39" s="6"/>
    </row>
    <row r="40" spans="2:36" x14ac:dyDescent="0.2">
      <c r="C40" s="107" t="s">
        <v>8</v>
      </c>
      <c r="D40" s="108">
        <v>1</v>
      </c>
      <c r="E40" s="6">
        <v>0.29239766081871343</v>
      </c>
      <c r="F40" s="108">
        <v>35</v>
      </c>
      <c r="G40" s="6">
        <v>2.6335590669676447</v>
      </c>
      <c r="H40" s="108">
        <v>57</v>
      </c>
      <c r="I40" s="6">
        <v>3.8934426229508197</v>
      </c>
      <c r="J40" s="108">
        <v>15</v>
      </c>
      <c r="K40" s="6">
        <v>5.0167224080267561</v>
      </c>
      <c r="L40" s="108">
        <v>14</v>
      </c>
      <c r="M40" s="6">
        <v>5.2434456928838955</v>
      </c>
      <c r="N40" s="6"/>
      <c r="O40" s="108">
        <v>1</v>
      </c>
      <c r="P40" s="6">
        <v>0.85470085470085477</v>
      </c>
      <c r="Q40" s="108">
        <v>2</v>
      </c>
      <c r="R40" s="6">
        <v>0.53908355795148255</v>
      </c>
      <c r="S40" s="108">
        <v>16</v>
      </c>
      <c r="T40" s="6">
        <v>3.5794183445190155</v>
      </c>
      <c r="U40" s="108">
        <v>1</v>
      </c>
      <c r="V40" s="6">
        <v>0.83333333333333337</v>
      </c>
      <c r="W40" s="108">
        <v>1</v>
      </c>
      <c r="X40" s="6">
        <v>0.79365079365079361</v>
      </c>
      <c r="Z40" s="6"/>
      <c r="AC40" s="6"/>
      <c r="AE40" s="6"/>
      <c r="AH40" s="6"/>
      <c r="AJ40" s="6"/>
    </row>
    <row r="41" spans="2:36" ht="13.9" customHeight="1" x14ac:dyDescent="0.2">
      <c r="C41" s="107" t="s">
        <v>9</v>
      </c>
      <c r="D41" s="108">
        <v>24</v>
      </c>
      <c r="E41" s="6">
        <v>7.0175438596491224</v>
      </c>
      <c r="F41" s="108">
        <v>82</v>
      </c>
      <c r="G41" s="6">
        <v>6.170052671181339</v>
      </c>
      <c r="H41" s="108">
        <v>129</v>
      </c>
      <c r="I41" s="6">
        <v>8.8114754098360653</v>
      </c>
      <c r="J41" s="108">
        <v>43</v>
      </c>
      <c r="K41" s="6">
        <v>14.381270903010032</v>
      </c>
      <c r="L41" s="108">
        <v>47</v>
      </c>
      <c r="M41" s="6">
        <v>17.602996254681649</v>
      </c>
      <c r="N41" s="6"/>
      <c r="O41" s="108">
        <v>4</v>
      </c>
      <c r="P41" s="6">
        <v>3.4188034188034191</v>
      </c>
      <c r="Q41" s="108">
        <v>15</v>
      </c>
      <c r="R41" s="6">
        <v>4.0431266846361185</v>
      </c>
      <c r="S41" s="108">
        <v>25</v>
      </c>
      <c r="T41" s="6">
        <v>5.592841163310962</v>
      </c>
      <c r="U41" s="108">
        <v>12</v>
      </c>
      <c r="V41" s="6">
        <v>10</v>
      </c>
      <c r="W41" s="108">
        <v>27</v>
      </c>
      <c r="X41" s="6">
        <v>21.428571428571427</v>
      </c>
      <c r="Z41" s="6"/>
      <c r="AC41" s="6"/>
      <c r="AE41" s="6"/>
      <c r="AH41" s="6"/>
      <c r="AJ41" s="6"/>
    </row>
    <row r="42" spans="2:36" x14ac:dyDescent="0.2">
      <c r="B42" s="31">
        <v>2013</v>
      </c>
      <c r="C42" s="107" t="s">
        <v>4</v>
      </c>
      <c r="D42" s="108">
        <v>11</v>
      </c>
      <c r="E42" s="6">
        <v>3.2448377581120944</v>
      </c>
      <c r="F42" s="108">
        <v>42</v>
      </c>
      <c r="G42" s="6">
        <v>3.0837004405286343</v>
      </c>
      <c r="H42" s="108">
        <v>43</v>
      </c>
      <c r="I42" s="6">
        <v>2.9778393351800556</v>
      </c>
      <c r="J42" s="108">
        <v>17</v>
      </c>
      <c r="K42" s="6">
        <v>6.1371841155234659</v>
      </c>
      <c r="L42" s="108">
        <v>22</v>
      </c>
      <c r="M42" s="6">
        <v>8.2706766917293226</v>
      </c>
      <c r="N42" s="6"/>
      <c r="O42" s="108">
        <v>0</v>
      </c>
      <c r="P42" s="6">
        <v>0</v>
      </c>
      <c r="Q42" s="108">
        <v>8</v>
      </c>
      <c r="R42" s="6">
        <v>2.3121387283236992</v>
      </c>
      <c r="S42" s="108">
        <v>24</v>
      </c>
      <c r="T42" s="6">
        <v>5.9850374064837908</v>
      </c>
      <c r="U42" s="108">
        <v>24</v>
      </c>
      <c r="V42" s="6">
        <v>12.087912087912088</v>
      </c>
      <c r="W42" s="108">
        <v>11</v>
      </c>
      <c r="X42" s="6">
        <v>13.114754098360656</v>
      </c>
      <c r="Y42" s="108"/>
      <c r="Z42" s="108"/>
      <c r="AA42" s="108"/>
      <c r="AB42" s="108"/>
      <c r="AC42" s="108"/>
      <c r="AE42" s="6"/>
      <c r="AH42" s="6"/>
      <c r="AJ42" s="6"/>
    </row>
    <row r="43" spans="2:36" x14ac:dyDescent="0.2">
      <c r="C43" s="107" t="s">
        <v>129</v>
      </c>
      <c r="D43" s="108">
        <v>17</v>
      </c>
      <c r="E43" s="6">
        <v>5.0147492625368733</v>
      </c>
      <c r="F43" s="108">
        <v>37</v>
      </c>
      <c r="G43" s="6">
        <v>2.7165932452276063</v>
      </c>
      <c r="H43" s="108">
        <v>34</v>
      </c>
      <c r="I43" s="6">
        <v>2.3545706371191137</v>
      </c>
      <c r="J43" s="108">
        <v>7</v>
      </c>
      <c r="K43" s="6">
        <v>2.5270758122743682</v>
      </c>
      <c r="L43" s="108">
        <v>13</v>
      </c>
      <c r="M43" s="6">
        <v>4.8872180451127818</v>
      </c>
      <c r="N43" s="6"/>
      <c r="O43" s="108">
        <v>1</v>
      </c>
      <c r="P43" s="6">
        <v>1.2658227848101267</v>
      </c>
      <c r="Q43" s="108">
        <v>12</v>
      </c>
      <c r="R43" s="6">
        <v>3.4682080924855487</v>
      </c>
      <c r="S43" s="108">
        <v>20</v>
      </c>
      <c r="T43" s="6">
        <v>4.9875311720698257</v>
      </c>
      <c r="U43" s="108">
        <v>20</v>
      </c>
      <c r="V43" s="6">
        <v>3.296703296703297</v>
      </c>
      <c r="W43" s="108">
        <v>3</v>
      </c>
      <c r="X43" s="6">
        <v>2.459016393442623</v>
      </c>
      <c r="Y43" s="108"/>
      <c r="Z43" s="108"/>
      <c r="AA43" s="108"/>
      <c r="AB43" s="108"/>
      <c r="AC43" s="108"/>
      <c r="AE43" s="6"/>
      <c r="AH43" s="6"/>
      <c r="AJ43" s="6"/>
    </row>
    <row r="44" spans="2:36" x14ac:dyDescent="0.2">
      <c r="C44" s="107" t="s">
        <v>6</v>
      </c>
      <c r="D44" s="108">
        <v>231</v>
      </c>
      <c r="E44" s="6">
        <v>68.141592920353972</v>
      </c>
      <c r="F44" s="108">
        <v>809</v>
      </c>
      <c r="G44" s="6">
        <v>59.397944199706309</v>
      </c>
      <c r="H44" s="108">
        <v>788</v>
      </c>
      <c r="I44" s="6">
        <v>54.570637119113577</v>
      </c>
      <c r="J44" s="108">
        <v>149</v>
      </c>
      <c r="K44" s="6">
        <v>53.790613718411549</v>
      </c>
      <c r="L44" s="108">
        <v>113</v>
      </c>
      <c r="M44" s="6">
        <v>42.481203007518801</v>
      </c>
      <c r="N44" s="6"/>
      <c r="O44" s="108">
        <v>47</v>
      </c>
      <c r="P44" s="6">
        <v>59.493670886075947</v>
      </c>
      <c r="Q44" s="108">
        <v>157</v>
      </c>
      <c r="R44" s="6">
        <v>45.375722543352602</v>
      </c>
      <c r="S44" s="108">
        <v>160</v>
      </c>
      <c r="T44" s="6">
        <v>39.900249376558605</v>
      </c>
      <c r="U44" s="108">
        <v>160</v>
      </c>
      <c r="V44" s="6">
        <v>25.274725274725274</v>
      </c>
      <c r="W44" s="108">
        <v>23</v>
      </c>
      <c r="X44" s="6">
        <v>31.967213114754102</v>
      </c>
      <c r="Y44" s="108"/>
      <c r="Z44" s="108"/>
      <c r="AA44" s="108"/>
      <c r="AB44" s="108"/>
      <c r="AC44" s="108"/>
      <c r="AE44" s="6"/>
      <c r="AH44" s="6"/>
      <c r="AJ44" s="6"/>
    </row>
    <row r="45" spans="2:36" x14ac:dyDescent="0.2">
      <c r="C45" s="107" t="s">
        <v>130</v>
      </c>
      <c r="D45" s="108">
        <v>21</v>
      </c>
      <c r="E45" s="6">
        <v>6.1946902654867255</v>
      </c>
      <c r="F45" s="108">
        <v>73</v>
      </c>
      <c r="G45" s="6">
        <v>5.3597650513950077</v>
      </c>
      <c r="H45" s="108">
        <v>82</v>
      </c>
      <c r="I45" s="6">
        <v>5.6786703601108028</v>
      </c>
      <c r="J45" s="108">
        <v>14</v>
      </c>
      <c r="K45" s="6">
        <v>5.0541516245487363</v>
      </c>
      <c r="L45" s="108">
        <v>6</v>
      </c>
      <c r="M45" s="6">
        <v>2.2556390977443606</v>
      </c>
      <c r="N45" s="6"/>
      <c r="O45" s="108">
        <v>2</v>
      </c>
      <c r="P45" s="6">
        <v>2.5316455696202533</v>
      </c>
      <c r="Q45" s="108">
        <v>12</v>
      </c>
      <c r="R45" s="6">
        <v>3.4682080924855487</v>
      </c>
      <c r="S45" s="108">
        <v>15</v>
      </c>
      <c r="T45" s="6">
        <v>3.7406483790523692</v>
      </c>
      <c r="U45" s="108">
        <v>15</v>
      </c>
      <c r="V45" s="6">
        <v>3.296703296703297</v>
      </c>
      <c r="W45" s="108">
        <v>3</v>
      </c>
      <c r="X45" s="6">
        <v>0.81967213114754101</v>
      </c>
      <c r="Y45" s="108"/>
      <c r="Z45" s="108"/>
      <c r="AA45" s="108"/>
      <c r="AB45" s="108"/>
      <c r="AC45" s="108"/>
      <c r="AE45" s="6"/>
      <c r="AH45" s="6"/>
      <c r="AJ45" s="6"/>
    </row>
    <row r="46" spans="2:36" x14ac:dyDescent="0.2">
      <c r="C46" s="107" t="s">
        <v>5</v>
      </c>
      <c r="D46" s="108">
        <v>31</v>
      </c>
      <c r="E46" s="6">
        <v>9.1445427728613566</v>
      </c>
      <c r="F46" s="108">
        <v>262</v>
      </c>
      <c r="G46" s="6">
        <v>19.236417033773861</v>
      </c>
      <c r="H46" s="108">
        <v>306</v>
      </c>
      <c r="I46" s="6">
        <v>21.191135734072024</v>
      </c>
      <c r="J46" s="108">
        <v>42</v>
      </c>
      <c r="K46" s="6">
        <v>15.162454873646208</v>
      </c>
      <c r="L46" s="108">
        <v>51</v>
      </c>
      <c r="M46" s="6">
        <v>19.172932330827066</v>
      </c>
      <c r="N46" s="6"/>
      <c r="O46" s="108">
        <v>23</v>
      </c>
      <c r="P46" s="6">
        <v>29.11392405063291</v>
      </c>
      <c r="Q46" s="108">
        <v>128</v>
      </c>
      <c r="R46" s="6">
        <v>36.994219653179186</v>
      </c>
      <c r="S46" s="108">
        <v>150</v>
      </c>
      <c r="T46" s="6">
        <v>37.406483790523694</v>
      </c>
      <c r="U46" s="108">
        <v>150</v>
      </c>
      <c r="V46" s="6">
        <v>42.857142857142854</v>
      </c>
      <c r="W46" s="108">
        <v>39</v>
      </c>
      <c r="X46" s="6">
        <v>35.245901639344261</v>
      </c>
      <c r="Y46" s="108"/>
      <c r="Z46" s="108"/>
      <c r="AA46" s="108"/>
      <c r="AB46" s="108"/>
      <c r="AC46" s="108"/>
      <c r="AE46" s="6"/>
      <c r="AH46" s="6"/>
      <c r="AJ46" s="6"/>
    </row>
    <row r="47" spans="2:36" x14ac:dyDescent="0.2">
      <c r="C47" s="107" t="s">
        <v>8</v>
      </c>
      <c r="D47" s="108">
        <v>1</v>
      </c>
      <c r="E47" s="6">
        <v>0.29498525073746312</v>
      </c>
      <c r="F47" s="108">
        <v>38</v>
      </c>
      <c r="G47" s="6">
        <v>2.7900146842878124</v>
      </c>
      <c r="H47" s="108">
        <v>46</v>
      </c>
      <c r="I47" s="6">
        <v>3.1855955678670362</v>
      </c>
      <c r="J47" s="108">
        <v>9</v>
      </c>
      <c r="K47" s="6">
        <v>3.2490974729241873</v>
      </c>
      <c r="L47" s="108">
        <v>12</v>
      </c>
      <c r="M47" s="6">
        <v>4.5112781954887211</v>
      </c>
      <c r="N47" s="6"/>
      <c r="O47" s="108">
        <v>0</v>
      </c>
      <c r="P47" s="6">
        <v>0</v>
      </c>
      <c r="Q47" s="108">
        <v>3</v>
      </c>
      <c r="R47" s="6">
        <v>0.86705202312138718</v>
      </c>
      <c r="S47" s="108">
        <v>9</v>
      </c>
      <c r="T47" s="6">
        <v>2.2443890274314215</v>
      </c>
      <c r="U47" s="108">
        <v>9</v>
      </c>
      <c r="V47" s="6">
        <v>5.4945054945054945</v>
      </c>
      <c r="W47" s="108">
        <v>5</v>
      </c>
      <c r="X47" s="6">
        <v>0.81967213114754101</v>
      </c>
      <c r="Y47" s="108"/>
      <c r="Z47" s="108"/>
      <c r="AA47" s="108"/>
      <c r="AB47" s="108"/>
      <c r="AC47" s="108"/>
      <c r="AE47" s="6"/>
      <c r="AH47" s="6"/>
      <c r="AJ47" s="6"/>
    </row>
    <row r="48" spans="2:36" ht="13.9" customHeight="1" x14ac:dyDescent="0.2">
      <c r="C48" s="107" t="s">
        <v>9</v>
      </c>
      <c r="D48" s="108">
        <v>27</v>
      </c>
      <c r="E48" s="6">
        <v>7.9646017699115044</v>
      </c>
      <c r="F48" s="108">
        <v>101</v>
      </c>
      <c r="G48" s="6">
        <v>7.415565345080763</v>
      </c>
      <c r="H48" s="108">
        <v>145</v>
      </c>
      <c r="I48" s="6">
        <v>10.041551246537397</v>
      </c>
      <c r="J48" s="108">
        <v>39</v>
      </c>
      <c r="K48" s="6">
        <v>14.079422382671481</v>
      </c>
      <c r="L48" s="108">
        <v>49</v>
      </c>
      <c r="M48" s="6">
        <v>18.421052631578945</v>
      </c>
      <c r="N48" s="6"/>
      <c r="O48" s="108">
        <v>6</v>
      </c>
      <c r="P48" s="6">
        <v>7.59493670886076</v>
      </c>
      <c r="Q48" s="108">
        <v>26</v>
      </c>
      <c r="R48" s="6">
        <v>7.5144508670520231</v>
      </c>
      <c r="S48" s="108">
        <v>23</v>
      </c>
      <c r="T48" s="6">
        <v>5.7356608478802995</v>
      </c>
      <c r="U48" s="108">
        <v>23</v>
      </c>
      <c r="V48" s="6">
        <v>7.6923076923076925</v>
      </c>
      <c r="W48" s="108">
        <v>7</v>
      </c>
      <c r="X48" s="6">
        <v>15.573770491803279</v>
      </c>
      <c r="Y48" s="108"/>
      <c r="Z48" s="108"/>
      <c r="AA48" s="108"/>
      <c r="AB48" s="108"/>
      <c r="AC48" s="108"/>
      <c r="AE48" s="6"/>
      <c r="AH48" s="6"/>
      <c r="AJ48" s="6"/>
    </row>
    <row r="49" spans="2:262" s="4" customFormat="1" ht="13.5" thickBot="1" x14ac:dyDescent="0.25">
      <c r="B49" s="114"/>
      <c r="C49" s="8"/>
      <c r="D49" s="9"/>
      <c r="E49" s="9"/>
      <c r="F49" s="9"/>
      <c r="G49" s="9"/>
      <c r="H49" s="9"/>
      <c r="I49" s="9"/>
      <c r="J49" s="9"/>
      <c r="K49" s="9"/>
      <c r="L49" s="8"/>
      <c r="M49" s="9"/>
      <c r="N49" s="9"/>
      <c r="O49" s="9"/>
      <c r="P49" s="9"/>
      <c r="Q49" s="8"/>
      <c r="R49" s="9"/>
      <c r="S49" s="9"/>
      <c r="T49" s="9"/>
      <c r="U49" s="9"/>
      <c r="V49" s="8"/>
      <c r="W49" s="9"/>
      <c r="X49" s="9"/>
      <c r="Y49" s="39"/>
      <c r="Z49" s="39"/>
      <c r="AB49" s="39"/>
      <c r="AC49" s="39"/>
      <c r="AD49" s="39"/>
      <c r="AE49" s="39"/>
      <c r="AG49" s="39"/>
      <c r="AH49" s="39"/>
      <c r="AI49" s="39"/>
      <c r="AJ49" s="39"/>
    </row>
    <row r="51" spans="2:262" x14ac:dyDescent="0.2">
      <c r="C51" s="236" t="s">
        <v>10</v>
      </c>
      <c r="D51" s="236"/>
      <c r="E51" s="236"/>
      <c r="F51" s="236"/>
      <c r="G51" s="236"/>
      <c r="H51" s="236"/>
      <c r="I51" s="236"/>
      <c r="J51" s="236"/>
      <c r="K51" s="236"/>
      <c r="L51" s="236"/>
      <c r="M51" s="236"/>
      <c r="N51" s="236"/>
      <c r="O51" s="236"/>
      <c r="P51" s="236"/>
      <c r="Q51" s="236"/>
      <c r="R51" s="236"/>
      <c r="S51" s="236"/>
      <c r="T51" s="236"/>
      <c r="U51" s="236"/>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c r="AT51" s="11"/>
      <c r="AU51" s="11"/>
      <c r="AV51" s="11"/>
      <c r="AW51" s="11"/>
      <c r="AX51" s="11"/>
      <c r="AY51" s="11"/>
      <c r="AZ51" s="11"/>
      <c r="BA51" s="11"/>
      <c r="BB51" s="11"/>
      <c r="BC51" s="11"/>
      <c r="BD51" s="11"/>
      <c r="BE51" s="11"/>
      <c r="BF51" s="11"/>
      <c r="BG51" s="11"/>
      <c r="BH51" s="11"/>
      <c r="BI51" s="11"/>
      <c r="BJ51" s="11"/>
      <c r="BK51" s="11"/>
      <c r="BL51" s="11"/>
      <c r="BM51" s="11"/>
      <c r="BN51" s="11"/>
      <c r="BO51" s="11"/>
      <c r="BP51" s="11"/>
      <c r="BQ51" s="11"/>
      <c r="BR51" s="11"/>
      <c r="BS51" s="11"/>
      <c r="BT51" s="11"/>
      <c r="BU51" s="11"/>
      <c r="BV51" s="11"/>
      <c r="BW51" s="11"/>
      <c r="BX51" s="11"/>
      <c r="BY51" s="11"/>
      <c r="BZ51" s="11"/>
      <c r="CA51" s="11"/>
      <c r="CB51" s="11"/>
      <c r="CC51" s="11"/>
      <c r="CD51" s="11"/>
      <c r="CE51" s="11"/>
      <c r="CF51" s="11"/>
      <c r="CG51" s="11"/>
      <c r="CH51" s="11"/>
      <c r="CI51" s="11"/>
      <c r="CJ51" s="11"/>
      <c r="CK51" s="11"/>
      <c r="CL51" s="11"/>
      <c r="CM51" s="11"/>
      <c r="CN51" s="11"/>
      <c r="CO51" s="11"/>
      <c r="CP51" s="11"/>
      <c r="CQ51" s="11"/>
      <c r="CR51" s="11"/>
      <c r="CS51" s="11"/>
      <c r="CT51" s="11"/>
      <c r="CU51" s="11"/>
      <c r="CV51" s="11"/>
      <c r="CW51" s="11"/>
      <c r="CX51" s="11"/>
      <c r="CY51" s="11"/>
      <c r="CZ51" s="11"/>
      <c r="DA51" s="11"/>
      <c r="DB51" s="11"/>
      <c r="DC51" s="11"/>
      <c r="DD51" s="11"/>
      <c r="DE51" s="11"/>
      <c r="DF51" s="11"/>
      <c r="DG51" s="11"/>
      <c r="DH51" s="11"/>
      <c r="DI51" s="11"/>
      <c r="DJ51" s="11"/>
      <c r="DK51" s="11"/>
      <c r="DL51" s="11"/>
      <c r="DM51" s="11"/>
      <c r="DN51" s="11"/>
      <c r="DO51" s="11"/>
      <c r="DP51" s="11"/>
      <c r="DQ51" s="11"/>
      <c r="DR51" s="11"/>
      <c r="DS51" s="11"/>
      <c r="DT51" s="11"/>
      <c r="DU51" s="11"/>
      <c r="DV51" s="11"/>
      <c r="DW51" s="11"/>
      <c r="DX51" s="11"/>
      <c r="DY51" s="11"/>
      <c r="DZ51" s="11"/>
      <c r="EA51" s="11"/>
      <c r="EB51" s="11"/>
      <c r="EC51" s="11"/>
      <c r="ED51" s="11"/>
      <c r="EE51" s="11"/>
      <c r="EF51" s="11"/>
      <c r="EG51" s="11"/>
      <c r="EH51" s="11"/>
      <c r="EI51" s="11"/>
      <c r="EJ51" s="11"/>
      <c r="EK51" s="11"/>
      <c r="EL51" s="11"/>
      <c r="EM51" s="11"/>
      <c r="EN51" s="11"/>
      <c r="EO51" s="11"/>
      <c r="EP51" s="11"/>
      <c r="EQ51" s="11"/>
      <c r="ER51" s="11"/>
      <c r="ES51" s="11"/>
      <c r="ET51" s="11"/>
      <c r="EU51" s="11"/>
      <c r="EV51" s="11"/>
      <c r="EW51" s="11"/>
      <c r="EX51" s="11"/>
      <c r="EY51" s="11"/>
      <c r="EZ51" s="11"/>
      <c r="FA51" s="11"/>
      <c r="FB51" s="11"/>
      <c r="FC51" s="11"/>
      <c r="FD51" s="11"/>
      <c r="FE51" s="11"/>
      <c r="FF51" s="11"/>
      <c r="FG51" s="11"/>
      <c r="FH51" s="11"/>
      <c r="FI51" s="11"/>
      <c r="FJ51" s="11"/>
      <c r="FK51" s="11"/>
      <c r="FL51" s="11"/>
      <c r="FM51" s="11"/>
      <c r="FN51" s="11"/>
      <c r="FO51" s="11"/>
      <c r="FP51" s="11"/>
      <c r="FQ51" s="11"/>
      <c r="FR51" s="11"/>
      <c r="FS51" s="11"/>
      <c r="FT51" s="11"/>
      <c r="FU51" s="11"/>
      <c r="FV51" s="11"/>
      <c r="FW51" s="11"/>
      <c r="FX51" s="11"/>
      <c r="FY51" s="11"/>
      <c r="FZ51" s="11"/>
      <c r="GA51" s="11"/>
      <c r="GB51" s="11"/>
      <c r="GC51" s="11"/>
      <c r="GD51" s="11"/>
      <c r="GE51" s="11"/>
      <c r="GF51" s="11"/>
      <c r="GG51" s="11"/>
      <c r="GH51" s="11"/>
      <c r="GI51" s="11"/>
      <c r="GJ51" s="11"/>
      <c r="GK51" s="11"/>
      <c r="GL51" s="11"/>
      <c r="GM51" s="11"/>
      <c r="GN51" s="11"/>
      <c r="GO51" s="11"/>
      <c r="GP51" s="11"/>
      <c r="GQ51" s="11"/>
      <c r="GR51" s="11"/>
      <c r="GS51" s="11"/>
      <c r="GT51" s="11"/>
      <c r="GU51" s="11"/>
      <c r="GV51" s="11"/>
      <c r="GW51" s="11"/>
      <c r="GX51" s="11"/>
      <c r="GY51" s="11"/>
      <c r="GZ51" s="11"/>
      <c r="HA51" s="11"/>
      <c r="HB51" s="11"/>
      <c r="HC51" s="11"/>
      <c r="HD51" s="11"/>
      <c r="HE51" s="11"/>
      <c r="HF51" s="11"/>
      <c r="HG51" s="11"/>
      <c r="HH51" s="11"/>
      <c r="HI51" s="11"/>
      <c r="HJ51" s="11"/>
      <c r="HK51" s="11"/>
      <c r="HL51" s="11"/>
      <c r="HM51" s="11"/>
      <c r="HN51" s="11"/>
      <c r="HO51" s="11"/>
      <c r="HP51" s="11"/>
      <c r="HQ51" s="11"/>
      <c r="HR51" s="11"/>
      <c r="HS51" s="11"/>
      <c r="HT51" s="11"/>
      <c r="HU51" s="11"/>
      <c r="HV51" s="11"/>
      <c r="HW51" s="11"/>
      <c r="HX51" s="11"/>
      <c r="HY51" s="11"/>
      <c r="HZ51" s="11"/>
      <c r="IA51" s="11"/>
      <c r="IB51" s="11"/>
      <c r="IC51" s="11"/>
      <c r="ID51" s="11"/>
      <c r="IE51" s="11"/>
      <c r="IF51" s="11"/>
      <c r="IG51" s="11"/>
      <c r="IH51" s="11"/>
      <c r="II51" s="11"/>
      <c r="IJ51" s="11"/>
      <c r="IK51" s="11"/>
      <c r="IL51" s="11"/>
      <c r="IM51" s="11"/>
      <c r="IN51" s="11"/>
      <c r="IO51" s="11"/>
      <c r="IP51" s="11"/>
      <c r="IQ51" s="11"/>
      <c r="IR51" s="11"/>
      <c r="IS51" s="11"/>
      <c r="IT51" s="11"/>
      <c r="IU51" s="11"/>
      <c r="IV51" s="11"/>
      <c r="IW51" s="11"/>
      <c r="IX51" s="11"/>
      <c r="IY51" s="11"/>
      <c r="IZ51" s="11"/>
      <c r="JA51" s="11"/>
      <c r="JB51" s="11"/>
    </row>
    <row r="52" spans="2:262" ht="14.25" x14ac:dyDescent="0.2">
      <c r="C52" s="237" t="s">
        <v>35</v>
      </c>
      <c r="D52" s="238"/>
      <c r="E52" s="238"/>
      <c r="F52" s="238"/>
      <c r="G52" s="238"/>
      <c r="H52" s="238"/>
      <c r="I52" s="238"/>
      <c r="J52" s="238"/>
      <c r="K52" s="238"/>
      <c r="L52" s="238"/>
      <c r="M52" s="238"/>
      <c r="N52" s="238"/>
      <c r="O52" s="238"/>
      <c r="P52" s="238"/>
      <c r="Q52" s="238"/>
      <c r="R52" s="238"/>
      <c r="S52" s="238"/>
      <c r="T52" s="238"/>
      <c r="U52" s="238"/>
      <c r="V52" s="11"/>
      <c r="W52" s="11"/>
      <c r="X52" s="11"/>
      <c r="Y52" s="11"/>
      <c r="Z52" s="11"/>
      <c r="AA52" s="11"/>
      <c r="AB52" s="11"/>
      <c r="AC52" s="11"/>
      <c r="AD52" s="11"/>
      <c r="AE52" s="11"/>
      <c r="AF52" s="11"/>
      <c r="AG52" s="11"/>
      <c r="AH52" s="11"/>
      <c r="AI52" s="11"/>
      <c r="AJ52" s="11"/>
      <c r="AK52" s="11"/>
      <c r="AL52" s="11"/>
      <c r="AM52" s="11"/>
      <c r="AN52" s="11"/>
      <c r="AO52" s="11"/>
      <c r="AP52" s="11"/>
      <c r="AQ52" s="11"/>
      <c r="AR52" s="11"/>
      <c r="AS52" s="11"/>
      <c r="AT52" s="11"/>
      <c r="AU52" s="11"/>
      <c r="AV52" s="11"/>
      <c r="AW52" s="11"/>
      <c r="AX52" s="11"/>
      <c r="AY52" s="11"/>
      <c r="AZ52" s="11"/>
      <c r="BA52" s="11"/>
      <c r="BB52" s="11"/>
      <c r="BC52" s="11"/>
      <c r="BD52" s="11"/>
      <c r="BE52" s="11"/>
      <c r="BF52" s="11"/>
      <c r="BG52" s="11"/>
      <c r="BH52" s="11"/>
      <c r="BI52" s="11"/>
      <c r="BJ52" s="11"/>
      <c r="BK52" s="11"/>
      <c r="BL52" s="11"/>
      <c r="BM52" s="11"/>
      <c r="BN52" s="11"/>
      <c r="BO52" s="11"/>
      <c r="BP52" s="11"/>
      <c r="BQ52" s="11"/>
      <c r="BR52" s="11"/>
      <c r="BS52" s="11"/>
      <c r="BT52" s="11"/>
      <c r="BU52" s="11"/>
      <c r="BV52" s="11"/>
      <c r="BW52" s="11"/>
      <c r="BX52" s="11"/>
      <c r="BY52" s="11"/>
      <c r="BZ52" s="11"/>
      <c r="CA52" s="11"/>
      <c r="CB52" s="11"/>
      <c r="CC52" s="11"/>
      <c r="CD52" s="11"/>
      <c r="CE52" s="11"/>
      <c r="CF52" s="11"/>
      <c r="CG52" s="11"/>
      <c r="CH52" s="11"/>
      <c r="CI52" s="11"/>
      <c r="CJ52" s="11"/>
      <c r="CK52" s="11"/>
      <c r="CL52" s="11"/>
      <c r="CM52" s="11"/>
      <c r="CN52" s="11"/>
      <c r="CO52" s="11"/>
      <c r="CP52" s="11"/>
      <c r="CQ52" s="11"/>
      <c r="CR52" s="11"/>
      <c r="CS52" s="11"/>
      <c r="CT52" s="11"/>
      <c r="CU52" s="11"/>
      <c r="CV52" s="11"/>
      <c r="CW52" s="11"/>
      <c r="CX52" s="11"/>
      <c r="CY52" s="11"/>
      <c r="CZ52" s="11"/>
      <c r="DA52" s="11"/>
      <c r="DB52" s="11"/>
      <c r="DC52" s="11"/>
      <c r="DD52" s="11"/>
      <c r="DE52" s="11"/>
      <c r="DF52" s="11"/>
      <c r="DG52" s="11"/>
      <c r="DH52" s="11"/>
      <c r="DI52" s="11"/>
      <c r="DJ52" s="11"/>
      <c r="DK52" s="11"/>
      <c r="DL52" s="11"/>
      <c r="DM52" s="11"/>
      <c r="DN52" s="11"/>
      <c r="DO52" s="11"/>
      <c r="DP52" s="11"/>
      <c r="DQ52" s="11"/>
      <c r="DR52" s="11"/>
      <c r="DS52" s="11"/>
      <c r="DT52" s="11"/>
      <c r="DU52" s="11"/>
      <c r="DV52" s="11"/>
      <c r="DW52" s="11"/>
      <c r="DX52" s="11"/>
      <c r="DY52" s="11"/>
      <c r="DZ52" s="11"/>
      <c r="EA52" s="11"/>
      <c r="EB52" s="11"/>
      <c r="EC52" s="11"/>
      <c r="ED52" s="11"/>
      <c r="EE52" s="11"/>
      <c r="EF52" s="11"/>
      <c r="EG52" s="11"/>
      <c r="EH52" s="11"/>
      <c r="EI52" s="11"/>
      <c r="EJ52" s="11"/>
      <c r="EK52" s="11"/>
      <c r="EL52" s="11"/>
      <c r="EM52" s="11"/>
      <c r="EN52" s="11"/>
      <c r="EO52" s="11"/>
      <c r="EP52" s="11"/>
      <c r="EQ52" s="11"/>
      <c r="ER52" s="11"/>
      <c r="ES52" s="11"/>
      <c r="ET52" s="11"/>
      <c r="EU52" s="11"/>
      <c r="EV52" s="11"/>
      <c r="EW52" s="11"/>
      <c r="EX52" s="11"/>
      <c r="EY52" s="11"/>
      <c r="EZ52" s="11"/>
      <c r="FA52" s="11"/>
      <c r="FB52" s="11"/>
      <c r="FC52" s="11"/>
      <c r="FD52" s="11"/>
      <c r="FE52" s="11"/>
      <c r="FF52" s="11"/>
      <c r="FG52" s="11"/>
      <c r="FH52" s="11"/>
      <c r="FI52" s="11"/>
      <c r="FJ52" s="11"/>
      <c r="FK52" s="11"/>
      <c r="FL52" s="11"/>
      <c r="FM52" s="11"/>
      <c r="FN52" s="11"/>
      <c r="FO52" s="11"/>
      <c r="FP52" s="11"/>
      <c r="FQ52" s="11"/>
      <c r="FR52" s="11"/>
      <c r="FS52" s="11"/>
      <c r="FT52" s="11"/>
      <c r="FU52" s="11"/>
      <c r="FV52" s="11"/>
      <c r="FW52" s="11"/>
      <c r="FX52" s="11"/>
      <c r="FY52" s="11"/>
      <c r="FZ52" s="11"/>
      <c r="GA52" s="11"/>
      <c r="GB52" s="11"/>
      <c r="GC52" s="11"/>
      <c r="GD52" s="11"/>
      <c r="GE52" s="11"/>
      <c r="GF52" s="11"/>
      <c r="GG52" s="11"/>
      <c r="GH52" s="11"/>
      <c r="GI52" s="11"/>
      <c r="GJ52" s="11"/>
      <c r="GK52" s="11"/>
      <c r="GL52" s="11"/>
      <c r="GM52" s="11"/>
      <c r="GN52" s="11"/>
      <c r="GO52" s="11"/>
      <c r="GP52" s="11"/>
      <c r="GQ52" s="11"/>
      <c r="GR52" s="11"/>
      <c r="GS52" s="11"/>
      <c r="GT52" s="11"/>
      <c r="GU52" s="11"/>
      <c r="GV52" s="11"/>
      <c r="GW52" s="11"/>
      <c r="GX52" s="11"/>
      <c r="GY52" s="11"/>
      <c r="GZ52" s="11"/>
      <c r="HA52" s="11"/>
      <c r="HB52" s="11"/>
      <c r="HC52" s="11"/>
      <c r="HD52" s="11"/>
      <c r="HE52" s="11"/>
      <c r="HF52" s="11"/>
      <c r="HG52" s="11"/>
      <c r="HH52" s="11"/>
      <c r="HI52" s="11"/>
      <c r="HJ52" s="11"/>
      <c r="HK52" s="11"/>
      <c r="HL52" s="11"/>
      <c r="HM52" s="11"/>
      <c r="HN52" s="11"/>
      <c r="HO52" s="11"/>
      <c r="HP52" s="11"/>
      <c r="HQ52" s="11"/>
      <c r="HR52" s="11"/>
      <c r="HS52" s="11"/>
      <c r="HT52" s="11"/>
      <c r="HU52" s="11"/>
      <c r="HV52" s="11"/>
      <c r="HW52" s="11"/>
      <c r="HX52" s="11"/>
      <c r="HY52" s="11"/>
      <c r="HZ52" s="11"/>
      <c r="IA52" s="11"/>
      <c r="IB52" s="11"/>
      <c r="IC52" s="11"/>
      <c r="ID52" s="11"/>
      <c r="IE52" s="11"/>
      <c r="IF52" s="11"/>
      <c r="IG52" s="11"/>
      <c r="IH52" s="11"/>
      <c r="II52" s="11"/>
      <c r="IJ52" s="11"/>
      <c r="IK52" s="11"/>
      <c r="IL52" s="11"/>
      <c r="IM52" s="11"/>
      <c r="IN52" s="11"/>
      <c r="IO52" s="11"/>
      <c r="IP52" s="11"/>
      <c r="IQ52" s="11"/>
      <c r="IR52" s="11"/>
      <c r="IS52" s="11"/>
      <c r="IT52" s="11"/>
      <c r="IU52" s="11"/>
      <c r="IV52" s="11"/>
      <c r="IW52" s="11"/>
      <c r="IX52" s="11"/>
      <c r="IY52" s="11"/>
      <c r="IZ52" s="11"/>
      <c r="JA52" s="11"/>
      <c r="JB52" s="11"/>
    </row>
    <row r="53" spans="2:262" ht="14.25" x14ac:dyDescent="0.2">
      <c r="C53" s="238" t="s">
        <v>11</v>
      </c>
      <c r="D53" s="238"/>
      <c r="E53" s="238"/>
      <c r="F53" s="238"/>
      <c r="G53" s="238"/>
      <c r="H53" s="238"/>
      <c r="I53" s="238"/>
      <c r="J53" s="238"/>
      <c r="K53" s="238"/>
      <c r="L53" s="238"/>
      <c r="M53" s="238"/>
      <c r="N53" s="238"/>
      <c r="O53" s="238"/>
      <c r="P53" s="238"/>
      <c r="Q53" s="238"/>
      <c r="R53" s="238"/>
      <c r="S53" s="238"/>
      <c r="T53" s="238"/>
      <c r="U53" s="238"/>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1"/>
      <c r="AW53" s="11"/>
      <c r="AX53" s="11"/>
      <c r="AY53" s="11"/>
      <c r="AZ53" s="11"/>
      <c r="BA53" s="11"/>
      <c r="BB53" s="11"/>
      <c r="BC53" s="11"/>
      <c r="BD53" s="11"/>
      <c r="BE53" s="11"/>
      <c r="BF53" s="11"/>
      <c r="BG53" s="11"/>
      <c r="BH53" s="11"/>
      <c r="BI53" s="11"/>
      <c r="BJ53" s="11"/>
      <c r="BK53" s="11"/>
      <c r="BL53" s="11"/>
      <c r="BM53" s="11"/>
      <c r="BN53" s="11"/>
      <c r="BO53" s="11"/>
      <c r="BP53" s="11"/>
      <c r="BQ53" s="11"/>
      <c r="BR53" s="11"/>
      <c r="BS53" s="11"/>
      <c r="BT53" s="11"/>
      <c r="BU53" s="11"/>
      <c r="BV53" s="11"/>
      <c r="BW53" s="11"/>
      <c r="BX53" s="11"/>
      <c r="BY53" s="11"/>
      <c r="BZ53" s="11"/>
      <c r="CA53" s="11"/>
      <c r="CB53" s="11"/>
      <c r="CC53" s="11"/>
      <c r="CD53" s="11"/>
      <c r="CE53" s="11"/>
      <c r="CF53" s="11"/>
      <c r="CG53" s="11"/>
      <c r="CH53" s="11"/>
      <c r="CI53" s="11"/>
      <c r="CJ53" s="11"/>
      <c r="CK53" s="11"/>
      <c r="CL53" s="11"/>
      <c r="CM53" s="11"/>
      <c r="CN53" s="11"/>
      <c r="CO53" s="11"/>
      <c r="CP53" s="11"/>
      <c r="CQ53" s="11"/>
      <c r="CR53" s="11"/>
      <c r="CS53" s="11"/>
      <c r="CT53" s="11"/>
      <c r="CU53" s="11"/>
      <c r="CV53" s="11"/>
      <c r="CW53" s="11"/>
      <c r="CX53" s="11"/>
      <c r="CY53" s="11"/>
      <c r="CZ53" s="11"/>
      <c r="DA53" s="11"/>
      <c r="DB53" s="11"/>
      <c r="DC53" s="11"/>
      <c r="DD53" s="11"/>
      <c r="DE53" s="11"/>
      <c r="DF53" s="11"/>
      <c r="DG53" s="11"/>
      <c r="DH53" s="11"/>
      <c r="DI53" s="11"/>
      <c r="DJ53" s="11"/>
      <c r="DK53" s="11"/>
      <c r="DL53" s="11"/>
      <c r="DM53" s="11"/>
      <c r="DN53" s="11"/>
      <c r="DO53" s="11"/>
      <c r="DP53" s="11"/>
      <c r="DQ53" s="11"/>
      <c r="DR53" s="11"/>
      <c r="DS53" s="11"/>
      <c r="DT53" s="11"/>
      <c r="DU53" s="11"/>
      <c r="DV53" s="11"/>
      <c r="DW53" s="11"/>
      <c r="DX53" s="11"/>
      <c r="DY53" s="11"/>
      <c r="DZ53" s="11"/>
      <c r="EA53" s="11"/>
      <c r="EB53" s="11"/>
      <c r="EC53" s="11"/>
      <c r="ED53" s="11"/>
      <c r="EE53" s="11"/>
      <c r="EF53" s="11"/>
      <c r="EG53" s="11"/>
      <c r="EH53" s="11"/>
      <c r="EI53" s="11"/>
      <c r="EJ53" s="11"/>
      <c r="EK53" s="11"/>
      <c r="EL53" s="11"/>
      <c r="EM53" s="11"/>
      <c r="EN53" s="11"/>
      <c r="EO53" s="11"/>
      <c r="EP53" s="11"/>
      <c r="EQ53" s="11"/>
      <c r="ER53" s="11"/>
      <c r="ES53" s="11"/>
      <c r="ET53" s="11"/>
      <c r="EU53" s="11"/>
      <c r="EV53" s="11"/>
      <c r="EW53" s="11"/>
      <c r="EX53" s="11"/>
      <c r="EY53" s="11"/>
      <c r="EZ53" s="11"/>
      <c r="FA53" s="11"/>
      <c r="FB53" s="11"/>
      <c r="FC53" s="11"/>
      <c r="FD53" s="11"/>
      <c r="FE53" s="11"/>
      <c r="FF53" s="11"/>
      <c r="FG53" s="11"/>
      <c r="FH53" s="11"/>
      <c r="FI53" s="11"/>
      <c r="FJ53" s="11"/>
      <c r="FK53" s="11"/>
      <c r="FL53" s="11"/>
      <c r="FM53" s="11"/>
      <c r="FN53" s="11"/>
      <c r="FO53" s="11"/>
      <c r="FP53" s="11"/>
      <c r="FQ53" s="11"/>
      <c r="FR53" s="11"/>
      <c r="FS53" s="11"/>
      <c r="FT53" s="11"/>
      <c r="FU53" s="11"/>
      <c r="FV53" s="11"/>
      <c r="FW53" s="11"/>
      <c r="FX53" s="11"/>
      <c r="FY53" s="11"/>
      <c r="FZ53" s="11"/>
      <c r="GA53" s="11"/>
      <c r="GB53" s="11"/>
      <c r="GC53" s="11"/>
      <c r="GD53" s="11"/>
      <c r="GE53" s="11"/>
      <c r="GF53" s="11"/>
      <c r="GG53" s="11"/>
      <c r="GH53" s="11"/>
      <c r="GI53" s="11"/>
      <c r="GJ53" s="11"/>
      <c r="GK53" s="11"/>
      <c r="GL53" s="11"/>
      <c r="GM53" s="11"/>
      <c r="GN53" s="11"/>
      <c r="GO53" s="11"/>
      <c r="GP53" s="11"/>
      <c r="GQ53" s="11"/>
      <c r="GR53" s="11"/>
      <c r="GS53" s="11"/>
      <c r="GT53" s="11"/>
      <c r="GU53" s="11"/>
      <c r="GV53" s="11"/>
      <c r="GW53" s="11"/>
      <c r="GX53" s="11"/>
      <c r="GY53" s="11"/>
      <c r="GZ53" s="11"/>
      <c r="HA53" s="11"/>
      <c r="HB53" s="11"/>
      <c r="HC53" s="11"/>
      <c r="HD53" s="11"/>
      <c r="HE53" s="11"/>
      <c r="HF53" s="11"/>
      <c r="HG53" s="11"/>
      <c r="HH53" s="11"/>
      <c r="HI53" s="11"/>
      <c r="HJ53" s="11"/>
      <c r="HK53" s="11"/>
      <c r="HL53" s="11"/>
      <c r="HM53" s="11"/>
      <c r="HN53" s="11"/>
      <c r="HO53" s="11"/>
      <c r="HP53" s="11"/>
      <c r="HQ53" s="11"/>
      <c r="HR53" s="11"/>
      <c r="HS53" s="11"/>
      <c r="HT53" s="11"/>
      <c r="HU53" s="11"/>
      <c r="HV53" s="11"/>
      <c r="HW53" s="11"/>
      <c r="HX53" s="11"/>
      <c r="HY53" s="11"/>
      <c r="HZ53" s="11"/>
      <c r="IA53" s="11"/>
      <c r="IB53" s="11"/>
      <c r="IC53" s="11"/>
      <c r="ID53" s="11"/>
      <c r="IE53" s="11"/>
      <c r="IF53" s="11"/>
      <c r="IG53" s="11"/>
      <c r="IH53" s="11"/>
      <c r="II53" s="11"/>
      <c r="IJ53" s="11"/>
      <c r="IK53" s="11"/>
      <c r="IL53" s="11"/>
      <c r="IM53" s="11"/>
      <c r="IN53" s="11"/>
      <c r="IO53" s="11"/>
      <c r="IP53" s="11"/>
      <c r="IQ53" s="11"/>
      <c r="IR53" s="11"/>
      <c r="IS53" s="11"/>
      <c r="IT53" s="11"/>
      <c r="IU53" s="11"/>
      <c r="IV53" s="11"/>
      <c r="IW53" s="11"/>
      <c r="IX53" s="11"/>
      <c r="IY53" s="11"/>
      <c r="IZ53" s="11"/>
      <c r="JA53" s="11"/>
      <c r="JB53" s="11"/>
    </row>
    <row r="54" spans="2:262" ht="14.25" x14ac:dyDescent="0.2">
      <c r="C54" s="237" t="s">
        <v>26</v>
      </c>
      <c r="D54" s="238"/>
      <c r="E54" s="238"/>
      <c r="F54" s="238"/>
      <c r="G54" s="238"/>
      <c r="H54" s="238"/>
      <c r="I54" s="238"/>
      <c r="J54" s="238"/>
      <c r="K54" s="238"/>
      <c r="L54" s="238"/>
      <c r="M54" s="238"/>
      <c r="N54" s="238"/>
      <c r="O54" s="238"/>
      <c r="P54" s="238"/>
      <c r="Q54" s="238"/>
      <c r="R54" s="238"/>
      <c r="S54" s="238"/>
      <c r="T54" s="238"/>
      <c r="U54" s="238"/>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c r="AY54" s="11"/>
      <c r="AZ54" s="11"/>
      <c r="BA54" s="11"/>
      <c r="BB54" s="11"/>
      <c r="BC54" s="11"/>
      <c r="BD54" s="11"/>
      <c r="BE54" s="11"/>
      <c r="BF54" s="11"/>
      <c r="BG54" s="11"/>
      <c r="BH54" s="11"/>
      <c r="BI54" s="11"/>
      <c r="BJ54" s="11"/>
      <c r="BK54" s="11"/>
      <c r="BL54" s="11"/>
      <c r="BM54" s="11"/>
      <c r="BN54" s="11"/>
      <c r="BO54" s="11"/>
      <c r="BP54" s="11"/>
      <c r="BQ54" s="11"/>
      <c r="BR54" s="11"/>
      <c r="BS54" s="11"/>
      <c r="BT54" s="11"/>
      <c r="BU54" s="11"/>
      <c r="BV54" s="11"/>
      <c r="BW54" s="11"/>
      <c r="BX54" s="11"/>
      <c r="BY54" s="11"/>
      <c r="BZ54" s="11"/>
      <c r="CA54" s="11"/>
      <c r="CB54" s="11"/>
      <c r="CC54" s="11"/>
      <c r="CD54" s="11"/>
      <c r="CE54" s="11"/>
      <c r="CF54" s="11"/>
      <c r="CG54" s="11"/>
      <c r="CH54" s="11"/>
      <c r="CI54" s="11"/>
      <c r="CJ54" s="11"/>
      <c r="CK54" s="11"/>
      <c r="CL54" s="11"/>
      <c r="CM54" s="11"/>
      <c r="CN54" s="11"/>
      <c r="CO54" s="11"/>
      <c r="CP54" s="11"/>
      <c r="CQ54" s="11"/>
      <c r="CR54" s="11"/>
      <c r="CS54" s="11"/>
      <c r="CT54" s="11"/>
      <c r="CU54" s="11"/>
      <c r="CV54" s="11"/>
      <c r="CW54" s="11"/>
      <c r="CX54" s="11"/>
      <c r="CY54" s="11"/>
      <c r="CZ54" s="11"/>
      <c r="DA54" s="11"/>
      <c r="DB54" s="11"/>
      <c r="DC54" s="11"/>
      <c r="DD54" s="11"/>
      <c r="DE54" s="11"/>
      <c r="DF54" s="11"/>
      <c r="DG54" s="11"/>
      <c r="DH54" s="11"/>
      <c r="DI54" s="11"/>
      <c r="DJ54" s="11"/>
      <c r="DK54" s="11"/>
      <c r="DL54" s="11"/>
      <c r="DM54" s="11"/>
      <c r="DN54" s="11"/>
      <c r="DO54" s="11"/>
      <c r="DP54" s="11"/>
      <c r="DQ54" s="11"/>
      <c r="DR54" s="11"/>
      <c r="DS54" s="11"/>
      <c r="DT54" s="11"/>
      <c r="DU54" s="11"/>
      <c r="DV54" s="11"/>
      <c r="DW54" s="11"/>
      <c r="DX54" s="11"/>
      <c r="DY54" s="11"/>
      <c r="DZ54" s="11"/>
      <c r="EA54" s="11"/>
      <c r="EB54" s="11"/>
      <c r="EC54" s="11"/>
      <c r="ED54" s="11"/>
      <c r="EE54" s="11"/>
      <c r="EF54" s="11"/>
      <c r="EG54" s="11"/>
      <c r="EH54" s="11"/>
      <c r="EI54" s="11"/>
      <c r="EJ54" s="11"/>
      <c r="EK54" s="11"/>
      <c r="EL54" s="11"/>
      <c r="EM54" s="11"/>
      <c r="EN54" s="11"/>
      <c r="EO54" s="11"/>
      <c r="EP54" s="11"/>
      <c r="EQ54" s="11"/>
      <c r="ER54" s="11"/>
      <c r="ES54" s="11"/>
      <c r="ET54" s="11"/>
      <c r="EU54" s="11"/>
      <c r="EV54" s="11"/>
      <c r="EW54" s="11"/>
      <c r="EX54" s="11"/>
      <c r="EY54" s="11"/>
      <c r="EZ54" s="11"/>
      <c r="FA54" s="11"/>
      <c r="FB54" s="11"/>
      <c r="FC54" s="11"/>
      <c r="FD54" s="11"/>
      <c r="FE54" s="11"/>
      <c r="FF54" s="11"/>
      <c r="FG54" s="11"/>
      <c r="FH54" s="11"/>
      <c r="FI54" s="11"/>
      <c r="FJ54" s="11"/>
      <c r="FK54" s="11"/>
      <c r="FL54" s="11"/>
      <c r="FM54" s="11"/>
      <c r="FN54" s="11"/>
      <c r="FO54" s="11"/>
      <c r="FP54" s="11"/>
      <c r="FQ54" s="11"/>
      <c r="FR54" s="11"/>
      <c r="FS54" s="11"/>
      <c r="FT54" s="11"/>
      <c r="FU54" s="11"/>
      <c r="FV54" s="11"/>
      <c r="FW54" s="11"/>
      <c r="FX54" s="11"/>
      <c r="FY54" s="11"/>
      <c r="FZ54" s="11"/>
      <c r="GA54" s="11"/>
      <c r="GB54" s="11"/>
      <c r="GC54" s="11"/>
      <c r="GD54" s="11"/>
      <c r="GE54" s="11"/>
      <c r="GF54" s="11"/>
      <c r="GG54" s="11"/>
      <c r="GH54" s="11"/>
      <c r="GI54" s="11"/>
      <c r="GJ54" s="11"/>
      <c r="GK54" s="11"/>
      <c r="GL54" s="11"/>
      <c r="GM54" s="11"/>
      <c r="GN54" s="11"/>
      <c r="GO54" s="11"/>
      <c r="GP54" s="11"/>
      <c r="GQ54" s="11"/>
      <c r="GR54" s="11"/>
      <c r="GS54" s="11"/>
      <c r="GT54" s="11"/>
      <c r="GU54" s="11"/>
      <c r="GV54" s="11"/>
      <c r="GW54" s="11"/>
      <c r="GX54" s="11"/>
      <c r="GY54" s="11"/>
      <c r="GZ54" s="11"/>
      <c r="HA54" s="11"/>
      <c r="HB54" s="11"/>
      <c r="HC54" s="11"/>
      <c r="HD54" s="11"/>
      <c r="HE54" s="11"/>
      <c r="HF54" s="11"/>
      <c r="HG54" s="11"/>
      <c r="HH54" s="11"/>
      <c r="HI54" s="11"/>
      <c r="HJ54" s="11"/>
      <c r="HK54" s="11"/>
      <c r="HL54" s="11"/>
      <c r="HM54" s="11"/>
      <c r="HN54" s="11"/>
      <c r="HO54" s="11"/>
      <c r="HP54" s="11"/>
      <c r="HQ54" s="11"/>
      <c r="HR54" s="11"/>
      <c r="HS54" s="11"/>
      <c r="HT54" s="11"/>
      <c r="HU54" s="11"/>
      <c r="HV54" s="11"/>
      <c r="HW54" s="11"/>
      <c r="HX54" s="11"/>
      <c r="HY54" s="11"/>
      <c r="HZ54" s="11"/>
      <c r="IA54" s="11"/>
      <c r="IB54" s="11"/>
      <c r="IC54" s="11"/>
      <c r="ID54" s="11"/>
      <c r="IE54" s="11"/>
      <c r="IF54" s="11"/>
      <c r="IG54" s="11"/>
      <c r="IH54" s="11"/>
      <c r="II54" s="11"/>
      <c r="IJ54" s="11"/>
      <c r="IK54" s="11"/>
      <c r="IL54" s="11"/>
      <c r="IM54" s="11"/>
      <c r="IN54" s="11"/>
      <c r="IO54" s="11"/>
      <c r="IP54" s="11"/>
      <c r="IQ54" s="11"/>
      <c r="IR54" s="11"/>
      <c r="IS54" s="11"/>
      <c r="IT54" s="11"/>
      <c r="IU54" s="11"/>
      <c r="IV54" s="11"/>
      <c r="IW54" s="11"/>
      <c r="IX54" s="11"/>
      <c r="IY54" s="11"/>
      <c r="IZ54" s="11"/>
      <c r="JA54" s="11"/>
      <c r="JB54" s="11"/>
    </row>
    <row r="55" spans="2:262" x14ac:dyDescent="0.2">
      <c r="C55" s="239" t="s">
        <v>12</v>
      </c>
      <c r="D55" s="239"/>
      <c r="E55" s="239"/>
      <c r="F55" s="239"/>
      <c r="G55" s="239"/>
      <c r="H55" s="239"/>
      <c r="I55" s="239"/>
      <c r="J55" s="239"/>
      <c r="K55" s="239"/>
      <c r="L55" s="239"/>
      <c r="M55" s="239"/>
      <c r="N55" s="239"/>
      <c r="O55" s="239"/>
      <c r="P55" s="239"/>
      <c r="Q55" s="239"/>
      <c r="R55" s="239"/>
      <c r="S55" s="239"/>
      <c r="T55" s="239"/>
      <c r="U55" s="239"/>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c r="AY55" s="11"/>
      <c r="AZ55" s="11"/>
      <c r="BA55" s="11"/>
      <c r="BB55" s="11"/>
      <c r="BC55" s="11"/>
      <c r="BD55" s="11"/>
      <c r="BE55" s="11"/>
      <c r="BF55" s="11"/>
      <c r="BG55" s="11"/>
      <c r="BH55" s="11"/>
      <c r="BI55" s="11"/>
      <c r="BJ55" s="11"/>
      <c r="BK55" s="11"/>
      <c r="BL55" s="11"/>
      <c r="BM55" s="11"/>
      <c r="BN55" s="11"/>
      <c r="BO55" s="11"/>
      <c r="BP55" s="11"/>
      <c r="BQ55" s="11"/>
      <c r="BR55" s="11"/>
      <c r="BS55" s="11"/>
      <c r="BT55" s="11"/>
      <c r="BU55" s="11"/>
      <c r="BV55" s="11"/>
      <c r="BW55" s="11"/>
      <c r="BX55" s="11"/>
      <c r="BY55" s="11"/>
      <c r="BZ55" s="11"/>
      <c r="CA55" s="11"/>
      <c r="CB55" s="11"/>
      <c r="CC55" s="11"/>
      <c r="CD55" s="11"/>
      <c r="CE55" s="11"/>
      <c r="CF55" s="11"/>
      <c r="CG55" s="11"/>
      <c r="CH55" s="11"/>
      <c r="CI55" s="11"/>
      <c r="CJ55" s="11"/>
      <c r="CK55" s="11"/>
      <c r="CL55" s="11"/>
      <c r="CM55" s="11"/>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11"/>
      <c r="EM55" s="11"/>
      <c r="EN55" s="11"/>
      <c r="EO55" s="11"/>
      <c r="EP55" s="11"/>
      <c r="EQ55" s="11"/>
      <c r="ER55" s="11"/>
      <c r="ES55" s="11"/>
      <c r="ET55" s="11"/>
      <c r="EU55" s="11"/>
      <c r="EV55" s="11"/>
      <c r="EW55" s="11"/>
      <c r="EX55" s="11"/>
      <c r="EY55" s="11"/>
      <c r="EZ55" s="11"/>
      <c r="FA55" s="11"/>
      <c r="FB55" s="11"/>
      <c r="FC55" s="11"/>
      <c r="FD55" s="11"/>
      <c r="FE55" s="11"/>
      <c r="FF55" s="11"/>
      <c r="FG55" s="11"/>
      <c r="FH55" s="11"/>
      <c r="FI55" s="11"/>
      <c r="FJ55" s="11"/>
      <c r="FK55" s="11"/>
      <c r="FL55" s="11"/>
      <c r="FM55" s="11"/>
      <c r="FN55" s="11"/>
      <c r="FO55" s="11"/>
      <c r="FP55" s="11"/>
      <c r="FQ55" s="11"/>
      <c r="FR55" s="11"/>
      <c r="FS55" s="11"/>
      <c r="FT55" s="11"/>
      <c r="FU55" s="11"/>
      <c r="FV55" s="11"/>
      <c r="FW55" s="11"/>
      <c r="FX55" s="11"/>
      <c r="FY55" s="11"/>
      <c r="FZ55" s="11"/>
      <c r="GA55" s="11"/>
      <c r="GB55" s="11"/>
      <c r="GC55" s="11"/>
      <c r="GD55" s="11"/>
      <c r="GE55" s="11"/>
      <c r="GF55" s="11"/>
      <c r="GG55" s="11"/>
      <c r="GH55" s="11"/>
      <c r="GI55" s="11"/>
      <c r="GJ55" s="11"/>
      <c r="GK55" s="11"/>
      <c r="GL55" s="11"/>
      <c r="GM55" s="11"/>
      <c r="GN55" s="11"/>
      <c r="GO55" s="11"/>
      <c r="GP55" s="11"/>
      <c r="GQ55" s="11"/>
      <c r="GR55" s="11"/>
      <c r="GS55" s="11"/>
      <c r="GT55" s="11"/>
      <c r="GU55" s="11"/>
      <c r="GV55" s="11"/>
      <c r="GW55" s="11"/>
      <c r="GX55" s="11"/>
      <c r="GY55" s="11"/>
      <c r="GZ55" s="11"/>
      <c r="HA55" s="11"/>
      <c r="HB55" s="11"/>
      <c r="HC55" s="11"/>
      <c r="HD55" s="11"/>
      <c r="HE55" s="11"/>
      <c r="HF55" s="11"/>
      <c r="HG55" s="11"/>
      <c r="HH55" s="11"/>
      <c r="HI55" s="11"/>
      <c r="HJ55" s="11"/>
      <c r="HK55" s="11"/>
      <c r="HL55" s="11"/>
      <c r="HM55" s="11"/>
      <c r="HN55" s="11"/>
      <c r="HO55" s="11"/>
      <c r="HP55" s="11"/>
      <c r="HQ55" s="11"/>
      <c r="HR55" s="11"/>
      <c r="HS55" s="11"/>
      <c r="HT55" s="11"/>
      <c r="HU55" s="11"/>
      <c r="HV55" s="11"/>
      <c r="HW55" s="11"/>
      <c r="HX55" s="11"/>
      <c r="HY55" s="11"/>
      <c r="HZ55" s="11"/>
      <c r="IA55" s="11"/>
      <c r="IB55" s="11"/>
      <c r="IC55" s="11"/>
      <c r="ID55" s="11"/>
      <c r="IE55" s="11"/>
      <c r="IF55" s="11"/>
      <c r="IG55" s="11"/>
      <c r="IH55" s="11"/>
      <c r="II55" s="11"/>
      <c r="IJ55" s="11"/>
      <c r="IK55" s="11"/>
      <c r="IL55" s="11"/>
      <c r="IM55" s="11"/>
      <c r="IN55" s="11"/>
      <c r="IO55" s="11"/>
      <c r="IP55" s="11"/>
      <c r="IQ55" s="11"/>
      <c r="IR55" s="11"/>
      <c r="IS55" s="11"/>
      <c r="IT55" s="11"/>
      <c r="IU55" s="11"/>
      <c r="IV55" s="11"/>
      <c r="IW55" s="11"/>
      <c r="IX55" s="11"/>
      <c r="IY55" s="11"/>
      <c r="IZ55" s="11"/>
      <c r="JA55" s="11"/>
      <c r="JB55" s="11"/>
    </row>
    <row r="56" spans="2:262" x14ac:dyDescent="0.2">
      <c r="C56" s="239"/>
      <c r="D56" s="239"/>
      <c r="E56" s="239"/>
      <c r="F56" s="239"/>
      <c r="G56" s="239"/>
      <c r="H56" s="239"/>
      <c r="I56" s="239"/>
      <c r="J56" s="239"/>
      <c r="K56" s="239"/>
      <c r="L56" s="239"/>
      <c r="M56" s="239"/>
      <c r="N56" s="239"/>
      <c r="O56" s="239"/>
      <c r="P56" s="239"/>
      <c r="Q56" s="239"/>
      <c r="R56" s="239"/>
      <c r="S56" s="239"/>
      <c r="T56" s="239"/>
      <c r="U56" s="239"/>
      <c r="V56" s="11"/>
      <c r="W56" s="11"/>
      <c r="X56" s="11"/>
      <c r="Y56" s="11"/>
      <c r="Z56" s="11"/>
      <c r="AA56" s="11"/>
      <c r="AB56" s="11"/>
      <c r="AC56" s="11"/>
      <c r="AD56" s="11"/>
      <c r="AE56" s="11"/>
      <c r="AF56" s="11"/>
      <c r="AG56" s="11"/>
      <c r="AH56" s="11"/>
      <c r="AI56" s="11"/>
      <c r="AJ56" s="11"/>
      <c r="AK56" s="11"/>
      <c r="AL56" s="11"/>
      <c r="AM56" s="11"/>
      <c r="AN56" s="11"/>
      <c r="AO56" s="11"/>
      <c r="AP56" s="11"/>
      <c r="AQ56" s="11"/>
      <c r="AR56" s="11"/>
      <c r="AS56" s="11"/>
      <c r="AT56" s="11"/>
      <c r="AU56" s="11"/>
      <c r="AV56" s="11"/>
      <c r="AW56" s="11"/>
      <c r="AX56" s="11"/>
      <c r="AY56" s="11"/>
      <c r="AZ56" s="11"/>
      <c r="BA56" s="11"/>
      <c r="BB56" s="11"/>
      <c r="BC56" s="11"/>
      <c r="BD56" s="11"/>
      <c r="BE56" s="11"/>
      <c r="BF56" s="11"/>
      <c r="BG56" s="11"/>
      <c r="BH56" s="11"/>
      <c r="BI56" s="11"/>
      <c r="BJ56" s="11"/>
      <c r="BK56" s="11"/>
      <c r="BL56" s="11"/>
      <c r="BM56" s="11"/>
      <c r="BN56" s="11"/>
      <c r="BO56" s="11"/>
      <c r="BP56" s="11"/>
      <c r="BQ56" s="11"/>
      <c r="BR56" s="11"/>
      <c r="BS56" s="11"/>
      <c r="BT56" s="11"/>
      <c r="BU56" s="11"/>
      <c r="BV56" s="11"/>
      <c r="BW56" s="11"/>
      <c r="BX56" s="11"/>
      <c r="BY56" s="11"/>
      <c r="BZ56" s="11"/>
      <c r="CA56" s="11"/>
      <c r="CB56" s="11"/>
      <c r="CC56" s="11"/>
      <c r="CD56" s="11"/>
      <c r="CE56" s="11"/>
      <c r="CF56" s="11"/>
      <c r="CG56" s="11"/>
      <c r="CH56" s="11"/>
      <c r="CI56" s="11"/>
      <c r="CJ56" s="11"/>
      <c r="CK56" s="11"/>
      <c r="CL56" s="11"/>
      <c r="CM56" s="11"/>
      <c r="CN56" s="11"/>
      <c r="CO56" s="11"/>
      <c r="CP56" s="11"/>
      <c r="CQ56" s="11"/>
      <c r="CR56" s="11"/>
      <c r="CS56" s="11"/>
      <c r="CT56" s="11"/>
      <c r="CU56" s="11"/>
      <c r="CV56" s="11"/>
      <c r="CW56" s="11"/>
      <c r="CX56" s="11"/>
      <c r="CY56" s="11"/>
      <c r="CZ56" s="11"/>
      <c r="DA56" s="11"/>
      <c r="DB56" s="11"/>
      <c r="DC56" s="11"/>
      <c r="DD56" s="11"/>
      <c r="DE56" s="11"/>
      <c r="DF56" s="11"/>
      <c r="DG56" s="11"/>
      <c r="DH56" s="11"/>
      <c r="DI56" s="11"/>
      <c r="DJ56" s="11"/>
      <c r="DK56" s="11"/>
      <c r="DL56" s="11"/>
      <c r="DM56" s="11"/>
      <c r="DN56" s="11"/>
      <c r="DO56" s="11"/>
      <c r="DP56" s="11"/>
      <c r="DQ56" s="11"/>
      <c r="DR56" s="11"/>
      <c r="DS56" s="11"/>
      <c r="DT56" s="11"/>
      <c r="DU56" s="11"/>
      <c r="DV56" s="11"/>
      <c r="DW56" s="11"/>
      <c r="DX56" s="11"/>
      <c r="DY56" s="11"/>
      <c r="DZ56" s="11"/>
      <c r="EA56" s="11"/>
      <c r="EB56" s="11"/>
      <c r="EC56" s="11"/>
      <c r="ED56" s="11"/>
      <c r="EE56" s="11"/>
      <c r="EF56" s="11"/>
      <c r="EG56" s="11"/>
      <c r="EH56" s="11"/>
      <c r="EI56" s="11"/>
      <c r="EJ56" s="11"/>
      <c r="EK56" s="11"/>
      <c r="EL56" s="11"/>
      <c r="EM56" s="11"/>
      <c r="EN56" s="11"/>
      <c r="EO56" s="11"/>
      <c r="EP56" s="11"/>
      <c r="EQ56" s="11"/>
      <c r="ER56" s="11"/>
      <c r="ES56" s="11"/>
      <c r="ET56" s="11"/>
      <c r="EU56" s="11"/>
      <c r="EV56" s="11"/>
      <c r="EW56" s="11"/>
      <c r="EX56" s="11"/>
      <c r="EY56" s="11"/>
      <c r="EZ56" s="11"/>
      <c r="FA56" s="11"/>
      <c r="FB56" s="11"/>
      <c r="FC56" s="11"/>
      <c r="FD56" s="11"/>
      <c r="FE56" s="11"/>
      <c r="FF56" s="11"/>
      <c r="FG56" s="11"/>
      <c r="FH56" s="11"/>
      <c r="FI56" s="11"/>
      <c r="FJ56" s="11"/>
      <c r="FK56" s="11"/>
      <c r="FL56" s="11"/>
      <c r="FM56" s="11"/>
      <c r="FN56" s="11"/>
      <c r="FO56" s="11"/>
      <c r="FP56" s="11"/>
      <c r="FQ56" s="11"/>
      <c r="FR56" s="11"/>
      <c r="FS56" s="11"/>
      <c r="FT56" s="11"/>
      <c r="FU56" s="11"/>
      <c r="FV56" s="11"/>
      <c r="FW56" s="11"/>
      <c r="FX56" s="11"/>
      <c r="FY56" s="11"/>
      <c r="FZ56" s="11"/>
      <c r="GA56" s="11"/>
      <c r="GB56" s="11"/>
      <c r="GC56" s="11"/>
      <c r="GD56" s="11"/>
      <c r="GE56" s="11"/>
      <c r="GF56" s="11"/>
      <c r="GG56" s="11"/>
      <c r="GH56" s="11"/>
      <c r="GI56" s="11"/>
      <c r="GJ56" s="11"/>
      <c r="GK56" s="11"/>
      <c r="GL56" s="11"/>
      <c r="GM56" s="11"/>
      <c r="GN56" s="11"/>
      <c r="GO56" s="11"/>
      <c r="GP56" s="11"/>
      <c r="GQ56" s="11"/>
      <c r="GR56" s="11"/>
      <c r="GS56" s="11"/>
      <c r="GT56" s="11"/>
      <c r="GU56" s="11"/>
      <c r="GV56" s="11"/>
      <c r="GW56" s="11"/>
      <c r="GX56" s="11"/>
      <c r="GY56" s="11"/>
      <c r="GZ56" s="11"/>
      <c r="HA56" s="11"/>
      <c r="HB56" s="11"/>
      <c r="HC56" s="11"/>
      <c r="HD56" s="11"/>
      <c r="HE56" s="11"/>
      <c r="HF56" s="11"/>
      <c r="HG56" s="11"/>
      <c r="HH56" s="11"/>
      <c r="HI56" s="11"/>
      <c r="HJ56" s="11"/>
      <c r="HK56" s="11"/>
      <c r="HL56" s="11"/>
      <c r="HM56" s="11"/>
      <c r="HN56" s="11"/>
      <c r="HO56" s="11"/>
      <c r="HP56" s="11"/>
      <c r="HQ56" s="11"/>
      <c r="HR56" s="11"/>
      <c r="HS56" s="11"/>
      <c r="HT56" s="11"/>
      <c r="HU56" s="11"/>
      <c r="HV56" s="11"/>
      <c r="HW56" s="11"/>
      <c r="HX56" s="11"/>
      <c r="HY56" s="11"/>
      <c r="HZ56" s="11"/>
      <c r="IA56" s="11"/>
      <c r="IB56" s="11"/>
      <c r="IC56" s="11"/>
      <c r="ID56" s="11"/>
      <c r="IE56" s="11"/>
      <c r="IF56" s="11"/>
      <c r="IG56" s="11"/>
      <c r="IH56" s="11"/>
      <c r="II56" s="11"/>
      <c r="IJ56" s="11"/>
      <c r="IK56" s="11"/>
      <c r="IL56" s="11"/>
      <c r="IM56" s="11"/>
      <c r="IN56" s="11"/>
      <c r="IO56" s="11"/>
      <c r="IP56" s="11"/>
      <c r="IQ56" s="11"/>
      <c r="IR56" s="11"/>
      <c r="IS56" s="11"/>
      <c r="IT56" s="11"/>
      <c r="IU56" s="11"/>
      <c r="IV56" s="11"/>
      <c r="IW56" s="11"/>
      <c r="IX56" s="11"/>
      <c r="IY56" s="11"/>
      <c r="IZ56" s="11"/>
      <c r="JA56" s="11"/>
      <c r="JB56" s="11"/>
    </row>
    <row r="57" spans="2:262" x14ac:dyDescent="0.2">
      <c r="C57" s="240" t="s">
        <v>13</v>
      </c>
      <c r="D57" s="238"/>
      <c r="E57" s="238"/>
      <c r="F57" s="238"/>
      <c r="G57" s="238"/>
      <c r="H57" s="238"/>
      <c r="I57" s="238"/>
      <c r="J57" s="238"/>
      <c r="K57" s="238"/>
      <c r="L57" s="238"/>
      <c r="M57" s="238"/>
      <c r="N57" s="238"/>
      <c r="O57" s="238"/>
      <c r="P57" s="238"/>
      <c r="Q57" s="238"/>
      <c r="R57" s="238"/>
      <c r="S57" s="238"/>
      <c r="T57" s="238"/>
      <c r="U57" s="238"/>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1"/>
      <c r="AW57" s="11"/>
      <c r="AX57" s="11"/>
      <c r="AY57" s="11"/>
      <c r="AZ57" s="11"/>
      <c r="BA57" s="11"/>
      <c r="BB57" s="11"/>
      <c r="BC57" s="11"/>
      <c r="BD57" s="11"/>
      <c r="BE57" s="11"/>
      <c r="BF57" s="11"/>
      <c r="BG57" s="11"/>
      <c r="BH57" s="11"/>
      <c r="BI57" s="11"/>
      <c r="BJ57" s="11"/>
      <c r="BK57" s="11"/>
      <c r="BL57" s="11"/>
      <c r="BM57" s="11"/>
      <c r="BN57" s="11"/>
      <c r="BO57" s="11"/>
      <c r="BP57" s="11"/>
      <c r="BQ57" s="11"/>
      <c r="BR57" s="11"/>
      <c r="BS57" s="11"/>
      <c r="BT57" s="11"/>
      <c r="BU57" s="11"/>
      <c r="BV57" s="11"/>
      <c r="BW57" s="11"/>
      <c r="BX57" s="11"/>
      <c r="BY57" s="11"/>
      <c r="BZ57" s="11"/>
      <c r="CA57" s="11"/>
      <c r="CB57" s="11"/>
      <c r="CC57" s="11"/>
      <c r="CD57" s="11"/>
      <c r="CE57" s="11"/>
      <c r="CF57" s="11"/>
      <c r="CG57" s="11"/>
      <c r="CH57" s="11"/>
      <c r="CI57" s="11"/>
      <c r="CJ57" s="11"/>
      <c r="CK57" s="11"/>
      <c r="CL57" s="11"/>
      <c r="CM57" s="11"/>
      <c r="CN57" s="11"/>
      <c r="CO57" s="11"/>
      <c r="CP57" s="11"/>
      <c r="CQ57" s="11"/>
      <c r="CR57" s="11"/>
      <c r="CS57" s="11"/>
      <c r="CT57" s="11"/>
      <c r="CU57" s="11"/>
      <c r="CV57" s="11"/>
      <c r="CW57" s="11"/>
      <c r="CX57" s="11"/>
      <c r="CY57" s="11"/>
      <c r="CZ57" s="11"/>
      <c r="DA57" s="11"/>
      <c r="DB57" s="11"/>
      <c r="DC57" s="11"/>
      <c r="DD57" s="11"/>
      <c r="DE57" s="11"/>
      <c r="DF57" s="11"/>
      <c r="DG57" s="11"/>
      <c r="DH57" s="11"/>
      <c r="DI57" s="11"/>
      <c r="DJ57" s="11"/>
      <c r="DK57" s="11"/>
      <c r="DL57" s="11"/>
      <c r="DM57" s="11"/>
      <c r="DN57" s="11"/>
      <c r="DO57" s="11"/>
      <c r="DP57" s="11"/>
      <c r="DQ57" s="11"/>
      <c r="DR57" s="11"/>
      <c r="DS57" s="11"/>
      <c r="DT57" s="11"/>
      <c r="DU57" s="11"/>
      <c r="DV57" s="11"/>
      <c r="DW57" s="11"/>
      <c r="DX57" s="11"/>
      <c r="DY57" s="11"/>
      <c r="DZ57" s="11"/>
      <c r="EA57" s="11"/>
      <c r="EB57" s="11"/>
      <c r="EC57" s="11"/>
      <c r="ED57" s="11"/>
      <c r="EE57" s="11"/>
      <c r="EF57" s="11"/>
      <c r="EG57" s="11"/>
      <c r="EH57" s="11"/>
      <c r="EI57" s="11"/>
      <c r="EJ57" s="11"/>
      <c r="EK57" s="11"/>
      <c r="EL57" s="11"/>
      <c r="EM57" s="11"/>
      <c r="EN57" s="11"/>
      <c r="EO57" s="11"/>
      <c r="EP57" s="11"/>
      <c r="EQ57" s="11"/>
      <c r="ER57" s="11"/>
      <c r="ES57" s="11"/>
      <c r="ET57" s="11"/>
      <c r="EU57" s="11"/>
      <c r="EV57" s="11"/>
      <c r="EW57" s="11"/>
      <c r="EX57" s="11"/>
      <c r="EY57" s="11"/>
      <c r="EZ57" s="11"/>
      <c r="FA57" s="11"/>
      <c r="FB57" s="11"/>
      <c r="FC57" s="11"/>
      <c r="FD57" s="11"/>
      <c r="FE57" s="11"/>
      <c r="FF57" s="11"/>
      <c r="FG57" s="11"/>
      <c r="FH57" s="11"/>
      <c r="FI57" s="11"/>
      <c r="FJ57" s="11"/>
      <c r="FK57" s="11"/>
      <c r="FL57" s="11"/>
      <c r="FM57" s="11"/>
      <c r="FN57" s="11"/>
      <c r="FO57" s="11"/>
      <c r="FP57" s="11"/>
      <c r="FQ57" s="11"/>
      <c r="FR57" s="11"/>
      <c r="FS57" s="11"/>
      <c r="FT57" s="11"/>
      <c r="FU57" s="11"/>
      <c r="FV57" s="11"/>
      <c r="FW57" s="11"/>
      <c r="FX57" s="11"/>
      <c r="FY57" s="11"/>
      <c r="FZ57" s="11"/>
      <c r="GA57" s="11"/>
      <c r="GB57" s="11"/>
      <c r="GC57" s="11"/>
      <c r="GD57" s="11"/>
      <c r="GE57" s="11"/>
      <c r="GF57" s="11"/>
      <c r="GG57" s="11"/>
      <c r="GH57" s="11"/>
      <c r="GI57" s="11"/>
      <c r="GJ57" s="11"/>
      <c r="GK57" s="11"/>
      <c r="GL57" s="11"/>
      <c r="GM57" s="11"/>
      <c r="GN57" s="11"/>
      <c r="GO57" s="11"/>
      <c r="GP57" s="11"/>
      <c r="GQ57" s="11"/>
      <c r="GR57" s="11"/>
      <c r="GS57" s="11"/>
      <c r="GT57" s="11"/>
      <c r="GU57" s="11"/>
      <c r="GV57" s="11"/>
      <c r="GW57" s="11"/>
      <c r="GX57" s="11"/>
      <c r="GY57" s="11"/>
      <c r="GZ57" s="11"/>
      <c r="HA57" s="11"/>
      <c r="HB57" s="11"/>
      <c r="HC57" s="11"/>
      <c r="HD57" s="11"/>
      <c r="HE57" s="11"/>
      <c r="HF57" s="11"/>
      <c r="HG57" s="11"/>
      <c r="HH57" s="11"/>
      <c r="HI57" s="11"/>
      <c r="HJ57" s="11"/>
      <c r="HK57" s="11"/>
      <c r="HL57" s="11"/>
      <c r="HM57" s="11"/>
      <c r="HN57" s="11"/>
      <c r="HO57" s="11"/>
      <c r="HP57" s="11"/>
      <c r="HQ57" s="11"/>
      <c r="HR57" s="11"/>
      <c r="HS57" s="11"/>
      <c r="HT57" s="11"/>
      <c r="HU57" s="11"/>
      <c r="HV57" s="11"/>
      <c r="HW57" s="11"/>
      <c r="HX57" s="11"/>
      <c r="HY57" s="11"/>
      <c r="HZ57" s="11"/>
      <c r="IA57" s="11"/>
      <c r="IB57" s="11"/>
      <c r="IC57" s="11"/>
      <c r="ID57" s="11"/>
      <c r="IE57" s="11"/>
      <c r="IF57" s="11"/>
      <c r="IG57" s="11"/>
      <c r="IH57" s="11"/>
      <c r="II57" s="11"/>
      <c r="IJ57" s="11"/>
      <c r="IK57" s="11"/>
      <c r="IL57" s="11"/>
      <c r="IM57" s="11"/>
      <c r="IN57" s="11"/>
      <c r="IO57" s="11"/>
      <c r="IP57" s="11"/>
      <c r="IQ57" s="11"/>
      <c r="IR57" s="11"/>
      <c r="IS57" s="11"/>
      <c r="IT57" s="11"/>
      <c r="IU57" s="11"/>
      <c r="IV57" s="11"/>
      <c r="IW57" s="11"/>
      <c r="IX57" s="11"/>
      <c r="IY57" s="11"/>
      <c r="IZ57" s="11"/>
      <c r="JA57" s="11"/>
      <c r="JB57" s="11"/>
    </row>
    <row r="58" spans="2:262" ht="15.6" customHeight="1" x14ac:dyDescent="0.2">
      <c r="C58" s="241" t="s">
        <v>14</v>
      </c>
      <c r="D58" s="241"/>
      <c r="E58" s="241"/>
      <c r="F58" s="241"/>
      <c r="G58" s="241"/>
      <c r="H58" s="241"/>
      <c r="I58" s="241"/>
      <c r="J58" s="241"/>
      <c r="K58" s="241"/>
      <c r="L58" s="241"/>
      <c r="M58" s="241"/>
      <c r="N58" s="241"/>
      <c r="O58" s="241"/>
      <c r="P58" s="241"/>
      <c r="Q58" s="241"/>
      <c r="R58" s="241"/>
      <c r="S58" s="241"/>
      <c r="T58" s="241"/>
      <c r="U58" s="24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c r="AY58" s="11"/>
      <c r="AZ58" s="11"/>
      <c r="BA58" s="11"/>
      <c r="BB58" s="11"/>
      <c r="BC58" s="11"/>
      <c r="BD58" s="11"/>
      <c r="BE58" s="11"/>
      <c r="BF58" s="11"/>
      <c r="BG58" s="11"/>
      <c r="BH58" s="11"/>
      <c r="BI58" s="11"/>
      <c r="BJ58" s="11"/>
      <c r="BK58" s="11"/>
      <c r="BL58" s="11"/>
      <c r="BM58" s="11"/>
      <c r="BN58" s="11"/>
      <c r="BO58" s="11"/>
      <c r="BP58" s="11"/>
      <c r="BQ58" s="11"/>
      <c r="BR58" s="11"/>
      <c r="BS58" s="11"/>
      <c r="BT58" s="11"/>
      <c r="BU58" s="11"/>
      <c r="BV58" s="11"/>
      <c r="BW58" s="11"/>
      <c r="BX58" s="11"/>
      <c r="BY58" s="11"/>
      <c r="BZ58" s="11"/>
      <c r="CA58" s="11"/>
      <c r="CB58" s="11"/>
      <c r="CC58" s="11"/>
      <c r="CD58" s="11"/>
      <c r="CE58" s="11"/>
      <c r="CF58" s="11"/>
      <c r="CG58" s="11"/>
      <c r="CH58" s="11"/>
      <c r="CI58" s="11"/>
      <c r="CJ58" s="11"/>
      <c r="CK58" s="11"/>
      <c r="CL58" s="11"/>
      <c r="CM58" s="11"/>
      <c r="CN58" s="11"/>
      <c r="CO58" s="11"/>
      <c r="CP58" s="11"/>
      <c r="CQ58" s="11"/>
      <c r="CR58" s="11"/>
      <c r="CS58" s="11"/>
      <c r="CT58" s="11"/>
      <c r="CU58" s="11"/>
      <c r="CV58" s="11"/>
      <c r="CW58" s="11"/>
      <c r="CX58" s="11"/>
      <c r="CY58" s="11"/>
      <c r="CZ58" s="11"/>
      <c r="DA58" s="11"/>
      <c r="DB58" s="11"/>
      <c r="DC58" s="11"/>
      <c r="DD58" s="11"/>
      <c r="DE58" s="11"/>
      <c r="DF58" s="11"/>
      <c r="DG58" s="11"/>
      <c r="DH58" s="11"/>
      <c r="DI58" s="11"/>
      <c r="DJ58" s="11"/>
      <c r="DK58" s="11"/>
      <c r="DL58" s="11"/>
      <c r="DM58" s="11"/>
      <c r="DN58" s="11"/>
      <c r="DO58" s="11"/>
      <c r="DP58" s="11"/>
      <c r="DQ58" s="11"/>
      <c r="DR58" s="11"/>
      <c r="DS58" s="11"/>
      <c r="DT58" s="11"/>
      <c r="DU58" s="11"/>
      <c r="DV58" s="11"/>
      <c r="DW58" s="11"/>
      <c r="DX58" s="11"/>
      <c r="DY58" s="11"/>
      <c r="DZ58" s="11"/>
      <c r="EA58" s="11"/>
      <c r="EB58" s="11"/>
      <c r="EC58" s="11"/>
      <c r="ED58" s="11"/>
      <c r="EE58" s="11"/>
      <c r="EF58" s="11"/>
      <c r="EG58" s="11"/>
      <c r="EH58" s="11"/>
      <c r="EI58" s="11"/>
      <c r="EJ58" s="11"/>
      <c r="EK58" s="11"/>
      <c r="EL58" s="11"/>
      <c r="EM58" s="11"/>
      <c r="EN58" s="11"/>
      <c r="EO58" s="11"/>
      <c r="EP58" s="11"/>
      <c r="EQ58" s="11"/>
      <c r="ER58" s="11"/>
      <c r="ES58" s="11"/>
      <c r="ET58" s="11"/>
      <c r="EU58" s="11"/>
      <c r="EV58" s="11"/>
      <c r="EW58" s="11"/>
      <c r="EX58" s="11"/>
      <c r="EY58" s="11"/>
      <c r="EZ58" s="11"/>
      <c r="FA58" s="11"/>
      <c r="FB58" s="11"/>
      <c r="FC58" s="11"/>
      <c r="FD58" s="11"/>
      <c r="FE58" s="11"/>
      <c r="FF58" s="11"/>
      <c r="FG58" s="11"/>
      <c r="FH58" s="11"/>
      <c r="FI58" s="11"/>
      <c r="FJ58" s="11"/>
      <c r="FK58" s="11"/>
      <c r="FL58" s="11"/>
      <c r="FM58" s="11"/>
      <c r="FN58" s="11"/>
      <c r="FO58" s="11"/>
      <c r="FP58" s="11"/>
      <c r="FQ58" s="11"/>
      <c r="FR58" s="11"/>
      <c r="FS58" s="11"/>
      <c r="FT58" s="11"/>
      <c r="FU58" s="11"/>
      <c r="FV58" s="11"/>
      <c r="FW58" s="11"/>
      <c r="FX58" s="11"/>
      <c r="FY58" s="11"/>
      <c r="FZ58" s="11"/>
      <c r="GA58" s="11"/>
      <c r="GB58" s="11"/>
      <c r="GC58" s="11"/>
      <c r="GD58" s="11"/>
      <c r="GE58" s="11"/>
      <c r="GF58" s="11"/>
      <c r="GG58" s="11"/>
      <c r="GH58" s="11"/>
      <c r="GI58" s="11"/>
      <c r="GJ58" s="11"/>
      <c r="GK58" s="11"/>
      <c r="GL58" s="11"/>
      <c r="GM58" s="11"/>
      <c r="GN58" s="11"/>
      <c r="GO58" s="11"/>
      <c r="GP58" s="11"/>
      <c r="GQ58" s="11"/>
      <c r="GR58" s="11"/>
      <c r="GS58" s="11"/>
      <c r="GT58" s="11"/>
      <c r="GU58" s="11"/>
      <c r="GV58" s="11"/>
      <c r="GW58" s="11"/>
      <c r="GX58" s="11"/>
      <c r="GY58" s="11"/>
      <c r="GZ58" s="11"/>
      <c r="HA58" s="11"/>
      <c r="HB58" s="11"/>
      <c r="HC58" s="11"/>
      <c r="HD58" s="11"/>
      <c r="HE58" s="11"/>
      <c r="HF58" s="11"/>
      <c r="HG58" s="11"/>
      <c r="HH58" s="11"/>
      <c r="HI58" s="11"/>
      <c r="HJ58" s="11"/>
      <c r="HK58" s="11"/>
      <c r="HL58" s="11"/>
      <c r="HM58" s="11"/>
      <c r="HN58" s="11"/>
      <c r="HO58" s="11"/>
      <c r="HP58" s="11"/>
      <c r="HQ58" s="11"/>
      <c r="HR58" s="11"/>
      <c r="HS58" s="11"/>
      <c r="HT58" s="11"/>
      <c r="HU58" s="11"/>
      <c r="HV58" s="11"/>
      <c r="HW58" s="11"/>
      <c r="HX58" s="11"/>
      <c r="HY58" s="11"/>
      <c r="HZ58" s="11"/>
      <c r="IA58" s="11"/>
      <c r="IB58" s="11"/>
      <c r="IC58" s="11"/>
      <c r="ID58" s="11"/>
      <c r="IE58" s="11"/>
      <c r="IF58" s="11"/>
      <c r="IG58" s="11"/>
      <c r="IH58" s="11"/>
      <c r="II58" s="11"/>
      <c r="IJ58" s="11"/>
      <c r="IK58" s="11"/>
      <c r="IL58" s="11"/>
      <c r="IM58" s="11"/>
      <c r="IN58" s="11"/>
      <c r="IO58" s="11"/>
      <c r="IP58" s="11"/>
      <c r="IQ58" s="11"/>
      <c r="IR58" s="11"/>
      <c r="IS58" s="11"/>
      <c r="IT58" s="11"/>
      <c r="IU58" s="11"/>
      <c r="IV58" s="11"/>
      <c r="IW58" s="11"/>
      <c r="IX58" s="11"/>
      <c r="IY58" s="11"/>
      <c r="IZ58" s="11"/>
      <c r="JA58" s="11"/>
      <c r="JB58" s="11"/>
    </row>
    <row r="59" spans="2:262" x14ac:dyDescent="0.2">
      <c r="C59" s="12"/>
      <c r="D59" s="13"/>
      <c r="E59" s="13"/>
      <c r="F59" s="13"/>
      <c r="G59" s="13"/>
      <c r="H59" s="13"/>
      <c r="I59" s="13"/>
      <c r="J59" s="13"/>
      <c r="K59" s="13"/>
      <c r="L59" s="13"/>
      <c r="M59" s="13"/>
      <c r="N59" s="13"/>
      <c r="O59" s="13"/>
      <c r="P59" s="13"/>
      <c r="Q59" s="13"/>
      <c r="R59" s="13"/>
      <c r="S59" s="13"/>
      <c r="T59" s="13"/>
      <c r="U59" s="13"/>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c r="AV59" s="11"/>
      <c r="AW59" s="11"/>
      <c r="AX59" s="11"/>
      <c r="AY59" s="11"/>
      <c r="AZ59" s="11"/>
      <c r="BA59" s="11"/>
      <c r="BB59" s="11"/>
      <c r="BC59" s="11"/>
      <c r="BD59" s="11"/>
      <c r="BE59" s="11"/>
      <c r="BF59" s="11"/>
      <c r="BG59" s="11"/>
      <c r="BH59" s="11"/>
      <c r="BI59" s="11"/>
      <c r="BJ59" s="11"/>
      <c r="BK59" s="11"/>
      <c r="BL59" s="11"/>
      <c r="BM59" s="11"/>
      <c r="BN59" s="11"/>
      <c r="BO59" s="11"/>
      <c r="BP59" s="11"/>
      <c r="BQ59" s="11"/>
      <c r="BR59" s="11"/>
      <c r="BS59" s="11"/>
      <c r="BT59" s="11"/>
      <c r="BU59" s="11"/>
      <c r="BV59" s="11"/>
      <c r="BW59" s="11"/>
      <c r="BX59" s="11"/>
      <c r="BY59" s="11"/>
      <c r="BZ59" s="11"/>
      <c r="CA59" s="11"/>
      <c r="CB59" s="11"/>
      <c r="CC59" s="11"/>
      <c r="CD59" s="11"/>
      <c r="CE59" s="11"/>
      <c r="CF59" s="11"/>
      <c r="CG59" s="11"/>
      <c r="CH59" s="11"/>
      <c r="CI59" s="11"/>
      <c r="CJ59" s="11"/>
      <c r="CK59" s="11"/>
      <c r="CL59" s="11"/>
      <c r="CM59" s="11"/>
      <c r="CN59" s="11"/>
      <c r="CO59" s="11"/>
      <c r="CP59" s="11"/>
      <c r="CQ59" s="11"/>
      <c r="CR59" s="11"/>
      <c r="CS59" s="11"/>
      <c r="CT59" s="11"/>
      <c r="CU59" s="11"/>
      <c r="CV59" s="11"/>
      <c r="CW59" s="11"/>
      <c r="CX59" s="11"/>
      <c r="CY59" s="11"/>
      <c r="CZ59" s="11"/>
      <c r="DA59" s="11"/>
      <c r="DB59" s="11"/>
      <c r="DC59" s="11"/>
      <c r="DD59" s="11"/>
      <c r="DE59" s="11"/>
      <c r="DF59" s="11"/>
      <c r="DG59" s="11"/>
      <c r="DH59" s="11"/>
      <c r="DI59" s="11"/>
      <c r="DJ59" s="11"/>
      <c r="DK59" s="11"/>
      <c r="DL59" s="11"/>
      <c r="DM59" s="11"/>
      <c r="DN59" s="11"/>
      <c r="DO59" s="11"/>
      <c r="DP59" s="11"/>
      <c r="DQ59" s="11"/>
      <c r="DR59" s="11"/>
      <c r="DS59" s="11"/>
      <c r="DT59" s="11"/>
      <c r="DU59" s="11"/>
      <c r="DV59" s="11"/>
      <c r="DW59" s="11"/>
      <c r="DX59" s="11"/>
      <c r="DY59" s="11"/>
      <c r="DZ59" s="11"/>
      <c r="EA59" s="11"/>
      <c r="EB59" s="11"/>
      <c r="EC59" s="11"/>
      <c r="ED59" s="11"/>
      <c r="EE59" s="11"/>
      <c r="EF59" s="11"/>
      <c r="EG59" s="11"/>
      <c r="EH59" s="11"/>
      <c r="EI59" s="11"/>
      <c r="EJ59" s="11"/>
      <c r="EK59" s="11"/>
      <c r="EL59" s="11"/>
      <c r="EM59" s="11"/>
      <c r="EN59" s="11"/>
      <c r="EO59" s="11"/>
      <c r="EP59" s="11"/>
      <c r="EQ59" s="11"/>
      <c r="ER59" s="11"/>
      <c r="ES59" s="11"/>
      <c r="ET59" s="11"/>
      <c r="EU59" s="11"/>
      <c r="EV59" s="11"/>
      <c r="EW59" s="11"/>
      <c r="EX59" s="11"/>
      <c r="EY59" s="11"/>
      <c r="EZ59" s="11"/>
      <c r="FA59" s="11"/>
      <c r="FB59" s="11"/>
      <c r="FC59" s="11"/>
      <c r="FD59" s="11"/>
      <c r="FE59" s="11"/>
      <c r="FF59" s="11"/>
      <c r="FG59" s="11"/>
      <c r="FH59" s="11"/>
      <c r="FI59" s="11"/>
      <c r="FJ59" s="11"/>
      <c r="FK59" s="11"/>
      <c r="FL59" s="11"/>
      <c r="FM59" s="11"/>
      <c r="FN59" s="11"/>
      <c r="FO59" s="11"/>
      <c r="FP59" s="11"/>
      <c r="FQ59" s="11"/>
      <c r="FR59" s="11"/>
      <c r="FS59" s="11"/>
      <c r="FT59" s="11"/>
      <c r="FU59" s="11"/>
      <c r="FV59" s="11"/>
      <c r="FW59" s="11"/>
      <c r="FX59" s="11"/>
      <c r="FY59" s="11"/>
      <c r="FZ59" s="11"/>
      <c r="GA59" s="11"/>
      <c r="GB59" s="11"/>
      <c r="GC59" s="11"/>
      <c r="GD59" s="11"/>
      <c r="GE59" s="11"/>
      <c r="GF59" s="11"/>
      <c r="GG59" s="11"/>
      <c r="GH59" s="11"/>
      <c r="GI59" s="11"/>
      <c r="GJ59" s="11"/>
      <c r="GK59" s="11"/>
      <c r="GL59" s="11"/>
      <c r="GM59" s="11"/>
      <c r="GN59" s="11"/>
      <c r="GO59" s="11"/>
      <c r="GP59" s="11"/>
      <c r="GQ59" s="11"/>
      <c r="GR59" s="11"/>
      <c r="GS59" s="11"/>
      <c r="GT59" s="11"/>
      <c r="GU59" s="11"/>
      <c r="GV59" s="11"/>
      <c r="GW59" s="11"/>
      <c r="GX59" s="11"/>
      <c r="GY59" s="11"/>
      <c r="GZ59" s="11"/>
      <c r="HA59" s="11"/>
      <c r="HB59" s="11"/>
      <c r="HC59" s="11"/>
      <c r="HD59" s="11"/>
      <c r="HE59" s="11"/>
      <c r="HF59" s="11"/>
      <c r="HG59" s="11"/>
      <c r="HH59" s="11"/>
      <c r="HI59" s="11"/>
      <c r="HJ59" s="11"/>
      <c r="HK59" s="11"/>
      <c r="HL59" s="11"/>
      <c r="HM59" s="11"/>
      <c r="HN59" s="11"/>
      <c r="HO59" s="11"/>
      <c r="HP59" s="11"/>
      <c r="HQ59" s="11"/>
      <c r="HR59" s="11"/>
      <c r="HS59" s="11"/>
      <c r="HT59" s="11"/>
      <c r="HU59" s="11"/>
      <c r="HV59" s="11"/>
      <c r="HW59" s="11"/>
      <c r="HX59" s="11"/>
      <c r="HY59" s="11"/>
      <c r="HZ59" s="11"/>
      <c r="IA59" s="11"/>
      <c r="IB59" s="11"/>
      <c r="IC59" s="11"/>
      <c r="ID59" s="11"/>
      <c r="IE59" s="11"/>
      <c r="IF59" s="11"/>
      <c r="IG59" s="11"/>
      <c r="IH59" s="11"/>
      <c r="II59" s="11"/>
      <c r="IJ59" s="11"/>
      <c r="IK59" s="11"/>
      <c r="IL59" s="11"/>
      <c r="IM59" s="11"/>
      <c r="IN59" s="11"/>
      <c r="IO59" s="11"/>
      <c r="IP59" s="11"/>
      <c r="IQ59" s="11"/>
      <c r="IR59" s="11"/>
      <c r="IS59" s="11"/>
      <c r="IT59" s="11"/>
      <c r="IU59" s="11"/>
      <c r="IV59" s="11"/>
      <c r="IW59" s="11"/>
      <c r="IX59" s="11"/>
      <c r="IY59" s="11"/>
      <c r="IZ59" s="11"/>
      <c r="JA59" s="11"/>
      <c r="JB59" s="11"/>
    </row>
    <row r="60" spans="2:262" x14ac:dyDescent="0.2">
      <c r="C60" s="242" t="s">
        <v>25</v>
      </c>
      <c r="D60" s="242"/>
      <c r="E60" s="242"/>
      <c r="F60" s="242"/>
      <c r="G60" s="242"/>
      <c r="H60" s="242"/>
      <c r="I60" s="242"/>
      <c r="J60" s="242"/>
      <c r="K60" s="242"/>
      <c r="L60" s="242"/>
      <c r="M60" s="242"/>
      <c r="N60" s="242"/>
      <c r="O60" s="242"/>
      <c r="P60" s="242"/>
      <c r="Q60" s="242"/>
      <c r="R60" s="242"/>
      <c r="S60" s="242"/>
      <c r="T60" s="242"/>
      <c r="U60" s="242"/>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c r="AY60" s="11"/>
      <c r="AZ60" s="11"/>
      <c r="BA60" s="11"/>
      <c r="BB60" s="11"/>
      <c r="BC60" s="11"/>
      <c r="BD60" s="11"/>
      <c r="BE60" s="11"/>
      <c r="BF60" s="11"/>
      <c r="BG60" s="11"/>
      <c r="BH60" s="11"/>
      <c r="BI60" s="11"/>
      <c r="BJ60" s="11"/>
      <c r="BK60" s="11"/>
      <c r="BL60" s="11"/>
      <c r="BM60" s="11"/>
      <c r="BN60" s="11"/>
      <c r="BO60" s="11"/>
      <c r="BP60" s="11"/>
      <c r="BQ60" s="11"/>
      <c r="BR60" s="11"/>
      <c r="BS60" s="11"/>
      <c r="BT60" s="11"/>
      <c r="BU60" s="11"/>
      <c r="BV60" s="11"/>
      <c r="BW60" s="11"/>
      <c r="BX60" s="11"/>
      <c r="BY60" s="11"/>
      <c r="BZ60" s="11"/>
      <c r="CA60" s="11"/>
      <c r="CB60" s="11"/>
      <c r="CC60" s="11"/>
      <c r="CD60" s="11"/>
      <c r="CE60" s="11"/>
      <c r="CF60" s="11"/>
      <c r="CG60" s="11"/>
      <c r="CH60" s="11"/>
      <c r="CI60" s="11"/>
      <c r="CJ60" s="11"/>
      <c r="CK60" s="11"/>
      <c r="CL60" s="11"/>
      <c r="CM60" s="11"/>
      <c r="CN60" s="11"/>
      <c r="CO60" s="11"/>
      <c r="CP60" s="11"/>
      <c r="CQ60" s="11"/>
      <c r="CR60" s="11"/>
      <c r="CS60" s="11"/>
      <c r="CT60" s="11"/>
      <c r="CU60" s="11"/>
      <c r="CV60" s="11"/>
      <c r="CW60" s="11"/>
      <c r="CX60" s="11"/>
      <c r="CY60" s="11"/>
      <c r="CZ60" s="11"/>
      <c r="DA60" s="11"/>
      <c r="DB60" s="11"/>
      <c r="DC60" s="11"/>
      <c r="DD60" s="11"/>
      <c r="DE60" s="11"/>
      <c r="DF60" s="11"/>
      <c r="DG60" s="11"/>
      <c r="DH60" s="11"/>
      <c r="DI60" s="11"/>
      <c r="DJ60" s="11"/>
      <c r="DK60" s="11"/>
      <c r="DL60" s="11"/>
      <c r="DM60" s="11"/>
      <c r="DN60" s="11"/>
      <c r="DO60" s="11"/>
      <c r="DP60" s="11"/>
      <c r="DQ60" s="11"/>
      <c r="DR60" s="11"/>
      <c r="DS60" s="11"/>
      <c r="DT60" s="11"/>
      <c r="DU60" s="11"/>
      <c r="DV60" s="11"/>
      <c r="DW60" s="11"/>
      <c r="DX60" s="11"/>
      <c r="DY60" s="11"/>
      <c r="DZ60" s="11"/>
      <c r="EA60" s="11"/>
      <c r="EB60" s="11"/>
      <c r="EC60" s="11"/>
      <c r="ED60" s="11"/>
      <c r="EE60" s="11"/>
      <c r="EF60" s="11"/>
      <c r="EG60" s="11"/>
      <c r="EH60" s="11"/>
      <c r="EI60" s="11"/>
      <c r="EJ60" s="11"/>
      <c r="EK60" s="11"/>
      <c r="EL60" s="11"/>
      <c r="EM60" s="11"/>
      <c r="EN60" s="11"/>
      <c r="EO60" s="11"/>
      <c r="EP60" s="11"/>
      <c r="EQ60" s="11"/>
      <c r="ER60" s="11"/>
      <c r="ES60" s="11"/>
      <c r="ET60" s="11"/>
      <c r="EU60" s="11"/>
      <c r="EV60" s="11"/>
      <c r="EW60" s="11"/>
      <c r="EX60" s="11"/>
      <c r="EY60" s="11"/>
      <c r="EZ60" s="11"/>
      <c r="FA60" s="11"/>
      <c r="FB60" s="11"/>
      <c r="FC60" s="11"/>
      <c r="FD60" s="11"/>
      <c r="FE60" s="11"/>
      <c r="FF60" s="11"/>
      <c r="FG60" s="11"/>
      <c r="FH60" s="11"/>
      <c r="FI60" s="11"/>
      <c r="FJ60" s="11"/>
      <c r="FK60" s="11"/>
      <c r="FL60" s="11"/>
      <c r="FM60" s="11"/>
      <c r="FN60" s="11"/>
      <c r="FO60" s="11"/>
      <c r="FP60" s="11"/>
      <c r="FQ60" s="11"/>
      <c r="FR60" s="11"/>
      <c r="FS60" s="11"/>
      <c r="FT60" s="11"/>
      <c r="FU60" s="11"/>
      <c r="FV60" s="11"/>
      <c r="FW60" s="11"/>
      <c r="FX60" s="11"/>
      <c r="FY60" s="11"/>
      <c r="FZ60" s="11"/>
      <c r="GA60" s="11"/>
      <c r="GB60" s="11"/>
      <c r="GC60" s="11"/>
      <c r="GD60" s="11"/>
      <c r="GE60" s="11"/>
      <c r="GF60" s="11"/>
      <c r="GG60" s="11"/>
      <c r="GH60" s="11"/>
      <c r="GI60" s="11"/>
      <c r="GJ60" s="11"/>
      <c r="GK60" s="11"/>
      <c r="GL60" s="11"/>
      <c r="GM60" s="11"/>
      <c r="GN60" s="11"/>
      <c r="GO60" s="11"/>
      <c r="GP60" s="11"/>
      <c r="GQ60" s="11"/>
      <c r="GR60" s="11"/>
      <c r="GS60" s="11"/>
      <c r="GT60" s="11"/>
      <c r="GU60" s="11"/>
      <c r="GV60" s="11"/>
      <c r="GW60" s="11"/>
      <c r="GX60" s="11"/>
      <c r="GY60" s="11"/>
      <c r="GZ60" s="11"/>
      <c r="HA60" s="11"/>
      <c r="HB60" s="11"/>
      <c r="HC60" s="11"/>
      <c r="HD60" s="11"/>
      <c r="HE60" s="11"/>
      <c r="HF60" s="11"/>
      <c r="HG60" s="11"/>
      <c r="HH60" s="11"/>
      <c r="HI60" s="11"/>
      <c r="HJ60" s="11"/>
      <c r="HK60" s="11"/>
      <c r="HL60" s="11"/>
      <c r="HM60" s="11"/>
      <c r="HN60" s="11"/>
      <c r="HO60" s="11"/>
      <c r="HP60" s="11"/>
      <c r="HQ60" s="11"/>
      <c r="HR60" s="11"/>
      <c r="HS60" s="11"/>
      <c r="HT60" s="11"/>
      <c r="HU60" s="11"/>
      <c r="HV60" s="11"/>
      <c r="HW60" s="11"/>
      <c r="HX60" s="11"/>
      <c r="HY60" s="11"/>
      <c r="HZ60" s="11"/>
      <c r="IA60" s="11"/>
      <c r="IB60" s="11"/>
      <c r="IC60" s="11"/>
      <c r="ID60" s="11"/>
      <c r="IE60" s="11"/>
      <c r="IF60" s="11"/>
      <c r="IG60" s="11"/>
      <c r="IH60" s="11"/>
      <c r="II60" s="11"/>
      <c r="IJ60" s="11"/>
      <c r="IK60" s="11"/>
      <c r="IL60" s="11"/>
      <c r="IM60" s="11"/>
      <c r="IN60" s="11"/>
      <c r="IO60" s="11"/>
      <c r="IP60" s="11"/>
      <c r="IQ60" s="11"/>
      <c r="IR60" s="11"/>
      <c r="IS60" s="11"/>
      <c r="IT60" s="11"/>
      <c r="IU60" s="11"/>
      <c r="IV60" s="11"/>
      <c r="IW60" s="11"/>
      <c r="IX60" s="11"/>
      <c r="IY60" s="11"/>
      <c r="IZ60" s="11"/>
      <c r="JA60" s="11"/>
      <c r="JB60" s="11"/>
    </row>
    <row r="61" spans="2:262" x14ac:dyDescent="0.2">
      <c r="C61" s="11"/>
      <c r="D61" s="11"/>
      <c r="E61" s="11"/>
      <c r="F61" s="11"/>
      <c r="G61" s="11"/>
      <c r="H61" s="11"/>
      <c r="I61" s="11"/>
      <c r="J61" s="11"/>
      <c r="K61" s="11"/>
      <c r="L61" s="11"/>
      <c r="M61" s="11"/>
      <c r="N61" s="11"/>
      <c r="O61" s="11"/>
      <c r="P61" s="11"/>
      <c r="Q61" s="11"/>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c r="AY61" s="11"/>
      <c r="AZ61" s="11"/>
      <c r="BA61" s="11"/>
      <c r="BB61" s="11"/>
      <c r="BC61" s="11"/>
      <c r="BD61" s="11"/>
      <c r="BE61" s="11"/>
      <c r="BF61" s="11"/>
      <c r="BG61" s="11"/>
      <c r="BH61" s="11"/>
      <c r="BI61" s="11"/>
      <c r="BJ61" s="11"/>
      <c r="BK61" s="11"/>
      <c r="BL61" s="11"/>
      <c r="BM61" s="11"/>
      <c r="BN61" s="11"/>
      <c r="BO61" s="11"/>
      <c r="BP61" s="11"/>
      <c r="BQ61" s="11"/>
      <c r="BR61" s="11"/>
      <c r="BS61" s="11"/>
      <c r="BT61" s="11"/>
      <c r="BU61" s="11"/>
      <c r="BV61" s="11"/>
      <c r="BW61" s="11"/>
      <c r="BX61" s="11"/>
      <c r="BY61" s="11"/>
      <c r="BZ61" s="11"/>
      <c r="CA61" s="11"/>
      <c r="CB61" s="11"/>
      <c r="CC61" s="11"/>
      <c r="CD61" s="11"/>
      <c r="CE61" s="11"/>
      <c r="CF61" s="11"/>
      <c r="CG61" s="11"/>
      <c r="CH61" s="11"/>
      <c r="CI61" s="11"/>
      <c r="CJ61" s="11"/>
      <c r="CK61" s="11"/>
      <c r="CL61" s="11"/>
      <c r="CM61" s="11"/>
      <c r="CN61" s="11"/>
      <c r="CO61" s="11"/>
      <c r="CP61" s="11"/>
      <c r="CQ61" s="11"/>
      <c r="CR61" s="11"/>
      <c r="CS61" s="11"/>
      <c r="CT61" s="11"/>
      <c r="CU61" s="11"/>
      <c r="CV61" s="11"/>
      <c r="CW61" s="11"/>
      <c r="CX61" s="11"/>
      <c r="CY61" s="11"/>
      <c r="CZ61" s="11"/>
      <c r="DA61" s="11"/>
      <c r="DB61" s="11"/>
      <c r="DC61" s="11"/>
      <c r="DD61" s="11"/>
      <c r="DE61" s="11"/>
      <c r="DF61" s="11"/>
      <c r="DG61" s="11"/>
      <c r="DH61" s="11"/>
      <c r="DI61" s="11"/>
      <c r="DJ61" s="11"/>
      <c r="DK61" s="11"/>
      <c r="DL61" s="11"/>
      <c r="DM61" s="11"/>
      <c r="DN61" s="11"/>
      <c r="DO61" s="11"/>
      <c r="DP61" s="11"/>
      <c r="DQ61" s="11"/>
      <c r="DR61" s="11"/>
      <c r="DS61" s="11"/>
      <c r="DT61" s="11"/>
      <c r="DU61" s="11"/>
      <c r="DV61" s="11"/>
      <c r="DW61" s="11"/>
      <c r="DX61" s="11"/>
      <c r="DY61" s="11"/>
      <c r="DZ61" s="11"/>
      <c r="EA61" s="11"/>
      <c r="EB61" s="11"/>
      <c r="EC61" s="11"/>
      <c r="ED61" s="11"/>
      <c r="EE61" s="11"/>
      <c r="EF61" s="11"/>
      <c r="EG61" s="11"/>
      <c r="EH61" s="11"/>
      <c r="EI61" s="11"/>
      <c r="EJ61" s="11"/>
      <c r="EK61" s="11"/>
      <c r="EL61" s="11"/>
      <c r="EM61" s="11"/>
      <c r="EN61" s="11"/>
      <c r="EO61" s="11"/>
      <c r="EP61" s="11"/>
      <c r="EQ61" s="11"/>
      <c r="ER61" s="11"/>
      <c r="ES61" s="11"/>
      <c r="ET61" s="11"/>
      <c r="EU61" s="11"/>
      <c r="EV61" s="11"/>
      <c r="EW61" s="11"/>
      <c r="EX61" s="11"/>
      <c r="EY61" s="11"/>
      <c r="EZ61" s="11"/>
      <c r="FA61" s="11"/>
      <c r="FB61" s="11"/>
      <c r="FC61" s="11"/>
      <c r="FD61" s="11"/>
      <c r="FE61" s="11"/>
      <c r="FF61" s="11"/>
      <c r="FG61" s="11"/>
      <c r="FH61" s="11"/>
      <c r="FI61" s="11"/>
      <c r="FJ61" s="11"/>
      <c r="FK61" s="11"/>
      <c r="FL61" s="11"/>
      <c r="FM61" s="11"/>
      <c r="FN61" s="11"/>
      <c r="FO61" s="11"/>
      <c r="FP61" s="11"/>
      <c r="FQ61" s="11"/>
      <c r="FR61" s="11"/>
      <c r="FS61" s="11"/>
      <c r="FT61" s="11"/>
      <c r="FU61" s="11"/>
      <c r="FV61" s="11"/>
      <c r="FW61" s="11"/>
      <c r="FX61" s="11"/>
      <c r="FY61" s="11"/>
      <c r="FZ61" s="11"/>
      <c r="GA61" s="11"/>
      <c r="GB61" s="11"/>
      <c r="GC61" s="11"/>
      <c r="GD61" s="11"/>
      <c r="GE61" s="11"/>
      <c r="GF61" s="11"/>
      <c r="GG61" s="11"/>
      <c r="GH61" s="11"/>
      <c r="GI61" s="11"/>
      <c r="GJ61" s="11"/>
      <c r="GK61" s="11"/>
      <c r="GL61" s="11"/>
      <c r="GM61" s="11"/>
      <c r="GN61" s="11"/>
      <c r="GO61" s="11"/>
      <c r="GP61" s="11"/>
      <c r="GQ61" s="11"/>
      <c r="GR61" s="11"/>
      <c r="GS61" s="11"/>
      <c r="GT61" s="11"/>
      <c r="GU61" s="11"/>
      <c r="GV61" s="11"/>
      <c r="GW61" s="11"/>
      <c r="GX61" s="11"/>
      <c r="GY61" s="11"/>
      <c r="GZ61" s="11"/>
      <c r="HA61" s="11"/>
      <c r="HB61" s="11"/>
      <c r="HC61" s="11"/>
      <c r="HD61" s="11"/>
      <c r="HE61" s="11"/>
      <c r="HF61" s="11"/>
      <c r="HG61" s="11"/>
      <c r="HH61" s="11"/>
      <c r="HI61" s="11"/>
      <c r="HJ61" s="11"/>
      <c r="HK61" s="11"/>
      <c r="HL61" s="11"/>
      <c r="HM61" s="11"/>
      <c r="HN61" s="11"/>
      <c r="HO61" s="11"/>
      <c r="HP61" s="11"/>
      <c r="HQ61" s="11"/>
      <c r="HR61" s="11"/>
      <c r="HS61" s="11"/>
      <c r="HT61" s="11"/>
      <c r="HU61" s="11"/>
      <c r="HV61" s="11"/>
      <c r="HW61" s="11"/>
      <c r="HX61" s="11"/>
      <c r="HY61" s="11"/>
      <c r="HZ61" s="11"/>
      <c r="IA61" s="11"/>
      <c r="IB61" s="11"/>
      <c r="IC61" s="11"/>
      <c r="ID61" s="11"/>
      <c r="IE61" s="11"/>
      <c r="IF61" s="11"/>
      <c r="IG61" s="11"/>
      <c r="IH61" s="11"/>
      <c r="II61" s="11"/>
      <c r="IJ61" s="11"/>
      <c r="IK61" s="11"/>
      <c r="IL61" s="11"/>
      <c r="IM61" s="11"/>
      <c r="IN61" s="11"/>
      <c r="IO61" s="11"/>
      <c r="IP61" s="11"/>
      <c r="IQ61" s="11"/>
      <c r="IR61" s="11"/>
      <c r="IS61" s="11"/>
      <c r="IT61" s="11"/>
      <c r="IU61" s="11"/>
      <c r="IV61" s="11"/>
      <c r="IW61" s="11"/>
      <c r="IX61" s="11"/>
      <c r="IY61" s="11"/>
      <c r="IZ61" s="11"/>
      <c r="JA61" s="11"/>
      <c r="JB61" s="11"/>
    </row>
    <row r="62" spans="2:262" x14ac:dyDescent="0.2">
      <c r="C62" s="14" t="s">
        <v>33</v>
      </c>
      <c r="D62" s="15"/>
      <c r="E62" s="15"/>
      <c r="F62" s="16"/>
      <c r="G62" s="16"/>
      <c r="H62" s="11"/>
      <c r="I62" s="11"/>
      <c r="J62" s="11"/>
      <c r="K62" s="11"/>
      <c r="L62" s="11"/>
      <c r="M62" s="11"/>
      <c r="N62" s="11"/>
      <c r="O62" s="11"/>
      <c r="P62" s="11"/>
      <c r="Q62" s="11"/>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11"/>
      <c r="AU62" s="11"/>
      <c r="AV62" s="11"/>
      <c r="AW62" s="11"/>
      <c r="AX62" s="11"/>
      <c r="AY62" s="11"/>
      <c r="AZ62" s="11"/>
      <c r="BA62" s="11"/>
      <c r="BB62" s="11"/>
      <c r="BC62" s="11"/>
      <c r="BD62" s="11"/>
      <c r="BE62" s="11"/>
      <c r="BF62" s="11"/>
      <c r="BG62" s="11"/>
      <c r="BH62" s="11"/>
      <c r="BI62" s="11"/>
      <c r="BJ62" s="11"/>
      <c r="BK62" s="11"/>
      <c r="BL62" s="11"/>
      <c r="BM62" s="11"/>
      <c r="BN62" s="11"/>
      <c r="BO62" s="11"/>
      <c r="BP62" s="11"/>
      <c r="BQ62" s="11"/>
      <c r="BR62" s="11"/>
      <c r="BS62" s="11"/>
      <c r="BT62" s="11"/>
      <c r="BU62" s="11"/>
      <c r="BV62" s="11"/>
      <c r="BW62" s="11"/>
      <c r="BX62" s="11"/>
      <c r="BY62" s="11"/>
      <c r="BZ62" s="11"/>
      <c r="CA62" s="11"/>
      <c r="CB62" s="11"/>
      <c r="CC62" s="11"/>
      <c r="CD62" s="11"/>
      <c r="CE62" s="11"/>
      <c r="CF62" s="11"/>
      <c r="CG62" s="11"/>
      <c r="CH62" s="11"/>
      <c r="CI62" s="11"/>
      <c r="CJ62" s="11"/>
      <c r="CK62" s="11"/>
      <c r="CL62" s="11"/>
      <c r="CM62" s="11"/>
      <c r="CN62" s="11"/>
      <c r="CO62" s="11"/>
      <c r="CP62" s="11"/>
      <c r="CQ62" s="11"/>
      <c r="CR62" s="11"/>
      <c r="CS62" s="11"/>
      <c r="CT62" s="11"/>
      <c r="CU62" s="11"/>
      <c r="CV62" s="11"/>
      <c r="CW62" s="11"/>
      <c r="CX62" s="11"/>
      <c r="CY62" s="11"/>
      <c r="CZ62" s="11"/>
      <c r="DA62" s="11"/>
      <c r="DB62" s="11"/>
      <c r="DC62" s="11"/>
      <c r="DD62" s="11"/>
      <c r="DE62" s="11"/>
      <c r="DF62" s="11"/>
      <c r="DG62" s="11"/>
      <c r="DH62" s="11"/>
      <c r="DI62" s="11"/>
      <c r="DJ62" s="11"/>
      <c r="DK62" s="11"/>
      <c r="DL62" s="11"/>
      <c r="DM62" s="11"/>
      <c r="DN62" s="11"/>
      <c r="DO62" s="11"/>
      <c r="DP62" s="11"/>
      <c r="DQ62" s="11"/>
      <c r="DR62" s="11"/>
      <c r="DS62" s="11"/>
      <c r="DT62" s="11"/>
      <c r="DU62" s="11"/>
      <c r="DV62" s="11"/>
      <c r="DW62" s="11"/>
      <c r="DX62" s="11"/>
      <c r="DY62" s="11"/>
      <c r="DZ62" s="11"/>
      <c r="EA62" s="11"/>
      <c r="EB62" s="11"/>
      <c r="EC62" s="11"/>
      <c r="ED62" s="11"/>
      <c r="EE62" s="11"/>
      <c r="EF62" s="11"/>
      <c r="EG62" s="11"/>
      <c r="EH62" s="11"/>
      <c r="EI62" s="11"/>
      <c r="EJ62" s="11"/>
      <c r="EK62" s="11"/>
      <c r="EL62" s="11"/>
      <c r="EM62" s="11"/>
      <c r="EN62" s="11"/>
      <c r="EO62" s="11"/>
      <c r="EP62" s="11"/>
      <c r="EQ62" s="11"/>
      <c r="ER62" s="11"/>
      <c r="ES62" s="11"/>
      <c r="ET62" s="11"/>
      <c r="EU62" s="11"/>
      <c r="EV62" s="11"/>
      <c r="EW62" s="11"/>
      <c r="EX62" s="11"/>
      <c r="EY62" s="11"/>
      <c r="EZ62" s="11"/>
      <c r="FA62" s="11"/>
      <c r="FB62" s="11"/>
      <c r="FC62" s="11"/>
      <c r="FD62" s="11"/>
      <c r="FE62" s="11"/>
      <c r="FF62" s="11"/>
      <c r="FG62" s="11"/>
      <c r="FH62" s="11"/>
      <c r="FI62" s="11"/>
      <c r="FJ62" s="11"/>
      <c r="FK62" s="11"/>
      <c r="FL62" s="11"/>
      <c r="FM62" s="11"/>
      <c r="FN62" s="11"/>
      <c r="FO62" s="11"/>
      <c r="FP62" s="11"/>
      <c r="FQ62" s="11"/>
      <c r="FR62" s="11"/>
      <c r="FS62" s="11"/>
      <c r="FT62" s="11"/>
      <c r="FU62" s="11"/>
      <c r="FV62" s="11"/>
      <c r="FW62" s="11"/>
      <c r="FX62" s="11"/>
      <c r="FY62" s="11"/>
      <c r="FZ62" s="11"/>
      <c r="GA62" s="11"/>
      <c r="GB62" s="11"/>
      <c r="GC62" s="11"/>
      <c r="GD62" s="11"/>
      <c r="GE62" s="11"/>
      <c r="GF62" s="11"/>
      <c r="GG62" s="11"/>
      <c r="GH62" s="11"/>
      <c r="GI62" s="11"/>
      <c r="GJ62" s="11"/>
      <c r="GK62" s="11"/>
      <c r="GL62" s="11"/>
      <c r="GM62" s="11"/>
      <c r="GN62" s="11"/>
      <c r="GO62" s="11"/>
      <c r="GP62" s="11"/>
      <c r="GQ62" s="11"/>
      <c r="GR62" s="11"/>
      <c r="GS62" s="11"/>
      <c r="GT62" s="11"/>
      <c r="GU62" s="11"/>
      <c r="GV62" s="11"/>
      <c r="GW62" s="11"/>
      <c r="GX62" s="11"/>
      <c r="GY62" s="11"/>
      <c r="GZ62" s="11"/>
      <c r="HA62" s="11"/>
      <c r="HB62" s="11"/>
      <c r="HC62" s="11"/>
      <c r="HD62" s="11"/>
      <c r="HE62" s="11"/>
      <c r="HF62" s="11"/>
      <c r="HG62" s="11"/>
      <c r="HH62" s="11"/>
      <c r="HI62" s="11"/>
      <c r="HJ62" s="11"/>
      <c r="HK62" s="11"/>
      <c r="HL62" s="11"/>
      <c r="HM62" s="11"/>
      <c r="HN62" s="11"/>
      <c r="HO62" s="11"/>
      <c r="HP62" s="11"/>
      <c r="HQ62" s="11"/>
      <c r="HR62" s="11"/>
      <c r="HS62" s="11"/>
      <c r="HT62" s="11"/>
      <c r="HU62" s="11"/>
      <c r="HV62" s="11"/>
      <c r="HW62" s="11"/>
      <c r="HX62" s="11"/>
      <c r="HY62" s="11"/>
      <c r="HZ62" s="11"/>
      <c r="IA62" s="11"/>
      <c r="IB62" s="11"/>
      <c r="IC62" s="11"/>
      <c r="ID62" s="11"/>
      <c r="IE62" s="11"/>
      <c r="IF62" s="11"/>
      <c r="IG62" s="11"/>
      <c r="IH62" s="11"/>
      <c r="II62" s="11"/>
      <c r="IJ62" s="11"/>
      <c r="IK62" s="11"/>
      <c r="IL62" s="11"/>
      <c r="IM62" s="11"/>
      <c r="IN62" s="11"/>
      <c r="IO62" s="11"/>
      <c r="IP62" s="11"/>
      <c r="IQ62" s="11"/>
      <c r="IR62" s="11"/>
      <c r="IS62" s="11"/>
      <c r="IT62" s="11"/>
      <c r="IU62" s="11"/>
      <c r="IV62" s="11"/>
      <c r="IW62" s="11"/>
      <c r="IX62" s="11"/>
      <c r="IY62" s="11"/>
      <c r="IZ62" s="11"/>
      <c r="JA62" s="11"/>
      <c r="JB62" s="11"/>
    </row>
    <row r="63" spans="2:262" ht="13.5" thickBot="1" x14ac:dyDescent="0.25">
      <c r="C63" s="14"/>
      <c r="D63" s="15"/>
      <c r="E63" s="15"/>
      <c r="F63" s="16"/>
      <c r="G63" s="16"/>
      <c r="H63" s="11"/>
      <c r="I63" s="11"/>
      <c r="J63" s="11"/>
      <c r="K63" s="11"/>
      <c r="L63" s="11"/>
      <c r="M63" s="11"/>
      <c r="N63" s="11"/>
      <c r="O63" s="11"/>
      <c r="P63" s="11"/>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11"/>
      <c r="BC63" s="11"/>
      <c r="BD63" s="11"/>
      <c r="BE63" s="11"/>
      <c r="BF63" s="11"/>
      <c r="BG63" s="11"/>
      <c r="BH63" s="11"/>
      <c r="BI63" s="11"/>
      <c r="BJ63" s="11"/>
      <c r="BK63" s="11"/>
      <c r="BL63" s="11"/>
      <c r="BM63" s="11"/>
      <c r="BN63" s="11"/>
      <c r="BO63" s="11"/>
      <c r="BP63" s="11"/>
      <c r="BQ63" s="11"/>
      <c r="BR63" s="11"/>
      <c r="BS63" s="11"/>
      <c r="BT63" s="11"/>
      <c r="BU63" s="11"/>
      <c r="BV63" s="11"/>
      <c r="BW63" s="11"/>
      <c r="BX63" s="11"/>
      <c r="BY63" s="11"/>
      <c r="BZ63" s="11"/>
      <c r="CA63" s="11"/>
      <c r="CB63" s="11"/>
      <c r="CC63" s="11"/>
      <c r="CD63" s="11"/>
      <c r="CE63" s="11"/>
      <c r="CF63" s="11"/>
      <c r="CG63" s="11"/>
      <c r="CH63" s="11"/>
      <c r="CI63" s="11"/>
      <c r="CJ63" s="11"/>
      <c r="CK63" s="11"/>
      <c r="CL63" s="11"/>
      <c r="CM63" s="11"/>
      <c r="CN63" s="11"/>
      <c r="CO63" s="11"/>
      <c r="CP63" s="11"/>
      <c r="CQ63" s="11"/>
      <c r="CR63" s="11"/>
      <c r="CS63" s="11"/>
      <c r="CT63" s="11"/>
      <c r="CU63" s="11"/>
      <c r="CV63" s="11"/>
      <c r="CW63" s="11"/>
      <c r="CX63" s="11"/>
      <c r="CY63" s="11"/>
      <c r="CZ63" s="11"/>
      <c r="DA63" s="11"/>
      <c r="DB63" s="11"/>
      <c r="DC63" s="11"/>
      <c r="DD63" s="11"/>
      <c r="DE63" s="11"/>
      <c r="DF63" s="11"/>
      <c r="DG63" s="11"/>
      <c r="DH63" s="11"/>
      <c r="DI63" s="11"/>
      <c r="DJ63" s="11"/>
      <c r="DK63" s="11"/>
      <c r="DL63" s="11"/>
      <c r="DM63" s="11"/>
      <c r="DN63" s="11"/>
      <c r="DO63" s="11"/>
      <c r="DP63" s="11"/>
      <c r="DQ63" s="11"/>
      <c r="DR63" s="11"/>
      <c r="DS63" s="11"/>
      <c r="DT63" s="11"/>
      <c r="DU63" s="11"/>
      <c r="DV63" s="11"/>
      <c r="DW63" s="11"/>
      <c r="DX63" s="11"/>
      <c r="DY63" s="11"/>
      <c r="DZ63" s="11"/>
      <c r="EA63" s="11"/>
      <c r="EB63" s="11"/>
      <c r="EC63" s="11"/>
      <c r="ED63" s="11"/>
      <c r="EE63" s="11"/>
      <c r="EF63" s="11"/>
      <c r="EG63" s="11"/>
      <c r="EH63" s="11"/>
      <c r="EI63" s="11"/>
      <c r="EJ63" s="11"/>
      <c r="EK63" s="11"/>
      <c r="EL63" s="11"/>
      <c r="EM63" s="11"/>
      <c r="EN63" s="11"/>
      <c r="EO63" s="11"/>
      <c r="EP63" s="11"/>
      <c r="EQ63" s="11"/>
      <c r="ER63" s="11"/>
      <c r="ES63" s="11"/>
      <c r="ET63" s="11"/>
      <c r="EU63" s="11"/>
      <c r="EV63" s="11"/>
      <c r="EW63" s="11"/>
      <c r="EX63" s="11"/>
      <c r="EY63" s="11"/>
      <c r="EZ63" s="11"/>
      <c r="FA63" s="11"/>
      <c r="FB63" s="11"/>
      <c r="FC63" s="11"/>
      <c r="FD63" s="11"/>
      <c r="FE63" s="11"/>
      <c r="FF63" s="11"/>
      <c r="FG63" s="11"/>
      <c r="FH63" s="11"/>
      <c r="FI63" s="11"/>
      <c r="FJ63" s="11"/>
      <c r="FK63" s="11"/>
      <c r="FL63" s="11"/>
      <c r="FM63" s="11"/>
      <c r="FN63" s="11"/>
      <c r="FO63" s="11"/>
      <c r="FP63" s="11"/>
      <c r="FQ63" s="11"/>
      <c r="FR63" s="11"/>
      <c r="FS63" s="11"/>
      <c r="FT63" s="11"/>
      <c r="FU63" s="11"/>
      <c r="FV63" s="11"/>
      <c r="FW63" s="11"/>
      <c r="FX63" s="11"/>
      <c r="FY63" s="11"/>
      <c r="FZ63" s="11"/>
      <c r="GA63" s="11"/>
      <c r="GB63" s="11"/>
      <c r="GC63" s="11"/>
      <c r="GD63" s="11"/>
      <c r="GE63" s="11"/>
      <c r="GF63" s="11"/>
      <c r="GG63" s="11"/>
      <c r="GH63" s="11"/>
      <c r="GI63" s="11"/>
      <c r="GJ63" s="11"/>
      <c r="GK63" s="11"/>
      <c r="GL63" s="11"/>
      <c r="GM63" s="11"/>
      <c r="GN63" s="11"/>
      <c r="GO63" s="11"/>
      <c r="GP63" s="11"/>
      <c r="GQ63" s="11"/>
      <c r="GR63" s="11"/>
      <c r="GS63" s="11"/>
      <c r="GT63" s="11"/>
      <c r="GU63" s="11"/>
      <c r="GV63" s="11"/>
      <c r="GW63" s="11"/>
      <c r="GX63" s="11"/>
      <c r="GY63" s="11"/>
      <c r="GZ63" s="11"/>
      <c r="HA63" s="11"/>
      <c r="HB63" s="11"/>
      <c r="HC63" s="11"/>
      <c r="HD63" s="11"/>
      <c r="HE63" s="11"/>
      <c r="HF63" s="11"/>
      <c r="HG63" s="11"/>
      <c r="HH63" s="11"/>
      <c r="HI63" s="11"/>
      <c r="HJ63" s="11"/>
      <c r="HK63" s="11"/>
      <c r="HL63" s="11"/>
      <c r="HM63" s="11"/>
      <c r="HN63" s="11"/>
      <c r="HO63" s="11"/>
      <c r="HP63" s="11"/>
      <c r="HQ63" s="11"/>
      <c r="HR63" s="11"/>
      <c r="HS63" s="11"/>
      <c r="HT63" s="11"/>
      <c r="HU63" s="11"/>
      <c r="HV63" s="11"/>
      <c r="HW63" s="11"/>
      <c r="HX63" s="11"/>
      <c r="HY63" s="11"/>
      <c r="HZ63" s="11"/>
      <c r="IA63" s="11"/>
      <c r="IB63" s="11"/>
      <c r="IC63" s="11"/>
      <c r="ID63" s="11"/>
      <c r="IE63" s="11"/>
      <c r="IF63" s="11"/>
      <c r="IG63" s="11"/>
      <c r="IH63" s="11"/>
      <c r="II63" s="11"/>
      <c r="IJ63" s="11"/>
      <c r="IK63" s="11"/>
      <c r="IL63" s="11"/>
      <c r="IM63" s="11"/>
      <c r="IN63" s="11"/>
      <c r="IO63" s="11"/>
      <c r="IP63" s="11"/>
      <c r="IQ63" s="11"/>
      <c r="IR63" s="11"/>
      <c r="IS63" s="11"/>
      <c r="IT63" s="11"/>
      <c r="IU63" s="11"/>
      <c r="IV63" s="11"/>
      <c r="IW63" s="11"/>
      <c r="IX63" s="11"/>
      <c r="IY63" s="11"/>
      <c r="IZ63" s="11"/>
      <c r="JA63" s="11"/>
      <c r="JB63" s="11"/>
    </row>
    <row r="64" spans="2:262" x14ac:dyDescent="0.2">
      <c r="C64" s="243" t="s">
        <v>15</v>
      </c>
      <c r="D64" s="244"/>
      <c r="E64" s="244"/>
      <c r="F64" s="244"/>
      <c r="G64" s="244"/>
      <c r="H64" s="244"/>
      <c r="I64" s="34"/>
      <c r="J64" s="245" t="s">
        <v>16</v>
      </c>
      <c r="K64" s="245"/>
      <c r="L64" s="245"/>
      <c r="M64" s="17"/>
      <c r="N64" s="18"/>
      <c r="O64" s="11"/>
      <c r="P64" s="11"/>
      <c r="Q64" s="11"/>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c r="AW64" s="11"/>
      <c r="AX64" s="11"/>
      <c r="AY64" s="11"/>
      <c r="AZ64" s="11"/>
      <c r="BA64" s="11"/>
      <c r="BB64" s="11"/>
      <c r="BC64" s="11"/>
      <c r="BD64" s="11"/>
      <c r="BE64" s="11"/>
      <c r="BF64" s="11"/>
      <c r="BG64" s="11"/>
      <c r="BH64" s="11"/>
      <c r="BI64" s="11"/>
      <c r="BJ64" s="11"/>
      <c r="BK64" s="11"/>
      <c r="BL64" s="11"/>
      <c r="BM64" s="11"/>
      <c r="BN64" s="11"/>
      <c r="BO64" s="11"/>
      <c r="BP64" s="11"/>
      <c r="BQ64" s="11"/>
      <c r="BR64" s="11"/>
      <c r="BS64" s="11"/>
      <c r="BT64" s="11"/>
      <c r="BU64" s="11"/>
      <c r="BV64" s="11"/>
      <c r="BW64" s="11"/>
      <c r="BX64" s="11"/>
      <c r="BY64" s="11"/>
      <c r="BZ64" s="11"/>
      <c r="CA64" s="11"/>
      <c r="CB64" s="11"/>
      <c r="CC64" s="11"/>
      <c r="CD64" s="11"/>
      <c r="CE64" s="11"/>
      <c r="CF64" s="11"/>
      <c r="CG64" s="11"/>
      <c r="CH64" s="11"/>
      <c r="CI64" s="11"/>
      <c r="CJ64" s="11"/>
      <c r="CK64" s="11"/>
      <c r="CL64" s="11"/>
      <c r="CM64" s="11"/>
      <c r="CN64" s="11"/>
      <c r="CO64" s="11"/>
      <c r="CP64" s="11"/>
      <c r="CQ64" s="11"/>
      <c r="CR64" s="11"/>
      <c r="CS64" s="11"/>
      <c r="CT64" s="11"/>
      <c r="CU64" s="11"/>
      <c r="CV64" s="11"/>
      <c r="CW64" s="11"/>
      <c r="CX64" s="11"/>
      <c r="CY64" s="11"/>
      <c r="CZ64" s="11"/>
      <c r="DA64" s="11"/>
      <c r="DB64" s="11"/>
      <c r="DC64" s="11"/>
      <c r="DD64" s="11"/>
      <c r="DE64" s="11"/>
      <c r="DF64" s="11"/>
      <c r="DG64" s="11"/>
      <c r="DH64" s="11"/>
      <c r="DI64" s="11"/>
      <c r="DJ64" s="11"/>
      <c r="DK64" s="11"/>
      <c r="DL64" s="11"/>
      <c r="DM64" s="11"/>
      <c r="DN64" s="11"/>
      <c r="DO64" s="11"/>
      <c r="DP64" s="11"/>
      <c r="DQ64" s="11"/>
      <c r="DR64" s="11"/>
      <c r="DS64" s="11"/>
      <c r="DT64" s="11"/>
      <c r="DU64" s="11"/>
      <c r="DV64" s="11"/>
      <c r="DW64" s="11"/>
      <c r="DX64" s="11"/>
      <c r="DY64" s="11"/>
      <c r="DZ64" s="11"/>
      <c r="EA64" s="11"/>
      <c r="EB64" s="11"/>
      <c r="EC64" s="11"/>
      <c r="ED64" s="11"/>
      <c r="EE64" s="11"/>
      <c r="EF64" s="11"/>
      <c r="EG64" s="11"/>
      <c r="EH64" s="11"/>
      <c r="EI64" s="11"/>
      <c r="EJ64" s="11"/>
      <c r="EK64" s="11"/>
      <c r="EL64" s="11"/>
      <c r="EM64" s="11"/>
      <c r="EN64" s="11"/>
      <c r="EO64" s="11"/>
      <c r="EP64" s="11"/>
      <c r="EQ64" s="11"/>
      <c r="ER64" s="11"/>
      <c r="ES64" s="11"/>
      <c r="ET64" s="11"/>
      <c r="EU64" s="11"/>
      <c r="EV64" s="11"/>
      <c r="EW64" s="11"/>
      <c r="EX64" s="11"/>
      <c r="EY64" s="11"/>
      <c r="EZ64" s="11"/>
      <c r="FA64" s="11"/>
      <c r="FB64" s="11"/>
      <c r="FC64" s="11"/>
      <c r="FD64" s="11"/>
      <c r="FE64" s="11"/>
      <c r="FF64" s="11"/>
      <c r="FG64" s="11"/>
      <c r="FH64" s="11"/>
      <c r="FI64" s="11"/>
      <c r="FJ64" s="11"/>
      <c r="FK64" s="11"/>
      <c r="FL64" s="11"/>
      <c r="FM64" s="11"/>
      <c r="FN64" s="11"/>
      <c r="FO64" s="11"/>
      <c r="FP64" s="11"/>
      <c r="FQ64" s="11"/>
      <c r="FR64" s="11"/>
      <c r="FS64" s="11"/>
      <c r="FT64" s="11"/>
      <c r="FU64" s="11"/>
      <c r="FV64" s="11"/>
      <c r="FW64" s="11"/>
      <c r="FX64" s="11"/>
      <c r="FY64" s="11"/>
      <c r="FZ64" s="11"/>
      <c r="GA64" s="11"/>
      <c r="GB64" s="11"/>
      <c r="GC64" s="11"/>
      <c r="GD64" s="11"/>
      <c r="GE64" s="11"/>
      <c r="GF64" s="11"/>
      <c r="GG64" s="11"/>
      <c r="GH64" s="11"/>
      <c r="GI64" s="11"/>
      <c r="GJ64" s="11"/>
      <c r="GK64" s="11"/>
      <c r="GL64" s="11"/>
      <c r="GM64" s="11"/>
      <c r="GN64" s="11"/>
      <c r="GO64" s="11"/>
      <c r="GP64" s="11"/>
      <c r="GQ64" s="11"/>
      <c r="GR64" s="11"/>
      <c r="GS64" s="11"/>
      <c r="GT64" s="11"/>
      <c r="GU64" s="11"/>
      <c r="GV64" s="11"/>
      <c r="GW64" s="11"/>
      <c r="GX64" s="11"/>
      <c r="GY64" s="11"/>
      <c r="GZ64" s="11"/>
      <c r="HA64" s="11"/>
      <c r="HB64" s="11"/>
      <c r="HC64" s="11"/>
      <c r="HD64" s="11"/>
      <c r="HE64" s="11"/>
      <c r="HF64" s="11"/>
      <c r="HG64" s="11"/>
      <c r="HH64" s="11"/>
      <c r="HI64" s="11"/>
      <c r="HJ64" s="11"/>
      <c r="HK64" s="11"/>
      <c r="HL64" s="11"/>
      <c r="HM64" s="11"/>
      <c r="HN64" s="11"/>
      <c r="HO64" s="11"/>
      <c r="HP64" s="11"/>
      <c r="HQ64" s="11"/>
      <c r="HR64" s="11"/>
      <c r="HS64" s="11"/>
      <c r="HT64" s="11"/>
      <c r="HU64" s="11"/>
      <c r="HV64" s="11"/>
      <c r="HW64" s="11"/>
      <c r="HX64" s="11"/>
      <c r="HY64" s="11"/>
      <c r="HZ64" s="11"/>
      <c r="IA64" s="11"/>
      <c r="IB64" s="11"/>
      <c r="IC64" s="11"/>
      <c r="ID64" s="11"/>
      <c r="IE64" s="11"/>
      <c r="IF64" s="11"/>
      <c r="IG64" s="11"/>
      <c r="IH64" s="11"/>
      <c r="II64" s="11"/>
      <c r="IJ64" s="11"/>
      <c r="IK64" s="11"/>
      <c r="IL64" s="11"/>
      <c r="IM64" s="11"/>
      <c r="IN64" s="11"/>
      <c r="IO64" s="11"/>
      <c r="IP64" s="11"/>
      <c r="IQ64" s="11"/>
      <c r="IR64" s="11"/>
      <c r="IS64" s="11"/>
      <c r="IT64" s="11"/>
      <c r="IU64" s="11"/>
      <c r="IV64" s="11"/>
      <c r="IW64" s="11"/>
      <c r="IX64" s="11"/>
      <c r="IY64" s="11"/>
      <c r="IZ64" s="11"/>
      <c r="JA64" s="11"/>
      <c r="JB64" s="11"/>
    </row>
    <row r="65" spans="3:262" x14ac:dyDescent="0.2">
      <c r="C65" s="19"/>
      <c r="D65" s="20"/>
      <c r="E65" s="20"/>
      <c r="F65" s="20"/>
      <c r="G65" s="20"/>
      <c r="H65" s="20"/>
      <c r="I65" s="20"/>
      <c r="J65" s="21"/>
      <c r="K65" s="21"/>
      <c r="L65" s="21"/>
      <c r="M65" s="22"/>
      <c r="N65" s="23"/>
      <c r="O65" s="11"/>
      <c r="P65" s="11"/>
      <c r="Q65" s="11"/>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c r="AS65" s="11"/>
      <c r="AT65" s="11"/>
      <c r="AU65" s="11"/>
      <c r="AV65" s="11"/>
      <c r="AW65" s="11"/>
      <c r="AX65" s="11"/>
      <c r="AY65" s="11"/>
      <c r="AZ65" s="11"/>
      <c r="BA65" s="11"/>
      <c r="BB65" s="11"/>
      <c r="BC65" s="11"/>
      <c r="BD65" s="11"/>
      <c r="BE65" s="11"/>
      <c r="BF65" s="11"/>
      <c r="BG65" s="11"/>
      <c r="BH65" s="11"/>
      <c r="BI65" s="11"/>
      <c r="BJ65" s="11"/>
      <c r="BK65" s="11"/>
      <c r="BL65" s="11"/>
      <c r="BM65" s="11"/>
      <c r="BN65" s="11"/>
      <c r="BO65" s="11"/>
      <c r="BP65" s="11"/>
      <c r="BQ65" s="11"/>
      <c r="BR65" s="11"/>
      <c r="BS65" s="11"/>
      <c r="BT65" s="11"/>
      <c r="BU65" s="11"/>
      <c r="BV65" s="11"/>
      <c r="BW65" s="11"/>
      <c r="BX65" s="11"/>
      <c r="BY65" s="11"/>
      <c r="BZ65" s="11"/>
      <c r="CA65" s="11"/>
      <c r="CB65" s="11"/>
      <c r="CC65" s="11"/>
      <c r="CD65" s="11"/>
      <c r="CE65" s="11"/>
      <c r="CF65" s="11"/>
      <c r="CG65" s="11"/>
      <c r="CH65" s="11"/>
      <c r="CI65" s="11"/>
      <c r="CJ65" s="11"/>
      <c r="CK65" s="11"/>
      <c r="CL65" s="11"/>
      <c r="CM65" s="11"/>
      <c r="CN65" s="11"/>
      <c r="CO65" s="11"/>
      <c r="CP65" s="11"/>
      <c r="CQ65" s="11"/>
      <c r="CR65" s="11"/>
      <c r="CS65" s="11"/>
      <c r="CT65" s="11"/>
      <c r="CU65" s="11"/>
      <c r="CV65" s="11"/>
      <c r="CW65" s="11"/>
      <c r="CX65" s="11"/>
      <c r="CY65" s="11"/>
      <c r="CZ65" s="11"/>
      <c r="DA65" s="11"/>
      <c r="DB65" s="11"/>
      <c r="DC65" s="11"/>
      <c r="DD65" s="11"/>
      <c r="DE65" s="11"/>
      <c r="DF65" s="11"/>
      <c r="DG65" s="11"/>
      <c r="DH65" s="11"/>
      <c r="DI65" s="11"/>
      <c r="DJ65" s="11"/>
      <c r="DK65" s="11"/>
      <c r="DL65" s="11"/>
      <c r="DM65" s="11"/>
      <c r="DN65" s="11"/>
      <c r="DO65" s="11"/>
      <c r="DP65" s="11"/>
      <c r="DQ65" s="11"/>
      <c r="DR65" s="11"/>
      <c r="DS65" s="11"/>
      <c r="DT65" s="11"/>
      <c r="DU65" s="11"/>
      <c r="DV65" s="11"/>
      <c r="DW65" s="11"/>
      <c r="DX65" s="11"/>
      <c r="DY65" s="11"/>
      <c r="DZ65" s="11"/>
      <c r="EA65" s="11"/>
      <c r="EB65" s="11"/>
      <c r="EC65" s="11"/>
      <c r="ED65" s="11"/>
      <c r="EE65" s="11"/>
      <c r="EF65" s="11"/>
      <c r="EG65" s="11"/>
      <c r="EH65" s="11"/>
      <c r="EI65" s="11"/>
      <c r="EJ65" s="11"/>
      <c r="EK65" s="11"/>
      <c r="EL65" s="11"/>
      <c r="EM65" s="11"/>
      <c r="EN65" s="11"/>
      <c r="EO65" s="11"/>
      <c r="EP65" s="11"/>
      <c r="EQ65" s="11"/>
      <c r="ER65" s="11"/>
      <c r="ES65" s="11"/>
      <c r="ET65" s="11"/>
      <c r="EU65" s="11"/>
      <c r="EV65" s="11"/>
      <c r="EW65" s="11"/>
      <c r="EX65" s="11"/>
      <c r="EY65" s="11"/>
      <c r="EZ65" s="11"/>
      <c r="FA65" s="11"/>
      <c r="FB65" s="11"/>
      <c r="FC65" s="11"/>
      <c r="FD65" s="11"/>
      <c r="FE65" s="11"/>
      <c r="FF65" s="11"/>
      <c r="FG65" s="11"/>
      <c r="FH65" s="11"/>
      <c r="FI65" s="11"/>
      <c r="FJ65" s="11"/>
      <c r="FK65" s="11"/>
      <c r="FL65" s="11"/>
      <c r="FM65" s="11"/>
      <c r="FN65" s="11"/>
      <c r="FO65" s="11"/>
      <c r="FP65" s="11"/>
      <c r="FQ65" s="11"/>
      <c r="FR65" s="11"/>
      <c r="FS65" s="11"/>
      <c r="FT65" s="11"/>
      <c r="FU65" s="11"/>
      <c r="FV65" s="11"/>
      <c r="FW65" s="11"/>
      <c r="FX65" s="11"/>
      <c r="FY65" s="11"/>
      <c r="FZ65" s="11"/>
      <c r="GA65" s="11"/>
      <c r="GB65" s="11"/>
      <c r="GC65" s="11"/>
      <c r="GD65" s="11"/>
      <c r="GE65" s="11"/>
      <c r="GF65" s="11"/>
      <c r="GG65" s="11"/>
      <c r="GH65" s="11"/>
      <c r="GI65" s="11"/>
      <c r="GJ65" s="11"/>
      <c r="GK65" s="11"/>
      <c r="GL65" s="11"/>
      <c r="GM65" s="11"/>
      <c r="GN65" s="11"/>
      <c r="GO65" s="11"/>
      <c r="GP65" s="11"/>
      <c r="GQ65" s="11"/>
      <c r="GR65" s="11"/>
      <c r="GS65" s="11"/>
      <c r="GT65" s="11"/>
      <c r="GU65" s="11"/>
      <c r="GV65" s="11"/>
      <c r="GW65" s="11"/>
      <c r="GX65" s="11"/>
      <c r="GY65" s="11"/>
      <c r="GZ65" s="11"/>
      <c r="HA65" s="11"/>
      <c r="HB65" s="11"/>
      <c r="HC65" s="11"/>
      <c r="HD65" s="11"/>
      <c r="HE65" s="11"/>
      <c r="HF65" s="11"/>
      <c r="HG65" s="11"/>
      <c r="HH65" s="11"/>
      <c r="HI65" s="11"/>
      <c r="HJ65" s="11"/>
      <c r="HK65" s="11"/>
      <c r="HL65" s="11"/>
      <c r="HM65" s="11"/>
      <c r="HN65" s="11"/>
      <c r="HO65" s="11"/>
      <c r="HP65" s="11"/>
      <c r="HQ65" s="11"/>
      <c r="HR65" s="11"/>
      <c r="HS65" s="11"/>
      <c r="HT65" s="11"/>
      <c r="HU65" s="11"/>
      <c r="HV65" s="11"/>
      <c r="HW65" s="11"/>
      <c r="HX65" s="11"/>
      <c r="HY65" s="11"/>
      <c r="HZ65" s="11"/>
      <c r="IA65" s="11"/>
      <c r="IB65" s="11"/>
      <c r="IC65" s="11"/>
      <c r="ID65" s="11"/>
      <c r="IE65" s="11"/>
      <c r="IF65" s="11"/>
      <c r="IG65" s="11"/>
      <c r="IH65" s="11"/>
      <c r="II65" s="11"/>
      <c r="IJ65" s="11"/>
      <c r="IK65" s="11"/>
      <c r="IL65" s="11"/>
      <c r="IM65" s="11"/>
      <c r="IN65" s="11"/>
      <c r="IO65" s="11"/>
      <c r="IP65" s="11"/>
      <c r="IQ65" s="11"/>
      <c r="IR65" s="11"/>
      <c r="IS65" s="11"/>
      <c r="IT65" s="11"/>
      <c r="IU65" s="11"/>
      <c r="IV65" s="11"/>
      <c r="IW65" s="11"/>
      <c r="IX65" s="11"/>
      <c r="IY65" s="11"/>
      <c r="IZ65" s="11"/>
      <c r="JA65" s="11"/>
      <c r="JB65" s="11"/>
    </row>
    <row r="66" spans="3:262" x14ac:dyDescent="0.2">
      <c r="C66" s="230" t="s">
        <v>4</v>
      </c>
      <c r="D66" s="231"/>
      <c r="E66" s="231"/>
      <c r="F66" s="231"/>
      <c r="G66" s="231"/>
      <c r="H66" s="231"/>
      <c r="I66" s="26"/>
      <c r="J66" s="22" t="s">
        <v>17</v>
      </c>
      <c r="K66" s="22"/>
      <c r="L66" s="22"/>
      <c r="M66" s="22"/>
      <c r="N66" s="23"/>
      <c r="O66" s="11"/>
      <c r="P66" s="11"/>
      <c r="Q66" s="11"/>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c r="AP66" s="11"/>
      <c r="AQ66" s="11"/>
      <c r="AR66" s="11"/>
      <c r="AS66" s="11"/>
      <c r="AT66" s="11"/>
      <c r="AU66" s="11"/>
      <c r="AV66" s="11"/>
      <c r="AW66" s="11"/>
      <c r="AX66" s="11"/>
      <c r="AY66" s="11"/>
      <c r="AZ66" s="11"/>
      <c r="BA66" s="11"/>
      <c r="BB66" s="11"/>
      <c r="BC66" s="11"/>
      <c r="BD66" s="11"/>
      <c r="BE66" s="11"/>
      <c r="BF66" s="11"/>
      <c r="BG66" s="11"/>
      <c r="BH66" s="11"/>
      <c r="BI66" s="11"/>
      <c r="BJ66" s="11"/>
      <c r="BK66" s="11"/>
      <c r="BL66" s="11"/>
      <c r="BM66" s="11"/>
      <c r="BN66" s="11"/>
      <c r="BO66" s="11"/>
      <c r="BP66" s="11"/>
      <c r="BQ66" s="11"/>
      <c r="BR66" s="11"/>
      <c r="BS66" s="11"/>
      <c r="BT66" s="11"/>
      <c r="BU66" s="11"/>
      <c r="BV66" s="11"/>
      <c r="BW66" s="11"/>
      <c r="BX66" s="11"/>
      <c r="BY66" s="11"/>
      <c r="BZ66" s="11"/>
      <c r="CA66" s="11"/>
      <c r="CB66" s="11"/>
      <c r="CC66" s="11"/>
      <c r="CD66" s="11"/>
      <c r="CE66" s="11"/>
      <c r="CF66" s="11"/>
      <c r="CG66" s="11"/>
      <c r="CH66" s="11"/>
      <c r="CI66" s="11"/>
      <c r="CJ66" s="11"/>
      <c r="CK66" s="11"/>
      <c r="CL66" s="11"/>
      <c r="CM66" s="11"/>
      <c r="CN66" s="11"/>
      <c r="CO66" s="11"/>
      <c r="CP66" s="11"/>
      <c r="CQ66" s="11"/>
      <c r="CR66" s="11"/>
      <c r="CS66" s="11"/>
      <c r="CT66" s="11"/>
      <c r="CU66" s="11"/>
      <c r="CV66" s="11"/>
      <c r="CW66" s="11"/>
      <c r="CX66" s="11"/>
      <c r="CY66" s="11"/>
      <c r="CZ66" s="11"/>
      <c r="DA66" s="11"/>
      <c r="DB66" s="11"/>
      <c r="DC66" s="11"/>
      <c r="DD66" s="11"/>
      <c r="DE66" s="11"/>
      <c r="DF66" s="11"/>
      <c r="DG66" s="11"/>
      <c r="DH66" s="11"/>
      <c r="DI66" s="11"/>
      <c r="DJ66" s="11"/>
      <c r="DK66" s="11"/>
      <c r="DL66" s="11"/>
      <c r="DM66" s="11"/>
      <c r="DN66" s="11"/>
      <c r="DO66" s="11"/>
      <c r="DP66" s="11"/>
      <c r="DQ66" s="11"/>
      <c r="DR66" s="11"/>
      <c r="DS66" s="11"/>
      <c r="DT66" s="11"/>
      <c r="DU66" s="11"/>
      <c r="DV66" s="11"/>
      <c r="DW66" s="11"/>
      <c r="DX66" s="11"/>
      <c r="DY66" s="11"/>
      <c r="DZ66" s="11"/>
      <c r="EA66" s="11"/>
      <c r="EB66" s="11"/>
      <c r="EC66" s="11"/>
      <c r="ED66" s="11"/>
      <c r="EE66" s="11"/>
      <c r="EF66" s="11"/>
      <c r="EG66" s="11"/>
      <c r="EH66" s="11"/>
      <c r="EI66" s="11"/>
      <c r="EJ66" s="11"/>
      <c r="EK66" s="11"/>
      <c r="EL66" s="11"/>
      <c r="EM66" s="11"/>
      <c r="EN66" s="11"/>
      <c r="EO66" s="11"/>
      <c r="EP66" s="11"/>
      <c r="EQ66" s="11"/>
      <c r="ER66" s="11"/>
      <c r="ES66" s="11"/>
      <c r="ET66" s="11"/>
      <c r="EU66" s="11"/>
      <c r="EV66" s="11"/>
      <c r="EW66" s="11"/>
      <c r="EX66" s="11"/>
      <c r="EY66" s="11"/>
      <c r="EZ66" s="11"/>
      <c r="FA66" s="11"/>
      <c r="FB66" s="11"/>
      <c r="FC66" s="11"/>
      <c r="FD66" s="11"/>
      <c r="FE66" s="11"/>
      <c r="FF66" s="11"/>
      <c r="FG66" s="11"/>
      <c r="FH66" s="11"/>
      <c r="FI66" s="11"/>
      <c r="FJ66" s="11"/>
      <c r="FK66" s="11"/>
      <c r="FL66" s="11"/>
      <c r="FM66" s="11"/>
      <c r="FN66" s="11"/>
      <c r="FO66" s="11"/>
      <c r="FP66" s="11"/>
      <c r="FQ66" s="11"/>
      <c r="FR66" s="11"/>
      <c r="FS66" s="11"/>
      <c r="FT66" s="11"/>
      <c r="FU66" s="11"/>
      <c r="FV66" s="11"/>
      <c r="FW66" s="11"/>
      <c r="FX66" s="11"/>
      <c r="FY66" s="11"/>
      <c r="FZ66" s="11"/>
      <c r="GA66" s="11"/>
      <c r="GB66" s="11"/>
      <c r="GC66" s="11"/>
      <c r="GD66" s="11"/>
      <c r="GE66" s="11"/>
      <c r="GF66" s="11"/>
      <c r="GG66" s="11"/>
      <c r="GH66" s="11"/>
      <c r="GI66" s="11"/>
      <c r="GJ66" s="11"/>
      <c r="GK66" s="11"/>
      <c r="GL66" s="11"/>
      <c r="GM66" s="11"/>
      <c r="GN66" s="11"/>
      <c r="GO66" s="11"/>
      <c r="GP66" s="11"/>
      <c r="GQ66" s="11"/>
      <c r="GR66" s="11"/>
      <c r="GS66" s="11"/>
      <c r="GT66" s="11"/>
      <c r="GU66" s="11"/>
      <c r="GV66" s="11"/>
      <c r="GW66" s="11"/>
      <c r="GX66" s="11"/>
      <c r="GY66" s="11"/>
      <c r="GZ66" s="11"/>
      <c r="HA66" s="11"/>
      <c r="HB66" s="11"/>
      <c r="HC66" s="11"/>
      <c r="HD66" s="11"/>
      <c r="HE66" s="11"/>
      <c r="HF66" s="11"/>
      <c r="HG66" s="11"/>
      <c r="HH66" s="11"/>
      <c r="HI66" s="11"/>
      <c r="HJ66" s="11"/>
      <c r="HK66" s="11"/>
      <c r="HL66" s="11"/>
      <c r="HM66" s="11"/>
      <c r="HN66" s="11"/>
      <c r="HO66" s="11"/>
      <c r="HP66" s="11"/>
      <c r="HQ66" s="11"/>
      <c r="HR66" s="11"/>
      <c r="HS66" s="11"/>
      <c r="HT66" s="11"/>
      <c r="HU66" s="11"/>
      <c r="HV66" s="11"/>
      <c r="HW66" s="11"/>
      <c r="HX66" s="11"/>
      <c r="HY66" s="11"/>
      <c r="HZ66" s="11"/>
      <c r="IA66" s="11"/>
      <c r="IB66" s="11"/>
      <c r="IC66" s="11"/>
      <c r="ID66" s="11"/>
      <c r="IE66" s="11"/>
      <c r="IF66" s="11"/>
      <c r="IG66" s="11"/>
      <c r="IH66" s="11"/>
      <c r="II66" s="11"/>
      <c r="IJ66" s="11"/>
      <c r="IK66" s="11"/>
      <c r="IL66" s="11"/>
      <c r="IM66" s="11"/>
      <c r="IN66" s="11"/>
      <c r="IO66" s="11"/>
      <c r="IP66" s="11"/>
      <c r="IQ66" s="11"/>
      <c r="IR66" s="11"/>
      <c r="IS66" s="11"/>
      <c r="IT66" s="11"/>
      <c r="IU66" s="11"/>
      <c r="IV66" s="11"/>
      <c r="IW66" s="11"/>
      <c r="IX66" s="11"/>
      <c r="IY66" s="11"/>
      <c r="IZ66" s="11"/>
      <c r="JA66" s="11"/>
      <c r="JB66" s="11"/>
    </row>
    <row r="67" spans="3:262" x14ac:dyDescent="0.2">
      <c r="C67" s="230" t="s">
        <v>18</v>
      </c>
      <c r="D67" s="231"/>
      <c r="E67" s="231"/>
      <c r="F67" s="231"/>
      <c r="G67" s="231"/>
      <c r="H67" s="231"/>
      <c r="I67" s="26"/>
      <c r="J67" s="22" t="s">
        <v>19</v>
      </c>
      <c r="K67" s="22"/>
      <c r="L67" s="22"/>
      <c r="M67" s="22"/>
      <c r="N67" s="23"/>
      <c r="O67" s="11"/>
      <c r="P67" s="11"/>
      <c r="Q67" s="11"/>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c r="AP67" s="11"/>
      <c r="AQ67" s="11"/>
      <c r="AR67" s="11"/>
      <c r="AS67" s="11"/>
      <c r="AT67" s="11"/>
      <c r="AU67" s="11"/>
      <c r="AV67" s="11"/>
      <c r="AW67" s="11"/>
      <c r="AX67" s="11"/>
      <c r="AY67" s="11"/>
      <c r="AZ67" s="11"/>
      <c r="BA67" s="11"/>
      <c r="BB67" s="11"/>
      <c r="BC67" s="11"/>
      <c r="BD67" s="11"/>
      <c r="BE67" s="11"/>
      <c r="BF67" s="11"/>
      <c r="BG67" s="11"/>
      <c r="BH67" s="11"/>
      <c r="BI67" s="11"/>
      <c r="BJ67" s="11"/>
      <c r="BK67" s="11"/>
      <c r="BL67" s="11"/>
      <c r="BM67" s="11"/>
      <c r="BN67" s="11"/>
      <c r="BO67" s="11"/>
      <c r="BP67" s="11"/>
      <c r="BQ67" s="11"/>
      <c r="BR67" s="11"/>
      <c r="BS67" s="11"/>
      <c r="BT67" s="11"/>
      <c r="BU67" s="11"/>
      <c r="BV67" s="11"/>
      <c r="BW67" s="11"/>
      <c r="BX67" s="11"/>
      <c r="BY67" s="11"/>
      <c r="BZ67" s="11"/>
      <c r="CA67" s="11"/>
      <c r="CB67" s="11"/>
      <c r="CC67" s="11"/>
      <c r="CD67" s="11"/>
      <c r="CE67" s="11"/>
      <c r="CF67" s="11"/>
      <c r="CG67" s="11"/>
      <c r="CH67" s="11"/>
      <c r="CI67" s="11"/>
      <c r="CJ67" s="11"/>
      <c r="CK67" s="11"/>
      <c r="CL67" s="11"/>
      <c r="CM67" s="11"/>
      <c r="CN67" s="11"/>
      <c r="CO67" s="11"/>
      <c r="CP67" s="11"/>
      <c r="CQ67" s="11"/>
      <c r="CR67" s="11"/>
      <c r="CS67" s="11"/>
      <c r="CT67" s="11"/>
      <c r="CU67" s="11"/>
      <c r="CV67" s="11"/>
      <c r="CW67" s="11"/>
      <c r="CX67" s="11"/>
      <c r="CY67" s="11"/>
      <c r="CZ67" s="11"/>
      <c r="DA67" s="11"/>
      <c r="DB67" s="11"/>
      <c r="DC67" s="11"/>
      <c r="DD67" s="11"/>
      <c r="DE67" s="11"/>
      <c r="DF67" s="11"/>
      <c r="DG67" s="11"/>
      <c r="DH67" s="11"/>
      <c r="DI67" s="11"/>
      <c r="DJ67" s="11"/>
      <c r="DK67" s="11"/>
      <c r="DL67" s="11"/>
      <c r="DM67" s="11"/>
      <c r="DN67" s="11"/>
      <c r="DO67" s="11"/>
      <c r="DP67" s="11"/>
      <c r="DQ67" s="11"/>
      <c r="DR67" s="11"/>
      <c r="DS67" s="11"/>
      <c r="DT67" s="11"/>
      <c r="DU67" s="11"/>
      <c r="DV67" s="11"/>
      <c r="DW67" s="11"/>
      <c r="DX67" s="11"/>
      <c r="DY67" s="11"/>
      <c r="DZ67" s="11"/>
      <c r="EA67" s="11"/>
      <c r="EB67" s="11"/>
      <c r="EC67" s="11"/>
      <c r="ED67" s="11"/>
      <c r="EE67" s="11"/>
      <c r="EF67" s="11"/>
      <c r="EG67" s="11"/>
      <c r="EH67" s="11"/>
      <c r="EI67" s="11"/>
      <c r="EJ67" s="11"/>
      <c r="EK67" s="11"/>
      <c r="EL67" s="11"/>
      <c r="EM67" s="11"/>
      <c r="EN67" s="11"/>
      <c r="EO67" s="11"/>
      <c r="EP67" s="11"/>
      <c r="EQ67" s="11"/>
      <c r="ER67" s="11"/>
      <c r="ES67" s="11"/>
      <c r="ET67" s="11"/>
      <c r="EU67" s="11"/>
      <c r="EV67" s="11"/>
      <c r="EW67" s="11"/>
      <c r="EX67" s="11"/>
      <c r="EY67" s="11"/>
      <c r="EZ67" s="11"/>
      <c r="FA67" s="11"/>
      <c r="FB67" s="11"/>
      <c r="FC67" s="11"/>
      <c r="FD67" s="11"/>
      <c r="FE67" s="11"/>
      <c r="FF67" s="11"/>
      <c r="FG67" s="11"/>
      <c r="FH67" s="11"/>
      <c r="FI67" s="11"/>
      <c r="FJ67" s="11"/>
      <c r="FK67" s="11"/>
      <c r="FL67" s="11"/>
      <c r="FM67" s="11"/>
      <c r="FN67" s="11"/>
      <c r="FO67" s="11"/>
      <c r="FP67" s="11"/>
      <c r="FQ67" s="11"/>
      <c r="FR67" s="11"/>
      <c r="FS67" s="11"/>
      <c r="FT67" s="11"/>
      <c r="FU67" s="11"/>
      <c r="FV67" s="11"/>
      <c r="FW67" s="11"/>
      <c r="FX67" s="11"/>
      <c r="FY67" s="11"/>
      <c r="FZ67" s="11"/>
      <c r="GA67" s="11"/>
      <c r="GB67" s="11"/>
      <c r="GC67" s="11"/>
      <c r="GD67" s="11"/>
      <c r="GE67" s="11"/>
      <c r="GF67" s="11"/>
      <c r="GG67" s="11"/>
      <c r="GH67" s="11"/>
      <c r="GI67" s="11"/>
      <c r="GJ67" s="11"/>
      <c r="GK67" s="11"/>
      <c r="GL67" s="11"/>
      <c r="GM67" s="11"/>
      <c r="GN67" s="11"/>
      <c r="GO67" s="11"/>
      <c r="GP67" s="11"/>
      <c r="GQ67" s="11"/>
      <c r="GR67" s="11"/>
      <c r="GS67" s="11"/>
      <c r="GT67" s="11"/>
      <c r="GU67" s="11"/>
      <c r="GV67" s="11"/>
      <c r="GW67" s="11"/>
      <c r="GX67" s="11"/>
      <c r="GY67" s="11"/>
      <c r="GZ67" s="11"/>
      <c r="HA67" s="11"/>
      <c r="HB67" s="11"/>
      <c r="HC67" s="11"/>
      <c r="HD67" s="11"/>
      <c r="HE67" s="11"/>
      <c r="HF67" s="11"/>
      <c r="HG67" s="11"/>
      <c r="HH67" s="11"/>
      <c r="HI67" s="11"/>
      <c r="HJ67" s="11"/>
      <c r="HK67" s="11"/>
      <c r="HL67" s="11"/>
      <c r="HM67" s="11"/>
      <c r="HN67" s="11"/>
      <c r="HO67" s="11"/>
      <c r="HP67" s="11"/>
      <c r="HQ67" s="11"/>
      <c r="HR67" s="11"/>
      <c r="HS67" s="11"/>
      <c r="HT67" s="11"/>
      <c r="HU67" s="11"/>
      <c r="HV67" s="11"/>
      <c r="HW67" s="11"/>
      <c r="HX67" s="11"/>
      <c r="HY67" s="11"/>
      <c r="HZ67" s="11"/>
      <c r="IA67" s="11"/>
      <c r="IB67" s="11"/>
      <c r="IC67" s="11"/>
      <c r="ID67" s="11"/>
      <c r="IE67" s="11"/>
      <c r="IF67" s="11"/>
      <c r="IG67" s="11"/>
      <c r="IH67" s="11"/>
      <c r="II67" s="11"/>
      <c r="IJ67" s="11"/>
      <c r="IK67" s="11"/>
      <c r="IL67" s="11"/>
      <c r="IM67" s="11"/>
      <c r="IN67" s="11"/>
      <c r="IO67" s="11"/>
      <c r="IP67" s="11"/>
      <c r="IQ67" s="11"/>
      <c r="IR67" s="11"/>
      <c r="IS67" s="11"/>
      <c r="IT67" s="11"/>
      <c r="IU67" s="11"/>
      <c r="IV67" s="11"/>
      <c r="IW67" s="11"/>
      <c r="IX67" s="11"/>
      <c r="IY67" s="11"/>
      <c r="IZ67" s="11"/>
      <c r="JA67" s="11"/>
      <c r="JB67" s="11"/>
    </row>
    <row r="68" spans="3:262" x14ac:dyDescent="0.2">
      <c r="C68" s="230" t="s">
        <v>5</v>
      </c>
      <c r="D68" s="231"/>
      <c r="E68" s="231"/>
      <c r="F68" s="231"/>
      <c r="G68" s="231"/>
      <c r="H68" s="231"/>
      <c r="I68" s="26"/>
      <c r="J68" s="22" t="s">
        <v>20</v>
      </c>
      <c r="K68" s="22"/>
      <c r="L68" s="22"/>
      <c r="M68" s="22"/>
      <c r="N68" s="23"/>
      <c r="O68" s="11"/>
      <c r="P68" s="11"/>
      <c r="Q68" s="11"/>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c r="AP68" s="11"/>
      <c r="AQ68" s="11"/>
      <c r="AR68" s="11"/>
      <c r="AS68" s="11"/>
      <c r="AT68" s="11"/>
      <c r="AU68" s="11"/>
      <c r="AV68" s="11"/>
      <c r="AW68" s="11"/>
      <c r="AX68" s="11"/>
      <c r="AY68" s="11"/>
      <c r="AZ68" s="11"/>
      <c r="BA68" s="11"/>
      <c r="BB68" s="11"/>
      <c r="BC68" s="11"/>
      <c r="BD68" s="11"/>
      <c r="BE68" s="11"/>
      <c r="BF68" s="11"/>
      <c r="BG68" s="11"/>
      <c r="BH68" s="11"/>
      <c r="BI68" s="11"/>
      <c r="BJ68" s="11"/>
      <c r="BK68" s="11"/>
      <c r="BL68" s="11"/>
      <c r="BM68" s="11"/>
      <c r="BN68" s="11"/>
      <c r="BO68" s="11"/>
      <c r="BP68" s="11"/>
      <c r="BQ68" s="11"/>
      <c r="BR68" s="11"/>
      <c r="BS68" s="11"/>
      <c r="BT68" s="11"/>
      <c r="BU68" s="11"/>
      <c r="BV68" s="11"/>
      <c r="BW68" s="11"/>
      <c r="BX68" s="11"/>
      <c r="BY68" s="11"/>
      <c r="BZ68" s="11"/>
      <c r="CA68" s="11"/>
      <c r="CB68" s="11"/>
      <c r="CC68" s="11"/>
      <c r="CD68" s="11"/>
      <c r="CE68" s="11"/>
      <c r="CF68" s="11"/>
      <c r="CG68" s="11"/>
      <c r="CH68" s="11"/>
      <c r="CI68" s="11"/>
      <c r="CJ68" s="11"/>
      <c r="CK68" s="11"/>
      <c r="CL68" s="11"/>
      <c r="CM68" s="11"/>
      <c r="CN68" s="11"/>
      <c r="CO68" s="11"/>
      <c r="CP68" s="11"/>
      <c r="CQ68" s="11"/>
      <c r="CR68" s="11"/>
      <c r="CS68" s="11"/>
      <c r="CT68" s="11"/>
      <c r="CU68" s="11"/>
      <c r="CV68" s="11"/>
      <c r="CW68" s="11"/>
      <c r="CX68" s="11"/>
      <c r="CY68" s="11"/>
      <c r="CZ68" s="11"/>
      <c r="DA68" s="11"/>
      <c r="DB68" s="11"/>
      <c r="DC68" s="11"/>
      <c r="DD68" s="11"/>
      <c r="DE68" s="11"/>
      <c r="DF68" s="11"/>
      <c r="DG68" s="11"/>
      <c r="DH68" s="11"/>
      <c r="DI68" s="11"/>
      <c r="DJ68" s="11"/>
      <c r="DK68" s="11"/>
      <c r="DL68" s="11"/>
      <c r="DM68" s="11"/>
      <c r="DN68" s="11"/>
      <c r="DO68" s="11"/>
      <c r="DP68" s="11"/>
      <c r="DQ68" s="11"/>
      <c r="DR68" s="11"/>
      <c r="DS68" s="11"/>
      <c r="DT68" s="11"/>
      <c r="DU68" s="11"/>
      <c r="DV68" s="11"/>
      <c r="DW68" s="11"/>
      <c r="DX68" s="11"/>
      <c r="DY68" s="11"/>
      <c r="DZ68" s="11"/>
      <c r="EA68" s="11"/>
      <c r="EB68" s="11"/>
      <c r="EC68" s="11"/>
      <c r="ED68" s="11"/>
      <c r="EE68" s="11"/>
      <c r="EF68" s="11"/>
      <c r="EG68" s="11"/>
      <c r="EH68" s="11"/>
      <c r="EI68" s="11"/>
      <c r="EJ68" s="11"/>
      <c r="EK68" s="11"/>
      <c r="EL68" s="11"/>
      <c r="EM68" s="11"/>
      <c r="EN68" s="11"/>
      <c r="EO68" s="11"/>
      <c r="EP68" s="11"/>
      <c r="EQ68" s="11"/>
      <c r="ER68" s="11"/>
      <c r="ES68" s="11"/>
      <c r="ET68" s="11"/>
      <c r="EU68" s="11"/>
      <c r="EV68" s="11"/>
      <c r="EW68" s="11"/>
      <c r="EX68" s="11"/>
      <c r="EY68" s="11"/>
      <c r="EZ68" s="11"/>
      <c r="FA68" s="11"/>
      <c r="FB68" s="11"/>
      <c r="FC68" s="11"/>
      <c r="FD68" s="11"/>
      <c r="FE68" s="11"/>
      <c r="FF68" s="11"/>
      <c r="FG68" s="11"/>
      <c r="FH68" s="11"/>
      <c r="FI68" s="11"/>
      <c r="FJ68" s="11"/>
      <c r="FK68" s="11"/>
      <c r="FL68" s="11"/>
      <c r="FM68" s="11"/>
      <c r="FN68" s="11"/>
      <c r="FO68" s="11"/>
      <c r="FP68" s="11"/>
      <c r="FQ68" s="11"/>
      <c r="FR68" s="11"/>
      <c r="FS68" s="11"/>
      <c r="FT68" s="11"/>
      <c r="FU68" s="11"/>
      <c r="FV68" s="11"/>
      <c r="FW68" s="11"/>
      <c r="FX68" s="11"/>
      <c r="FY68" s="11"/>
      <c r="FZ68" s="11"/>
      <c r="GA68" s="11"/>
      <c r="GB68" s="11"/>
      <c r="GC68" s="11"/>
      <c r="GD68" s="11"/>
      <c r="GE68" s="11"/>
      <c r="GF68" s="11"/>
      <c r="GG68" s="11"/>
      <c r="GH68" s="11"/>
      <c r="GI68" s="11"/>
      <c r="GJ68" s="11"/>
      <c r="GK68" s="11"/>
      <c r="GL68" s="11"/>
      <c r="GM68" s="11"/>
      <c r="GN68" s="11"/>
      <c r="GO68" s="11"/>
      <c r="GP68" s="11"/>
      <c r="GQ68" s="11"/>
      <c r="GR68" s="11"/>
      <c r="GS68" s="11"/>
      <c r="GT68" s="11"/>
      <c r="GU68" s="11"/>
      <c r="GV68" s="11"/>
      <c r="GW68" s="11"/>
      <c r="GX68" s="11"/>
      <c r="GY68" s="11"/>
      <c r="GZ68" s="11"/>
      <c r="HA68" s="11"/>
      <c r="HB68" s="11"/>
      <c r="HC68" s="11"/>
      <c r="HD68" s="11"/>
      <c r="HE68" s="11"/>
      <c r="HF68" s="11"/>
      <c r="HG68" s="11"/>
      <c r="HH68" s="11"/>
      <c r="HI68" s="11"/>
      <c r="HJ68" s="11"/>
      <c r="HK68" s="11"/>
      <c r="HL68" s="11"/>
      <c r="HM68" s="11"/>
      <c r="HN68" s="11"/>
      <c r="HO68" s="11"/>
      <c r="HP68" s="11"/>
      <c r="HQ68" s="11"/>
      <c r="HR68" s="11"/>
      <c r="HS68" s="11"/>
      <c r="HT68" s="11"/>
      <c r="HU68" s="11"/>
      <c r="HV68" s="11"/>
      <c r="HW68" s="11"/>
      <c r="HX68" s="11"/>
      <c r="HY68" s="11"/>
      <c r="HZ68" s="11"/>
      <c r="IA68" s="11"/>
      <c r="IB68" s="11"/>
      <c r="IC68" s="11"/>
      <c r="ID68" s="11"/>
      <c r="IE68" s="11"/>
      <c r="IF68" s="11"/>
      <c r="IG68" s="11"/>
      <c r="IH68" s="11"/>
      <c r="II68" s="11"/>
      <c r="IJ68" s="11"/>
      <c r="IK68" s="11"/>
      <c r="IL68" s="11"/>
      <c r="IM68" s="11"/>
      <c r="IN68" s="11"/>
      <c r="IO68" s="11"/>
      <c r="IP68" s="11"/>
      <c r="IQ68" s="11"/>
      <c r="IR68" s="11"/>
      <c r="IS68" s="11"/>
      <c r="IT68" s="11"/>
      <c r="IU68" s="11"/>
      <c r="IV68" s="11"/>
      <c r="IW68" s="11"/>
      <c r="IX68" s="11"/>
      <c r="IY68" s="11"/>
      <c r="IZ68" s="11"/>
      <c r="JA68" s="11"/>
      <c r="JB68" s="11"/>
    </row>
    <row r="69" spans="3:262" x14ac:dyDescent="0.2">
      <c r="C69" s="232" t="s">
        <v>21</v>
      </c>
      <c r="D69" s="233"/>
      <c r="E69" s="233"/>
      <c r="F69" s="233"/>
      <c r="G69" s="233"/>
      <c r="H69" s="233"/>
      <c r="I69" s="35"/>
      <c r="J69" s="24" t="s">
        <v>22</v>
      </c>
      <c r="K69" s="24"/>
      <c r="L69" s="22"/>
      <c r="M69" s="22"/>
      <c r="N69" s="23"/>
      <c r="O69" s="11"/>
      <c r="P69" s="11"/>
      <c r="Q69" s="11"/>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c r="AP69" s="11"/>
      <c r="AQ69" s="11"/>
      <c r="AR69" s="11"/>
      <c r="AS69" s="11"/>
      <c r="AT69" s="11"/>
      <c r="AU69" s="11"/>
      <c r="AV69" s="11"/>
      <c r="AW69" s="11"/>
      <c r="AX69" s="11"/>
      <c r="AY69" s="11"/>
      <c r="AZ69" s="11"/>
      <c r="BA69" s="11"/>
      <c r="BB69" s="11"/>
      <c r="BC69" s="11"/>
      <c r="BD69" s="11"/>
      <c r="BE69" s="11"/>
      <c r="BF69" s="11"/>
      <c r="BG69" s="11"/>
      <c r="BH69" s="11"/>
      <c r="BI69" s="11"/>
      <c r="BJ69" s="11"/>
      <c r="BK69" s="11"/>
      <c r="BL69" s="11"/>
      <c r="BM69" s="11"/>
      <c r="BN69" s="11"/>
      <c r="BO69" s="11"/>
      <c r="BP69" s="11"/>
      <c r="BQ69" s="11"/>
      <c r="BR69" s="11"/>
      <c r="BS69" s="11"/>
      <c r="BT69" s="11"/>
      <c r="BU69" s="11"/>
      <c r="BV69" s="11"/>
      <c r="BW69" s="11"/>
      <c r="BX69" s="11"/>
      <c r="BY69" s="11"/>
      <c r="BZ69" s="11"/>
      <c r="CA69" s="11"/>
      <c r="CB69" s="11"/>
      <c r="CC69" s="11"/>
      <c r="CD69" s="11"/>
      <c r="CE69" s="11"/>
      <c r="CF69" s="11"/>
      <c r="CG69" s="11"/>
      <c r="CH69" s="11"/>
      <c r="CI69" s="11"/>
      <c r="CJ69" s="11"/>
      <c r="CK69" s="11"/>
      <c r="CL69" s="11"/>
      <c r="CM69" s="11"/>
      <c r="CN69" s="11"/>
      <c r="CO69" s="11"/>
      <c r="CP69" s="11"/>
      <c r="CQ69" s="11"/>
      <c r="CR69" s="11"/>
      <c r="CS69" s="11"/>
      <c r="CT69" s="11"/>
      <c r="CU69" s="11"/>
      <c r="CV69" s="11"/>
      <c r="CW69" s="11"/>
      <c r="CX69" s="11"/>
      <c r="CY69" s="11"/>
      <c r="CZ69" s="11"/>
      <c r="DA69" s="11"/>
      <c r="DB69" s="11"/>
      <c r="DC69" s="11"/>
      <c r="DD69" s="11"/>
      <c r="DE69" s="11"/>
      <c r="DF69" s="11"/>
      <c r="DG69" s="11"/>
      <c r="DH69" s="11"/>
      <c r="DI69" s="11"/>
      <c r="DJ69" s="11"/>
      <c r="DK69" s="11"/>
      <c r="DL69" s="11"/>
      <c r="DM69" s="11"/>
      <c r="DN69" s="11"/>
      <c r="DO69" s="11"/>
      <c r="DP69" s="11"/>
      <c r="DQ69" s="11"/>
      <c r="DR69" s="11"/>
      <c r="DS69" s="11"/>
      <c r="DT69" s="11"/>
      <c r="DU69" s="11"/>
      <c r="DV69" s="11"/>
      <c r="DW69" s="11"/>
      <c r="DX69" s="11"/>
      <c r="DY69" s="11"/>
      <c r="DZ69" s="11"/>
      <c r="EA69" s="11"/>
      <c r="EB69" s="11"/>
      <c r="EC69" s="11"/>
      <c r="ED69" s="11"/>
      <c r="EE69" s="11"/>
      <c r="EF69" s="11"/>
      <c r="EG69" s="11"/>
      <c r="EH69" s="11"/>
      <c r="EI69" s="11"/>
      <c r="EJ69" s="11"/>
      <c r="EK69" s="11"/>
      <c r="EL69" s="11"/>
      <c r="EM69" s="11"/>
      <c r="EN69" s="11"/>
      <c r="EO69" s="11"/>
      <c r="EP69" s="11"/>
      <c r="EQ69" s="11"/>
      <c r="ER69" s="11"/>
      <c r="ES69" s="11"/>
      <c r="ET69" s="11"/>
      <c r="EU69" s="11"/>
      <c r="EV69" s="11"/>
      <c r="EW69" s="11"/>
      <c r="EX69" s="11"/>
      <c r="EY69" s="11"/>
      <c r="EZ69" s="11"/>
      <c r="FA69" s="11"/>
      <c r="FB69" s="11"/>
      <c r="FC69" s="11"/>
      <c r="FD69" s="11"/>
      <c r="FE69" s="11"/>
      <c r="FF69" s="11"/>
      <c r="FG69" s="11"/>
      <c r="FH69" s="11"/>
      <c r="FI69" s="11"/>
      <c r="FJ69" s="11"/>
      <c r="FK69" s="11"/>
      <c r="FL69" s="11"/>
      <c r="FM69" s="11"/>
      <c r="FN69" s="11"/>
      <c r="FO69" s="11"/>
      <c r="FP69" s="11"/>
      <c r="FQ69" s="11"/>
      <c r="FR69" s="11"/>
      <c r="FS69" s="11"/>
      <c r="FT69" s="11"/>
      <c r="FU69" s="11"/>
      <c r="FV69" s="11"/>
      <c r="FW69" s="11"/>
      <c r="FX69" s="11"/>
      <c r="FY69" s="11"/>
      <c r="FZ69" s="11"/>
      <c r="GA69" s="11"/>
      <c r="GB69" s="11"/>
      <c r="GC69" s="11"/>
      <c r="GD69" s="11"/>
      <c r="GE69" s="11"/>
      <c r="GF69" s="11"/>
      <c r="GG69" s="11"/>
      <c r="GH69" s="11"/>
      <c r="GI69" s="11"/>
      <c r="GJ69" s="11"/>
      <c r="GK69" s="11"/>
      <c r="GL69" s="11"/>
      <c r="GM69" s="11"/>
      <c r="GN69" s="11"/>
      <c r="GO69" s="11"/>
      <c r="GP69" s="11"/>
      <c r="GQ69" s="11"/>
      <c r="GR69" s="11"/>
      <c r="GS69" s="11"/>
      <c r="GT69" s="11"/>
      <c r="GU69" s="11"/>
      <c r="GV69" s="11"/>
      <c r="GW69" s="11"/>
      <c r="GX69" s="11"/>
      <c r="GY69" s="11"/>
      <c r="GZ69" s="11"/>
      <c r="HA69" s="11"/>
      <c r="HB69" s="11"/>
      <c r="HC69" s="11"/>
      <c r="HD69" s="11"/>
      <c r="HE69" s="11"/>
      <c r="HF69" s="11"/>
      <c r="HG69" s="11"/>
      <c r="HH69" s="11"/>
      <c r="HI69" s="11"/>
      <c r="HJ69" s="11"/>
      <c r="HK69" s="11"/>
      <c r="HL69" s="11"/>
      <c r="HM69" s="11"/>
      <c r="HN69" s="11"/>
      <c r="HO69" s="11"/>
      <c r="HP69" s="11"/>
      <c r="HQ69" s="11"/>
      <c r="HR69" s="11"/>
      <c r="HS69" s="11"/>
      <c r="HT69" s="11"/>
      <c r="HU69" s="11"/>
      <c r="HV69" s="11"/>
      <c r="HW69" s="11"/>
      <c r="HX69" s="11"/>
      <c r="HY69" s="11"/>
      <c r="HZ69" s="11"/>
      <c r="IA69" s="11"/>
      <c r="IB69" s="11"/>
      <c r="IC69" s="11"/>
      <c r="ID69" s="11"/>
      <c r="IE69" s="11"/>
      <c r="IF69" s="11"/>
      <c r="IG69" s="11"/>
      <c r="IH69" s="11"/>
      <c r="II69" s="11"/>
      <c r="IJ69" s="11"/>
      <c r="IK69" s="11"/>
      <c r="IL69" s="11"/>
      <c r="IM69" s="11"/>
      <c r="IN69" s="11"/>
      <c r="IO69" s="11"/>
      <c r="IP69" s="11"/>
      <c r="IQ69" s="11"/>
      <c r="IR69" s="11"/>
      <c r="IS69" s="11"/>
      <c r="IT69" s="11"/>
      <c r="IU69" s="11"/>
      <c r="IV69" s="11"/>
      <c r="IW69" s="11"/>
      <c r="IX69" s="11"/>
      <c r="IY69" s="11"/>
      <c r="IZ69" s="11"/>
      <c r="JA69" s="11"/>
      <c r="JB69" s="11"/>
    </row>
    <row r="70" spans="3:262" x14ac:dyDescent="0.2">
      <c r="C70" s="230" t="s">
        <v>7</v>
      </c>
      <c r="D70" s="231"/>
      <c r="E70" s="231"/>
      <c r="F70" s="231"/>
      <c r="G70" s="231"/>
      <c r="H70" s="231"/>
      <c r="I70" s="26"/>
      <c r="J70" s="22" t="s">
        <v>23</v>
      </c>
      <c r="K70" s="22"/>
      <c r="L70" s="22"/>
      <c r="M70" s="22"/>
      <c r="N70" s="23"/>
      <c r="O70" s="11"/>
      <c r="P70" s="11"/>
      <c r="Q70" s="11"/>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c r="AP70" s="11"/>
      <c r="AQ70" s="11"/>
      <c r="AR70" s="11"/>
      <c r="AS70" s="11"/>
      <c r="AT70" s="11"/>
      <c r="AU70" s="11"/>
      <c r="AV70" s="11"/>
      <c r="AW70" s="11"/>
      <c r="AX70" s="11"/>
      <c r="AY70" s="11"/>
      <c r="AZ70" s="11"/>
      <c r="BA70" s="11"/>
      <c r="BB70" s="11"/>
      <c r="BC70" s="11"/>
      <c r="BD70" s="11"/>
      <c r="BE70" s="11"/>
      <c r="BF70" s="11"/>
      <c r="BG70" s="11"/>
      <c r="BH70" s="11"/>
      <c r="BI70" s="11"/>
      <c r="BJ70" s="11"/>
      <c r="BK70" s="11"/>
      <c r="BL70" s="11"/>
      <c r="BM70" s="11"/>
      <c r="BN70" s="11"/>
      <c r="BO70" s="11"/>
      <c r="BP70" s="11"/>
      <c r="BQ70" s="11"/>
      <c r="BR70" s="11"/>
      <c r="BS70" s="11"/>
      <c r="BT70" s="11"/>
      <c r="BU70" s="11"/>
      <c r="BV70" s="11"/>
      <c r="BW70" s="11"/>
      <c r="BX70" s="11"/>
      <c r="BY70" s="11"/>
      <c r="BZ70" s="11"/>
      <c r="CA70" s="11"/>
      <c r="CB70" s="11"/>
      <c r="CC70" s="11"/>
      <c r="CD70" s="11"/>
      <c r="CE70" s="11"/>
      <c r="CF70" s="11"/>
      <c r="CG70" s="11"/>
      <c r="CH70" s="11"/>
      <c r="CI70" s="11"/>
      <c r="CJ70" s="11"/>
      <c r="CK70" s="11"/>
      <c r="CL70" s="11"/>
      <c r="CM70" s="11"/>
      <c r="CN70" s="11"/>
      <c r="CO70" s="11"/>
      <c r="CP70" s="11"/>
      <c r="CQ70" s="11"/>
      <c r="CR70" s="11"/>
      <c r="CS70" s="11"/>
      <c r="CT70" s="11"/>
      <c r="CU70" s="11"/>
      <c r="CV70" s="11"/>
      <c r="CW70" s="11"/>
      <c r="CX70" s="11"/>
      <c r="CY70" s="11"/>
      <c r="CZ70" s="11"/>
      <c r="DA70" s="11"/>
      <c r="DB70" s="11"/>
      <c r="DC70" s="11"/>
      <c r="DD70" s="11"/>
      <c r="DE70" s="11"/>
      <c r="DF70" s="11"/>
      <c r="DG70" s="11"/>
      <c r="DH70" s="11"/>
      <c r="DI70" s="11"/>
      <c r="DJ70" s="11"/>
      <c r="DK70" s="11"/>
      <c r="DL70" s="11"/>
      <c r="DM70" s="11"/>
      <c r="DN70" s="11"/>
      <c r="DO70" s="11"/>
      <c r="DP70" s="11"/>
      <c r="DQ70" s="11"/>
      <c r="DR70" s="11"/>
      <c r="DS70" s="11"/>
      <c r="DT70" s="11"/>
      <c r="DU70" s="11"/>
      <c r="DV70" s="11"/>
      <c r="DW70" s="11"/>
      <c r="DX70" s="11"/>
      <c r="DY70" s="11"/>
      <c r="DZ70" s="11"/>
      <c r="EA70" s="11"/>
      <c r="EB70" s="11"/>
      <c r="EC70" s="11"/>
      <c r="ED70" s="11"/>
      <c r="EE70" s="11"/>
      <c r="EF70" s="11"/>
      <c r="EG70" s="11"/>
      <c r="EH70" s="11"/>
      <c r="EI70" s="11"/>
      <c r="EJ70" s="11"/>
      <c r="EK70" s="11"/>
      <c r="EL70" s="11"/>
      <c r="EM70" s="11"/>
      <c r="EN70" s="11"/>
      <c r="EO70" s="11"/>
      <c r="EP70" s="11"/>
      <c r="EQ70" s="11"/>
      <c r="ER70" s="11"/>
      <c r="ES70" s="11"/>
      <c r="ET70" s="11"/>
      <c r="EU70" s="11"/>
      <c r="EV70" s="11"/>
      <c r="EW70" s="11"/>
      <c r="EX70" s="11"/>
      <c r="EY70" s="11"/>
      <c r="EZ70" s="11"/>
      <c r="FA70" s="11"/>
      <c r="FB70" s="11"/>
      <c r="FC70" s="11"/>
      <c r="FD70" s="11"/>
      <c r="FE70" s="11"/>
      <c r="FF70" s="11"/>
      <c r="FG70" s="11"/>
      <c r="FH70" s="11"/>
      <c r="FI70" s="11"/>
      <c r="FJ70" s="11"/>
      <c r="FK70" s="11"/>
      <c r="FL70" s="11"/>
      <c r="FM70" s="11"/>
      <c r="FN70" s="11"/>
      <c r="FO70" s="11"/>
      <c r="FP70" s="11"/>
      <c r="FQ70" s="11"/>
      <c r="FR70" s="11"/>
      <c r="FS70" s="11"/>
      <c r="FT70" s="11"/>
      <c r="FU70" s="11"/>
      <c r="FV70" s="11"/>
      <c r="FW70" s="11"/>
      <c r="FX70" s="11"/>
      <c r="FY70" s="11"/>
      <c r="FZ70" s="11"/>
      <c r="GA70" s="11"/>
      <c r="GB70" s="11"/>
      <c r="GC70" s="11"/>
      <c r="GD70" s="11"/>
      <c r="GE70" s="11"/>
      <c r="GF70" s="11"/>
      <c r="GG70" s="11"/>
      <c r="GH70" s="11"/>
      <c r="GI70" s="11"/>
      <c r="GJ70" s="11"/>
      <c r="GK70" s="11"/>
      <c r="GL70" s="11"/>
      <c r="GM70" s="11"/>
      <c r="GN70" s="11"/>
      <c r="GO70" s="11"/>
      <c r="GP70" s="11"/>
      <c r="GQ70" s="11"/>
      <c r="GR70" s="11"/>
      <c r="GS70" s="11"/>
      <c r="GT70" s="11"/>
      <c r="GU70" s="11"/>
      <c r="GV70" s="11"/>
      <c r="GW70" s="11"/>
      <c r="GX70" s="11"/>
      <c r="GY70" s="11"/>
      <c r="GZ70" s="11"/>
      <c r="HA70" s="11"/>
      <c r="HB70" s="11"/>
      <c r="HC70" s="11"/>
      <c r="HD70" s="11"/>
      <c r="HE70" s="11"/>
      <c r="HF70" s="11"/>
      <c r="HG70" s="11"/>
      <c r="HH70" s="11"/>
      <c r="HI70" s="11"/>
      <c r="HJ70" s="11"/>
      <c r="HK70" s="11"/>
      <c r="HL70" s="11"/>
      <c r="HM70" s="11"/>
      <c r="HN70" s="11"/>
      <c r="HO70" s="11"/>
      <c r="HP70" s="11"/>
      <c r="HQ70" s="11"/>
      <c r="HR70" s="11"/>
      <c r="HS70" s="11"/>
      <c r="HT70" s="11"/>
      <c r="HU70" s="11"/>
      <c r="HV70" s="11"/>
      <c r="HW70" s="11"/>
      <c r="HX70" s="11"/>
      <c r="HY70" s="11"/>
      <c r="HZ70" s="11"/>
      <c r="IA70" s="11"/>
      <c r="IB70" s="11"/>
      <c r="IC70" s="11"/>
      <c r="ID70" s="11"/>
      <c r="IE70" s="11"/>
      <c r="IF70" s="11"/>
      <c r="IG70" s="11"/>
      <c r="IH70" s="11"/>
      <c r="II70" s="11"/>
      <c r="IJ70" s="11"/>
      <c r="IK70" s="11"/>
      <c r="IL70" s="11"/>
      <c r="IM70" s="11"/>
      <c r="IN70" s="11"/>
      <c r="IO70" s="11"/>
      <c r="IP70" s="11"/>
      <c r="IQ70" s="11"/>
      <c r="IR70" s="11"/>
      <c r="IS70" s="11"/>
      <c r="IT70" s="11"/>
      <c r="IU70" s="11"/>
      <c r="IV70" s="11"/>
      <c r="IW70" s="11"/>
      <c r="IX70" s="11"/>
      <c r="IY70" s="11"/>
      <c r="IZ70" s="11"/>
      <c r="JA70" s="11"/>
      <c r="JB70" s="11"/>
    </row>
    <row r="71" spans="3:262" x14ac:dyDescent="0.2">
      <c r="C71" s="25" t="s">
        <v>8</v>
      </c>
      <c r="D71" s="26"/>
      <c r="E71" s="26"/>
      <c r="F71" s="26"/>
      <c r="G71" s="26"/>
      <c r="H71" s="26"/>
      <c r="I71" s="26"/>
      <c r="J71" s="22" t="s">
        <v>24</v>
      </c>
      <c r="K71" s="22"/>
      <c r="L71" s="22"/>
      <c r="M71" s="22"/>
      <c r="N71" s="23"/>
      <c r="O71" s="11"/>
      <c r="P71" s="11"/>
      <c r="Q71" s="11"/>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c r="AY71" s="11"/>
      <c r="AZ71" s="11"/>
      <c r="BA71" s="11"/>
      <c r="BB71" s="11"/>
      <c r="BC71" s="11"/>
      <c r="BD71" s="11"/>
      <c r="BE71" s="11"/>
      <c r="BF71" s="11"/>
      <c r="BG71" s="11"/>
      <c r="BH71" s="11"/>
      <c r="BI71" s="11"/>
      <c r="BJ71" s="11"/>
      <c r="BK71" s="11"/>
      <c r="BL71" s="11"/>
      <c r="BM71" s="11"/>
      <c r="BN71" s="11"/>
      <c r="BO71" s="11"/>
      <c r="BP71" s="11"/>
      <c r="BQ71" s="11"/>
      <c r="BR71" s="11"/>
      <c r="BS71" s="11"/>
      <c r="BT71" s="11"/>
      <c r="BU71" s="11"/>
      <c r="BV71" s="11"/>
      <c r="BW71" s="11"/>
      <c r="BX71" s="11"/>
      <c r="BY71" s="11"/>
      <c r="BZ71" s="11"/>
      <c r="CA71" s="11"/>
      <c r="CB71" s="11"/>
      <c r="CC71" s="11"/>
      <c r="CD71" s="11"/>
      <c r="CE71" s="11"/>
      <c r="CF71" s="11"/>
      <c r="CG71" s="11"/>
      <c r="CH71" s="11"/>
      <c r="CI71" s="11"/>
      <c r="CJ71" s="11"/>
      <c r="CK71" s="11"/>
      <c r="CL71" s="11"/>
      <c r="CM71" s="11"/>
      <c r="CN71" s="11"/>
      <c r="CO71" s="11"/>
      <c r="CP71" s="11"/>
      <c r="CQ71" s="11"/>
      <c r="CR71" s="11"/>
      <c r="CS71" s="11"/>
      <c r="CT71" s="11"/>
      <c r="CU71" s="11"/>
      <c r="CV71" s="11"/>
      <c r="CW71" s="11"/>
      <c r="CX71" s="11"/>
      <c r="CY71" s="11"/>
      <c r="CZ71" s="11"/>
      <c r="DA71" s="11"/>
      <c r="DB71" s="11"/>
      <c r="DC71" s="11"/>
      <c r="DD71" s="11"/>
      <c r="DE71" s="11"/>
      <c r="DF71" s="11"/>
      <c r="DG71" s="11"/>
      <c r="DH71" s="11"/>
      <c r="DI71" s="11"/>
      <c r="DJ71" s="11"/>
      <c r="DK71" s="11"/>
      <c r="DL71" s="11"/>
      <c r="DM71" s="11"/>
      <c r="DN71" s="11"/>
      <c r="DO71" s="11"/>
      <c r="DP71" s="11"/>
      <c r="DQ71" s="11"/>
      <c r="DR71" s="11"/>
      <c r="DS71" s="11"/>
      <c r="DT71" s="11"/>
      <c r="DU71" s="11"/>
      <c r="DV71" s="11"/>
      <c r="DW71" s="11"/>
      <c r="DX71" s="11"/>
      <c r="DY71" s="11"/>
      <c r="DZ71" s="11"/>
      <c r="EA71" s="11"/>
      <c r="EB71" s="11"/>
      <c r="EC71" s="11"/>
      <c r="ED71" s="11"/>
      <c r="EE71" s="11"/>
      <c r="EF71" s="11"/>
      <c r="EG71" s="11"/>
      <c r="EH71" s="11"/>
      <c r="EI71" s="11"/>
      <c r="EJ71" s="11"/>
      <c r="EK71" s="11"/>
      <c r="EL71" s="11"/>
      <c r="EM71" s="11"/>
      <c r="EN71" s="11"/>
      <c r="EO71" s="11"/>
      <c r="EP71" s="11"/>
      <c r="EQ71" s="11"/>
      <c r="ER71" s="11"/>
      <c r="ES71" s="11"/>
      <c r="ET71" s="11"/>
      <c r="EU71" s="11"/>
      <c r="EV71" s="11"/>
      <c r="EW71" s="11"/>
      <c r="EX71" s="11"/>
      <c r="EY71" s="11"/>
      <c r="EZ71" s="11"/>
      <c r="FA71" s="11"/>
      <c r="FB71" s="11"/>
      <c r="FC71" s="11"/>
      <c r="FD71" s="11"/>
      <c r="FE71" s="11"/>
      <c r="FF71" s="11"/>
      <c r="FG71" s="11"/>
      <c r="FH71" s="11"/>
      <c r="FI71" s="11"/>
      <c r="FJ71" s="11"/>
      <c r="FK71" s="11"/>
      <c r="FL71" s="11"/>
      <c r="FM71" s="11"/>
      <c r="FN71" s="11"/>
      <c r="FO71" s="11"/>
      <c r="FP71" s="11"/>
      <c r="FQ71" s="11"/>
      <c r="FR71" s="11"/>
      <c r="FS71" s="11"/>
      <c r="FT71" s="11"/>
      <c r="FU71" s="11"/>
      <c r="FV71" s="11"/>
      <c r="FW71" s="11"/>
      <c r="FX71" s="11"/>
      <c r="FY71" s="11"/>
      <c r="FZ71" s="11"/>
      <c r="GA71" s="11"/>
      <c r="GB71" s="11"/>
      <c r="GC71" s="11"/>
      <c r="GD71" s="11"/>
      <c r="GE71" s="11"/>
      <c r="GF71" s="11"/>
      <c r="GG71" s="11"/>
      <c r="GH71" s="11"/>
      <c r="GI71" s="11"/>
      <c r="GJ71" s="11"/>
      <c r="GK71" s="11"/>
      <c r="GL71" s="11"/>
      <c r="GM71" s="11"/>
      <c r="GN71" s="11"/>
      <c r="GO71" s="11"/>
      <c r="GP71" s="11"/>
      <c r="GQ71" s="11"/>
      <c r="GR71" s="11"/>
      <c r="GS71" s="11"/>
      <c r="GT71" s="11"/>
      <c r="GU71" s="11"/>
      <c r="GV71" s="11"/>
      <c r="GW71" s="11"/>
      <c r="GX71" s="11"/>
      <c r="GY71" s="11"/>
      <c r="GZ71" s="11"/>
      <c r="HA71" s="11"/>
      <c r="HB71" s="11"/>
      <c r="HC71" s="11"/>
      <c r="HD71" s="11"/>
      <c r="HE71" s="11"/>
      <c r="HF71" s="11"/>
      <c r="HG71" s="11"/>
      <c r="HH71" s="11"/>
      <c r="HI71" s="11"/>
      <c r="HJ71" s="11"/>
      <c r="HK71" s="11"/>
      <c r="HL71" s="11"/>
      <c r="HM71" s="11"/>
      <c r="HN71" s="11"/>
      <c r="HO71" s="11"/>
      <c r="HP71" s="11"/>
      <c r="HQ71" s="11"/>
      <c r="HR71" s="11"/>
      <c r="HS71" s="11"/>
      <c r="HT71" s="11"/>
      <c r="HU71" s="11"/>
      <c r="HV71" s="11"/>
      <c r="HW71" s="11"/>
      <c r="HX71" s="11"/>
      <c r="HY71" s="11"/>
      <c r="HZ71" s="11"/>
      <c r="IA71" s="11"/>
      <c r="IB71" s="11"/>
      <c r="IC71" s="11"/>
      <c r="ID71" s="11"/>
      <c r="IE71" s="11"/>
      <c r="IF71" s="11"/>
      <c r="IG71" s="11"/>
      <c r="IH71" s="11"/>
      <c r="II71" s="11"/>
      <c r="IJ71" s="11"/>
      <c r="IK71" s="11"/>
      <c r="IL71" s="11"/>
      <c r="IM71" s="11"/>
      <c r="IN71" s="11"/>
      <c r="IO71" s="11"/>
      <c r="IP71" s="11"/>
      <c r="IQ71" s="11"/>
      <c r="IR71" s="11"/>
      <c r="IS71" s="11"/>
      <c r="IT71" s="11"/>
      <c r="IU71" s="11"/>
      <c r="IV71" s="11"/>
      <c r="IW71" s="11"/>
      <c r="IX71" s="11"/>
      <c r="IY71" s="11"/>
      <c r="IZ71" s="11"/>
      <c r="JA71" s="11"/>
      <c r="JB71" s="11"/>
    </row>
    <row r="72" spans="3:262" ht="27" customHeight="1" x14ac:dyDescent="0.2">
      <c r="C72" s="230" t="s">
        <v>9</v>
      </c>
      <c r="D72" s="231"/>
      <c r="E72" s="231"/>
      <c r="F72" s="231"/>
      <c r="G72" s="231"/>
      <c r="H72" s="231"/>
      <c r="I72" s="26"/>
      <c r="J72" s="234" t="s">
        <v>27</v>
      </c>
      <c r="K72" s="234"/>
      <c r="L72" s="234"/>
      <c r="M72" s="234"/>
      <c r="N72" s="235"/>
      <c r="O72" s="11"/>
      <c r="P72" s="11"/>
      <c r="Q72" s="11"/>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c r="AY72" s="11"/>
      <c r="AZ72" s="11"/>
      <c r="BA72" s="11"/>
      <c r="BB72" s="11"/>
      <c r="BC72" s="11"/>
      <c r="BD72" s="11"/>
      <c r="BE72" s="11"/>
      <c r="BF72" s="11"/>
      <c r="BG72" s="11"/>
      <c r="BH72" s="11"/>
      <c r="BI72" s="11"/>
      <c r="BJ72" s="11"/>
      <c r="BK72" s="11"/>
      <c r="BL72" s="11"/>
      <c r="BM72" s="11"/>
      <c r="BN72" s="11"/>
      <c r="BO72" s="11"/>
      <c r="BP72" s="11"/>
      <c r="BQ72" s="11"/>
      <c r="BR72" s="11"/>
      <c r="BS72" s="11"/>
      <c r="BT72" s="11"/>
      <c r="BU72" s="11"/>
      <c r="BV72" s="11"/>
      <c r="BW72" s="11"/>
      <c r="BX72" s="11"/>
      <c r="BY72" s="11"/>
      <c r="BZ72" s="11"/>
      <c r="CA72" s="11"/>
      <c r="CB72" s="11"/>
      <c r="CC72" s="11"/>
      <c r="CD72" s="11"/>
      <c r="CE72" s="11"/>
      <c r="CF72" s="11"/>
      <c r="CG72" s="11"/>
      <c r="CH72" s="11"/>
      <c r="CI72" s="11"/>
      <c r="CJ72" s="11"/>
      <c r="CK72" s="11"/>
      <c r="CL72" s="11"/>
      <c r="CM72" s="11"/>
      <c r="CN72" s="11"/>
      <c r="CO72" s="11"/>
      <c r="CP72" s="11"/>
      <c r="CQ72" s="11"/>
      <c r="CR72" s="11"/>
      <c r="CS72" s="11"/>
      <c r="CT72" s="11"/>
      <c r="CU72" s="11"/>
      <c r="CV72" s="11"/>
      <c r="CW72" s="11"/>
      <c r="CX72" s="11"/>
      <c r="CY72" s="11"/>
      <c r="CZ72" s="11"/>
      <c r="DA72" s="11"/>
      <c r="DB72" s="11"/>
      <c r="DC72" s="11"/>
      <c r="DD72" s="11"/>
      <c r="DE72" s="11"/>
      <c r="DF72" s="11"/>
      <c r="DG72" s="11"/>
      <c r="DH72" s="11"/>
      <c r="DI72" s="11"/>
      <c r="DJ72" s="11"/>
      <c r="DK72" s="11"/>
      <c r="DL72" s="11"/>
      <c r="DM72" s="11"/>
      <c r="DN72" s="11"/>
      <c r="DO72" s="11"/>
      <c r="DP72" s="11"/>
      <c r="DQ72" s="11"/>
      <c r="DR72" s="11"/>
      <c r="DS72" s="11"/>
      <c r="DT72" s="11"/>
      <c r="DU72" s="11"/>
      <c r="DV72" s="11"/>
      <c r="DW72" s="11"/>
      <c r="DX72" s="11"/>
      <c r="DY72" s="11"/>
      <c r="DZ72" s="11"/>
      <c r="EA72" s="11"/>
      <c r="EB72" s="11"/>
      <c r="EC72" s="11"/>
      <c r="ED72" s="11"/>
      <c r="EE72" s="11"/>
      <c r="EF72" s="11"/>
      <c r="EG72" s="11"/>
      <c r="EH72" s="11"/>
      <c r="EI72" s="11"/>
      <c r="EJ72" s="11"/>
      <c r="EK72" s="11"/>
      <c r="EL72" s="11"/>
      <c r="EM72" s="11"/>
      <c r="EN72" s="11"/>
      <c r="EO72" s="11"/>
      <c r="EP72" s="11"/>
      <c r="EQ72" s="11"/>
      <c r="ER72" s="11"/>
      <c r="ES72" s="11"/>
      <c r="ET72" s="11"/>
      <c r="EU72" s="11"/>
      <c r="EV72" s="11"/>
      <c r="EW72" s="11"/>
      <c r="EX72" s="11"/>
      <c r="EY72" s="11"/>
      <c r="EZ72" s="11"/>
      <c r="FA72" s="11"/>
      <c r="FB72" s="11"/>
      <c r="FC72" s="11"/>
      <c r="FD72" s="11"/>
      <c r="FE72" s="11"/>
      <c r="FF72" s="11"/>
      <c r="FG72" s="11"/>
      <c r="FH72" s="11"/>
      <c r="FI72" s="11"/>
      <c r="FJ72" s="11"/>
      <c r="FK72" s="11"/>
      <c r="FL72" s="11"/>
      <c r="FM72" s="11"/>
      <c r="FN72" s="11"/>
      <c r="FO72" s="11"/>
      <c r="FP72" s="11"/>
      <c r="FQ72" s="11"/>
      <c r="FR72" s="11"/>
      <c r="FS72" s="11"/>
      <c r="FT72" s="11"/>
      <c r="FU72" s="11"/>
      <c r="FV72" s="11"/>
      <c r="FW72" s="11"/>
      <c r="FX72" s="11"/>
      <c r="FY72" s="11"/>
      <c r="FZ72" s="11"/>
      <c r="GA72" s="11"/>
      <c r="GB72" s="11"/>
      <c r="GC72" s="11"/>
      <c r="GD72" s="11"/>
      <c r="GE72" s="11"/>
      <c r="GF72" s="11"/>
      <c r="GG72" s="11"/>
      <c r="GH72" s="11"/>
      <c r="GI72" s="11"/>
      <c r="GJ72" s="11"/>
      <c r="GK72" s="11"/>
      <c r="GL72" s="11"/>
      <c r="GM72" s="11"/>
      <c r="GN72" s="11"/>
      <c r="GO72" s="11"/>
      <c r="GP72" s="11"/>
      <c r="GQ72" s="11"/>
      <c r="GR72" s="11"/>
      <c r="GS72" s="11"/>
      <c r="GT72" s="11"/>
      <c r="GU72" s="11"/>
      <c r="GV72" s="11"/>
      <c r="GW72" s="11"/>
      <c r="GX72" s="11"/>
      <c r="GY72" s="11"/>
      <c r="GZ72" s="11"/>
      <c r="HA72" s="11"/>
      <c r="HB72" s="11"/>
      <c r="HC72" s="11"/>
      <c r="HD72" s="11"/>
      <c r="HE72" s="11"/>
      <c r="HF72" s="11"/>
      <c r="HG72" s="11"/>
      <c r="HH72" s="11"/>
      <c r="HI72" s="11"/>
      <c r="HJ72" s="11"/>
      <c r="HK72" s="11"/>
      <c r="HL72" s="11"/>
      <c r="HM72" s="11"/>
      <c r="HN72" s="11"/>
      <c r="HO72" s="11"/>
      <c r="HP72" s="11"/>
      <c r="HQ72" s="11"/>
      <c r="HR72" s="11"/>
      <c r="HS72" s="11"/>
      <c r="HT72" s="11"/>
      <c r="HU72" s="11"/>
      <c r="HV72" s="11"/>
      <c r="HW72" s="11"/>
      <c r="HX72" s="11"/>
      <c r="HY72" s="11"/>
      <c r="HZ72" s="11"/>
      <c r="IA72" s="11"/>
      <c r="IB72" s="11"/>
      <c r="IC72" s="11"/>
      <c r="ID72" s="11"/>
      <c r="IE72" s="11"/>
      <c r="IF72" s="11"/>
      <c r="IG72" s="11"/>
      <c r="IH72" s="11"/>
      <c r="II72" s="11"/>
      <c r="IJ72" s="11"/>
      <c r="IK72" s="11"/>
      <c r="IL72" s="11"/>
      <c r="IM72" s="11"/>
      <c r="IN72" s="11"/>
      <c r="IO72" s="11"/>
      <c r="IP72" s="11"/>
      <c r="IQ72" s="11"/>
      <c r="IR72" s="11"/>
      <c r="IS72" s="11"/>
      <c r="IT72" s="11"/>
      <c r="IU72" s="11"/>
      <c r="IV72" s="11"/>
      <c r="IW72" s="11"/>
      <c r="IX72" s="11"/>
      <c r="IY72" s="11"/>
      <c r="IZ72" s="11"/>
      <c r="JA72" s="11"/>
      <c r="JB72" s="11"/>
    </row>
    <row r="73" spans="3:262" ht="13.5" thickBot="1" x14ac:dyDescent="0.25">
      <c r="C73" s="27"/>
      <c r="D73" s="28"/>
      <c r="E73" s="28"/>
      <c r="F73" s="28"/>
      <c r="G73" s="28"/>
      <c r="H73" s="29"/>
      <c r="I73" s="29"/>
      <c r="J73" s="29"/>
      <c r="K73" s="29"/>
      <c r="L73" s="29"/>
      <c r="M73" s="29"/>
      <c r="N73" s="30"/>
      <c r="O73" s="11"/>
      <c r="P73" s="11"/>
      <c r="Q73" s="11"/>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c r="AY73" s="11"/>
      <c r="AZ73" s="11"/>
      <c r="BA73" s="11"/>
      <c r="BB73" s="11"/>
      <c r="BC73" s="11"/>
      <c r="BD73" s="11"/>
      <c r="BE73" s="11"/>
      <c r="BF73" s="11"/>
      <c r="BG73" s="11"/>
      <c r="BH73" s="11"/>
      <c r="BI73" s="11"/>
      <c r="BJ73" s="11"/>
      <c r="BK73" s="11"/>
      <c r="BL73" s="11"/>
      <c r="BM73" s="11"/>
      <c r="BN73" s="11"/>
      <c r="BO73" s="11"/>
      <c r="BP73" s="11"/>
      <c r="BQ73" s="11"/>
      <c r="BR73" s="11"/>
      <c r="BS73" s="11"/>
      <c r="BT73" s="11"/>
      <c r="BU73" s="11"/>
      <c r="BV73" s="11"/>
      <c r="BW73" s="11"/>
      <c r="BX73" s="11"/>
      <c r="BY73" s="11"/>
      <c r="BZ73" s="11"/>
      <c r="CA73" s="11"/>
      <c r="CB73" s="11"/>
      <c r="CC73" s="11"/>
      <c r="CD73" s="11"/>
      <c r="CE73" s="11"/>
      <c r="CF73" s="11"/>
      <c r="CG73" s="11"/>
      <c r="CH73" s="11"/>
      <c r="CI73" s="11"/>
      <c r="CJ73" s="11"/>
      <c r="CK73" s="11"/>
      <c r="CL73" s="11"/>
      <c r="CM73" s="11"/>
      <c r="CN73" s="11"/>
      <c r="CO73" s="11"/>
      <c r="CP73" s="11"/>
      <c r="CQ73" s="11"/>
      <c r="CR73" s="11"/>
      <c r="CS73" s="11"/>
      <c r="CT73" s="11"/>
      <c r="CU73" s="11"/>
      <c r="CV73" s="11"/>
      <c r="CW73" s="11"/>
      <c r="CX73" s="11"/>
      <c r="CY73" s="11"/>
      <c r="CZ73" s="11"/>
      <c r="DA73" s="11"/>
      <c r="DB73" s="11"/>
      <c r="DC73" s="11"/>
      <c r="DD73" s="11"/>
      <c r="DE73" s="11"/>
      <c r="DF73" s="11"/>
      <c r="DG73" s="11"/>
      <c r="DH73" s="11"/>
      <c r="DI73" s="11"/>
      <c r="DJ73" s="11"/>
      <c r="DK73" s="11"/>
      <c r="DL73" s="11"/>
      <c r="DM73" s="11"/>
      <c r="DN73" s="11"/>
      <c r="DO73" s="11"/>
      <c r="DP73" s="11"/>
      <c r="DQ73" s="11"/>
      <c r="DR73" s="11"/>
      <c r="DS73" s="11"/>
      <c r="DT73" s="11"/>
      <c r="DU73" s="11"/>
      <c r="DV73" s="11"/>
      <c r="DW73" s="11"/>
      <c r="DX73" s="11"/>
      <c r="DY73" s="11"/>
      <c r="DZ73" s="11"/>
      <c r="EA73" s="11"/>
      <c r="EB73" s="11"/>
      <c r="EC73" s="11"/>
      <c r="ED73" s="11"/>
      <c r="EE73" s="11"/>
      <c r="EF73" s="11"/>
      <c r="EG73" s="11"/>
      <c r="EH73" s="11"/>
      <c r="EI73" s="11"/>
      <c r="EJ73" s="11"/>
      <c r="EK73" s="11"/>
      <c r="EL73" s="11"/>
      <c r="EM73" s="11"/>
      <c r="EN73" s="11"/>
      <c r="EO73" s="11"/>
      <c r="EP73" s="11"/>
      <c r="EQ73" s="11"/>
      <c r="ER73" s="11"/>
      <c r="ES73" s="11"/>
      <c r="ET73" s="11"/>
      <c r="EU73" s="11"/>
      <c r="EV73" s="11"/>
      <c r="EW73" s="11"/>
      <c r="EX73" s="11"/>
      <c r="EY73" s="11"/>
      <c r="EZ73" s="11"/>
      <c r="FA73" s="11"/>
      <c r="FB73" s="11"/>
      <c r="FC73" s="11"/>
      <c r="FD73" s="11"/>
      <c r="FE73" s="11"/>
      <c r="FF73" s="11"/>
      <c r="FG73" s="11"/>
      <c r="FH73" s="11"/>
      <c r="FI73" s="11"/>
      <c r="FJ73" s="11"/>
      <c r="FK73" s="11"/>
      <c r="FL73" s="11"/>
      <c r="FM73" s="11"/>
      <c r="FN73" s="11"/>
      <c r="FO73" s="11"/>
      <c r="FP73" s="11"/>
      <c r="FQ73" s="11"/>
      <c r="FR73" s="11"/>
      <c r="FS73" s="11"/>
      <c r="FT73" s="11"/>
      <c r="FU73" s="11"/>
      <c r="FV73" s="11"/>
      <c r="FW73" s="11"/>
      <c r="FX73" s="11"/>
      <c r="FY73" s="11"/>
      <c r="FZ73" s="11"/>
      <c r="GA73" s="11"/>
      <c r="GB73" s="11"/>
      <c r="GC73" s="11"/>
      <c r="GD73" s="11"/>
      <c r="GE73" s="11"/>
      <c r="GF73" s="11"/>
      <c r="GG73" s="11"/>
      <c r="GH73" s="11"/>
      <c r="GI73" s="11"/>
      <c r="GJ73" s="11"/>
      <c r="GK73" s="11"/>
      <c r="GL73" s="11"/>
      <c r="GM73" s="11"/>
      <c r="GN73" s="11"/>
      <c r="GO73" s="11"/>
      <c r="GP73" s="11"/>
      <c r="GQ73" s="11"/>
      <c r="GR73" s="11"/>
      <c r="GS73" s="11"/>
      <c r="GT73" s="11"/>
      <c r="GU73" s="11"/>
      <c r="GV73" s="11"/>
      <c r="GW73" s="11"/>
      <c r="GX73" s="11"/>
      <c r="GY73" s="11"/>
      <c r="GZ73" s="11"/>
      <c r="HA73" s="11"/>
      <c r="HB73" s="11"/>
      <c r="HC73" s="11"/>
      <c r="HD73" s="11"/>
      <c r="HE73" s="11"/>
      <c r="HF73" s="11"/>
      <c r="HG73" s="11"/>
      <c r="HH73" s="11"/>
      <c r="HI73" s="11"/>
      <c r="HJ73" s="11"/>
      <c r="HK73" s="11"/>
      <c r="HL73" s="11"/>
      <c r="HM73" s="11"/>
      <c r="HN73" s="11"/>
      <c r="HO73" s="11"/>
      <c r="HP73" s="11"/>
      <c r="HQ73" s="11"/>
      <c r="HR73" s="11"/>
      <c r="HS73" s="11"/>
      <c r="HT73" s="11"/>
      <c r="HU73" s="11"/>
      <c r="HV73" s="11"/>
      <c r="HW73" s="11"/>
      <c r="HX73" s="11"/>
      <c r="HY73" s="11"/>
      <c r="HZ73" s="11"/>
      <c r="IA73" s="11"/>
      <c r="IB73" s="11"/>
      <c r="IC73" s="11"/>
      <c r="ID73" s="11"/>
      <c r="IE73" s="11"/>
      <c r="IF73" s="11"/>
      <c r="IG73" s="11"/>
      <c r="IH73" s="11"/>
      <c r="II73" s="11"/>
      <c r="IJ73" s="11"/>
      <c r="IK73" s="11"/>
      <c r="IL73" s="11"/>
      <c r="IM73" s="11"/>
      <c r="IN73" s="11"/>
      <c r="IO73" s="11"/>
      <c r="IP73" s="11"/>
      <c r="IQ73" s="11"/>
      <c r="IR73" s="11"/>
      <c r="IS73" s="11"/>
      <c r="IT73" s="11"/>
      <c r="IU73" s="11"/>
      <c r="IV73" s="11"/>
      <c r="IW73" s="11"/>
      <c r="IX73" s="11"/>
      <c r="IY73" s="11"/>
      <c r="IZ73" s="11"/>
      <c r="JA73" s="11"/>
      <c r="JB73" s="11"/>
    </row>
    <row r="74" spans="3:262" x14ac:dyDescent="0.2">
      <c r="C74" s="11"/>
      <c r="D74" s="11"/>
      <c r="E74" s="11"/>
      <c r="F74" s="11"/>
      <c r="G74" s="11"/>
      <c r="H74" s="11"/>
      <c r="I74" s="11"/>
      <c r="J74" s="11"/>
      <c r="K74" s="11"/>
      <c r="L74" s="11"/>
      <c r="M74" s="11"/>
      <c r="N74" s="11"/>
      <c r="O74" s="11"/>
      <c r="P74" s="11"/>
      <c r="Q74" s="11"/>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c r="AY74" s="11"/>
      <c r="AZ74" s="11"/>
      <c r="BA74" s="11"/>
      <c r="BB74" s="11"/>
      <c r="BC74" s="11"/>
      <c r="BD74" s="11"/>
      <c r="BE74" s="11"/>
      <c r="BF74" s="11"/>
      <c r="BG74" s="11"/>
      <c r="BH74" s="11"/>
      <c r="BI74" s="11"/>
      <c r="BJ74" s="11"/>
      <c r="BK74" s="11"/>
      <c r="BL74" s="11"/>
      <c r="BM74" s="11"/>
      <c r="BN74" s="11"/>
      <c r="BO74" s="11"/>
      <c r="BP74" s="11"/>
      <c r="BQ74" s="11"/>
      <c r="BR74" s="11"/>
      <c r="BS74" s="11"/>
      <c r="BT74" s="11"/>
      <c r="BU74" s="11"/>
      <c r="BV74" s="11"/>
      <c r="BW74" s="11"/>
      <c r="BX74" s="11"/>
      <c r="BY74" s="11"/>
      <c r="BZ74" s="11"/>
      <c r="CA74" s="11"/>
      <c r="CB74" s="11"/>
      <c r="CC74" s="11"/>
      <c r="CD74" s="11"/>
      <c r="CE74" s="11"/>
      <c r="CF74" s="11"/>
      <c r="CG74" s="11"/>
      <c r="CH74" s="11"/>
      <c r="CI74" s="11"/>
      <c r="CJ74" s="11"/>
      <c r="CK74" s="11"/>
      <c r="CL74" s="11"/>
      <c r="CM74" s="11"/>
      <c r="CN74" s="11"/>
      <c r="CO74" s="11"/>
      <c r="CP74" s="11"/>
      <c r="CQ74" s="11"/>
      <c r="CR74" s="11"/>
      <c r="CS74" s="11"/>
      <c r="CT74" s="11"/>
      <c r="CU74" s="11"/>
      <c r="CV74" s="11"/>
      <c r="CW74" s="11"/>
      <c r="CX74" s="11"/>
      <c r="CY74" s="11"/>
      <c r="CZ74" s="11"/>
      <c r="DA74" s="11"/>
      <c r="DB74" s="11"/>
      <c r="DC74" s="11"/>
      <c r="DD74" s="11"/>
      <c r="DE74" s="11"/>
      <c r="DF74" s="11"/>
      <c r="DG74" s="11"/>
      <c r="DH74" s="11"/>
      <c r="DI74" s="11"/>
      <c r="DJ74" s="11"/>
      <c r="DK74" s="11"/>
      <c r="DL74" s="11"/>
      <c r="DM74" s="11"/>
      <c r="DN74" s="11"/>
      <c r="DO74" s="11"/>
      <c r="DP74" s="11"/>
      <c r="DQ74" s="11"/>
      <c r="DR74" s="11"/>
      <c r="DS74" s="11"/>
      <c r="DT74" s="11"/>
      <c r="DU74" s="11"/>
      <c r="DV74" s="11"/>
      <c r="DW74" s="11"/>
      <c r="DX74" s="11"/>
      <c r="DY74" s="11"/>
      <c r="DZ74" s="11"/>
      <c r="EA74" s="11"/>
      <c r="EB74" s="11"/>
      <c r="EC74" s="11"/>
      <c r="ED74" s="11"/>
      <c r="EE74" s="11"/>
      <c r="EF74" s="11"/>
      <c r="EG74" s="11"/>
      <c r="EH74" s="11"/>
      <c r="EI74" s="11"/>
      <c r="EJ74" s="11"/>
      <c r="EK74" s="11"/>
      <c r="EL74" s="11"/>
      <c r="EM74" s="11"/>
      <c r="EN74" s="11"/>
      <c r="EO74" s="11"/>
      <c r="EP74" s="11"/>
      <c r="EQ74" s="11"/>
      <c r="ER74" s="11"/>
      <c r="ES74" s="11"/>
      <c r="ET74" s="11"/>
      <c r="EU74" s="11"/>
      <c r="EV74" s="11"/>
      <c r="EW74" s="11"/>
      <c r="EX74" s="11"/>
      <c r="EY74" s="11"/>
      <c r="EZ74" s="11"/>
      <c r="FA74" s="11"/>
      <c r="FB74" s="11"/>
      <c r="FC74" s="11"/>
      <c r="FD74" s="11"/>
      <c r="FE74" s="11"/>
      <c r="FF74" s="11"/>
      <c r="FG74" s="11"/>
      <c r="FH74" s="11"/>
      <c r="FI74" s="11"/>
      <c r="FJ74" s="11"/>
      <c r="FK74" s="11"/>
      <c r="FL74" s="11"/>
      <c r="FM74" s="11"/>
      <c r="FN74" s="11"/>
      <c r="FO74" s="11"/>
      <c r="FP74" s="11"/>
      <c r="FQ74" s="11"/>
      <c r="FR74" s="11"/>
      <c r="FS74" s="11"/>
      <c r="FT74" s="11"/>
      <c r="FU74" s="11"/>
      <c r="FV74" s="11"/>
      <c r="FW74" s="11"/>
      <c r="FX74" s="11"/>
      <c r="FY74" s="11"/>
      <c r="FZ74" s="11"/>
      <c r="GA74" s="11"/>
      <c r="GB74" s="11"/>
      <c r="GC74" s="11"/>
      <c r="GD74" s="11"/>
      <c r="GE74" s="11"/>
      <c r="GF74" s="11"/>
      <c r="GG74" s="11"/>
      <c r="GH74" s="11"/>
      <c r="GI74" s="11"/>
      <c r="GJ74" s="11"/>
      <c r="GK74" s="11"/>
      <c r="GL74" s="11"/>
      <c r="GM74" s="11"/>
      <c r="GN74" s="11"/>
      <c r="GO74" s="11"/>
      <c r="GP74" s="11"/>
      <c r="GQ74" s="11"/>
      <c r="GR74" s="11"/>
      <c r="GS74" s="11"/>
      <c r="GT74" s="11"/>
      <c r="GU74" s="11"/>
      <c r="GV74" s="11"/>
      <c r="GW74" s="11"/>
      <c r="GX74" s="11"/>
      <c r="GY74" s="11"/>
      <c r="GZ74" s="11"/>
      <c r="HA74" s="11"/>
      <c r="HB74" s="11"/>
      <c r="HC74" s="11"/>
      <c r="HD74" s="11"/>
      <c r="HE74" s="11"/>
      <c r="HF74" s="11"/>
      <c r="HG74" s="11"/>
      <c r="HH74" s="11"/>
      <c r="HI74" s="11"/>
      <c r="HJ74" s="11"/>
      <c r="HK74" s="11"/>
      <c r="HL74" s="11"/>
      <c r="HM74" s="11"/>
      <c r="HN74" s="11"/>
      <c r="HO74" s="11"/>
      <c r="HP74" s="11"/>
      <c r="HQ74" s="11"/>
      <c r="HR74" s="11"/>
      <c r="HS74" s="11"/>
      <c r="HT74" s="11"/>
      <c r="HU74" s="11"/>
      <c r="HV74" s="11"/>
      <c r="HW74" s="11"/>
      <c r="HX74" s="11"/>
      <c r="HY74" s="11"/>
      <c r="HZ74" s="11"/>
      <c r="IA74" s="11"/>
      <c r="IB74" s="11"/>
      <c r="IC74" s="11"/>
      <c r="ID74" s="11"/>
      <c r="IE74" s="11"/>
      <c r="IF74" s="11"/>
      <c r="IG74" s="11"/>
      <c r="IH74" s="11"/>
      <c r="II74" s="11"/>
      <c r="IJ74" s="11"/>
      <c r="IK74" s="11"/>
      <c r="IL74" s="11"/>
      <c r="IM74" s="11"/>
      <c r="IN74" s="11"/>
      <c r="IO74" s="11"/>
      <c r="IP74" s="11"/>
      <c r="IQ74" s="11"/>
      <c r="IR74" s="11"/>
      <c r="IS74" s="11"/>
      <c r="IT74" s="11"/>
      <c r="IU74" s="11"/>
      <c r="IV74" s="11"/>
      <c r="IW74" s="11"/>
      <c r="IX74" s="11"/>
      <c r="IY74" s="11"/>
      <c r="IZ74" s="11"/>
      <c r="JA74" s="11"/>
      <c r="JB74" s="11"/>
    </row>
    <row r="75" spans="3:262" x14ac:dyDescent="0.2">
      <c r="C75" s="11" t="s">
        <v>34</v>
      </c>
      <c r="D75" s="11"/>
      <c r="E75" s="11"/>
      <c r="F75" s="11"/>
      <c r="G75" s="11"/>
      <c r="H75" s="11"/>
      <c r="I75" s="11"/>
      <c r="J75" s="11"/>
      <c r="K75" s="11"/>
      <c r="L75" s="11"/>
      <c r="M75" s="11"/>
      <c r="N75" s="11"/>
      <c r="O75" s="11"/>
      <c r="P75" s="11"/>
      <c r="Q75" s="11"/>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c r="AY75" s="11"/>
      <c r="AZ75" s="11"/>
      <c r="BA75" s="11"/>
      <c r="BB75" s="11"/>
      <c r="BC75" s="11"/>
      <c r="BD75" s="11"/>
      <c r="BE75" s="11"/>
      <c r="BF75" s="11"/>
      <c r="BG75" s="11"/>
      <c r="BH75" s="11"/>
      <c r="BI75" s="11"/>
      <c r="BJ75" s="11"/>
      <c r="BK75" s="11"/>
      <c r="BL75" s="11"/>
      <c r="BM75" s="11"/>
      <c r="BN75" s="11"/>
      <c r="BO75" s="11"/>
      <c r="BP75" s="11"/>
      <c r="BQ75" s="11"/>
      <c r="BR75" s="11"/>
      <c r="BS75" s="11"/>
      <c r="BT75" s="11"/>
      <c r="BU75" s="11"/>
      <c r="BV75" s="11"/>
      <c r="BW75" s="11"/>
      <c r="BX75" s="11"/>
      <c r="BY75" s="11"/>
      <c r="BZ75" s="11"/>
      <c r="CA75" s="11"/>
      <c r="CB75" s="11"/>
      <c r="CC75" s="11"/>
      <c r="CD75" s="11"/>
      <c r="CE75" s="11"/>
      <c r="CF75" s="11"/>
      <c r="CG75" s="11"/>
      <c r="CH75" s="11"/>
      <c r="CI75" s="11"/>
      <c r="CJ75" s="11"/>
      <c r="CK75" s="11"/>
      <c r="CL75" s="11"/>
      <c r="CM75" s="11"/>
      <c r="CN75" s="11"/>
      <c r="CO75" s="11"/>
      <c r="CP75" s="11"/>
      <c r="CQ75" s="11"/>
      <c r="CR75" s="11"/>
      <c r="CS75" s="11"/>
      <c r="CT75" s="11"/>
      <c r="CU75" s="11"/>
      <c r="CV75" s="11"/>
      <c r="CW75" s="11"/>
      <c r="CX75" s="11"/>
      <c r="CY75" s="11"/>
      <c r="CZ75" s="11"/>
      <c r="DA75" s="11"/>
      <c r="DB75" s="11"/>
      <c r="DC75" s="11"/>
      <c r="DD75" s="11"/>
      <c r="DE75" s="11"/>
      <c r="DF75" s="11"/>
      <c r="DG75" s="11"/>
      <c r="DH75" s="11"/>
      <c r="DI75" s="11"/>
      <c r="DJ75" s="11"/>
      <c r="DK75" s="11"/>
      <c r="DL75" s="11"/>
      <c r="DM75" s="11"/>
      <c r="DN75" s="11"/>
      <c r="DO75" s="11"/>
      <c r="DP75" s="11"/>
      <c r="DQ75" s="11"/>
      <c r="DR75" s="11"/>
      <c r="DS75" s="11"/>
      <c r="DT75" s="11"/>
      <c r="DU75" s="11"/>
      <c r="DV75" s="11"/>
      <c r="DW75" s="11"/>
      <c r="DX75" s="11"/>
      <c r="DY75" s="11"/>
      <c r="DZ75" s="11"/>
      <c r="EA75" s="11"/>
      <c r="EB75" s="11"/>
      <c r="EC75" s="11"/>
      <c r="ED75" s="11"/>
      <c r="EE75" s="11"/>
      <c r="EF75" s="11"/>
      <c r="EG75" s="11"/>
      <c r="EH75" s="11"/>
      <c r="EI75" s="11"/>
      <c r="EJ75" s="11"/>
      <c r="EK75" s="11"/>
      <c r="EL75" s="11"/>
      <c r="EM75" s="11"/>
      <c r="EN75" s="11"/>
      <c r="EO75" s="11"/>
      <c r="EP75" s="11"/>
      <c r="EQ75" s="11"/>
      <c r="ER75" s="11"/>
      <c r="ES75" s="11"/>
      <c r="ET75" s="11"/>
      <c r="EU75" s="11"/>
      <c r="EV75" s="11"/>
      <c r="EW75" s="11"/>
      <c r="EX75" s="11"/>
      <c r="EY75" s="11"/>
      <c r="EZ75" s="11"/>
      <c r="FA75" s="11"/>
      <c r="FB75" s="11"/>
      <c r="FC75" s="11"/>
      <c r="FD75" s="11"/>
      <c r="FE75" s="11"/>
      <c r="FF75" s="11"/>
      <c r="FG75" s="11"/>
      <c r="FH75" s="11"/>
      <c r="FI75" s="11"/>
      <c r="FJ75" s="11"/>
      <c r="FK75" s="11"/>
      <c r="FL75" s="11"/>
      <c r="FM75" s="11"/>
      <c r="FN75" s="11"/>
      <c r="FO75" s="11"/>
      <c r="FP75" s="11"/>
      <c r="FQ75" s="11"/>
      <c r="FR75" s="11"/>
      <c r="FS75" s="11"/>
      <c r="FT75" s="11"/>
      <c r="FU75" s="11"/>
      <c r="FV75" s="11"/>
      <c r="FW75" s="11"/>
      <c r="FX75" s="11"/>
      <c r="FY75" s="11"/>
      <c r="FZ75" s="11"/>
      <c r="GA75" s="11"/>
      <c r="GB75" s="11"/>
      <c r="GC75" s="11"/>
      <c r="GD75" s="11"/>
      <c r="GE75" s="11"/>
      <c r="GF75" s="11"/>
      <c r="GG75" s="11"/>
      <c r="GH75" s="11"/>
      <c r="GI75" s="11"/>
      <c r="GJ75" s="11"/>
      <c r="GK75" s="11"/>
      <c r="GL75" s="11"/>
      <c r="GM75" s="11"/>
      <c r="GN75" s="11"/>
      <c r="GO75" s="11"/>
      <c r="GP75" s="11"/>
      <c r="GQ75" s="11"/>
      <c r="GR75" s="11"/>
      <c r="GS75" s="11"/>
      <c r="GT75" s="11"/>
      <c r="GU75" s="11"/>
      <c r="GV75" s="11"/>
      <c r="GW75" s="11"/>
      <c r="GX75" s="11"/>
      <c r="GY75" s="11"/>
      <c r="GZ75" s="11"/>
      <c r="HA75" s="11"/>
      <c r="HB75" s="11"/>
      <c r="HC75" s="11"/>
      <c r="HD75" s="11"/>
      <c r="HE75" s="11"/>
      <c r="HF75" s="11"/>
      <c r="HG75" s="11"/>
      <c r="HH75" s="11"/>
      <c r="HI75" s="11"/>
      <c r="HJ75" s="11"/>
      <c r="HK75" s="11"/>
      <c r="HL75" s="11"/>
      <c r="HM75" s="11"/>
      <c r="HN75" s="11"/>
      <c r="HO75" s="11"/>
      <c r="HP75" s="11"/>
      <c r="HQ75" s="11"/>
      <c r="HR75" s="11"/>
      <c r="HS75" s="11"/>
      <c r="HT75" s="11"/>
      <c r="HU75" s="11"/>
      <c r="HV75" s="11"/>
      <c r="HW75" s="11"/>
      <c r="HX75" s="11"/>
      <c r="HY75" s="11"/>
      <c r="HZ75" s="11"/>
      <c r="IA75" s="11"/>
      <c r="IB75" s="11"/>
      <c r="IC75" s="11"/>
      <c r="ID75" s="11"/>
      <c r="IE75" s="11"/>
      <c r="IF75" s="11"/>
      <c r="IG75" s="11"/>
      <c r="IH75" s="11"/>
      <c r="II75" s="11"/>
      <c r="IJ75" s="11"/>
      <c r="IK75" s="11"/>
      <c r="IL75" s="11"/>
      <c r="IM75" s="11"/>
      <c r="IN75" s="11"/>
      <c r="IO75" s="11"/>
      <c r="IP75" s="11"/>
      <c r="IQ75" s="11"/>
      <c r="IR75" s="11"/>
      <c r="IS75" s="11"/>
      <c r="IT75" s="11"/>
      <c r="IU75" s="11"/>
      <c r="IV75" s="11"/>
      <c r="IW75" s="11"/>
      <c r="IX75" s="11"/>
      <c r="IY75" s="11"/>
      <c r="IZ75" s="11"/>
      <c r="JA75" s="11"/>
      <c r="JB75" s="11"/>
    </row>
  </sheetData>
  <mergeCells count="29">
    <mergeCell ref="C67:H67"/>
    <mergeCell ref="C51:U51"/>
    <mergeCell ref="C52:U52"/>
    <mergeCell ref="C53:U53"/>
    <mergeCell ref="C54:U54"/>
    <mergeCell ref="C55:U56"/>
    <mergeCell ref="C57:U57"/>
    <mergeCell ref="C58:U58"/>
    <mergeCell ref="C60:U60"/>
    <mergeCell ref="C64:H64"/>
    <mergeCell ref="J64:L64"/>
    <mergeCell ref="C66:H66"/>
    <mergeCell ref="C68:H68"/>
    <mergeCell ref="C69:H69"/>
    <mergeCell ref="C70:H70"/>
    <mergeCell ref="C72:H72"/>
    <mergeCell ref="J72:N72"/>
    <mergeCell ref="W4:X4"/>
    <mergeCell ref="O3:X3"/>
    <mergeCell ref="D4:E4"/>
    <mergeCell ref="F4:G4"/>
    <mergeCell ref="H4:I4"/>
    <mergeCell ref="J4:K4"/>
    <mergeCell ref="L4:M4"/>
    <mergeCell ref="O4:P4"/>
    <mergeCell ref="Q4:R4"/>
    <mergeCell ref="S4:T4"/>
    <mergeCell ref="U4:V4"/>
    <mergeCell ref="D3:M3"/>
  </mergeCells>
  <hyperlinks>
    <hyperlink ref="C57" r:id="rId1" xr:uid="{85AC1BEF-15FD-4AE2-B47E-C959BC17B830}"/>
  </hyperlinks>
  <pageMargins left="0.7" right="0.7" top="0.75" bottom="0.75" header="0.3" footer="0.3"/>
  <ignoredErrors>
    <ignoredError sqref="D4 O4" twoDigitTextYear="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843C18-6051-48E7-AE5F-B94BDBBF9710}">
  <dimension ref="A1:U51"/>
  <sheetViews>
    <sheetView tabSelected="1" topLeftCell="A2" workbookViewId="0">
      <selection activeCell="N9" sqref="N9"/>
    </sheetView>
  </sheetViews>
  <sheetFormatPr defaultRowHeight="15" x14ac:dyDescent="0.25"/>
  <cols>
    <col min="1" max="1" width="9.140625" style="141"/>
    <col min="2" max="2" width="37.28515625" customWidth="1"/>
    <col min="13" max="13" width="9.140625" style="141"/>
  </cols>
  <sheetData>
    <row r="1" spans="1:21" ht="21" x14ac:dyDescent="0.35">
      <c r="B1" s="246" t="s">
        <v>0</v>
      </c>
    </row>
    <row r="2" spans="1:21" x14ac:dyDescent="0.25">
      <c r="C2" s="141" t="s">
        <v>28</v>
      </c>
      <c r="D2" s="141"/>
      <c r="E2" s="141" t="s">
        <v>29</v>
      </c>
      <c r="F2" s="141"/>
      <c r="G2" s="141" t="s">
        <v>30</v>
      </c>
      <c r="H2" s="141"/>
      <c r="I2" s="141" t="s">
        <v>31</v>
      </c>
      <c r="J2" s="141"/>
      <c r="K2" s="141" t="s">
        <v>32</v>
      </c>
      <c r="L2" s="141"/>
    </row>
    <row r="3" spans="1:21" x14ac:dyDescent="0.25">
      <c r="C3" s="141" t="s">
        <v>2</v>
      </c>
      <c r="D3" s="141" t="s">
        <v>3</v>
      </c>
      <c r="E3" s="141" t="s">
        <v>2</v>
      </c>
      <c r="F3" s="141" t="s">
        <v>3</v>
      </c>
      <c r="G3" s="141" t="s">
        <v>2</v>
      </c>
      <c r="H3" s="141" t="s">
        <v>3</v>
      </c>
      <c r="I3" s="141" t="s">
        <v>2</v>
      </c>
      <c r="J3" s="141" t="s">
        <v>3</v>
      </c>
      <c r="K3" s="141" t="s">
        <v>2</v>
      </c>
      <c r="L3" s="141" t="s">
        <v>3</v>
      </c>
    </row>
    <row r="4" spans="1:21" x14ac:dyDescent="0.25">
      <c r="A4" s="143">
        <v>2018</v>
      </c>
      <c r="B4" s="144" t="s">
        <v>4</v>
      </c>
      <c r="C4" s="144">
        <v>12</v>
      </c>
      <c r="D4" s="144">
        <v>2.9702970297029703</v>
      </c>
      <c r="E4" s="144">
        <v>28</v>
      </c>
      <c r="F4" s="144">
        <v>2.1260440394836748</v>
      </c>
      <c r="G4" s="144">
        <v>37</v>
      </c>
      <c r="H4" s="144">
        <v>2.5676613462873004</v>
      </c>
      <c r="I4" s="144">
        <v>20</v>
      </c>
      <c r="J4" s="144">
        <v>6.666666666666667</v>
      </c>
      <c r="K4" s="144">
        <v>30</v>
      </c>
      <c r="L4" s="144">
        <v>8.8757396449704142</v>
      </c>
      <c r="M4" s="141">
        <f>SUM(K4,I4,G4,E4,C4)</f>
        <v>127</v>
      </c>
    </row>
    <row r="5" spans="1:21" x14ac:dyDescent="0.25">
      <c r="A5" s="143"/>
      <c r="B5" s="144" t="s">
        <v>129</v>
      </c>
      <c r="C5" s="144">
        <v>23</v>
      </c>
      <c r="D5" s="144">
        <v>5.6930693069306937</v>
      </c>
      <c r="E5" s="144">
        <v>44</v>
      </c>
      <c r="F5" s="144">
        <v>3.3409263477600608</v>
      </c>
      <c r="G5" s="144">
        <v>39</v>
      </c>
      <c r="H5" s="144">
        <v>2.7064538514920198</v>
      </c>
      <c r="I5" s="144">
        <v>8</v>
      </c>
      <c r="J5" s="144">
        <v>2.666666666666667</v>
      </c>
      <c r="K5" s="144">
        <v>9</v>
      </c>
      <c r="L5" s="144">
        <v>2.6627218934911245</v>
      </c>
      <c r="M5" s="141">
        <f t="shared" ref="M5:M10" si="0">SUM(K5,I5,G5,E5,C5)</f>
        <v>123</v>
      </c>
    </row>
    <row r="6" spans="1:21" x14ac:dyDescent="0.25">
      <c r="A6" s="143"/>
      <c r="B6" s="144" t="s">
        <v>6</v>
      </c>
      <c r="C6" s="142">
        <v>288</v>
      </c>
      <c r="D6" s="144">
        <v>71.287128712871279</v>
      </c>
      <c r="E6" s="142">
        <v>905</v>
      </c>
      <c r="F6" s="144">
        <v>68.71678056188307</v>
      </c>
      <c r="G6" s="142">
        <v>827</v>
      </c>
      <c r="H6" s="144">
        <v>57.390700902151281</v>
      </c>
      <c r="I6" s="142">
        <v>145</v>
      </c>
      <c r="J6" s="144">
        <v>48.333333333333336</v>
      </c>
      <c r="K6" s="142">
        <v>146</v>
      </c>
      <c r="L6" s="144">
        <v>43.19526627218935</v>
      </c>
      <c r="M6" s="141">
        <f t="shared" si="0"/>
        <v>2311</v>
      </c>
    </row>
    <row r="7" spans="1:21" x14ac:dyDescent="0.25">
      <c r="A7" s="143"/>
      <c r="B7" s="144" t="s">
        <v>130</v>
      </c>
      <c r="C7" s="144">
        <v>21</v>
      </c>
      <c r="D7" s="144">
        <v>5.1980198019801982</v>
      </c>
      <c r="E7" s="144">
        <v>65</v>
      </c>
      <c r="F7" s="144">
        <v>4.9354593773728164</v>
      </c>
      <c r="G7" s="144">
        <v>59</v>
      </c>
      <c r="H7" s="144">
        <v>4.0943789035392086</v>
      </c>
      <c r="I7" s="144">
        <v>12</v>
      </c>
      <c r="J7" s="144">
        <v>4</v>
      </c>
      <c r="K7" s="144">
        <v>15</v>
      </c>
      <c r="L7" s="144">
        <v>4.4378698224852071</v>
      </c>
      <c r="M7" s="141">
        <f t="shared" si="0"/>
        <v>172</v>
      </c>
    </row>
    <row r="8" spans="1:21" x14ac:dyDescent="0.25">
      <c r="A8" s="143"/>
      <c r="B8" s="144" t="s">
        <v>5</v>
      </c>
      <c r="C8" s="144">
        <v>37</v>
      </c>
      <c r="D8" s="144">
        <v>9.1584158415841586</v>
      </c>
      <c r="E8" s="144">
        <v>173</v>
      </c>
      <c r="F8" s="144">
        <v>13.13591495823842</v>
      </c>
      <c r="G8" s="144">
        <v>295</v>
      </c>
      <c r="H8" s="144">
        <v>20.471894517696043</v>
      </c>
      <c r="I8" s="144">
        <v>54</v>
      </c>
      <c r="J8" s="144">
        <v>18</v>
      </c>
      <c r="K8" s="144">
        <v>60</v>
      </c>
      <c r="L8" s="144">
        <v>17.751479289940828</v>
      </c>
      <c r="M8" s="141">
        <f t="shared" si="0"/>
        <v>619</v>
      </c>
    </row>
    <row r="9" spans="1:21" x14ac:dyDescent="0.25">
      <c r="A9" s="143"/>
      <c r="B9" s="144" t="s">
        <v>8</v>
      </c>
      <c r="C9" s="144">
        <v>1</v>
      </c>
      <c r="D9" s="144">
        <v>0.24752475247524752</v>
      </c>
      <c r="E9" s="144">
        <v>30</v>
      </c>
      <c r="F9" s="144">
        <v>2.2779043280182232</v>
      </c>
      <c r="G9" s="144">
        <v>73</v>
      </c>
      <c r="H9" s="144">
        <v>5.0659264399722419</v>
      </c>
      <c r="I9" s="144">
        <v>15</v>
      </c>
      <c r="J9" s="144">
        <v>5</v>
      </c>
      <c r="K9" s="144">
        <v>25</v>
      </c>
      <c r="L9" s="144">
        <v>7.3964497041420119</v>
      </c>
      <c r="M9" s="141">
        <f t="shared" si="0"/>
        <v>144</v>
      </c>
    </row>
    <row r="10" spans="1:21" x14ac:dyDescent="0.25">
      <c r="A10" s="143"/>
      <c r="B10" s="144" t="s">
        <v>9</v>
      </c>
      <c r="C10" s="144">
        <v>22</v>
      </c>
      <c r="D10" s="144">
        <v>5.4455445544554459</v>
      </c>
      <c r="E10" s="144">
        <v>72</v>
      </c>
      <c r="F10" s="144">
        <v>5.4669703872437356</v>
      </c>
      <c r="G10" s="144">
        <v>111</v>
      </c>
      <c r="H10" s="144">
        <v>7.7029840388619011</v>
      </c>
      <c r="I10" s="144">
        <v>46</v>
      </c>
      <c r="J10" s="144">
        <v>15.333333333333332</v>
      </c>
      <c r="K10" s="144">
        <v>53</v>
      </c>
      <c r="L10" s="144">
        <v>15.680473372781064</v>
      </c>
      <c r="M10" s="141">
        <f t="shared" si="0"/>
        <v>304</v>
      </c>
    </row>
    <row r="11" spans="1:21" x14ac:dyDescent="0.25">
      <c r="A11" s="155" t="s">
        <v>132</v>
      </c>
      <c r="B11" s="155"/>
      <c r="C11" s="155">
        <f>SUM(C4:C10)</f>
        <v>404</v>
      </c>
      <c r="D11" s="155"/>
      <c r="E11" s="155">
        <f>SUM(E4:E10)</f>
        <v>1317</v>
      </c>
      <c r="F11" s="155"/>
      <c r="G11" s="155">
        <f>SUM(G4:G10)</f>
        <v>1441</v>
      </c>
      <c r="H11" s="155"/>
      <c r="I11" s="155">
        <f>SUM(I4:I10)</f>
        <v>300</v>
      </c>
      <c r="J11" s="155"/>
      <c r="K11" s="155">
        <f>SUM(K4:K10)</f>
        <v>338</v>
      </c>
      <c r="L11" s="155"/>
      <c r="M11" s="141">
        <f>SUM(C11:K11)</f>
        <v>3800</v>
      </c>
      <c r="O11" s="254">
        <f>(M11-M19)/M19</f>
        <v>0.14182692307692307</v>
      </c>
    </row>
    <row r="12" spans="1:21" s="155" customFormat="1" x14ac:dyDescent="0.25">
      <c r="A12" s="145">
        <v>2017</v>
      </c>
      <c r="B12" s="146" t="s">
        <v>4</v>
      </c>
      <c r="C12" s="146">
        <v>7</v>
      </c>
      <c r="D12" s="146">
        <v>2.2727272727272729</v>
      </c>
      <c r="E12" s="146">
        <v>42</v>
      </c>
      <c r="F12" s="146">
        <v>3.4739454094292808</v>
      </c>
      <c r="G12" s="146">
        <v>42</v>
      </c>
      <c r="H12" s="146">
        <v>3.2407407407407405</v>
      </c>
      <c r="I12" s="146">
        <v>12</v>
      </c>
      <c r="J12" s="146">
        <v>4.225352112676056</v>
      </c>
      <c r="K12" s="146">
        <v>18</v>
      </c>
      <c r="L12" s="146">
        <v>7.7922077922077921</v>
      </c>
      <c r="M12" s="253"/>
      <c r="N12" s="253"/>
      <c r="O12" s="253"/>
      <c r="P12" s="253"/>
      <c r="Q12" s="253"/>
      <c r="R12" s="253"/>
      <c r="S12" s="253"/>
      <c r="T12" s="253"/>
      <c r="U12" s="253"/>
    </row>
    <row r="13" spans="1:21" x14ac:dyDescent="0.25">
      <c r="A13" s="145"/>
      <c r="B13" s="146" t="s">
        <v>129</v>
      </c>
      <c r="C13" s="146">
        <v>14</v>
      </c>
      <c r="D13" s="146">
        <v>4.5454545454545459</v>
      </c>
      <c r="E13" s="146">
        <v>50</v>
      </c>
      <c r="F13" s="146">
        <v>4.1356492969396195</v>
      </c>
      <c r="G13" s="146">
        <v>38</v>
      </c>
      <c r="H13" s="146">
        <v>2.9320987654320985</v>
      </c>
      <c r="I13" s="146">
        <v>8</v>
      </c>
      <c r="J13" s="146">
        <v>2.8169014084507045</v>
      </c>
      <c r="K13" s="146">
        <v>5</v>
      </c>
      <c r="L13" s="146">
        <v>2.1645021645021645</v>
      </c>
    </row>
    <row r="14" spans="1:21" x14ac:dyDescent="0.25">
      <c r="A14" s="145"/>
      <c r="B14" s="146" t="s">
        <v>6</v>
      </c>
      <c r="C14" s="142">
        <v>201</v>
      </c>
      <c r="D14" s="146">
        <v>65.259740259740255</v>
      </c>
      <c r="E14" s="142">
        <v>809</v>
      </c>
      <c r="F14" s="146">
        <v>66.914805624483037</v>
      </c>
      <c r="G14" s="142">
        <v>751</v>
      </c>
      <c r="H14" s="146">
        <v>57.947530864197525</v>
      </c>
      <c r="I14" s="142">
        <v>135</v>
      </c>
      <c r="J14" s="146">
        <v>47.535211267605632</v>
      </c>
      <c r="K14" s="142">
        <v>105</v>
      </c>
      <c r="L14" s="146">
        <v>45.454545454545453</v>
      </c>
    </row>
    <row r="15" spans="1:21" x14ac:dyDescent="0.25">
      <c r="A15" s="145"/>
      <c r="B15" s="146" t="s">
        <v>130</v>
      </c>
      <c r="C15" s="146">
        <v>31</v>
      </c>
      <c r="D15" s="146">
        <v>10.064935064935066</v>
      </c>
      <c r="E15" s="146">
        <v>59</v>
      </c>
      <c r="F15" s="146">
        <v>4.8800661703887513</v>
      </c>
      <c r="G15" s="146">
        <v>56</v>
      </c>
      <c r="H15" s="146">
        <v>4.3209876543209873</v>
      </c>
      <c r="I15" s="146">
        <v>17</v>
      </c>
      <c r="J15" s="146">
        <v>5.9859154929577461</v>
      </c>
      <c r="K15" s="146">
        <v>7</v>
      </c>
      <c r="L15" s="146">
        <v>3.0303030303030303</v>
      </c>
    </row>
    <row r="16" spans="1:21" x14ac:dyDescent="0.25">
      <c r="A16" s="145"/>
      <c r="B16" s="146" t="s">
        <v>5</v>
      </c>
      <c r="C16" s="146">
        <v>35</v>
      </c>
      <c r="D16" s="146">
        <v>11.363636363636363</v>
      </c>
      <c r="E16" s="146">
        <v>160</v>
      </c>
      <c r="F16" s="146">
        <v>13.234077750206783</v>
      </c>
      <c r="G16" s="146">
        <v>267</v>
      </c>
      <c r="H16" s="146">
        <v>20.601851851851851</v>
      </c>
      <c r="I16" s="146">
        <v>62</v>
      </c>
      <c r="J16" s="146">
        <v>21.830985915492956</v>
      </c>
      <c r="K16" s="146">
        <v>46</v>
      </c>
      <c r="L16" s="146">
        <v>19.913419913419915</v>
      </c>
    </row>
    <row r="17" spans="1:13" x14ac:dyDescent="0.25">
      <c r="A17" s="145"/>
      <c r="B17" s="146" t="s">
        <v>8</v>
      </c>
      <c r="C17" s="146">
        <v>2</v>
      </c>
      <c r="D17" s="146">
        <v>0.64935064935064934</v>
      </c>
      <c r="E17" s="146">
        <v>26</v>
      </c>
      <c r="F17" s="146">
        <v>2.1505376344086025</v>
      </c>
      <c r="G17" s="146">
        <v>59</v>
      </c>
      <c r="H17" s="146">
        <v>4.5524691358024691</v>
      </c>
      <c r="I17" s="146">
        <v>13</v>
      </c>
      <c r="J17" s="146">
        <v>4.5774647887323949</v>
      </c>
      <c r="K17" s="146">
        <v>8</v>
      </c>
      <c r="L17" s="146">
        <v>3.4632034632034632</v>
      </c>
    </row>
    <row r="18" spans="1:13" x14ac:dyDescent="0.25">
      <c r="A18" s="145"/>
      <c r="B18" s="146" t="s">
        <v>9</v>
      </c>
      <c r="C18" s="146">
        <v>18</v>
      </c>
      <c r="D18" s="146">
        <v>5.8441558441558437</v>
      </c>
      <c r="E18" s="146">
        <v>63</v>
      </c>
      <c r="F18" s="146">
        <v>5.2109181141439205</v>
      </c>
      <c r="G18" s="146">
        <v>83</v>
      </c>
      <c r="H18" s="146">
        <v>6.4043209876543212</v>
      </c>
      <c r="I18" s="146">
        <v>37</v>
      </c>
      <c r="J18" s="146">
        <v>13.028169014084506</v>
      </c>
      <c r="K18" s="146">
        <v>42</v>
      </c>
      <c r="L18" s="146">
        <v>18.181818181818183</v>
      </c>
    </row>
    <row r="19" spans="1:13" x14ac:dyDescent="0.25">
      <c r="A19" s="155" t="s">
        <v>132</v>
      </c>
      <c r="B19" s="155"/>
      <c r="C19" s="155">
        <f>SUM(C12:C18)</f>
        <v>308</v>
      </c>
      <c r="D19" s="155"/>
      <c r="E19" s="155">
        <f>SUM(E12:E18)</f>
        <v>1209</v>
      </c>
      <c r="F19" s="155"/>
      <c r="G19" s="155">
        <f>SUM(G12:G18)</f>
        <v>1296</v>
      </c>
      <c r="H19" s="155"/>
      <c r="I19" s="155">
        <f>SUM(I12:I18)</f>
        <v>284</v>
      </c>
      <c r="J19" s="155"/>
      <c r="K19" s="155">
        <f>SUM(K12:K18)</f>
        <v>231</v>
      </c>
      <c r="L19" s="155"/>
      <c r="M19" s="141">
        <f>SUM(C19:K19)</f>
        <v>3328</v>
      </c>
    </row>
    <row r="20" spans="1:13" s="141" customFormat="1" x14ac:dyDescent="0.25">
      <c r="A20" s="147">
        <v>2016</v>
      </c>
      <c r="B20" s="148" t="s">
        <v>4</v>
      </c>
      <c r="C20" s="148">
        <v>8</v>
      </c>
      <c r="D20" s="148">
        <v>2.2922636103151861</v>
      </c>
      <c r="E20" s="148">
        <v>39</v>
      </c>
      <c r="F20" s="148">
        <v>3.0350194552529182</v>
      </c>
      <c r="G20" s="148">
        <v>51</v>
      </c>
      <c r="H20" s="148">
        <v>3.9050535987748853</v>
      </c>
      <c r="I20" s="148">
        <v>21</v>
      </c>
      <c r="J20" s="148">
        <v>7.8651685393258424</v>
      </c>
      <c r="K20" s="148">
        <v>24</v>
      </c>
      <c r="L20" s="148">
        <v>9.3385214007782107</v>
      </c>
    </row>
    <row r="21" spans="1:13" x14ac:dyDescent="0.25">
      <c r="A21" s="147"/>
      <c r="B21" s="148" t="s">
        <v>129</v>
      </c>
      <c r="C21" s="148">
        <v>31</v>
      </c>
      <c r="D21" s="148">
        <v>8.8825214899713476</v>
      </c>
      <c r="E21" s="148">
        <v>37</v>
      </c>
      <c r="F21" s="148">
        <v>2.8793774319066148</v>
      </c>
      <c r="G21" s="148">
        <v>43</v>
      </c>
      <c r="H21" s="148">
        <v>3.2924961715160794</v>
      </c>
      <c r="I21" s="148">
        <v>5</v>
      </c>
      <c r="J21" s="148">
        <v>1.8726591760299627</v>
      </c>
      <c r="K21" s="148">
        <v>8</v>
      </c>
      <c r="L21" s="148">
        <v>3.1128404669260701</v>
      </c>
    </row>
    <row r="22" spans="1:13" x14ac:dyDescent="0.25">
      <c r="A22" s="147"/>
      <c r="B22" s="148" t="s">
        <v>6</v>
      </c>
      <c r="C22" s="142">
        <v>233</v>
      </c>
      <c r="D22" s="148">
        <v>66.762177650429805</v>
      </c>
      <c r="E22" s="142">
        <v>847</v>
      </c>
      <c r="F22" s="148">
        <v>65.914396887159526</v>
      </c>
      <c r="G22" s="142">
        <v>746</v>
      </c>
      <c r="H22" s="148">
        <v>57.120980091883609</v>
      </c>
      <c r="I22" s="142">
        <v>118</v>
      </c>
      <c r="J22" s="148">
        <v>44.194756554307119</v>
      </c>
      <c r="K22" s="142">
        <v>113</v>
      </c>
      <c r="L22" s="148">
        <v>43.968871595330739</v>
      </c>
    </row>
    <row r="23" spans="1:13" x14ac:dyDescent="0.25">
      <c r="A23" s="147"/>
      <c r="B23" s="148" t="s">
        <v>130</v>
      </c>
      <c r="C23" s="148">
        <v>24</v>
      </c>
      <c r="D23" s="148">
        <v>6.8767908309455592</v>
      </c>
      <c r="E23" s="148">
        <v>55</v>
      </c>
      <c r="F23" s="148">
        <v>4.2801556420233462</v>
      </c>
      <c r="G23" s="148">
        <v>68</v>
      </c>
      <c r="H23" s="148">
        <v>5.2067381316998471</v>
      </c>
      <c r="I23" s="148">
        <v>16</v>
      </c>
      <c r="J23" s="148">
        <v>5.9925093632958806</v>
      </c>
      <c r="K23" s="148">
        <v>5</v>
      </c>
      <c r="L23" s="148">
        <v>1.9455252918287937</v>
      </c>
    </row>
    <row r="24" spans="1:13" x14ac:dyDescent="0.25">
      <c r="A24" s="147"/>
      <c r="B24" s="148" t="s">
        <v>5</v>
      </c>
      <c r="C24" s="148">
        <v>27</v>
      </c>
      <c r="D24" s="148">
        <v>7.7363896848137532</v>
      </c>
      <c r="E24" s="148">
        <v>195</v>
      </c>
      <c r="F24" s="148">
        <v>15.175097276264591</v>
      </c>
      <c r="G24" s="148">
        <v>253</v>
      </c>
      <c r="H24" s="148">
        <v>19.372128637059724</v>
      </c>
      <c r="I24" s="148">
        <v>59</v>
      </c>
      <c r="J24" s="148">
        <v>22.09737827715356</v>
      </c>
      <c r="K24" s="148">
        <v>50</v>
      </c>
      <c r="L24" s="148">
        <v>19.45525291828794</v>
      </c>
    </row>
    <row r="25" spans="1:13" x14ac:dyDescent="0.25">
      <c r="A25" s="147"/>
      <c r="B25" s="148" t="s">
        <v>8</v>
      </c>
      <c r="C25" s="148">
        <v>5</v>
      </c>
      <c r="D25" s="148">
        <v>1.4326647564469914</v>
      </c>
      <c r="E25" s="148">
        <v>36</v>
      </c>
      <c r="F25" s="148">
        <v>2.8015564202334633</v>
      </c>
      <c r="G25" s="148">
        <v>43</v>
      </c>
      <c r="H25" s="148">
        <v>3.2924961715160794</v>
      </c>
      <c r="I25" s="148">
        <v>17</v>
      </c>
      <c r="J25" s="148">
        <v>6.3670411985018731</v>
      </c>
      <c r="K25" s="148">
        <v>6</v>
      </c>
      <c r="L25" s="148">
        <v>2.3346303501945527</v>
      </c>
    </row>
    <row r="26" spans="1:13" x14ac:dyDescent="0.25">
      <c r="A26" s="147"/>
      <c r="B26" s="148" t="s">
        <v>9</v>
      </c>
      <c r="C26" s="148">
        <v>21</v>
      </c>
      <c r="D26" s="148">
        <v>6.0171919770773634</v>
      </c>
      <c r="E26" s="148">
        <v>76</v>
      </c>
      <c r="F26" s="148">
        <v>5.9143968871595325</v>
      </c>
      <c r="G26" s="148">
        <v>102</v>
      </c>
      <c r="H26" s="148">
        <v>7.8101071975497707</v>
      </c>
      <c r="I26" s="148">
        <v>31</v>
      </c>
      <c r="J26" s="148">
        <v>11.610486891385769</v>
      </c>
      <c r="K26" s="148">
        <v>51</v>
      </c>
      <c r="L26" s="148">
        <v>19.844357976653697</v>
      </c>
    </row>
    <row r="27" spans="1:13" x14ac:dyDescent="0.25">
      <c r="A27" s="155" t="s">
        <v>132</v>
      </c>
      <c r="B27" s="156"/>
      <c r="C27" s="155">
        <f>SUM(C20:C26)</f>
        <v>349</v>
      </c>
      <c r="D27" s="156"/>
      <c r="E27" s="155">
        <f>SUM(E20:E26)</f>
        <v>1285</v>
      </c>
      <c r="F27" s="156"/>
      <c r="G27" s="155">
        <f>SUM(G20:G26)</f>
        <v>1306</v>
      </c>
      <c r="H27" s="156"/>
      <c r="I27" s="155">
        <f>SUM(I20:I26)</f>
        <v>267</v>
      </c>
      <c r="J27" s="156"/>
      <c r="K27" s="155">
        <f>SUM(K20:K26)</f>
        <v>257</v>
      </c>
      <c r="L27" s="156"/>
      <c r="M27" s="141">
        <f>SUM(C27:K27)</f>
        <v>3464</v>
      </c>
    </row>
    <row r="28" spans="1:13" x14ac:dyDescent="0.25">
      <c r="A28" s="149">
        <v>2015</v>
      </c>
      <c r="B28" s="150" t="s">
        <v>4</v>
      </c>
      <c r="C28" s="150">
        <v>16</v>
      </c>
      <c r="D28" s="150">
        <v>4.1884816753926701</v>
      </c>
      <c r="E28" s="150">
        <v>35</v>
      </c>
      <c r="F28" s="150">
        <v>2.7365129007036746</v>
      </c>
      <c r="G28" s="150">
        <v>42</v>
      </c>
      <c r="H28" s="150">
        <v>3.0746705710102491</v>
      </c>
      <c r="I28" s="150">
        <v>23</v>
      </c>
      <c r="J28" s="150">
        <v>7.5907590759075907</v>
      </c>
      <c r="K28" s="150">
        <v>21</v>
      </c>
      <c r="L28" s="150">
        <v>7.7777777777777777</v>
      </c>
    </row>
    <row r="29" spans="1:13" x14ac:dyDescent="0.25">
      <c r="A29" s="149"/>
      <c r="B29" s="150" t="s">
        <v>129</v>
      </c>
      <c r="C29" s="150">
        <v>22</v>
      </c>
      <c r="D29" s="150">
        <v>5.7591623036649215</v>
      </c>
      <c r="E29" s="150">
        <v>47</v>
      </c>
      <c r="F29" s="150">
        <v>3.6747458952306489</v>
      </c>
      <c r="G29" s="150">
        <v>39</v>
      </c>
      <c r="H29" s="150">
        <v>2.8550512445095171</v>
      </c>
      <c r="I29" s="150">
        <v>14</v>
      </c>
      <c r="J29" s="150">
        <v>4.6204620462046204</v>
      </c>
      <c r="K29" s="150">
        <v>11</v>
      </c>
      <c r="L29" s="150">
        <v>4.0740740740740744</v>
      </c>
    </row>
    <row r="30" spans="1:13" x14ac:dyDescent="0.25">
      <c r="A30" s="149"/>
      <c r="B30" s="150" t="s">
        <v>6</v>
      </c>
      <c r="C30" s="142">
        <v>234</v>
      </c>
      <c r="D30" s="150">
        <v>61.256544502617807</v>
      </c>
      <c r="E30" s="142">
        <v>799</v>
      </c>
      <c r="F30" s="150">
        <v>62.470680218921039</v>
      </c>
      <c r="G30" s="142">
        <v>790</v>
      </c>
      <c r="H30" s="150">
        <v>57.833089311859439</v>
      </c>
      <c r="I30" s="142">
        <v>138</v>
      </c>
      <c r="J30" s="150">
        <v>45.544554455445549</v>
      </c>
      <c r="K30" s="142">
        <v>122</v>
      </c>
      <c r="L30" s="150">
        <v>45.185185185185183</v>
      </c>
    </row>
    <row r="31" spans="1:13" x14ac:dyDescent="0.25">
      <c r="A31" s="149"/>
      <c r="B31" s="150" t="s">
        <v>130</v>
      </c>
      <c r="C31" s="150">
        <v>39</v>
      </c>
      <c r="D31" s="150">
        <v>10.209424083769633</v>
      </c>
      <c r="E31" s="150">
        <v>83</v>
      </c>
      <c r="F31" s="150">
        <v>6.4894448788115717</v>
      </c>
      <c r="G31" s="150">
        <v>60</v>
      </c>
      <c r="H31" s="150">
        <v>4.3923865300146412</v>
      </c>
      <c r="I31" s="150">
        <v>16</v>
      </c>
      <c r="J31" s="150">
        <v>5.2805280528052805</v>
      </c>
      <c r="K31" s="150">
        <v>10</v>
      </c>
      <c r="L31" s="150">
        <v>3.7037037037037033</v>
      </c>
    </row>
    <row r="32" spans="1:13" x14ac:dyDescent="0.25">
      <c r="A32" s="149"/>
      <c r="B32" s="150" t="s">
        <v>5</v>
      </c>
      <c r="C32" s="150">
        <v>39</v>
      </c>
      <c r="D32" s="150">
        <v>10.209424083769633</v>
      </c>
      <c r="E32" s="150">
        <v>202</v>
      </c>
      <c r="F32" s="150">
        <v>15.793588741204065</v>
      </c>
      <c r="G32" s="150">
        <v>271</v>
      </c>
      <c r="H32" s="150">
        <v>19.838945827232795</v>
      </c>
      <c r="I32" s="150">
        <v>57</v>
      </c>
      <c r="J32" s="150">
        <v>18.811881188118811</v>
      </c>
      <c r="K32" s="150">
        <v>38</v>
      </c>
      <c r="L32" s="150">
        <v>14.074074074074074</v>
      </c>
    </row>
    <row r="33" spans="1:13" x14ac:dyDescent="0.25">
      <c r="A33" s="149"/>
      <c r="B33" s="150" t="s">
        <v>8</v>
      </c>
      <c r="C33" s="150">
        <v>5</v>
      </c>
      <c r="D33" s="150">
        <v>1.3089005235602094</v>
      </c>
      <c r="E33" s="150">
        <v>33</v>
      </c>
      <c r="F33" s="150">
        <v>2.5801407349491789</v>
      </c>
      <c r="G33" s="150">
        <v>48</v>
      </c>
      <c r="H33" s="150">
        <v>3.5139092240117131</v>
      </c>
      <c r="I33" s="150">
        <v>9</v>
      </c>
      <c r="J33" s="150">
        <v>2.9702970297029703</v>
      </c>
      <c r="K33" s="150">
        <v>14</v>
      </c>
      <c r="L33" s="150">
        <v>5.1851851851851851</v>
      </c>
    </row>
    <row r="34" spans="1:13" x14ac:dyDescent="0.25">
      <c r="A34" s="149"/>
      <c r="B34" s="150" t="s">
        <v>9</v>
      </c>
      <c r="C34" s="150">
        <v>27</v>
      </c>
      <c r="D34" s="150">
        <v>7.0680628272251314</v>
      </c>
      <c r="E34" s="150">
        <v>80</v>
      </c>
      <c r="F34" s="150">
        <v>6.2548866301798274</v>
      </c>
      <c r="G34" s="150">
        <v>116</v>
      </c>
      <c r="H34" s="150">
        <v>8.4919472913616403</v>
      </c>
      <c r="I34" s="150">
        <v>46</v>
      </c>
      <c r="J34" s="150">
        <v>15.181518151815181</v>
      </c>
      <c r="K34" s="150">
        <v>54</v>
      </c>
      <c r="L34" s="150">
        <v>20</v>
      </c>
    </row>
    <row r="35" spans="1:13" x14ac:dyDescent="0.25">
      <c r="A35" s="247" t="s">
        <v>131</v>
      </c>
      <c r="B35" s="248"/>
      <c r="C35" s="247">
        <f>SUM(C28:C34)</f>
        <v>382</v>
      </c>
      <c r="D35" s="248"/>
      <c r="E35" s="247">
        <f>SUM(E28:E34)</f>
        <v>1279</v>
      </c>
      <c r="F35" s="248"/>
      <c r="G35" s="247">
        <f>SUM(G28:G34)</f>
        <v>1366</v>
      </c>
      <c r="H35" s="248"/>
      <c r="I35" s="247">
        <f>SUM(I28:I34)</f>
        <v>303</v>
      </c>
      <c r="J35" s="248"/>
      <c r="K35" s="247">
        <f>SUM(K28:K34)</f>
        <v>270</v>
      </c>
      <c r="L35" s="248"/>
      <c r="M35" s="141">
        <f>SUM(C35:K35)</f>
        <v>3600</v>
      </c>
    </row>
    <row r="36" spans="1:13" x14ac:dyDescent="0.25">
      <c r="A36" s="249">
        <v>2014</v>
      </c>
      <c r="B36" s="250" t="s">
        <v>4</v>
      </c>
      <c r="C36" s="250">
        <v>16</v>
      </c>
      <c r="D36" s="250">
        <v>4.6783625730994149</v>
      </c>
      <c r="E36" s="250">
        <v>34</v>
      </c>
      <c r="F36" s="250">
        <v>2.5583145221971408</v>
      </c>
      <c r="G36" s="250">
        <v>51</v>
      </c>
      <c r="H36" s="250">
        <v>3.4836065573770489</v>
      </c>
      <c r="I36" s="250">
        <v>12</v>
      </c>
      <c r="J36" s="250">
        <v>4.0133779264214047</v>
      </c>
      <c r="K36" s="250">
        <v>21</v>
      </c>
      <c r="L36" s="250">
        <v>7.8651685393258424</v>
      </c>
    </row>
    <row r="37" spans="1:13" x14ac:dyDescent="0.25">
      <c r="A37" s="249"/>
      <c r="B37" s="250" t="s">
        <v>129</v>
      </c>
      <c r="C37" s="250">
        <v>23</v>
      </c>
      <c r="D37" s="250">
        <v>6.7251461988304087</v>
      </c>
      <c r="E37" s="250">
        <v>51</v>
      </c>
      <c r="F37" s="250">
        <v>3.8374717832957108</v>
      </c>
      <c r="G37" s="250">
        <v>56</v>
      </c>
      <c r="H37" s="250">
        <v>3.8251366120218582</v>
      </c>
      <c r="I37" s="250">
        <v>14</v>
      </c>
      <c r="J37" s="250">
        <v>4.6822742474916383</v>
      </c>
      <c r="K37" s="250">
        <v>9</v>
      </c>
      <c r="L37" s="250">
        <v>3.3707865168539324</v>
      </c>
    </row>
    <row r="38" spans="1:13" x14ac:dyDescent="0.25">
      <c r="A38" s="249"/>
      <c r="B38" s="250" t="s">
        <v>6</v>
      </c>
      <c r="C38" s="142">
        <v>209</v>
      </c>
      <c r="D38" s="250">
        <v>61.111111111111114</v>
      </c>
      <c r="E38" s="142">
        <v>804</v>
      </c>
      <c r="F38" s="250">
        <v>60.496613995485326</v>
      </c>
      <c r="G38" s="142">
        <v>802</v>
      </c>
      <c r="H38" s="250">
        <v>54.78142076502732</v>
      </c>
      <c r="I38" s="142">
        <v>135</v>
      </c>
      <c r="J38" s="250">
        <v>45.1505016722408</v>
      </c>
      <c r="K38" s="142">
        <v>122</v>
      </c>
      <c r="L38" s="250">
        <v>45.692883895131089</v>
      </c>
    </row>
    <row r="39" spans="1:13" x14ac:dyDescent="0.25">
      <c r="A39" s="249"/>
      <c r="B39" s="250" t="s">
        <v>130</v>
      </c>
      <c r="C39" s="250">
        <v>31</v>
      </c>
      <c r="D39" s="250">
        <v>9.064327485380117</v>
      </c>
      <c r="E39" s="250">
        <v>76</v>
      </c>
      <c r="F39" s="250">
        <v>5.7185854025583147</v>
      </c>
      <c r="G39" s="250">
        <v>82</v>
      </c>
      <c r="H39" s="250">
        <v>5.6010928961748636</v>
      </c>
      <c r="I39" s="250">
        <v>19</v>
      </c>
      <c r="J39" s="250">
        <v>6.3545150501672243</v>
      </c>
      <c r="K39" s="250">
        <v>9</v>
      </c>
      <c r="L39" s="250">
        <v>3.3707865168539324</v>
      </c>
    </row>
    <row r="40" spans="1:13" x14ac:dyDescent="0.25">
      <c r="A40" s="249"/>
      <c r="B40" s="250" t="s">
        <v>5</v>
      </c>
      <c r="C40" s="250">
        <v>38</v>
      </c>
      <c r="D40" s="250">
        <v>11.111111111111111</v>
      </c>
      <c r="E40" s="250">
        <v>247</v>
      </c>
      <c r="F40" s="250">
        <v>18.585402558314524</v>
      </c>
      <c r="G40" s="250">
        <v>287</v>
      </c>
      <c r="H40" s="250">
        <v>19.60382513661202</v>
      </c>
      <c r="I40" s="250">
        <v>61</v>
      </c>
      <c r="J40" s="250">
        <v>20.401337792642142</v>
      </c>
      <c r="K40" s="250">
        <v>45</v>
      </c>
      <c r="L40" s="250">
        <v>16.853932584269664</v>
      </c>
    </row>
    <row r="41" spans="1:13" x14ac:dyDescent="0.25">
      <c r="A41" s="249"/>
      <c r="B41" s="250" t="s">
        <v>8</v>
      </c>
      <c r="C41" s="250">
        <v>1</v>
      </c>
      <c r="D41" s="250">
        <v>0.29239766081871343</v>
      </c>
      <c r="E41" s="250">
        <v>35</v>
      </c>
      <c r="F41" s="250">
        <v>2.6335590669676447</v>
      </c>
      <c r="G41" s="250">
        <v>57</v>
      </c>
      <c r="H41" s="250">
        <v>3.8934426229508197</v>
      </c>
      <c r="I41" s="250">
        <v>15</v>
      </c>
      <c r="J41" s="250">
        <v>5.0167224080267561</v>
      </c>
      <c r="K41" s="250">
        <v>14</v>
      </c>
      <c r="L41" s="250">
        <v>5.2434456928838955</v>
      </c>
    </row>
    <row r="42" spans="1:13" x14ac:dyDescent="0.25">
      <c r="A42" s="249"/>
      <c r="B42" s="250" t="s">
        <v>9</v>
      </c>
      <c r="C42" s="250">
        <v>24</v>
      </c>
      <c r="D42" s="250">
        <v>7.0175438596491224</v>
      </c>
      <c r="E42" s="250">
        <v>82</v>
      </c>
      <c r="F42" s="250">
        <v>6.170052671181339</v>
      </c>
      <c r="G42" s="250">
        <v>129</v>
      </c>
      <c r="H42" s="250">
        <v>8.8114754098360653</v>
      </c>
      <c r="I42" s="250">
        <v>43</v>
      </c>
      <c r="J42" s="250">
        <v>14.381270903010032</v>
      </c>
      <c r="K42" s="250">
        <v>47</v>
      </c>
      <c r="L42" s="250">
        <v>17.602996254681649</v>
      </c>
    </row>
    <row r="43" spans="1:13" x14ac:dyDescent="0.25">
      <c r="A43" s="155" t="s">
        <v>131</v>
      </c>
      <c r="B43" s="156"/>
      <c r="C43" s="155">
        <f>SUM(C36:C42)</f>
        <v>342</v>
      </c>
      <c r="D43" s="156"/>
      <c r="E43" s="155">
        <f>SUM(E36:E42)</f>
        <v>1329</v>
      </c>
      <c r="F43" s="156"/>
      <c r="G43" s="155">
        <f>SUM(G36:G42)</f>
        <v>1464</v>
      </c>
      <c r="H43" s="156"/>
      <c r="I43" s="155">
        <f>SUM(I36:I42)</f>
        <v>299</v>
      </c>
      <c r="J43" s="156"/>
      <c r="K43" s="155">
        <f>SUM(K36:K42)</f>
        <v>267</v>
      </c>
      <c r="L43" s="156"/>
      <c r="M43" s="141">
        <f>SUM(C43:K43)</f>
        <v>3701</v>
      </c>
    </row>
    <row r="44" spans="1:13" x14ac:dyDescent="0.25">
      <c r="A44" s="251">
        <v>2013</v>
      </c>
      <c r="B44" s="252" t="s">
        <v>4</v>
      </c>
      <c r="C44" s="252">
        <v>11</v>
      </c>
      <c r="D44" s="252">
        <v>3.2448377581120944</v>
      </c>
      <c r="E44" s="252">
        <v>42</v>
      </c>
      <c r="F44" s="252">
        <v>3.0837004405286343</v>
      </c>
      <c r="G44" s="252">
        <v>43</v>
      </c>
      <c r="H44" s="252">
        <v>2.9778393351800556</v>
      </c>
      <c r="I44" s="252">
        <v>17</v>
      </c>
      <c r="J44" s="252">
        <v>6.1371841155234659</v>
      </c>
      <c r="K44" s="252">
        <v>22</v>
      </c>
      <c r="L44" s="252">
        <v>8.2706766917293226</v>
      </c>
    </row>
    <row r="45" spans="1:13" x14ac:dyDescent="0.25">
      <c r="A45" s="251"/>
      <c r="B45" s="252" t="s">
        <v>129</v>
      </c>
      <c r="C45" s="252">
        <v>17</v>
      </c>
      <c r="D45" s="252">
        <v>5.0147492625368733</v>
      </c>
      <c r="E45" s="252">
        <v>37</v>
      </c>
      <c r="F45" s="252">
        <v>2.7165932452276063</v>
      </c>
      <c r="G45" s="252">
        <v>34</v>
      </c>
      <c r="H45" s="252">
        <v>2.3545706371191137</v>
      </c>
      <c r="I45" s="252">
        <v>7</v>
      </c>
      <c r="J45" s="252">
        <v>2.5270758122743682</v>
      </c>
      <c r="K45" s="252">
        <v>13</v>
      </c>
      <c r="L45" s="252">
        <v>4.8872180451127818</v>
      </c>
    </row>
    <row r="46" spans="1:13" x14ac:dyDescent="0.25">
      <c r="A46" s="251"/>
      <c r="B46" s="252" t="s">
        <v>6</v>
      </c>
      <c r="C46" s="142">
        <v>231</v>
      </c>
      <c r="D46" s="252">
        <v>68.141592920353972</v>
      </c>
      <c r="E46" s="142">
        <v>809</v>
      </c>
      <c r="F46" s="252">
        <v>59.397944199706309</v>
      </c>
      <c r="G46" s="142">
        <v>788</v>
      </c>
      <c r="H46" s="252">
        <v>54.570637119113577</v>
      </c>
      <c r="I46" s="142">
        <v>149</v>
      </c>
      <c r="J46" s="252">
        <v>53.790613718411549</v>
      </c>
      <c r="K46" s="142">
        <v>113</v>
      </c>
      <c r="L46" s="252">
        <v>42.481203007518801</v>
      </c>
    </row>
    <row r="47" spans="1:13" x14ac:dyDescent="0.25">
      <c r="A47" s="251"/>
      <c r="B47" s="252" t="s">
        <v>130</v>
      </c>
      <c r="C47" s="252">
        <v>21</v>
      </c>
      <c r="D47" s="252">
        <v>6.1946902654867255</v>
      </c>
      <c r="E47" s="252">
        <v>73</v>
      </c>
      <c r="F47" s="252">
        <v>5.3597650513950077</v>
      </c>
      <c r="G47" s="252">
        <v>82</v>
      </c>
      <c r="H47" s="252">
        <v>5.6786703601108028</v>
      </c>
      <c r="I47" s="252">
        <v>14</v>
      </c>
      <c r="J47" s="252">
        <v>5.0541516245487363</v>
      </c>
      <c r="K47" s="252">
        <v>6</v>
      </c>
      <c r="L47" s="252">
        <v>2.2556390977443606</v>
      </c>
    </row>
    <row r="48" spans="1:13" x14ac:dyDescent="0.25">
      <c r="A48" s="251"/>
      <c r="B48" s="252" t="s">
        <v>5</v>
      </c>
      <c r="C48" s="252">
        <v>31</v>
      </c>
      <c r="D48" s="252">
        <v>9.1445427728613566</v>
      </c>
      <c r="E48" s="252">
        <v>262</v>
      </c>
      <c r="F48" s="252">
        <v>19.236417033773861</v>
      </c>
      <c r="G48" s="252">
        <v>306</v>
      </c>
      <c r="H48" s="252">
        <v>21.191135734072024</v>
      </c>
      <c r="I48" s="252">
        <v>42</v>
      </c>
      <c r="J48" s="252">
        <v>15.162454873646208</v>
      </c>
      <c r="K48" s="252">
        <v>51</v>
      </c>
      <c r="L48" s="252">
        <v>19.172932330827066</v>
      </c>
    </row>
    <row r="49" spans="1:13" x14ac:dyDescent="0.25">
      <c r="A49" s="251"/>
      <c r="B49" s="252" t="s">
        <v>8</v>
      </c>
      <c r="C49" s="252">
        <v>1</v>
      </c>
      <c r="D49" s="252">
        <v>0.29498525073746312</v>
      </c>
      <c r="E49" s="252">
        <v>38</v>
      </c>
      <c r="F49" s="252">
        <v>2.7900146842878124</v>
      </c>
      <c r="G49" s="252">
        <v>46</v>
      </c>
      <c r="H49" s="252">
        <v>3.1855955678670362</v>
      </c>
      <c r="I49" s="252">
        <v>9</v>
      </c>
      <c r="J49" s="252">
        <v>3.2490974729241873</v>
      </c>
      <c r="K49" s="252">
        <v>12</v>
      </c>
      <c r="L49" s="252">
        <v>4.5112781954887211</v>
      </c>
    </row>
    <row r="50" spans="1:13" x14ac:dyDescent="0.25">
      <c r="A50" s="251"/>
      <c r="B50" s="252" t="s">
        <v>9</v>
      </c>
      <c r="C50" s="252">
        <v>27</v>
      </c>
      <c r="D50" s="252">
        <v>7.9646017699115044</v>
      </c>
      <c r="E50" s="252">
        <v>101</v>
      </c>
      <c r="F50" s="252">
        <v>7.415565345080763</v>
      </c>
      <c r="G50" s="252">
        <v>145</v>
      </c>
      <c r="H50" s="252">
        <v>10.041551246537397</v>
      </c>
      <c r="I50" s="252">
        <v>39</v>
      </c>
      <c r="J50" s="252">
        <v>14.079422382671481</v>
      </c>
      <c r="K50" s="252">
        <v>49</v>
      </c>
      <c r="L50" s="252">
        <v>18.421052631578945</v>
      </c>
    </row>
    <row r="51" spans="1:13" x14ac:dyDescent="0.25">
      <c r="A51" s="155" t="s">
        <v>131</v>
      </c>
      <c r="B51" s="156"/>
      <c r="C51" s="155">
        <f>SUM(C44:C50)</f>
        <v>339</v>
      </c>
      <c r="D51" s="156"/>
      <c r="E51" s="155">
        <f>SUM(E44:E50)</f>
        <v>1362</v>
      </c>
      <c r="F51" s="156"/>
      <c r="G51" s="155">
        <f>SUM(G44:G50)</f>
        <v>1444</v>
      </c>
      <c r="H51" s="156"/>
      <c r="I51" s="155">
        <f>SUM(I44:I50)</f>
        <v>277</v>
      </c>
      <c r="J51" s="156"/>
      <c r="K51" s="155">
        <f>SUM(K44:K50)</f>
        <v>266</v>
      </c>
      <c r="L51" s="156"/>
      <c r="M51" s="141">
        <f>SUM(C51:K51)</f>
        <v>3688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DEB155-976C-472D-8088-F0C37DBA97B6}">
  <dimension ref="A1:N52"/>
  <sheetViews>
    <sheetView topLeftCell="A3" workbookViewId="0">
      <selection activeCell="N10" sqref="N10"/>
    </sheetView>
  </sheetViews>
  <sheetFormatPr defaultRowHeight="15" x14ac:dyDescent="0.25"/>
  <cols>
    <col min="1" max="1" width="9.140625" style="141"/>
    <col min="2" max="2" width="35.85546875" bestFit="1" customWidth="1"/>
    <col min="13" max="13" width="9.140625" style="141"/>
  </cols>
  <sheetData>
    <row r="1" spans="1:14" x14ac:dyDescent="0.25">
      <c r="C1" s="141" t="s">
        <v>1</v>
      </c>
    </row>
    <row r="2" spans="1:14" x14ac:dyDescent="0.25">
      <c r="C2" t="s">
        <v>28</v>
      </c>
      <c r="E2" t="s">
        <v>29</v>
      </c>
      <c r="G2" t="s">
        <v>30</v>
      </c>
      <c r="I2" t="s">
        <v>31</v>
      </c>
      <c r="K2" t="s">
        <v>32</v>
      </c>
    </row>
    <row r="3" spans="1:14" x14ac:dyDescent="0.25">
      <c r="C3" t="s">
        <v>2</v>
      </c>
      <c r="D3" t="s">
        <v>3</v>
      </c>
      <c r="E3" t="s">
        <v>2</v>
      </c>
      <c r="F3" t="s">
        <v>3</v>
      </c>
      <c r="G3" t="s">
        <v>2</v>
      </c>
      <c r="H3" t="s">
        <v>3</v>
      </c>
      <c r="I3" t="s">
        <v>2</v>
      </c>
      <c r="J3" t="s">
        <v>3</v>
      </c>
      <c r="K3" t="s">
        <v>2</v>
      </c>
      <c r="L3" t="s">
        <v>3</v>
      </c>
    </row>
    <row r="5" spans="1:14" x14ac:dyDescent="0.25">
      <c r="A5" s="143">
        <v>2018</v>
      </c>
      <c r="B5" s="144" t="s">
        <v>4</v>
      </c>
      <c r="C5" s="144">
        <v>1</v>
      </c>
      <c r="D5" s="144">
        <v>0.70422535211267612</v>
      </c>
      <c r="E5" s="144">
        <v>7</v>
      </c>
      <c r="F5" s="144">
        <v>1.7811704834605597</v>
      </c>
      <c r="G5" s="144">
        <v>19</v>
      </c>
      <c r="H5" s="144">
        <v>4.0169133192388999</v>
      </c>
      <c r="I5" s="144">
        <v>13</v>
      </c>
      <c r="J5" s="144">
        <v>11.403508771929824</v>
      </c>
      <c r="K5" s="144">
        <v>11</v>
      </c>
      <c r="L5" s="144">
        <v>11.111111111111111</v>
      </c>
      <c r="M5" s="141">
        <f>SUM(K5,I5,G5,E5,C5)</f>
        <v>51</v>
      </c>
    </row>
    <row r="6" spans="1:14" x14ac:dyDescent="0.25">
      <c r="A6" s="143"/>
      <c r="B6" s="144" t="s">
        <v>129</v>
      </c>
      <c r="C6" s="144">
        <v>8</v>
      </c>
      <c r="D6" s="144">
        <v>5.6338028169014089</v>
      </c>
      <c r="E6" s="144">
        <v>11</v>
      </c>
      <c r="F6" s="144">
        <v>2.7989821882951653</v>
      </c>
      <c r="G6" s="144">
        <v>19</v>
      </c>
      <c r="H6" s="144">
        <v>4.0169133192388999</v>
      </c>
      <c r="I6" s="144">
        <v>5</v>
      </c>
      <c r="J6" s="144">
        <v>4.3859649122807012</v>
      </c>
      <c r="K6" s="144">
        <v>0</v>
      </c>
      <c r="L6" s="144">
        <v>0</v>
      </c>
      <c r="M6" s="141">
        <f>SUM(K6,I6,G6,E6,C6)</f>
        <v>43</v>
      </c>
    </row>
    <row r="7" spans="1:14" x14ac:dyDescent="0.25">
      <c r="A7" s="143"/>
      <c r="B7" s="144" t="s">
        <v>6</v>
      </c>
      <c r="C7" s="142">
        <v>98</v>
      </c>
      <c r="D7" s="144">
        <v>69.014084507042256</v>
      </c>
      <c r="E7" s="142">
        <v>211</v>
      </c>
      <c r="F7" s="144">
        <v>53.689567430025441</v>
      </c>
      <c r="G7" s="144">
        <v>196</v>
      </c>
      <c r="H7" s="144">
        <v>41.437632135306551</v>
      </c>
      <c r="I7" s="144">
        <v>37</v>
      </c>
      <c r="J7" s="144">
        <v>32.456140350877192</v>
      </c>
      <c r="K7" s="144">
        <v>21</v>
      </c>
      <c r="L7" s="144">
        <v>21.212121212121211</v>
      </c>
      <c r="M7" s="141">
        <f>SUM(K7,I7,G7,E7,C7,)</f>
        <v>563</v>
      </c>
    </row>
    <row r="8" spans="1:14" x14ac:dyDescent="0.25">
      <c r="A8" s="143"/>
      <c r="B8" s="144" t="s">
        <v>130</v>
      </c>
      <c r="C8" s="144">
        <v>10</v>
      </c>
      <c r="D8" s="144">
        <v>7.042253521126761</v>
      </c>
      <c r="E8" s="144">
        <v>10</v>
      </c>
      <c r="F8" s="144">
        <v>2.5445292620865136</v>
      </c>
      <c r="G8" s="144">
        <v>23</v>
      </c>
      <c r="H8" s="144">
        <v>4.8625792811839323</v>
      </c>
      <c r="I8" s="144">
        <v>1</v>
      </c>
      <c r="J8" s="144">
        <v>0.8771929824561403</v>
      </c>
      <c r="K8" s="144">
        <v>0</v>
      </c>
      <c r="L8" s="144">
        <v>0</v>
      </c>
      <c r="M8" s="141">
        <f t="shared" ref="M8:M11" si="0">SUM(K8,I8,G8,E8,C8,)</f>
        <v>44</v>
      </c>
    </row>
    <row r="9" spans="1:14" x14ac:dyDescent="0.25">
      <c r="A9" s="143"/>
      <c r="B9" s="144" t="s">
        <v>5</v>
      </c>
      <c r="C9" s="144">
        <v>19</v>
      </c>
      <c r="D9" s="144">
        <v>13.380281690140844</v>
      </c>
      <c r="E9" s="144">
        <v>130</v>
      </c>
      <c r="F9" s="144">
        <v>33.078880407124686</v>
      </c>
      <c r="G9" s="142">
        <v>174</v>
      </c>
      <c r="H9" s="144">
        <v>36.786469344608882</v>
      </c>
      <c r="I9" s="142">
        <v>48</v>
      </c>
      <c r="J9" s="144">
        <v>42.105263157894733</v>
      </c>
      <c r="K9" s="142">
        <v>45</v>
      </c>
      <c r="L9" s="144">
        <v>45.454545454545453</v>
      </c>
      <c r="M9" s="141">
        <f t="shared" si="0"/>
        <v>416</v>
      </c>
    </row>
    <row r="10" spans="1:14" x14ac:dyDescent="0.25">
      <c r="A10" s="143"/>
      <c r="B10" s="144" t="s">
        <v>8</v>
      </c>
      <c r="C10" s="144">
        <v>1</v>
      </c>
      <c r="D10" s="144">
        <v>0.70422535211267612</v>
      </c>
      <c r="E10" s="144">
        <v>7</v>
      </c>
      <c r="F10" s="144">
        <v>1.7811704834605597</v>
      </c>
      <c r="G10" s="144">
        <v>8</v>
      </c>
      <c r="H10" s="144">
        <v>1.6913319238900635</v>
      </c>
      <c r="I10" s="144">
        <v>2</v>
      </c>
      <c r="J10" s="144">
        <v>1.7543859649122806</v>
      </c>
      <c r="K10" s="144">
        <v>5</v>
      </c>
      <c r="L10" s="144">
        <v>5.0505050505050502</v>
      </c>
      <c r="M10" s="141">
        <f t="shared" si="0"/>
        <v>23</v>
      </c>
    </row>
    <row r="11" spans="1:14" x14ac:dyDescent="0.25">
      <c r="A11" s="143"/>
      <c r="B11" s="144" t="s">
        <v>9</v>
      </c>
      <c r="C11" s="144">
        <v>5</v>
      </c>
      <c r="D11" s="144">
        <v>3.5211267605633805</v>
      </c>
      <c r="E11" s="144">
        <v>17</v>
      </c>
      <c r="F11" s="144">
        <v>4.3256997455470731</v>
      </c>
      <c r="G11" s="144">
        <v>34</v>
      </c>
      <c r="H11" s="144">
        <v>7.1881606765327692</v>
      </c>
      <c r="I11" s="144">
        <v>8</v>
      </c>
      <c r="J11" s="144">
        <v>7.0175438596491224</v>
      </c>
      <c r="K11" s="144">
        <v>17</v>
      </c>
      <c r="L11" s="144">
        <v>17.171717171717169</v>
      </c>
      <c r="M11" s="141">
        <f t="shared" si="0"/>
        <v>81</v>
      </c>
    </row>
    <row r="12" spans="1:14" x14ac:dyDescent="0.25">
      <c r="A12" s="155" t="s">
        <v>131</v>
      </c>
      <c r="B12" s="156"/>
      <c r="C12" s="156">
        <f>SUM(C5:C11)</f>
        <v>142</v>
      </c>
      <c r="D12" s="156"/>
      <c r="E12" s="156">
        <f>SUM(E5:E11)</f>
        <v>393</v>
      </c>
      <c r="F12" s="156"/>
      <c r="G12" s="156">
        <f>SUM(G5:G11)</f>
        <v>473</v>
      </c>
      <c r="H12" s="156"/>
      <c r="I12" s="156">
        <f>SUM(I5:I11)</f>
        <v>114</v>
      </c>
      <c r="J12" s="156"/>
      <c r="K12" s="156">
        <f>SUM(K5:K11)</f>
        <v>99</v>
      </c>
      <c r="L12" s="156"/>
      <c r="M12" s="141">
        <f>SUM(C12,E12,G12,I12,K12)</f>
        <v>1221</v>
      </c>
      <c r="N12" s="254">
        <f>(M12-M20)/M20</f>
        <v>8.7266251113089943E-2</v>
      </c>
    </row>
    <row r="13" spans="1:14" x14ac:dyDescent="0.25">
      <c r="A13" s="145">
        <v>2017</v>
      </c>
      <c r="B13" s="146" t="s">
        <v>4</v>
      </c>
      <c r="C13" s="146">
        <v>2</v>
      </c>
      <c r="D13" s="146">
        <v>1.6949152542372881</v>
      </c>
      <c r="E13" s="146">
        <v>9</v>
      </c>
      <c r="F13" s="146">
        <v>2.5069637883008355</v>
      </c>
      <c r="G13" s="146">
        <v>22</v>
      </c>
      <c r="H13" s="146">
        <v>5.4455445544554459</v>
      </c>
      <c r="I13" s="146">
        <v>14</v>
      </c>
      <c r="J13" s="146">
        <v>11.666666666666666</v>
      </c>
      <c r="K13" s="146">
        <v>11</v>
      </c>
      <c r="L13" s="146">
        <v>9.0163934426229506</v>
      </c>
    </row>
    <row r="14" spans="1:14" x14ac:dyDescent="0.25">
      <c r="A14" s="145"/>
      <c r="B14" s="146" t="s">
        <v>129</v>
      </c>
      <c r="C14" s="146">
        <v>5</v>
      </c>
      <c r="D14" s="146">
        <v>4.2372881355932197</v>
      </c>
      <c r="E14" s="146">
        <v>9</v>
      </c>
      <c r="F14" s="146">
        <v>2.5069637883008355</v>
      </c>
      <c r="G14" s="146">
        <v>14</v>
      </c>
      <c r="H14" s="146">
        <v>3.4653465346534658</v>
      </c>
      <c r="I14" s="146">
        <v>6</v>
      </c>
      <c r="J14" s="146">
        <v>5</v>
      </c>
      <c r="K14" s="146">
        <v>2</v>
      </c>
      <c r="L14" s="146">
        <v>1.639344262295082</v>
      </c>
    </row>
    <row r="15" spans="1:14" x14ac:dyDescent="0.25">
      <c r="A15" s="145"/>
      <c r="B15" s="146" t="s">
        <v>6</v>
      </c>
      <c r="C15" s="142">
        <v>80</v>
      </c>
      <c r="D15" s="146">
        <v>67.796610169491515</v>
      </c>
      <c r="E15" s="142">
        <v>182</v>
      </c>
      <c r="F15" s="146">
        <v>50.696378830083567</v>
      </c>
      <c r="G15" s="146">
        <v>155</v>
      </c>
      <c r="H15" s="146">
        <v>38.366336633663366</v>
      </c>
      <c r="I15" s="146">
        <v>33</v>
      </c>
      <c r="J15" s="146">
        <v>27.500000000000004</v>
      </c>
      <c r="K15" s="146">
        <v>30</v>
      </c>
      <c r="L15" s="146">
        <v>24.590163934426229</v>
      </c>
    </row>
    <row r="16" spans="1:14" x14ac:dyDescent="0.25">
      <c r="A16" s="145"/>
      <c r="B16" s="146" t="s">
        <v>130</v>
      </c>
      <c r="C16" s="146">
        <v>12</v>
      </c>
      <c r="D16" s="146">
        <v>10.16949152542373</v>
      </c>
      <c r="E16" s="146">
        <v>20</v>
      </c>
      <c r="F16" s="146">
        <v>5.5710306406685239</v>
      </c>
      <c r="G16" s="146">
        <v>15</v>
      </c>
      <c r="H16" s="146">
        <v>3.7128712871287126</v>
      </c>
      <c r="I16" s="146">
        <v>5</v>
      </c>
      <c r="J16" s="146">
        <v>4.1666666666666661</v>
      </c>
      <c r="K16" s="146">
        <v>2</v>
      </c>
      <c r="L16" s="146">
        <v>1.639344262295082</v>
      </c>
    </row>
    <row r="17" spans="1:13" x14ac:dyDescent="0.25">
      <c r="A17" s="145"/>
      <c r="B17" s="146" t="s">
        <v>5</v>
      </c>
      <c r="C17" s="146">
        <v>18</v>
      </c>
      <c r="D17" s="146">
        <v>15.254237288135593</v>
      </c>
      <c r="E17" s="146">
        <v>117</v>
      </c>
      <c r="F17" s="146">
        <v>32.590529247910865</v>
      </c>
      <c r="G17" s="142">
        <v>168</v>
      </c>
      <c r="H17" s="146">
        <v>41.584158415841586</v>
      </c>
      <c r="I17" s="142">
        <v>53</v>
      </c>
      <c r="J17" s="146">
        <v>44.166666666666664</v>
      </c>
      <c r="K17" s="142">
        <v>57</v>
      </c>
      <c r="L17" s="146">
        <v>46.721311475409841</v>
      </c>
    </row>
    <row r="18" spans="1:13" x14ac:dyDescent="0.25">
      <c r="A18" s="145"/>
      <c r="B18" s="146" t="s">
        <v>8</v>
      </c>
      <c r="C18" s="146">
        <v>0</v>
      </c>
      <c r="D18" s="146">
        <v>0</v>
      </c>
      <c r="E18" s="146">
        <v>3</v>
      </c>
      <c r="F18" s="146">
        <v>0.83565459610027859</v>
      </c>
      <c r="G18" s="146">
        <v>6</v>
      </c>
      <c r="H18" s="146">
        <v>1.4851485148514851</v>
      </c>
      <c r="I18" s="146">
        <v>3</v>
      </c>
      <c r="J18" s="146">
        <v>2.5</v>
      </c>
      <c r="K18" s="146">
        <v>3</v>
      </c>
      <c r="L18" s="146">
        <v>2.459016393442623</v>
      </c>
    </row>
    <row r="19" spans="1:13" x14ac:dyDescent="0.25">
      <c r="A19" s="145"/>
      <c r="B19" s="146" t="s">
        <v>9</v>
      </c>
      <c r="C19" s="146">
        <v>1</v>
      </c>
      <c r="D19" s="146">
        <v>0.84745762711864403</v>
      </c>
      <c r="E19" s="146">
        <v>19</v>
      </c>
      <c r="F19" s="146">
        <v>5.2924791086350975</v>
      </c>
      <c r="G19" s="146">
        <v>24</v>
      </c>
      <c r="H19" s="146">
        <v>5.9405940594059405</v>
      </c>
      <c r="I19" s="146">
        <v>6</v>
      </c>
      <c r="J19" s="146">
        <v>5</v>
      </c>
      <c r="K19" s="146">
        <v>17</v>
      </c>
      <c r="L19" s="146">
        <v>13.934426229508196</v>
      </c>
    </row>
    <row r="20" spans="1:13" x14ac:dyDescent="0.25">
      <c r="A20" s="155" t="s">
        <v>131</v>
      </c>
      <c r="B20" s="156"/>
      <c r="C20" s="156">
        <f>SUM(C13:C19)</f>
        <v>118</v>
      </c>
      <c r="D20" s="156"/>
      <c r="E20" s="156">
        <f>SUM(E13:E19)</f>
        <v>359</v>
      </c>
      <c r="F20" s="156"/>
      <c r="G20" s="156">
        <f>SUM(G13:G19)</f>
        <v>404</v>
      </c>
      <c r="H20" s="156"/>
      <c r="I20" s="156">
        <f>SUM(I13:I19)</f>
        <v>120</v>
      </c>
      <c r="J20" s="156"/>
      <c r="K20" s="156">
        <f>SUM(K13:K19)</f>
        <v>122</v>
      </c>
      <c r="L20" s="156"/>
      <c r="M20" s="141">
        <f>SUM(C20,E20,G20,I20,K20)</f>
        <v>1123</v>
      </c>
    </row>
    <row r="21" spans="1:13" x14ac:dyDescent="0.25">
      <c r="A21" s="147">
        <v>2016</v>
      </c>
      <c r="B21" s="148" t="s">
        <v>4</v>
      </c>
      <c r="C21" s="148">
        <v>2</v>
      </c>
      <c r="D21" s="148">
        <v>1.6949152542372881</v>
      </c>
      <c r="E21" s="148">
        <v>8</v>
      </c>
      <c r="F21" s="148">
        <v>2.3323615160349855</v>
      </c>
      <c r="G21" s="148">
        <v>23</v>
      </c>
      <c r="H21" s="148">
        <v>5.0884955752212395</v>
      </c>
      <c r="I21" s="148">
        <v>11</v>
      </c>
      <c r="J21" s="148">
        <v>10.679611650485436</v>
      </c>
      <c r="K21" s="148">
        <v>8</v>
      </c>
      <c r="L21" s="148">
        <v>8.4210526315789469</v>
      </c>
    </row>
    <row r="22" spans="1:13" x14ac:dyDescent="0.25">
      <c r="A22" s="147"/>
      <c r="B22" s="148" t="s">
        <v>129</v>
      </c>
      <c r="C22" s="148">
        <v>11</v>
      </c>
      <c r="D22" s="148">
        <v>9.3220338983050848</v>
      </c>
      <c r="E22" s="148">
        <v>16</v>
      </c>
      <c r="F22" s="148">
        <v>4.6647230320699711</v>
      </c>
      <c r="G22" s="148">
        <v>18</v>
      </c>
      <c r="H22" s="148">
        <v>3.9823008849557522</v>
      </c>
      <c r="I22" s="148">
        <v>2</v>
      </c>
      <c r="J22" s="148">
        <v>1.9417475728155338</v>
      </c>
      <c r="K22" s="148">
        <v>6</v>
      </c>
      <c r="L22" s="148">
        <v>6.3157894736842106</v>
      </c>
    </row>
    <row r="23" spans="1:13" x14ac:dyDescent="0.25">
      <c r="A23" s="147"/>
      <c r="B23" s="148" t="s">
        <v>6</v>
      </c>
      <c r="C23" s="142">
        <v>69</v>
      </c>
      <c r="D23" s="148">
        <v>58.474576271186443</v>
      </c>
      <c r="E23" s="142">
        <v>192</v>
      </c>
      <c r="F23" s="148">
        <v>55.976676384839649</v>
      </c>
      <c r="G23" s="142">
        <v>190</v>
      </c>
      <c r="H23" s="148">
        <v>42.035398230088497</v>
      </c>
      <c r="I23" s="148">
        <v>26</v>
      </c>
      <c r="J23" s="148">
        <v>25.242718446601941</v>
      </c>
      <c r="K23" s="148">
        <v>19</v>
      </c>
      <c r="L23" s="148">
        <v>20</v>
      </c>
    </row>
    <row r="24" spans="1:13" x14ac:dyDescent="0.25">
      <c r="A24" s="147"/>
      <c r="B24" s="148" t="s">
        <v>130</v>
      </c>
      <c r="C24" s="148">
        <v>6</v>
      </c>
      <c r="D24" s="148">
        <v>5.0847457627118651</v>
      </c>
      <c r="E24" s="148">
        <v>12</v>
      </c>
      <c r="F24" s="148">
        <v>3.4985422740524781</v>
      </c>
      <c r="G24" s="148">
        <v>15</v>
      </c>
      <c r="H24" s="148">
        <v>3.3185840707964607</v>
      </c>
      <c r="I24" s="148">
        <v>9</v>
      </c>
      <c r="J24" s="148">
        <v>8.7378640776699026</v>
      </c>
      <c r="K24" s="148">
        <v>1</v>
      </c>
      <c r="L24" s="148">
        <v>1.0526315789473684</v>
      </c>
    </row>
    <row r="25" spans="1:13" x14ac:dyDescent="0.25">
      <c r="A25" s="147"/>
      <c r="B25" s="148" t="s">
        <v>5</v>
      </c>
      <c r="C25" s="148">
        <v>22</v>
      </c>
      <c r="D25" s="148">
        <v>18.64406779661017</v>
      </c>
      <c r="E25" s="148">
        <v>96</v>
      </c>
      <c r="F25" s="148">
        <v>27.988338192419825</v>
      </c>
      <c r="G25" s="148">
        <v>172</v>
      </c>
      <c r="H25" s="148">
        <v>38.053097345132741</v>
      </c>
      <c r="I25" s="142">
        <v>42</v>
      </c>
      <c r="J25" s="148">
        <v>40.776699029126213</v>
      </c>
      <c r="K25" s="142">
        <v>43</v>
      </c>
      <c r="L25" s="148">
        <v>45.263157894736842</v>
      </c>
    </row>
    <row r="26" spans="1:13" x14ac:dyDescent="0.25">
      <c r="A26" s="147"/>
      <c r="B26" s="148" t="s">
        <v>8</v>
      </c>
      <c r="C26" s="148">
        <v>1</v>
      </c>
      <c r="D26" s="148">
        <v>0.84745762711864403</v>
      </c>
      <c r="E26" s="148">
        <v>7</v>
      </c>
      <c r="F26" s="148">
        <v>2.0408163265306123</v>
      </c>
      <c r="G26" s="148">
        <v>9</v>
      </c>
      <c r="H26" s="148">
        <v>1.9911504424778761</v>
      </c>
      <c r="I26" s="148">
        <v>2</v>
      </c>
      <c r="J26" s="148">
        <v>1.9417475728155338</v>
      </c>
      <c r="K26" s="148">
        <v>2</v>
      </c>
      <c r="L26" s="148">
        <v>2.1052631578947367</v>
      </c>
    </row>
    <row r="27" spans="1:13" x14ac:dyDescent="0.25">
      <c r="A27" s="147"/>
      <c r="B27" s="148" t="s">
        <v>9</v>
      </c>
      <c r="C27" s="148">
        <v>7</v>
      </c>
      <c r="D27" s="148">
        <v>5.9322033898305087</v>
      </c>
      <c r="E27" s="148">
        <v>12</v>
      </c>
      <c r="F27" s="148">
        <v>3.4985422740524781</v>
      </c>
      <c r="G27" s="148">
        <v>25</v>
      </c>
      <c r="H27" s="148">
        <v>5.5309734513274336</v>
      </c>
      <c r="I27" s="148">
        <v>11</v>
      </c>
      <c r="J27" s="148">
        <v>10.679611650485436</v>
      </c>
      <c r="K27" s="148">
        <v>16</v>
      </c>
      <c r="L27" s="148">
        <v>16.842105263157894</v>
      </c>
    </row>
    <row r="28" spans="1:13" x14ac:dyDescent="0.25">
      <c r="A28" s="155" t="s">
        <v>131</v>
      </c>
      <c r="B28" s="156"/>
      <c r="C28" s="156">
        <f>SUM(C21:C27)</f>
        <v>118</v>
      </c>
      <c r="D28" s="156"/>
      <c r="E28" s="156">
        <f>SUM(E21:E27)</f>
        <v>343</v>
      </c>
      <c r="F28" s="156"/>
      <c r="G28" s="156">
        <f>SUM(G21:G27)</f>
        <v>452</v>
      </c>
      <c r="H28" s="156"/>
      <c r="I28" s="156">
        <f>SUM(I21:I27)</f>
        <v>103</v>
      </c>
      <c r="J28" s="156"/>
      <c r="K28" s="156">
        <f>SUM(K21:K27)</f>
        <v>95</v>
      </c>
      <c r="L28" s="156"/>
      <c r="M28" s="141">
        <f>SUM(C28:K28)</f>
        <v>1111</v>
      </c>
    </row>
    <row r="29" spans="1:13" x14ac:dyDescent="0.25">
      <c r="A29" s="149">
        <v>2015</v>
      </c>
      <c r="B29" s="150" t="s">
        <v>4</v>
      </c>
      <c r="C29" s="150">
        <v>5</v>
      </c>
      <c r="D29" s="150">
        <v>4.4247787610619467</v>
      </c>
      <c r="E29" s="150">
        <v>7</v>
      </c>
      <c r="F29" s="150">
        <v>1.8918918918918921</v>
      </c>
      <c r="G29" s="150">
        <v>25</v>
      </c>
      <c r="H29" s="150">
        <v>5.2192066805845512</v>
      </c>
      <c r="I29" s="150">
        <v>14</v>
      </c>
      <c r="J29" s="150">
        <v>11.111111111111111</v>
      </c>
      <c r="K29" s="150">
        <v>17</v>
      </c>
      <c r="L29" s="150">
        <v>12.878787878787879</v>
      </c>
    </row>
    <row r="30" spans="1:13" x14ac:dyDescent="0.25">
      <c r="A30" s="149"/>
      <c r="B30" s="150" t="s">
        <v>129</v>
      </c>
      <c r="C30" s="150">
        <v>3</v>
      </c>
      <c r="D30" s="150">
        <v>2.6548672566371683</v>
      </c>
      <c r="E30" s="150">
        <v>11</v>
      </c>
      <c r="F30" s="150">
        <v>2.9729729729729732</v>
      </c>
      <c r="G30" s="150">
        <v>22</v>
      </c>
      <c r="H30" s="150">
        <v>4.5929018789144047</v>
      </c>
      <c r="I30" s="150">
        <v>6</v>
      </c>
      <c r="J30" s="150">
        <v>4.7619047619047619</v>
      </c>
      <c r="K30" s="150">
        <v>5</v>
      </c>
      <c r="L30" s="150">
        <v>3.7878787878787881</v>
      </c>
    </row>
    <row r="31" spans="1:13" x14ac:dyDescent="0.25">
      <c r="A31" s="149"/>
      <c r="B31" s="150" t="s">
        <v>6</v>
      </c>
      <c r="C31" s="142">
        <v>68</v>
      </c>
      <c r="D31" s="150">
        <v>60.176991150442483</v>
      </c>
      <c r="E31" s="142">
        <v>198</v>
      </c>
      <c r="F31" s="150">
        <v>53.513513513513509</v>
      </c>
      <c r="G31" s="142">
        <v>209</v>
      </c>
      <c r="H31" s="150">
        <v>43.632567849686851</v>
      </c>
      <c r="I31" s="150">
        <v>40</v>
      </c>
      <c r="J31" s="150">
        <v>31.746031746031743</v>
      </c>
      <c r="K31" s="150">
        <v>33</v>
      </c>
      <c r="L31" s="150">
        <v>25</v>
      </c>
    </row>
    <row r="32" spans="1:13" x14ac:dyDescent="0.25">
      <c r="A32" s="149"/>
      <c r="B32" s="150" t="s">
        <v>130</v>
      </c>
      <c r="C32" s="150">
        <v>18</v>
      </c>
      <c r="D32" s="150">
        <v>15.929203539823009</v>
      </c>
      <c r="E32" s="150">
        <v>19</v>
      </c>
      <c r="F32" s="150">
        <v>5.1351351351351351</v>
      </c>
      <c r="G32" s="150">
        <v>15</v>
      </c>
      <c r="H32" s="150">
        <v>3.1315240083507305</v>
      </c>
      <c r="I32" s="150">
        <v>9</v>
      </c>
      <c r="J32" s="150">
        <v>7.1428571428571423</v>
      </c>
      <c r="K32" s="150">
        <v>3</v>
      </c>
      <c r="L32" s="150">
        <v>2.2727272727272729</v>
      </c>
    </row>
    <row r="33" spans="1:13" x14ac:dyDescent="0.25">
      <c r="A33" s="149"/>
      <c r="B33" s="150" t="s">
        <v>5</v>
      </c>
      <c r="C33" s="150">
        <v>16</v>
      </c>
      <c r="D33" s="150">
        <v>14.159292035398231</v>
      </c>
      <c r="E33" s="150">
        <v>110</v>
      </c>
      <c r="F33" s="150">
        <v>29.72972972972973</v>
      </c>
      <c r="G33" s="150">
        <v>173</v>
      </c>
      <c r="H33" s="150">
        <v>36.116910229645093</v>
      </c>
      <c r="I33" s="142">
        <v>41</v>
      </c>
      <c r="J33" s="150">
        <v>32.539682539682538</v>
      </c>
      <c r="K33" s="142">
        <v>54</v>
      </c>
      <c r="L33" s="150">
        <v>40.909090909090914</v>
      </c>
    </row>
    <row r="34" spans="1:13" x14ac:dyDescent="0.25">
      <c r="A34" s="149"/>
      <c r="B34" s="150" t="s">
        <v>8</v>
      </c>
      <c r="C34" s="150">
        <v>0</v>
      </c>
      <c r="D34" s="150">
        <v>0</v>
      </c>
      <c r="E34" s="150">
        <v>7</v>
      </c>
      <c r="F34" s="150">
        <v>1.8918918918918921</v>
      </c>
      <c r="G34" s="150">
        <v>7</v>
      </c>
      <c r="H34" s="150">
        <v>1.4613778705636742</v>
      </c>
      <c r="I34" s="150">
        <v>3</v>
      </c>
      <c r="J34" s="150">
        <v>2.3809523809523809</v>
      </c>
      <c r="K34" s="150">
        <v>2</v>
      </c>
      <c r="L34" s="150">
        <v>1.5151515151515151</v>
      </c>
    </row>
    <row r="35" spans="1:13" x14ac:dyDescent="0.25">
      <c r="A35" s="149"/>
      <c r="B35" s="150" t="s">
        <v>9</v>
      </c>
      <c r="C35" s="150">
        <v>3</v>
      </c>
      <c r="D35" s="150">
        <v>2.6548672566371683</v>
      </c>
      <c r="E35" s="150">
        <v>18</v>
      </c>
      <c r="F35" s="150">
        <v>4.8648648648648649</v>
      </c>
      <c r="G35" s="150">
        <v>28</v>
      </c>
      <c r="H35" s="150">
        <v>5.8455114822546967</v>
      </c>
      <c r="I35" s="150">
        <v>13</v>
      </c>
      <c r="J35" s="150">
        <v>10.317460317460316</v>
      </c>
      <c r="K35" s="150">
        <v>18</v>
      </c>
      <c r="L35" s="150">
        <v>13.636363636363635</v>
      </c>
    </row>
    <row r="36" spans="1:13" x14ac:dyDescent="0.25">
      <c r="A36" s="155" t="s">
        <v>131</v>
      </c>
      <c r="B36" s="156"/>
      <c r="C36" s="155">
        <f>SUM(C29:C35)</f>
        <v>113</v>
      </c>
      <c r="D36" s="156"/>
      <c r="E36" s="155">
        <f>SUM(E29:E35)</f>
        <v>370</v>
      </c>
      <c r="F36" s="156"/>
      <c r="G36" s="155">
        <f>SUM(G29:G35)</f>
        <v>479</v>
      </c>
      <c r="H36" s="156"/>
      <c r="I36" s="155">
        <f>SUM(I29:I35)</f>
        <v>126</v>
      </c>
      <c r="J36" s="156"/>
      <c r="K36" s="155">
        <f>SUM(K29:K35)</f>
        <v>132</v>
      </c>
      <c r="L36" s="156"/>
      <c r="M36" s="141">
        <f>SUM(C36:K36)</f>
        <v>1220</v>
      </c>
    </row>
    <row r="37" spans="1:13" x14ac:dyDescent="0.25">
      <c r="A37" s="151">
        <v>2014</v>
      </c>
      <c r="B37" s="152" t="s">
        <v>4</v>
      </c>
      <c r="C37" s="152">
        <v>5</v>
      </c>
      <c r="D37" s="152">
        <v>4.2735042735042734</v>
      </c>
      <c r="E37" s="152">
        <v>13</v>
      </c>
      <c r="F37" s="152">
        <v>3.5040431266846364</v>
      </c>
      <c r="G37" s="152">
        <v>24</v>
      </c>
      <c r="H37" s="152">
        <v>5.3691275167785237</v>
      </c>
      <c r="I37" s="152">
        <v>10</v>
      </c>
      <c r="J37" s="152">
        <v>8.3333333333333321</v>
      </c>
      <c r="K37" s="152">
        <v>18</v>
      </c>
      <c r="L37" s="152">
        <v>14.285714285714285</v>
      </c>
    </row>
    <row r="38" spans="1:13" x14ac:dyDescent="0.25">
      <c r="A38" s="151"/>
      <c r="B38" s="152" t="s">
        <v>129</v>
      </c>
      <c r="C38" s="152">
        <v>6</v>
      </c>
      <c r="D38" s="152">
        <v>5.1282051282051277</v>
      </c>
      <c r="E38" s="152">
        <v>12</v>
      </c>
      <c r="F38" s="152">
        <v>3.2345013477088949</v>
      </c>
      <c r="G38" s="152">
        <v>19</v>
      </c>
      <c r="H38" s="152">
        <v>4.2505592841163313</v>
      </c>
      <c r="I38" s="152">
        <v>6</v>
      </c>
      <c r="J38" s="152">
        <v>5</v>
      </c>
      <c r="K38" s="152">
        <v>4</v>
      </c>
      <c r="L38" s="152">
        <v>3.1746031746031744</v>
      </c>
    </row>
    <row r="39" spans="1:13" x14ac:dyDescent="0.25">
      <c r="A39" s="151"/>
      <c r="B39" s="152" t="s">
        <v>6</v>
      </c>
      <c r="C39" s="142">
        <v>67</v>
      </c>
      <c r="D39" s="152">
        <v>57.26495726495726</v>
      </c>
      <c r="E39" s="142">
        <v>195</v>
      </c>
      <c r="F39" s="152">
        <v>52.560646900269539</v>
      </c>
      <c r="G39" s="152">
        <v>164</v>
      </c>
      <c r="H39" s="152">
        <v>36.68903803131991</v>
      </c>
      <c r="I39" s="152">
        <v>45</v>
      </c>
      <c r="J39" s="152">
        <v>37.5</v>
      </c>
      <c r="K39" s="152">
        <v>25</v>
      </c>
      <c r="L39" s="152">
        <v>19.841269841269842</v>
      </c>
    </row>
    <row r="40" spans="1:13" x14ac:dyDescent="0.25">
      <c r="A40" s="151"/>
      <c r="B40" s="152" t="s">
        <v>130</v>
      </c>
      <c r="C40" s="152">
        <v>13</v>
      </c>
      <c r="D40" s="152">
        <v>11.111111111111111</v>
      </c>
      <c r="E40" s="152">
        <v>15</v>
      </c>
      <c r="F40" s="152">
        <v>4.0431266846361185</v>
      </c>
      <c r="G40" s="152">
        <v>21</v>
      </c>
      <c r="H40" s="152">
        <v>4.6979865771812079</v>
      </c>
      <c r="I40" s="152">
        <v>0</v>
      </c>
      <c r="J40" s="152">
        <v>0</v>
      </c>
      <c r="K40" s="152">
        <v>2</v>
      </c>
      <c r="L40" s="152">
        <v>1.5873015873015872</v>
      </c>
    </row>
    <row r="41" spans="1:13" x14ac:dyDescent="0.25">
      <c r="A41" s="151"/>
      <c r="B41" s="152" t="s">
        <v>5</v>
      </c>
      <c r="C41" s="152">
        <v>21</v>
      </c>
      <c r="D41" s="152">
        <v>17.948717948717949</v>
      </c>
      <c r="E41" s="152">
        <v>119</v>
      </c>
      <c r="F41" s="152">
        <v>32.075471698113205</v>
      </c>
      <c r="G41" s="142">
        <v>178</v>
      </c>
      <c r="H41" s="152">
        <v>39.821029082774054</v>
      </c>
      <c r="I41" s="142">
        <v>46</v>
      </c>
      <c r="J41" s="152">
        <v>38.333333333333336</v>
      </c>
      <c r="K41" s="142">
        <v>49</v>
      </c>
      <c r="L41" s="152">
        <v>38.888888888888893</v>
      </c>
    </row>
    <row r="42" spans="1:13" x14ac:dyDescent="0.25">
      <c r="A42" s="151"/>
      <c r="B42" s="152" t="s">
        <v>8</v>
      </c>
      <c r="C42" s="152">
        <v>1</v>
      </c>
      <c r="D42" s="152">
        <v>0.85470085470085477</v>
      </c>
      <c r="E42" s="152">
        <v>2</v>
      </c>
      <c r="F42" s="152">
        <v>0.53908355795148255</v>
      </c>
      <c r="G42" s="152">
        <v>16</v>
      </c>
      <c r="H42" s="152">
        <v>3.5794183445190155</v>
      </c>
      <c r="I42" s="152">
        <v>1</v>
      </c>
      <c r="J42" s="152">
        <v>0.83333333333333337</v>
      </c>
      <c r="K42" s="152">
        <v>1</v>
      </c>
      <c r="L42" s="152">
        <v>0.79365079365079361</v>
      </c>
    </row>
    <row r="43" spans="1:13" x14ac:dyDescent="0.25">
      <c r="A43" s="151"/>
      <c r="B43" s="152" t="s">
        <v>9</v>
      </c>
      <c r="C43" s="152">
        <v>4</v>
      </c>
      <c r="D43" s="152">
        <v>3.4188034188034191</v>
      </c>
      <c r="E43" s="152">
        <v>15</v>
      </c>
      <c r="F43" s="152">
        <v>4.0431266846361185</v>
      </c>
      <c r="G43" s="152">
        <v>25</v>
      </c>
      <c r="H43" s="152">
        <v>5.592841163310962</v>
      </c>
      <c r="I43" s="152">
        <v>12</v>
      </c>
      <c r="J43" s="152">
        <v>10</v>
      </c>
      <c r="K43" s="152">
        <v>27</v>
      </c>
      <c r="L43" s="152">
        <v>21.428571428571427</v>
      </c>
    </row>
    <row r="44" spans="1:13" x14ac:dyDescent="0.25">
      <c r="A44" s="155" t="s">
        <v>131</v>
      </c>
      <c r="B44" s="156"/>
      <c r="C44" s="155">
        <f>SUM(C37:C43)</f>
        <v>117</v>
      </c>
      <c r="D44" s="156"/>
      <c r="E44" s="155">
        <f>SUM(E37:E43)</f>
        <v>371</v>
      </c>
      <c r="F44" s="156"/>
      <c r="G44" s="155">
        <f>SUM(G37:G43)</f>
        <v>447</v>
      </c>
      <c r="H44" s="156"/>
      <c r="I44" s="155">
        <f>SUM(I37:I43)</f>
        <v>120</v>
      </c>
      <c r="J44" s="156"/>
      <c r="K44" s="155">
        <f>SUM(K37:K43)</f>
        <v>126</v>
      </c>
      <c r="L44" s="156"/>
      <c r="M44" s="141">
        <f>SUM(C44:K44)</f>
        <v>1181</v>
      </c>
    </row>
    <row r="45" spans="1:13" x14ac:dyDescent="0.25">
      <c r="A45" s="153">
        <v>2013</v>
      </c>
      <c r="B45" s="154" t="s">
        <v>4</v>
      </c>
      <c r="C45" s="154">
        <v>0</v>
      </c>
      <c r="D45" s="154">
        <v>0</v>
      </c>
      <c r="E45" s="154">
        <v>8</v>
      </c>
      <c r="F45" s="154">
        <v>2.3121387283236992</v>
      </c>
      <c r="G45" s="154">
        <v>24</v>
      </c>
      <c r="H45" s="154">
        <v>5.9850374064837908</v>
      </c>
      <c r="I45" s="154">
        <v>24</v>
      </c>
      <c r="J45" s="154">
        <v>12.087912087912088</v>
      </c>
      <c r="K45" s="154">
        <v>11</v>
      </c>
      <c r="L45" s="154">
        <v>13.114754098360656</v>
      </c>
    </row>
    <row r="46" spans="1:13" x14ac:dyDescent="0.25">
      <c r="A46" s="153"/>
      <c r="B46" s="154" t="s">
        <v>129</v>
      </c>
      <c r="C46" s="154">
        <v>1</v>
      </c>
      <c r="D46" s="154">
        <v>1.2658227848101267</v>
      </c>
      <c r="E46" s="154">
        <v>12</v>
      </c>
      <c r="F46" s="154">
        <v>3.4682080924855487</v>
      </c>
      <c r="G46" s="154">
        <v>20</v>
      </c>
      <c r="H46" s="154">
        <v>4.9875311720698257</v>
      </c>
      <c r="I46" s="154">
        <v>20</v>
      </c>
      <c r="J46" s="154">
        <v>3.296703296703297</v>
      </c>
      <c r="K46" s="154">
        <v>3</v>
      </c>
      <c r="L46" s="154">
        <v>2.459016393442623</v>
      </c>
    </row>
    <row r="47" spans="1:13" x14ac:dyDescent="0.25">
      <c r="A47" s="153"/>
      <c r="B47" s="154" t="s">
        <v>6</v>
      </c>
      <c r="C47" s="142">
        <v>47</v>
      </c>
      <c r="D47" s="154">
        <v>59.493670886075947</v>
      </c>
      <c r="E47" s="142">
        <v>157</v>
      </c>
      <c r="F47" s="154">
        <v>45.375722543352602</v>
      </c>
      <c r="G47" s="142">
        <v>160</v>
      </c>
      <c r="H47" s="154">
        <v>39.900249376558605</v>
      </c>
      <c r="I47" s="142">
        <v>160</v>
      </c>
      <c r="J47" s="154">
        <v>25.274725274725274</v>
      </c>
      <c r="K47" s="154">
        <v>23</v>
      </c>
      <c r="L47" s="154">
        <v>31.967213114754102</v>
      </c>
    </row>
    <row r="48" spans="1:13" x14ac:dyDescent="0.25">
      <c r="A48" s="153"/>
      <c r="B48" s="154" t="s">
        <v>130</v>
      </c>
      <c r="C48" s="154">
        <v>2</v>
      </c>
      <c r="D48" s="154">
        <v>2.5316455696202533</v>
      </c>
      <c r="E48" s="154">
        <v>12</v>
      </c>
      <c r="F48" s="154">
        <v>3.4682080924855487</v>
      </c>
      <c r="G48" s="154">
        <v>15</v>
      </c>
      <c r="H48" s="154">
        <v>3.7406483790523692</v>
      </c>
      <c r="I48" s="154">
        <v>15</v>
      </c>
      <c r="J48" s="154">
        <v>3.296703296703297</v>
      </c>
      <c r="K48" s="154">
        <v>3</v>
      </c>
      <c r="L48" s="154">
        <v>0.81967213114754101</v>
      </c>
    </row>
    <row r="49" spans="1:13" x14ac:dyDescent="0.25">
      <c r="A49" s="153"/>
      <c r="B49" s="154" t="s">
        <v>5</v>
      </c>
      <c r="C49" s="154">
        <v>23</v>
      </c>
      <c r="D49" s="154">
        <v>29.11392405063291</v>
      </c>
      <c r="E49" s="154">
        <v>128</v>
      </c>
      <c r="F49" s="154">
        <v>36.994219653179186</v>
      </c>
      <c r="G49" s="154">
        <v>150</v>
      </c>
      <c r="H49" s="154">
        <v>37.406483790523694</v>
      </c>
      <c r="I49" s="154">
        <v>150</v>
      </c>
      <c r="J49" s="154">
        <v>42.857142857142854</v>
      </c>
      <c r="K49" s="142">
        <v>39</v>
      </c>
      <c r="L49" s="154">
        <v>35.245901639344261</v>
      </c>
    </row>
    <row r="50" spans="1:13" x14ac:dyDescent="0.25">
      <c r="A50" s="153"/>
      <c r="B50" s="154" t="s">
        <v>8</v>
      </c>
      <c r="C50" s="154">
        <v>0</v>
      </c>
      <c r="D50" s="154">
        <v>0</v>
      </c>
      <c r="E50" s="154">
        <v>3</v>
      </c>
      <c r="F50" s="154">
        <v>0.86705202312138718</v>
      </c>
      <c r="G50" s="154">
        <v>9</v>
      </c>
      <c r="H50" s="154">
        <v>2.2443890274314215</v>
      </c>
      <c r="I50" s="154">
        <v>9</v>
      </c>
      <c r="J50" s="154">
        <v>5.4945054945054945</v>
      </c>
      <c r="K50" s="154">
        <v>5</v>
      </c>
      <c r="L50" s="154">
        <v>0.81967213114754101</v>
      </c>
    </row>
    <row r="51" spans="1:13" x14ac:dyDescent="0.25">
      <c r="A51" s="153"/>
      <c r="B51" s="154" t="s">
        <v>9</v>
      </c>
      <c r="C51" s="154">
        <v>6</v>
      </c>
      <c r="D51" s="154">
        <v>7.59493670886076</v>
      </c>
      <c r="E51" s="154">
        <v>26</v>
      </c>
      <c r="F51" s="154">
        <v>7.5144508670520231</v>
      </c>
      <c r="G51" s="154">
        <v>23</v>
      </c>
      <c r="H51" s="154">
        <v>5.7356608478802995</v>
      </c>
      <c r="I51" s="154">
        <v>23</v>
      </c>
      <c r="J51" s="154">
        <v>7.6923076923076925</v>
      </c>
      <c r="K51" s="154">
        <v>7</v>
      </c>
      <c r="L51" s="154">
        <v>15.573770491803279</v>
      </c>
    </row>
    <row r="52" spans="1:13" x14ac:dyDescent="0.25">
      <c r="A52" s="155" t="s">
        <v>131</v>
      </c>
      <c r="B52" s="156"/>
      <c r="C52" s="155">
        <f>SUM(C45:C51)</f>
        <v>79</v>
      </c>
      <c r="D52" s="156"/>
      <c r="E52" s="155">
        <f>SUM(E45:E51)</f>
        <v>346</v>
      </c>
      <c r="F52" s="156"/>
      <c r="G52" s="155">
        <f>SUM(G45:G51)</f>
        <v>401</v>
      </c>
      <c r="H52" s="156"/>
      <c r="I52" s="155">
        <f>SUM(I45:I51)</f>
        <v>401</v>
      </c>
      <c r="J52" s="156"/>
      <c r="K52" s="155">
        <f>SUM(K45:K51)</f>
        <v>91</v>
      </c>
      <c r="L52" s="156"/>
      <c r="M52" s="253">
        <f>SUM(C52:K52)</f>
        <v>1318</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Unknown Document Type" ma:contentTypeID="0x010104" ma:contentTypeVersion="0" ma:contentTypeDescription="" ma:contentTypeScope="" ma:versionID="05d83ceaa0bbd2e3bc716e6e66bd857a">
  <xsd:schema xmlns:xsd="http://www.w3.org/2001/XMLSchema" xmlns:xs="http://www.w3.org/2001/XMLSchema" xmlns:p="http://schemas.microsoft.com/office/2006/metadata/properties" targetNamespace="http://schemas.microsoft.com/office/2006/metadata/properties" ma:root="true" ma:fieldsID="b3d69fe45253d5ff147bb69036b756a7">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5D9AC65C-8A68-4D3F-A749-EBA80C8F111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2.xml><?xml version="1.0" encoding="utf-8"?>
<ds:datastoreItem xmlns:ds="http://schemas.openxmlformats.org/officeDocument/2006/customXml" ds:itemID="{52DD4084-16AE-4288-AD4A-A91364123136}">
  <ds:schemaRefs>
    <ds:schemaRef ds:uri="http://schemas.microsoft.com/sharepoint/v3/contenttype/forms"/>
  </ds:schemaRefs>
</ds:datastoreItem>
</file>

<file path=customXml/itemProps3.xml><?xml version="1.0" encoding="utf-8"?>
<ds:datastoreItem xmlns:ds="http://schemas.openxmlformats.org/officeDocument/2006/customXml" ds:itemID="{7463EAD3-ECF2-4691-96A0-C46684EE0A7B}">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Guidance</vt:lpstr>
      <vt:lpstr>Notes and T&amp;C's</vt:lpstr>
      <vt:lpstr>Table 1</vt:lpstr>
      <vt:lpstr>Males</vt:lpstr>
      <vt:lpstr>Females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Manders, Beth</dc:creator>
  <cp:lastModifiedBy>Olivia Lawlor</cp:lastModifiedBy>
  <dcterms:created xsi:type="dcterms:W3CDTF">2019-10-17T10:36:08Z</dcterms:created>
  <dcterms:modified xsi:type="dcterms:W3CDTF">2020-01-19T21:00:34Z</dcterms:modified>
</cp:coreProperties>
</file>