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ia/Desktop/bankproject/output/"/>
    </mc:Choice>
  </mc:AlternateContent>
  <bookViews>
    <workbookView xWindow="0" yWindow="460" windowWidth="28800" windowHeight="16420" tabRatio="500" activeTab="1"/>
  </bookViews>
  <sheets>
    <sheet name="Sheet1" sheetId="2" r:id="rId1"/>
    <sheet name="combineall" sheetId="4" r:id="rId2"/>
  </sheets>
  <definedNames>
    <definedName name="_xlchart.v1.0" hidden="1">combineall!$G$6:$G$24</definedName>
    <definedName name="_xlchart.v1.1" hidden="1">combineall!$H$6:$H$24</definedName>
    <definedName name="IDX" localSheetId="0">Sheet1!$A$1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L24" i="4"/>
  <c r="N24" i="4"/>
  <c r="M24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H24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G24" i="4"/>
  <c r="I24" i="4"/>
  <c r="L23" i="4"/>
  <c r="N23" i="4"/>
  <c r="M23" i="4"/>
  <c r="H23" i="4"/>
  <c r="G23" i="4"/>
  <c r="I23" i="4"/>
  <c r="L22" i="4"/>
  <c r="N22" i="4"/>
  <c r="M22" i="4"/>
  <c r="H22" i="4"/>
  <c r="G22" i="4"/>
  <c r="I22" i="4"/>
  <c r="L21" i="4"/>
  <c r="N21" i="4"/>
  <c r="M21" i="4"/>
  <c r="H21" i="4"/>
  <c r="G21" i="4"/>
  <c r="I21" i="4"/>
  <c r="L20" i="4"/>
  <c r="N20" i="4"/>
  <c r="M20" i="4"/>
  <c r="H20" i="4"/>
  <c r="G20" i="4"/>
  <c r="I20" i="4"/>
  <c r="L19" i="4"/>
  <c r="N19" i="4"/>
  <c r="M19" i="4"/>
  <c r="H19" i="4"/>
  <c r="G19" i="4"/>
  <c r="I19" i="4"/>
  <c r="L18" i="4"/>
  <c r="N18" i="4"/>
  <c r="M18" i="4"/>
  <c r="H18" i="4"/>
  <c r="G18" i="4"/>
  <c r="I18" i="4"/>
  <c r="L17" i="4"/>
  <c r="N17" i="4"/>
  <c r="M17" i="4"/>
  <c r="H17" i="4"/>
  <c r="G17" i="4"/>
  <c r="I17" i="4"/>
  <c r="L16" i="4"/>
  <c r="N16" i="4"/>
  <c r="M16" i="4"/>
  <c r="H16" i="4"/>
  <c r="G16" i="4"/>
  <c r="I16" i="4"/>
  <c r="L15" i="4"/>
  <c r="N15" i="4"/>
  <c r="M15" i="4"/>
  <c r="H15" i="4"/>
  <c r="G15" i="4"/>
  <c r="I15" i="4"/>
  <c r="L14" i="4"/>
  <c r="N14" i="4"/>
  <c r="M14" i="4"/>
  <c r="H14" i="4"/>
  <c r="G14" i="4"/>
  <c r="I14" i="4"/>
  <c r="L13" i="4"/>
  <c r="N13" i="4"/>
  <c r="M13" i="4"/>
  <c r="H13" i="4"/>
  <c r="G13" i="4"/>
  <c r="I13" i="4"/>
  <c r="L12" i="4"/>
  <c r="N12" i="4"/>
  <c r="M12" i="4"/>
  <c r="H12" i="4"/>
  <c r="G12" i="4"/>
  <c r="I12" i="4"/>
  <c r="L11" i="4"/>
  <c r="N11" i="4"/>
  <c r="M11" i="4"/>
  <c r="H11" i="4"/>
  <c r="G11" i="4"/>
  <c r="I11" i="4"/>
  <c r="L10" i="4"/>
  <c r="N10" i="4"/>
  <c r="M10" i="4"/>
  <c r="H10" i="4"/>
  <c r="G10" i="4"/>
  <c r="I10" i="4"/>
  <c r="L9" i="4"/>
  <c r="N9" i="4"/>
  <c r="M9" i="4"/>
  <c r="H9" i="4"/>
  <c r="G9" i="4"/>
  <c r="I9" i="4"/>
  <c r="L8" i="4"/>
  <c r="N8" i="4"/>
  <c r="M8" i="4"/>
  <c r="H8" i="4"/>
  <c r="G8" i="4"/>
  <c r="I8" i="4"/>
  <c r="L7" i="4"/>
  <c r="N7" i="4"/>
  <c r="M7" i="4"/>
  <c r="H7" i="4"/>
  <c r="G7" i="4"/>
  <c r="I7" i="4"/>
  <c r="L6" i="4"/>
  <c r="N6" i="4"/>
  <c r="M6" i="4"/>
  <c r="H6" i="4"/>
  <c r="G6" i="4"/>
  <c r="I6" i="4"/>
</calcChain>
</file>

<file path=xl/sharedStrings.xml><?xml version="1.0" encoding="utf-8"?>
<sst xmlns="http://schemas.openxmlformats.org/spreadsheetml/2006/main" count="69" uniqueCount="40">
  <si>
    <t>The SAS System</t>
  </si>
  <si>
    <t>The FREQ Procedure</t>
  </si>
  <si>
    <t>Frequency</t>
  </si>
  <si>
    <t>Col Pct</t>
  </si>
  <si>
    <t>Table of score by good</t>
  </si>
  <si>
    <t>score</t>
  </si>
  <si>
    <t>good</t>
  </si>
  <si>
    <t>Total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</si>
  <si>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</si>
  <si>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</si>
  <si>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</si>
  <si>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</si>
  <si>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</si>
  <si>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</si>
  <si>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</si>
  <si>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</si>
  <si>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</si>
  <si>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</si>
  <si>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</si>
  <si>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</si>
  <si>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</si>
  <si>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751-800</t>
  </si>
  <si>
    <t>801-850</t>
  </si>
  <si>
    <t>851-900</t>
  </si>
  <si>
    <t>901-950</t>
  </si>
  <si>
    <t>951-1000</t>
  </si>
  <si>
    <t>1000 or more</t>
  </si>
  <si>
    <t>no deposit</t>
  </si>
  <si>
    <t>deposit</t>
  </si>
  <si>
    <t>cumulative</t>
  </si>
  <si>
    <t>cumulative percentage</t>
  </si>
  <si>
    <t>cumulative population</t>
  </si>
  <si>
    <t>Marketing target</t>
  </si>
  <si>
    <t>Cum no-deposit</t>
  </si>
  <si>
    <t xml:space="preserve">no deposit </t>
  </si>
  <si>
    <t xml:space="preserve">deposit </t>
  </si>
  <si>
    <t>difference</t>
  </si>
  <si>
    <t>accepted</t>
  </si>
  <si>
    <t>rate</t>
  </si>
  <si>
    <t xml:space="preserve">cuttoff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</si>
</sst>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80008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 style="medium">
        <color rgb="FFC1C1C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/>
    <xf numFmtId="0" fontId="7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0" fontId="0" fillId="5" borderId="0" xfId="0" applyFont="1" applyFill="1" applyAlignment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0" fontId="1" fillId="0" borderId="0" xfId="0" applyNumberFormat="1" applyFont="1"/>
    <xf numFmtId="0" fontId="0" fillId="11" borderId="0" xfId="0" applyFill="1"/>
    <xf numFmtId="0" fontId="1" fillId="0" borderId="0" xfId="0" applyFont="1"/>
    <xf numFmtId="0" fontId="0" fillId="10" borderId="0" xfId="0" applyFill="1" applyBorder="1"/>
    <xf numFmtId="0" fontId="0" fillId="0" borderId="0" xfId="0" applyBorder="1"/>
    <xf numFmtId="0" fontId="5" fillId="12" borderId="0" xfId="0" applyFont="1" applyFill="1" applyBorder="1"/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KS test for all data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deposit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combineall!$A$6:$A$24</c:f>
              <c:strCache>
                <c:ptCount val="19"/>
                <c:pt idx="0">
                  <c:v>1000 or more</c:v>
                </c:pt>
                <c:pt idx="1">
                  <c:v>951-1000</c:v>
                </c:pt>
                <c:pt idx="2">
                  <c:v>901-950</c:v>
                </c:pt>
                <c:pt idx="3">
                  <c:v>851-900</c:v>
                </c:pt>
                <c:pt idx="4">
                  <c:v>801-850</c:v>
                </c:pt>
                <c:pt idx="5">
                  <c:v>751-800</c:v>
                </c:pt>
                <c:pt idx="6">
                  <c:v>701-750</c:v>
                </c:pt>
                <c:pt idx="7">
                  <c:v>651-700</c:v>
                </c:pt>
                <c:pt idx="8">
                  <c:v>601-650</c:v>
                </c:pt>
                <c:pt idx="9">
                  <c:v>551-600</c:v>
                </c:pt>
                <c:pt idx="10">
                  <c:v>501-550</c:v>
                </c:pt>
                <c:pt idx="11">
                  <c:v>451-500</c:v>
                </c:pt>
                <c:pt idx="12">
                  <c:v>401-450</c:v>
                </c:pt>
                <c:pt idx="13">
                  <c:v>351-400</c:v>
                </c:pt>
                <c:pt idx="14">
                  <c:v>301-350</c:v>
                </c:pt>
                <c:pt idx="15">
                  <c:v>251-300</c:v>
                </c:pt>
                <c:pt idx="16">
                  <c:v>201-250</c:v>
                </c:pt>
                <c:pt idx="17">
                  <c:v>151-200</c:v>
                </c:pt>
                <c:pt idx="18">
                  <c:v>101-150</c:v>
                </c:pt>
              </c:strCache>
            </c:strRef>
          </c:cat>
          <c:val>
            <c:numRef>
              <c:f>combineall!$G$6:$G$24</c:f>
              <c:numCache>
                <c:formatCode>General</c:formatCode>
                <c:ptCount val="19"/>
                <c:pt idx="0">
                  <c:v>0.00607375271149674</c:v>
                </c:pt>
                <c:pt idx="1">
                  <c:v>0.00911062906724512</c:v>
                </c:pt>
                <c:pt idx="2">
                  <c:v>0.0154013015184382</c:v>
                </c:pt>
                <c:pt idx="3">
                  <c:v>0.0234273318872017</c:v>
                </c:pt>
                <c:pt idx="4">
                  <c:v>0.0295010845986985</c:v>
                </c:pt>
                <c:pt idx="5">
                  <c:v>0.0533622559652928</c:v>
                </c:pt>
                <c:pt idx="6">
                  <c:v>0.0665943600867679</c:v>
                </c:pt>
                <c:pt idx="7">
                  <c:v>0.075704989154013</c:v>
                </c:pt>
                <c:pt idx="8">
                  <c:v>0.108676789587852</c:v>
                </c:pt>
                <c:pt idx="9">
                  <c:v>0.121908893709328</c:v>
                </c:pt>
                <c:pt idx="10">
                  <c:v>0.136008676789588</c:v>
                </c:pt>
                <c:pt idx="11">
                  <c:v>0.14056399132321</c:v>
                </c:pt>
                <c:pt idx="12">
                  <c:v>0.21648590021692</c:v>
                </c:pt>
                <c:pt idx="13">
                  <c:v>0.468546637744035</c:v>
                </c:pt>
                <c:pt idx="14">
                  <c:v>0.63058568329718</c:v>
                </c:pt>
                <c:pt idx="15">
                  <c:v>0.845770065075922</c:v>
                </c:pt>
                <c:pt idx="16">
                  <c:v>0.956832971800434</c:v>
                </c:pt>
                <c:pt idx="17">
                  <c:v>0.997830802603037</c:v>
                </c:pt>
                <c:pt idx="18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33-4E4C-B024-A612551DD253}"/>
            </c:ext>
          </c:extLst>
        </c:ser>
        <c:ser>
          <c:idx val="1"/>
          <c:order val="1"/>
          <c:tx>
            <c:v>deposit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combineall!$A$6:$A$24</c:f>
              <c:strCache>
                <c:ptCount val="19"/>
                <c:pt idx="0">
                  <c:v>1000 or more</c:v>
                </c:pt>
                <c:pt idx="1">
                  <c:v>951-1000</c:v>
                </c:pt>
                <c:pt idx="2">
                  <c:v>901-950</c:v>
                </c:pt>
                <c:pt idx="3">
                  <c:v>851-900</c:v>
                </c:pt>
                <c:pt idx="4">
                  <c:v>801-850</c:v>
                </c:pt>
                <c:pt idx="5">
                  <c:v>751-800</c:v>
                </c:pt>
                <c:pt idx="6">
                  <c:v>701-750</c:v>
                </c:pt>
                <c:pt idx="7">
                  <c:v>651-700</c:v>
                </c:pt>
                <c:pt idx="8">
                  <c:v>601-650</c:v>
                </c:pt>
                <c:pt idx="9">
                  <c:v>551-600</c:v>
                </c:pt>
                <c:pt idx="10">
                  <c:v>501-550</c:v>
                </c:pt>
                <c:pt idx="11">
                  <c:v>451-500</c:v>
                </c:pt>
                <c:pt idx="12">
                  <c:v>401-450</c:v>
                </c:pt>
                <c:pt idx="13">
                  <c:v>351-400</c:v>
                </c:pt>
                <c:pt idx="14">
                  <c:v>301-350</c:v>
                </c:pt>
                <c:pt idx="15">
                  <c:v>251-300</c:v>
                </c:pt>
                <c:pt idx="16">
                  <c:v>201-250</c:v>
                </c:pt>
                <c:pt idx="17">
                  <c:v>151-200</c:v>
                </c:pt>
                <c:pt idx="18">
                  <c:v>101-150</c:v>
                </c:pt>
              </c:strCache>
            </c:strRef>
          </c:cat>
          <c:val>
            <c:numRef>
              <c:f>combineall!$H$6:$H$24</c:f>
              <c:numCache>
                <c:formatCode>General</c:formatCode>
                <c:ptCount val="19"/>
                <c:pt idx="0">
                  <c:v>0.080603448275862</c:v>
                </c:pt>
                <c:pt idx="1">
                  <c:v>0.130818965517241</c:v>
                </c:pt>
                <c:pt idx="2">
                  <c:v>0.212284482758621</c:v>
                </c:pt>
                <c:pt idx="3">
                  <c:v>0.260560344827586</c:v>
                </c:pt>
                <c:pt idx="4">
                  <c:v>0.300215517241379</c:v>
                </c:pt>
                <c:pt idx="5">
                  <c:v>0.415086206896552</c:v>
                </c:pt>
                <c:pt idx="6">
                  <c:v>0.470258620689655</c:v>
                </c:pt>
                <c:pt idx="7">
                  <c:v>0.499137931034483</c:v>
                </c:pt>
                <c:pt idx="8">
                  <c:v>0.575431034482759</c:v>
                </c:pt>
                <c:pt idx="9">
                  <c:v>0.597629310344828</c:v>
                </c:pt>
                <c:pt idx="10">
                  <c:v>0.608189655172414</c:v>
                </c:pt>
                <c:pt idx="11">
                  <c:v>0.6125</c:v>
                </c:pt>
                <c:pt idx="12">
                  <c:v>0.6625</c:v>
                </c:pt>
                <c:pt idx="13">
                  <c:v>0.805603448275862</c:v>
                </c:pt>
                <c:pt idx="14">
                  <c:v>0.882758620689655</c:v>
                </c:pt>
                <c:pt idx="15">
                  <c:v>0.954956896551724</c:v>
                </c:pt>
                <c:pt idx="16">
                  <c:v>0.986422413793103</c:v>
                </c:pt>
                <c:pt idx="17">
                  <c:v>0.999137931034483</c:v>
                </c:pt>
                <c:pt idx="18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33-4E4C-B024-A612551D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1409120"/>
        <c:axId val="-1371407408"/>
      </c:lineChart>
      <c:catAx>
        <c:axId val="-137140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407408"/>
        <c:crosses val="autoZero"/>
        <c:auto val="1"/>
        <c:lblAlgn val="ctr"/>
        <c:lblOffset val="100"/>
        <c:noMultiLvlLbl val="0"/>
      </c:catAx>
      <c:valAx>
        <c:axId val="-1371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Cumulative%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4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0</xdr:rowOff>
    </xdr:from>
    <xdr:to>
      <xdr:col>9</xdr:col>
      <xdr:colOff>835025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workbookViewId="0">
      <selection activeCell="C1" sqref="C1:F1048576"/>
    </sheetView>
  </sheetViews>
  <sheetFormatPr baseColWidth="10" defaultColWidth="10.83203125" defaultRowHeight="13" x14ac:dyDescent="0.15"/>
  <cols>
    <col min="1" max="1" width="13.83203125" style="1" bestFit="1" customWidth="1"/>
    <col min="2" max="2" width="10.83203125" style="1"/>
    <col min="3" max="3" width="13.33203125" style="1" customWidth="1"/>
    <col min="4" max="5" width="5.6640625" style="1" customWidth="1"/>
    <col min="6" max="6" width="5.83203125" style="1" customWidth="1"/>
    <col min="7" max="16384" width="10.83203125" style="1"/>
  </cols>
  <sheetData>
    <row r="1" spans="1:6" x14ac:dyDescent="0.15">
      <c r="A1" s="2" t="s">
        <v>0</v>
      </c>
    </row>
    <row r="3" spans="1:6" x14ac:dyDescent="0.15">
      <c r="A3" s="1" t="s">
        <v>1</v>
      </c>
    </row>
    <row r="4" spans="1:6" ht="14" thickBot="1" x14ac:dyDescent="0.2">
      <c r="A4" s="3"/>
    </row>
    <row r="5" spans="1:6" ht="16" customHeight="1" x14ac:dyDescent="0.15">
      <c r="A5" s="4" t="s">
        <v>2</v>
      </c>
      <c r="B5" s="5"/>
      <c r="C5" s="22" t="s">
        <v>4</v>
      </c>
      <c r="D5" s="23"/>
      <c r="E5" s="23"/>
      <c r="F5" s="23"/>
    </row>
    <row r="6" spans="1:6" ht="16" customHeight="1" x14ac:dyDescent="0.15">
      <c r="A6" s="6" t="s">
        <v>3</v>
      </c>
      <c r="C6" s="24" t="s">
        <v>5</v>
      </c>
      <c r="D6" s="25" t="s">
        <v>6</v>
      </c>
      <c r="E6" s="25"/>
      <c r="F6" s="25"/>
    </row>
    <row r="7" spans="1:6" ht="16" x14ac:dyDescent="0.15">
      <c r="A7" s="26"/>
      <c r="B7" s="27"/>
      <c r="C7" s="24"/>
      <c r="D7" s="7">
        <v>0</v>
      </c>
      <c r="E7" s="7">
        <v>1</v>
      </c>
      <c r="F7" s="7" t="s">
        <v>7</v>
      </c>
    </row>
    <row r="8" spans="1:6" ht="16" x14ac:dyDescent="0.15">
      <c r="A8" s="26"/>
      <c r="B8" s="27"/>
      <c r="C8" s="24" t="s">
        <v>8</v>
      </c>
      <c r="D8" s="8">
        <v>7</v>
      </c>
      <c r="E8" s="8">
        <v>2</v>
      </c>
      <c r="F8" s="8">
        <v>9</v>
      </c>
    </row>
    <row r="9" spans="1:6" ht="16" x14ac:dyDescent="0.15">
      <c r="A9" s="26"/>
      <c r="B9" s="27"/>
      <c r="C9" s="24"/>
      <c r="D9" s="8">
        <v>0.15</v>
      </c>
      <c r="E9" s="8">
        <v>0.04</v>
      </c>
      <c r="F9" s="8"/>
    </row>
    <row r="10" spans="1:6" ht="16" x14ac:dyDescent="0.15">
      <c r="A10" s="26"/>
      <c r="B10" s="27"/>
      <c r="C10" s="24" t="s">
        <v>9</v>
      </c>
      <c r="D10" s="8">
        <v>216</v>
      </c>
      <c r="E10" s="8">
        <v>43</v>
      </c>
      <c r="F10" s="8">
        <v>259</v>
      </c>
    </row>
    <row r="11" spans="1:6" ht="16" x14ac:dyDescent="0.15">
      <c r="A11" s="26"/>
      <c r="B11" s="27"/>
      <c r="C11" s="24"/>
      <c r="D11" s="8">
        <v>4.62</v>
      </c>
      <c r="E11" s="8">
        <v>0.93</v>
      </c>
      <c r="F11" s="8"/>
    </row>
    <row r="12" spans="1:6" ht="16" x14ac:dyDescent="0.15">
      <c r="A12" s="26"/>
      <c r="B12" s="27"/>
      <c r="C12" s="24" t="s">
        <v>10</v>
      </c>
      <c r="D12" s="8">
        <v>559</v>
      </c>
      <c r="E12" s="8">
        <v>173</v>
      </c>
      <c r="F12" s="8">
        <v>732</v>
      </c>
    </row>
    <row r="13" spans="1:6" ht="16" x14ac:dyDescent="0.15">
      <c r="A13" s="26"/>
      <c r="B13" s="27"/>
      <c r="C13" s="24"/>
      <c r="D13" s="8">
        <v>11.95</v>
      </c>
      <c r="E13" s="8">
        <v>3.73</v>
      </c>
      <c r="F13" s="8"/>
    </row>
    <row r="14" spans="1:6" ht="16" x14ac:dyDescent="0.15">
      <c r="A14" s="26"/>
      <c r="B14" s="27"/>
      <c r="C14" s="24" t="s">
        <v>11</v>
      </c>
      <c r="D14" s="8">
        <v>1148</v>
      </c>
      <c r="E14" s="8">
        <v>405</v>
      </c>
      <c r="F14" s="8">
        <v>1553</v>
      </c>
    </row>
    <row r="15" spans="1:6" ht="16" x14ac:dyDescent="0.15">
      <c r="A15" s="26"/>
      <c r="B15" s="27"/>
      <c r="C15" s="24"/>
      <c r="D15" s="8">
        <v>24.55</v>
      </c>
      <c r="E15" s="8">
        <v>8.73</v>
      </c>
      <c r="F15" s="8"/>
    </row>
    <row r="16" spans="1:6" ht="16" x14ac:dyDescent="0.15">
      <c r="A16" s="26"/>
      <c r="B16" s="27"/>
      <c r="C16" s="24" t="s">
        <v>12</v>
      </c>
      <c r="D16" s="8">
        <v>904</v>
      </c>
      <c r="E16" s="8">
        <v>427</v>
      </c>
      <c r="F16" s="8">
        <v>1331</v>
      </c>
    </row>
    <row r="17" spans="1:6" ht="16" x14ac:dyDescent="0.15">
      <c r="A17" s="26"/>
      <c r="B17" s="27"/>
      <c r="C17" s="24"/>
      <c r="D17" s="8">
        <v>19.329999999999998</v>
      </c>
      <c r="E17" s="8">
        <v>9.1999999999999993</v>
      </c>
      <c r="F17" s="8"/>
    </row>
    <row r="18" spans="1:6" ht="16" x14ac:dyDescent="0.15">
      <c r="A18" s="26"/>
      <c r="B18" s="27"/>
      <c r="C18" s="24" t="s">
        <v>13</v>
      </c>
      <c r="D18" s="8">
        <v>885</v>
      </c>
      <c r="E18" s="8">
        <v>520</v>
      </c>
      <c r="F18" s="8">
        <v>1405</v>
      </c>
    </row>
    <row r="19" spans="1:6" ht="16" x14ac:dyDescent="0.15">
      <c r="A19" s="26"/>
      <c r="B19" s="27"/>
      <c r="C19" s="24"/>
      <c r="D19" s="8">
        <v>18.93</v>
      </c>
      <c r="E19" s="8">
        <v>11.21</v>
      </c>
      <c r="F19" s="8"/>
    </row>
    <row r="20" spans="1:6" ht="16" x14ac:dyDescent="0.15">
      <c r="A20" s="26"/>
      <c r="B20" s="27"/>
      <c r="C20" s="24" t="s">
        <v>14</v>
      </c>
      <c r="D20" s="8">
        <v>314</v>
      </c>
      <c r="E20" s="8">
        <v>232</v>
      </c>
      <c r="F20" s="8">
        <v>546</v>
      </c>
    </row>
    <row r="21" spans="1:6" ht="16" x14ac:dyDescent="0.15">
      <c r="A21" s="26"/>
      <c r="B21" s="27"/>
      <c r="C21" s="24"/>
      <c r="D21" s="8">
        <v>6.72</v>
      </c>
      <c r="E21" s="8">
        <v>5</v>
      </c>
      <c r="F21" s="8"/>
    </row>
    <row r="22" spans="1:6" ht="16" x14ac:dyDescent="0.15">
      <c r="A22" s="26"/>
      <c r="B22" s="27"/>
      <c r="C22" s="24" t="s">
        <v>15</v>
      </c>
      <c r="D22" s="8">
        <v>15</v>
      </c>
      <c r="E22" s="8">
        <v>12</v>
      </c>
      <c r="F22" s="8">
        <v>27</v>
      </c>
    </row>
    <row r="23" spans="1:6" ht="16" x14ac:dyDescent="0.15">
      <c r="A23" s="26"/>
      <c r="B23" s="27"/>
      <c r="C23" s="24"/>
      <c r="D23" s="8">
        <v>0.32</v>
      </c>
      <c r="E23" s="8">
        <v>0.26</v>
      </c>
      <c r="F23" s="8"/>
    </row>
    <row r="24" spans="1:6" ht="16" x14ac:dyDescent="0.15">
      <c r="A24" s="26"/>
      <c r="B24" s="27"/>
      <c r="C24" s="24" t="s">
        <v>16</v>
      </c>
      <c r="D24" s="8">
        <v>53</v>
      </c>
      <c r="E24" s="8">
        <v>57</v>
      </c>
      <c r="F24" s="8">
        <v>110</v>
      </c>
    </row>
    <row r="25" spans="1:6" ht="16" x14ac:dyDescent="0.15">
      <c r="A25" s="26"/>
      <c r="B25" s="27"/>
      <c r="C25" s="24"/>
      <c r="D25" s="8">
        <v>1.1299999999999999</v>
      </c>
      <c r="E25" s="8">
        <v>1.23</v>
      </c>
      <c r="F25" s="8"/>
    </row>
    <row r="26" spans="1:6" ht="16" x14ac:dyDescent="0.15">
      <c r="A26" s="26"/>
      <c r="B26" s="27"/>
      <c r="C26" s="24" t="s">
        <v>17</v>
      </c>
      <c r="D26" s="8">
        <v>76</v>
      </c>
      <c r="E26" s="8">
        <v>97</v>
      </c>
      <c r="F26" s="8">
        <v>173</v>
      </c>
    </row>
    <row r="27" spans="1:6" ht="16" x14ac:dyDescent="0.15">
      <c r="A27" s="26"/>
      <c r="B27" s="27"/>
      <c r="C27" s="24"/>
      <c r="D27" s="8">
        <v>1.63</v>
      </c>
      <c r="E27" s="8">
        <v>2.09</v>
      </c>
      <c r="F27" s="8"/>
    </row>
    <row r="28" spans="1:6" ht="16" x14ac:dyDescent="0.15">
      <c r="A28" s="26"/>
      <c r="B28" s="27"/>
      <c r="C28" s="24" t="s">
        <v>18</v>
      </c>
      <c r="D28" s="8">
        <v>121</v>
      </c>
      <c r="E28" s="8">
        <v>285</v>
      </c>
      <c r="F28" s="8">
        <v>406</v>
      </c>
    </row>
    <row r="29" spans="1:6" ht="16" x14ac:dyDescent="0.15">
      <c r="A29" s="26"/>
      <c r="B29" s="27"/>
      <c r="C29" s="24"/>
      <c r="D29" s="8">
        <v>2.59</v>
      </c>
      <c r="E29" s="8">
        <v>6.14</v>
      </c>
      <c r="F29" s="8"/>
    </row>
    <row r="30" spans="1:6" ht="16" x14ac:dyDescent="0.15">
      <c r="A30" s="26"/>
      <c r="B30" s="27"/>
      <c r="C30" s="24" t="s">
        <v>19</v>
      </c>
      <c r="D30" s="8">
        <v>48</v>
      </c>
      <c r="E30" s="8">
        <v>195</v>
      </c>
      <c r="F30" s="8">
        <v>243</v>
      </c>
    </row>
    <row r="31" spans="1:6" ht="16" x14ac:dyDescent="0.15">
      <c r="A31" s="26"/>
      <c r="B31" s="27"/>
      <c r="C31" s="24"/>
      <c r="D31" s="8">
        <v>1.03</v>
      </c>
      <c r="E31" s="8">
        <v>4.2</v>
      </c>
      <c r="F31" s="8"/>
    </row>
    <row r="32" spans="1:6" ht="16" x14ac:dyDescent="0.15">
      <c r="A32" s="26"/>
      <c r="B32" s="27"/>
      <c r="C32" s="24" t="s">
        <v>20</v>
      </c>
      <c r="D32" s="8">
        <v>65</v>
      </c>
      <c r="E32" s="8">
        <v>261</v>
      </c>
      <c r="F32" s="8">
        <v>326</v>
      </c>
    </row>
    <row r="33" spans="1:6" ht="16" x14ac:dyDescent="0.15">
      <c r="A33" s="26"/>
      <c r="B33" s="27"/>
      <c r="C33" s="24"/>
      <c r="D33" s="8">
        <v>1.39</v>
      </c>
      <c r="E33" s="8">
        <v>5.63</v>
      </c>
      <c r="F33" s="8"/>
    </row>
    <row r="34" spans="1:6" ht="16" x14ac:dyDescent="0.15">
      <c r="A34" s="26"/>
      <c r="B34" s="27"/>
      <c r="C34" s="24" t="s">
        <v>21</v>
      </c>
      <c r="D34" s="8">
        <v>106</v>
      </c>
      <c r="E34" s="8">
        <v>554</v>
      </c>
      <c r="F34" s="8">
        <v>660</v>
      </c>
    </row>
    <row r="35" spans="1:6" ht="16" x14ac:dyDescent="0.15">
      <c r="A35" s="26"/>
      <c r="B35" s="27"/>
      <c r="C35" s="24"/>
      <c r="D35" s="8">
        <v>2.27</v>
      </c>
      <c r="E35" s="8">
        <v>11.94</v>
      </c>
      <c r="F35" s="8"/>
    </row>
    <row r="36" spans="1:6" ht="16" x14ac:dyDescent="0.15">
      <c r="A36" s="26"/>
      <c r="B36" s="27"/>
      <c r="C36" s="24" t="s">
        <v>22</v>
      </c>
      <c r="D36" s="8">
        <v>46</v>
      </c>
      <c r="E36" s="8">
        <v>205</v>
      </c>
      <c r="F36" s="8">
        <v>251</v>
      </c>
    </row>
    <row r="37" spans="1:6" ht="16" x14ac:dyDescent="0.15">
      <c r="A37" s="26"/>
      <c r="B37" s="27"/>
      <c r="C37" s="24"/>
      <c r="D37" s="8">
        <v>0.98</v>
      </c>
      <c r="E37" s="8">
        <v>4.42</v>
      </c>
      <c r="F37" s="8"/>
    </row>
    <row r="38" spans="1:6" ht="16" x14ac:dyDescent="0.15">
      <c r="A38" s="26"/>
      <c r="B38" s="27"/>
      <c r="C38" s="24" t="s">
        <v>23</v>
      </c>
      <c r="D38" s="8">
        <v>41</v>
      </c>
      <c r="E38" s="8">
        <v>178</v>
      </c>
      <c r="F38" s="8">
        <v>219</v>
      </c>
    </row>
    <row r="39" spans="1:6" ht="16" x14ac:dyDescent="0.15">
      <c r="A39" s="26"/>
      <c r="B39" s="27"/>
      <c r="C39" s="24"/>
      <c r="D39" s="8">
        <v>0.88</v>
      </c>
      <c r="E39" s="8">
        <v>3.84</v>
      </c>
      <c r="F39" s="8"/>
    </row>
    <row r="40" spans="1:6" ht="16" x14ac:dyDescent="0.15">
      <c r="A40" s="26"/>
      <c r="B40" s="27"/>
      <c r="C40" s="24" t="s">
        <v>24</v>
      </c>
      <c r="D40" s="8">
        <v>30</v>
      </c>
      <c r="E40" s="8">
        <v>398</v>
      </c>
      <c r="F40" s="8">
        <v>428</v>
      </c>
    </row>
    <row r="41" spans="1:6" ht="16" x14ac:dyDescent="0.15">
      <c r="A41" s="26"/>
      <c r="B41" s="27"/>
      <c r="C41" s="24"/>
      <c r="D41" s="8">
        <v>0.64</v>
      </c>
      <c r="E41" s="8">
        <v>8.58</v>
      </c>
      <c r="F41" s="8"/>
    </row>
    <row r="42" spans="1:6" ht="16" x14ac:dyDescent="0.15">
      <c r="A42" s="26"/>
      <c r="B42" s="27"/>
      <c r="C42" s="24" t="s">
        <v>25</v>
      </c>
      <c r="D42" s="8">
        <v>14</v>
      </c>
      <c r="E42" s="8">
        <v>198</v>
      </c>
      <c r="F42" s="8">
        <v>212</v>
      </c>
    </row>
    <row r="43" spans="1:6" ht="16" x14ac:dyDescent="0.15">
      <c r="A43" s="26"/>
      <c r="B43" s="27"/>
      <c r="C43" s="24"/>
      <c r="D43" s="8">
        <v>0.3</v>
      </c>
      <c r="E43" s="8">
        <v>4.2699999999999996</v>
      </c>
      <c r="F43" s="8"/>
    </row>
    <row r="44" spans="1:6" ht="16" x14ac:dyDescent="0.15">
      <c r="A44" s="26"/>
      <c r="B44" s="27"/>
      <c r="C44" s="24" t="s">
        <v>26</v>
      </c>
      <c r="D44" s="8">
        <v>28</v>
      </c>
      <c r="E44" s="8">
        <v>398</v>
      </c>
      <c r="F44" s="8">
        <v>426</v>
      </c>
    </row>
    <row r="45" spans="1:6" ht="16" x14ac:dyDescent="0.15">
      <c r="A45" s="26"/>
      <c r="B45" s="27"/>
      <c r="C45" s="24"/>
      <c r="D45" s="8">
        <v>0.6</v>
      </c>
      <c r="E45" s="8">
        <v>8.58</v>
      </c>
      <c r="F45" s="8"/>
    </row>
    <row r="46" spans="1:6" ht="16" x14ac:dyDescent="0.15">
      <c r="A46" s="26"/>
      <c r="B46" s="27"/>
      <c r="C46" s="9" t="s">
        <v>7</v>
      </c>
      <c r="D46" s="8">
        <v>4676</v>
      </c>
      <c r="E46" s="8">
        <v>4640</v>
      </c>
      <c r="F46" s="8">
        <v>9316</v>
      </c>
    </row>
  </sheetData>
  <mergeCells count="62"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42:B42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C10:C11"/>
    <mergeCell ref="C8:C9"/>
    <mergeCell ref="A7:B7"/>
    <mergeCell ref="A8:B8"/>
    <mergeCell ref="A9:B9"/>
    <mergeCell ref="A10:B10"/>
    <mergeCell ref="A11:B11"/>
    <mergeCell ref="C18:C19"/>
    <mergeCell ref="C16:C17"/>
    <mergeCell ref="A12:B12"/>
    <mergeCell ref="C14:C15"/>
    <mergeCell ref="C12:C13"/>
    <mergeCell ref="C5:F5"/>
    <mergeCell ref="C44:C45"/>
    <mergeCell ref="C42:C43"/>
    <mergeCell ref="C40:C41"/>
    <mergeCell ref="C38:C39"/>
    <mergeCell ref="C36:C37"/>
    <mergeCell ref="C34:C35"/>
    <mergeCell ref="C32:C33"/>
    <mergeCell ref="C30:C31"/>
    <mergeCell ref="C28:C29"/>
    <mergeCell ref="D6:F6"/>
    <mergeCell ref="C6:C7"/>
    <mergeCell ref="C26:C27"/>
    <mergeCell ref="C24:C25"/>
    <mergeCell ref="C22:C23"/>
    <mergeCell ref="C20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7"/>
  <sheetViews>
    <sheetView tabSelected="1" workbookViewId="0">
      <selection activeCell="O11" sqref="O11"/>
    </sheetView>
  </sheetViews>
  <sheetFormatPr baseColWidth="10" defaultColWidth="11" defaultRowHeight="16" x14ac:dyDescent="0.2"/>
  <cols>
    <col min="14" max="14" width="13.83203125" customWidth="1"/>
  </cols>
  <sheetData>
    <row r="3" spans="1:15" x14ac:dyDescent="0.2">
      <c r="A3" t="s">
        <v>4</v>
      </c>
    </row>
    <row r="4" spans="1:15" x14ac:dyDescent="0.25">
      <c r="A4" t="s">
        <v>5</v>
      </c>
      <c r="B4" t="s">
        <v>27</v>
      </c>
      <c r="C4" t="s">
        <v>28</v>
      </c>
      <c r="E4" s="28" t="s">
        <v>29</v>
      </c>
      <c r="F4" s="28"/>
      <c r="G4" s="29" t="s">
        <v>30</v>
      </c>
      <c r="H4" s="29"/>
      <c r="I4" s="29"/>
      <c r="J4" s="10" t="s">
        <v>31</v>
      </c>
      <c r="K4" s="10"/>
      <c r="L4" s="11"/>
      <c r="M4" s="12" t="s">
        <v>32</v>
      </c>
      <c r="N4" s="13" t="s">
        <v>33</v>
      </c>
    </row>
    <row r="5" spans="1:15" x14ac:dyDescent="0.25">
      <c r="B5">
        <v>0</v>
      </c>
      <c r="C5">
        <v>1</v>
      </c>
      <c r="D5" t="s">
        <v>7</v>
      </c>
      <c r="E5" t="s">
        <v>27</v>
      </c>
      <c r="F5" t="s">
        <v>28</v>
      </c>
      <c r="G5" t="s">
        <v>34</v>
      </c>
      <c r="H5" t="s">
        <v>35</v>
      </c>
      <c r="I5" t="s">
        <v>36</v>
      </c>
      <c r="J5" t="s">
        <v>27</v>
      </c>
      <c r="K5" t="s">
        <v>28</v>
      </c>
      <c r="L5" t="s">
        <v>37</v>
      </c>
      <c r="M5" t="s">
        <v>38</v>
      </c>
      <c r="N5" t="s">
        <v>38</v>
      </c>
    </row>
    <row r="6" spans="1:15" x14ac:dyDescent="0.25">
      <c r="A6" t="s">
        <v>26</v>
      </c>
      <c r="B6">
        <v>19</v>
      </c>
      <c r="C6">
        <v>374</v>
      </c>
      <c r="D6">
        <v>426</v>
      </c>
      <c r="E6">
        <v>28</v>
      </c>
      <c r="F6">
        <v>374</v>
      </c>
      <c r="G6">
        <f>E6/$E$24</f>
        <v>6.073752711496746E-3</v>
      </c>
      <c r="H6">
        <f>F6/$F$24</f>
        <v>8.0603448275862064E-2</v>
      </c>
      <c r="I6">
        <f>H6-G6</f>
        <v>7.4529695564365311E-2</v>
      </c>
      <c r="J6">
        <v>220</v>
      </c>
      <c r="K6">
        <v>398</v>
      </c>
      <c r="L6">
        <f>J6+K6</f>
        <v>618</v>
      </c>
      <c r="M6">
        <f>L6/$L$24</f>
        <v>1.5095630083783189E-2</v>
      </c>
      <c r="N6">
        <f>J6/L6</f>
        <v>0.35598705501618122</v>
      </c>
    </row>
    <row r="7" spans="1:15" x14ac:dyDescent="0.25">
      <c r="A7" t="s">
        <v>25</v>
      </c>
      <c r="B7">
        <v>14</v>
      </c>
      <c r="C7">
        <v>233</v>
      </c>
      <c r="D7">
        <v>212</v>
      </c>
      <c r="E7">
        <f>E6+B7</f>
        <v>42</v>
      </c>
      <c r="F7">
        <f>F6+C7</f>
        <v>607</v>
      </c>
      <c r="G7">
        <f t="shared" ref="G7:G24" si="0">E7/$E$24</f>
        <v>9.1106290672451195E-3</v>
      </c>
      <c r="H7">
        <f t="shared" ref="H7:H24" si="1">F7/$F$24</f>
        <v>0.13081896551724137</v>
      </c>
      <c r="I7">
        <f t="shared" ref="I7:I24" si="2">H7-G7</f>
        <v>0.12170833644999625</v>
      </c>
      <c r="J7">
        <v>331</v>
      </c>
      <c r="K7">
        <v>596</v>
      </c>
      <c r="L7">
        <f t="shared" ref="L7:L24" si="3">J7+K7</f>
        <v>927</v>
      </c>
      <c r="M7">
        <f t="shared" ref="M7:M24" si="4">L7/$L$24</f>
        <v>2.2643445125674785E-2</v>
      </c>
      <c r="N7">
        <f t="shared" ref="N7:N24" si="5">J7/L7</f>
        <v>0.35706580366774543</v>
      </c>
    </row>
    <row r="8" spans="1:15" x14ac:dyDescent="0.25">
      <c r="A8" t="s">
        <v>24</v>
      </c>
      <c r="B8">
        <v>29</v>
      </c>
      <c r="C8">
        <v>378</v>
      </c>
      <c r="D8">
        <v>428</v>
      </c>
      <c r="E8">
        <f t="shared" ref="E8:F23" si="6">E7+B8</f>
        <v>71</v>
      </c>
      <c r="F8">
        <f t="shared" si="6"/>
        <v>985</v>
      </c>
      <c r="G8">
        <f t="shared" si="0"/>
        <v>1.5401301518438179E-2</v>
      </c>
      <c r="H8">
        <f t="shared" si="1"/>
        <v>0.21228448275862069</v>
      </c>
      <c r="I8">
        <f t="shared" si="2"/>
        <v>0.1968831812401825</v>
      </c>
      <c r="J8">
        <v>559</v>
      </c>
      <c r="K8">
        <v>994</v>
      </c>
      <c r="L8">
        <f t="shared" si="3"/>
        <v>1553</v>
      </c>
      <c r="M8">
        <f t="shared" si="4"/>
        <v>3.7934487896626685E-2</v>
      </c>
      <c r="N8">
        <f t="shared" si="5"/>
        <v>0.35994848679974245</v>
      </c>
    </row>
    <row r="9" spans="1:15" x14ac:dyDescent="0.25">
      <c r="A9" t="s">
        <v>23</v>
      </c>
      <c r="B9">
        <v>37</v>
      </c>
      <c r="C9">
        <v>224</v>
      </c>
      <c r="D9">
        <v>219</v>
      </c>
      <c r="E9">
        <f t="shared" si="6"/>
        <v>108</v>
      </c>
      <c r="F9">
        <f t="shared" si="6"/>
        <v>1209</v>
      </c>
      <c r="G9">
        <f t="shared" si="0"/>
        <v>2.3427331887201735E-2</v>
      </c>
      <c r="H9">
        <f t="shared" si="1"/>
        <v>0.26056034482758622</v>
      </c>
      <c r="I9">
        <f t="shared" si="2"/>
        <v>0.2371330129403845</v>
      </c>
      <c r="J9">
        <v>950</v>
      </c>
      <c r="K9">
        <v>1172</v>
      </c>
      <c r="L9">
        <f t="shared" si="3"/>
        <v>2122</v>
      </c>
      <c r="M9">
        <f t="shared" si="4"/>
        <v>5.1833215271501504E-2</v>
      </c>
      <c r="N9">
        <f t="shared" si="5"/>
        <v>0.44769085768143263</v>
      </c>
    </row>
    <row r="10" spans="1:15" x14ac:dyDescent="0.25">
      <c r="A10" t="s">
        <v>22</v>
      </c>
      <c r="B10">
        <v>28</v>
      </c>
      <c r="C10">
        <v>184</v>
      </c>
      <c r="D10">
        <v>251</v>
      </c>
      <c r="E10">
        <f>E9+B10</f>
        <v>136</v>
      </c>
      <c r="F10">
        <f t="shared" si="6"/>
        <v>1393</v>
      </c>
      <c r="G10">
        <f t="shared" si="0"/>
        <v>2.950108459869848E-2</v>
      </c>
      <c r="H10">
        <f t="shared" si="1"/>
        <v>0.30021551724137929</v>
      </c>
      <c r="I10">
        <f t="shared" si="2"/>
        <v>0.2707144326426808</v>
      </c>
      <c r="J10">
        <v>1071</v>
      </c>
      <c r="K10">
        <v>1377</v>
      </c>
      <c r="L10">
        <f t="shared" si="3"/>
        <v>2448</v>
      </c>
      <c r="M10">
        <f t="shared" si="4"/>
        <v>5.9796282273626614E-2</v>
      </c>
      <c r="N10">
        <f t="shared" si="5"/>
        <v>0.4375</v>
      </c>
    </row>
    <row r="11" spans="1:15" x14ac:dyDescent="0.25">
      <c r="A11" t="s">
        <v>21</v>
      </c>
      <c r="B11">
        <v>110</v>
      </c>
      <c r="C11">
        <v>533</v>
      </c>
      <c r="D11">
        <v>660</v>
      </c>
      <c r="E11">
        <f t="shared" si="6"/>
        <v>246</v>
      </c>
      <c r="F11">
        <f t="shared" si="6"/>
        <v>1926</v>
      </c>
      <c r="G11">
        <f t="shared" si="0"/>
        <v>5.3362255965292843E-2</v>
      </c>
      <c r="H11">
        <f t="shared" si="1"/>
        <v>0.41508620689655173</v>
      </c>
      <c r="I11">
        <f t="shared" si="2"/>
        <v>0.36172395093125886</v>
      </c>
      <c r="J11">
        <v>1937</v>
      </c>
      <c r="K11">
        <v>1931</v>
      </c>
      <c r="L11">
        <f t="shared" si="3"/>
        <v>3868</v>
      </c>
      <c r="M11">
        <f t="shared" si="4"/>
        <v>9.4482034246073432E-2</v>
      </c>
      <c r="N11">
        <f t="shared" si="5"/>
        <v>0.50077559462254395</v>
      </c>
    </row>
    <row r="12" spans="1:15" x14ac:dyDescent="0.25">
      <c r="A12" t="s">
        <v>20</v>
      </c>
      <c r="B12">
        <v>61</v>
      </c>
      <c r="C12">
        <v>256</v>
      </c>
      <c r="D12">
        <v>326</v>
      </c>
      <c r="E12">
        <f t="shared" si="6"/>
        <v>307</v>
      </c>
      <c r="F12">
        <f t="shared" si="6"/>
        <v>2182</v>
      </c>
      <c r="G12">
        <f t="shared" si="0"/>
        <v>6.659436008676789E-2</v>
      </c>
      <c r="H12">
        <f t="shared" si="1"/>
        <v>0.47025862068965518</v>
      </c>
      <c r="I12">
        <f t="shared" si="2"/>
        <v>0.40366426060288729</v>
      </c>
      <c r="J12">
        <v>2417</v>
      </c>
      <c r="K12">
        <v>2192</v>
      </c>
      <c r="L12">
        <f t="shared" si="3"/>
        <v>4609</v>
      </c>
      <c r="M12">
        <f t="shared" si="4"/>
        <v>0.1125821343950756</v>
      </c>
      <c r="N12">
        <f t="shared" si="5"/>
        <v>0.52440876545888482</v>
      </c>
    </row>
    <row r="13" spans="1:15" x14ac:dyDescent="0.25">
      <c r="A13" t="s">
        <v>19</v>
      </c>
      <c r="B13">
        <v>42</v>
      </c>
      <c r="C13">
        <v>134</v>
      </c>
      <c r="D13">
        <v>243</v>
      </c>
      <c r="E13">
        <f t="shared" si="6"/>
        <v>349</v>
      </c>
      <c r="F13">
        <f t="shared" si="6"/>
        <v>2316</v>
      </c>
      <c r="G13">
        <f t="shared" si="0"/>
        <v>7.5704989154013011E-2</v>
      </c>
      <c r="H13">
        <f t="shared" si="1"/>
        <v>0.49913793103448278</v>
      </c>
      <c r="I13">
        <f t="shared" si="2"/>
        <v>0.42343294188046976</v>
      </c>
      <c r="J13">
        <v>2748</v>
      </c>
      <c r="K13">
        <v>2387</v>
      </c>
      <c r="L13">
        <f t="shared" si="3"/>
        <v>5135</v>
      </c>
      <c r="M13">
        <f t="shared" si="4"/>
        <v>0.12543051857641857</v>
      </c>
      <c r="N13">
        <f t="shared" si="5"/>
        <v>0.53515092502434269</v>
      </c>
    </row>
    <row r="14" spans="1:15" x14ac:dyDescent="0.2">
      <c r="A14" t="s">
        <v>18</v>
      </c>
      <c r="B14">
        <v>152</v>
      </c>
      <c r="C14">
        <v>354</v>
      </c>
      <c r="D14">
        <v>406</v>
      </c>
      <c r="E14">
        <f t="shared" si="6"/>
        <v>501</v>
      </c>
      <c r="F14">
        <f t="shared" si="6"/>
        <v>2670</v>
      </c>
      <c r="G14">
        <f t="shared" si="0"/>
        <v>0.1086767895878525</v>
      </c>
      <c r="H14">
        <f t="shared" si="1"/>
        <v>0.57543103448275867</v>
      </c>
      <c r="I14">
        <f t="shared" si="2"/>
        <v>0.46675424489490619</v>
      </c>
      <c r="J14">
        <v>3845</v>
      </c>
      <c r="K14">
        <v>2672</v>
      </c>
      <c r="L14">
        <f t="shared" si="3"/>
        <v>6517</v>
      </c>
      <c r="M14">
        <f t="shared" si="4"/>
        <v>0.159188060284814</v>
      </c>
      <c r="N14">
        <f t="shared" si="5"/>
        <v>0.58999539665490253</v>
      </c>
    </row>
    <row r="15" spans="1:15" s="14" customFormat="1" x14ac:dyDescent="0.2">
      <c r="A15" s="14" t="s">
        <v>17</v>
      </c>
      <c r="B15" s="14">
        <v>61</v>
      </c>
      <c r="C15" s="14">
        <v>103</v>
      </c>
      <c r="D15" s="14">
        <v>173</v>
      </c>
      <c r="E15" s="14">
        <f t="shared" si="6"/>
        <v>562</v>
      </c>
      <c r="F15" s="14">
        <f t="shared" si="6"/>
        <v>2773</v>
      </c>
      <c r="G15" s="14">
        <f t="shared" si="0"/>
        <v>0.12190889370932755</v>
      </c>
      <c r="H15" s="14">
        <f t="shared" si="1"/>
        <v>0.59762931034482758</v>
      </c>
      <c r="I15" s="15">
        <f t="shared" si="2"/>
        <v>0.47572041663550002</v>
      </c>
      <c r="J15" s="14">
        <v>4425</v>
      </c>
      <c r="K15" s="17">
        <v>2769</v>
      </c>
      <c r="L15" s="17">
        <f t="shared" si="3"/>
        <v>7194</v>
      </c>
      <c r="M15" s="14">
        <f t="shared" si="4"/>
        <v>0.17572485893646644</v>
      </c>
      <c r="N15" s="14">
        <f t="shared" si="5"/>
        <v>0.61509591326105084</v>
      </c>
      <c r="O15" s="21" t="s">
        <v>39</v>
      </c>
    </row>
    <row r="16" spans="1:15" s="19" customFormat="1" x14ac:dyDescent="0.2">
      <c r="A16" s="19" t="s">
        <v>16</v>
      </c>
      <c r="B16" s="19">
        <v>65</v>
      </c>
      <c r="C16" s="19">
        <v>49</v>
      </c>
      <c r="D16" s="19">
        <v>110</v>
      </c>
      <c r="E16" s="19">
        <f t="shared" si="6"/>
        <v>627</v>
      </c>
      <c r="F16" s="19">
        <f t="shared" si="6"/>
        <v>2822</v>
      </c>
      <c r="G16" s="19">
        <f t="shared" si="0"/>
        <v>0.13600867678958786</v>
      </c>
      <c r="H16" s="19">
        <f t="shared" si="1"/>
        <v>0.60818965517241375</v>
      </c>
      <c r="I16" s="19">
        <f t="shared" si="2"/>
        <v>0.47218097838282591</v>
      </c>
      <c r="J16" s="20">
        <v>4937</v>
      </c>
      <c r="K16" s="19">
        <v>2826</v>
      </c>
      <c r="L16" s="19">
        <f t="shared" si="3"/>
        <v>7763</v>
      </c>
      <c r="M16" s="19">
        <f t="shared" si="4"/>
        <v>0.18962358631134127</v>
      </c>
      <c r="N16" s="19">
        <f t="shared" si="5"/>
        <v>0.63596547726394437</v>
      </c>
    </row>
    <row r="17" spans="1:14" x14ac:dyDescent="0.25">
      <c r="A17" t="s">
        <v>15</v>
      </c>
      <c r="B17">
        <v>21</v>
      </c>
      <c r="C17">
        <v>20</v>
      </c>
      <c r="D17">
        <v>27</v>
      </c>
      <c r="E17">
        <f t="shared" si="6"/>
        <v>648</v>
      </c>
      <c r="F17">
        <f t="shared" si="6"/>
        <v>2842</v>
      </c>
      <c r="G17">
        <f t="shared" si="0"/>
        <v>0.1405639913232104</v>
      </c>
      <c r="H17">
        <f t="shared" si="1"/>
        <v>0.61250000000000004</v>
      </c>
      <c r="I17">
        <f t="shared" si="2"/>
        <v>0.47193600867678964</v>
      </c>
      <c r="J17">
        <v>5102</v>
      </c>
      <c r="K17">
        <v>2838</v>
      </c>
      <c r="L17">
        <f t="shared" si="3"/>
        <v>7940</v>
      </c>
      <c r="M17">
        <f t="shared" si="4"/>
        <v>0.19394709201494906</v>
      </c>
      <c r="N17">
        <f t="shared" si="5"/>
        <v>0.64256926952141058</v>
      </c>
    </row>
    <row r="18" spans="1:14" x14ac:dyDescent="0.25">
      <c r="A18" t="s">
        <v>14</v>
      </c>
      <c r="B18">
        <v>350</v>
      </c>
      <c r="C18">
        <v>232</v>
      </c>
      <c r="D18">
        <v>546</v>
      </c>
      <c r="E18">
        <f t="shared" si="6"/>
        <v>998</v>
      </c>
      <c r="F18">
        <f t="shared" si="6"/>
        <v>3074</v>
      </c>
      <c r="G18">
        <f t="shared" si="0"/>
        <v>0.21648590021691974</v>
      </c>
      <c r="H18">
        <f t="shared" si="1"/>
        <v>0.66249999999999998</v>
      </c>
      <c r="I18">
        <f t="shared" si="2"/>
        <v>0.44601409978308026</v>
      </c>
      <c r="J18">
        <v>7858</v>
      </c>
      <c r="K18">
        <v>3070</v>
      </c>
      <c r="L18">
        <f t="shared" si="3"/>
        <v>10928</v>
      </c>
      <c r="M18">
        <f t="shared" si="4"/>
        <v>0.2669337306724639</v>
      </c>
      <c r="N18">
        <f t="shared" si="5"/>
        <v>0.71907027818448022</v>
      </c>
    </row>
    <row r="19" spans="1:14" x14ac:dyDescent="0.25">
      <c r="A19" t="s">
        <v>13</v>
      </c>
      <c r="B19">
        <v>1162</v>
      </c>
      <c r="C19">
        <v>664</v>
      </c>
      <c r="D19">
        <v>1405</v>
      </c>
      <c r="E19">
        <f t="shared" si="6"/>
        <v>2160</v>
      </c>
      <c r="F19">
        <f t="shared" si="6"/>
        <v>3738</v>
      </c>
      <c r="G19">
        <f t="shared" si="0"/>
        <v>0.46854663774403471</v>
      </c>
      <c r="H19">
        <f t="shared" si="1"/>
        <v>0.80560344827586206</v>
      </c>
      <c r="I19">
        <f t="shared" si="2"/>
        <v>0.33705681053182734</v>
      </c>
      <c r="J19">
        <v>17008</v>
      </c>
      <c r="K19">
        <v>3590</v>
      </c>
      <c r="L19">
        <f t="shared" si="3"/>
        <v>20598</v>
      </c>
      <c r="M19">
        <f t="shared" si="4"/>
        <v>0.50313881628764745</v>
      </c>
      <c r="N19">
        <f t="shared" si="5"/>
        <v>0.82571123410039815</v>
      </c>
    </row>
    <row r="20" spans="1:14" x14ac:dyDescent="0.25">
      <c r="A20" t="s">
        <v>12</v>
      </c>
      <c r="B20">
        <v>747</v>
      </c>
      <c r="C20">
        <v>358</v>
      </c>
      <c r="D20">
        <v>1331</v>
      </c>
      <c r="E20">
        <f t="shared" si="6"/>
        <v>2907</v>
      </c>
      <c r="F20">
        <f t="shared" si="6"/>
        <v>4096</v>
      </c>
      <c r="G20">
        <f t="shared" si="0"/>
        <v>0.63058568329718001</v>
      </c>
      <c r="H20">
        <f t="shared" si="1"/>
        <v>0.88275862068965516</v>
      </c>
      <c r="I20">
        <f t="shared" si="2"/>
        <v>0.25217293739247515</v>
      </c>
      <c r="J20">
        <v>22890</v>
      </c>
      <c r="K20">
        <v>4017</v>
      </c>
      <c r="L20">
        <f t="shared" si="3"/>
        <v>26907</v>
      </c>
      <c r="M20">
        <f t="shared" si="4"/>
        <v>0.65724614670607484</v>
      </c>
      <c r="N20">
        <f t="shared" si="5"/>
        <v>0.85070799420225218</v>
      </c>
    </row>
    <row r="21" spans="1:14" x14ac:dyDescent="0.25">
      <c r="A21" t="s">
        <v>11</v>
      </c>
      <c r="B21">
        <v>992</v>
      </c>
      <c r="C21">
        <v>335</v>
      </c>
      <c r="D21">
        <v>1553</v>
      </c>
      <c r="E21">
        <f t="shared" si="6"/>
        <v>3899</v>
      </c>
      <c r="F21">
        <f t="shared" si="6"/>
        <v>4431</v>
      </c>
      <c r="G21">
        <f t="shared" si="0"/>
        <v>0.8457700650759219</v>
      </c>
      <c r="H21">
        <f t="shared" si="1"/>
        <v>0.95495689655172411</v>
      </c>
      <c r="I21">
        <f t="shared" si="2"/>
        <v>0.10918683147580222</v>
      </c>
      <c r="J21">
        <v>30701</v>
      </c>
      <c r="K21">
        <v>4422</v>
      </c>
      <c r="L21">
        <f t="shared" si="3"/>
        <v>35123</v>
      </c>
      <c r="M21">
        <f t="shared" si="4"/>
        <v>0.8579349764283446</v>
      </c>
      <c r="N21">
        <f t="shared" si="5"/>
        <v>0.87409959285937988</v>
      </c>
    </row>
    <row r="22" spans="1:14" x14ac:dyDescent="0.25">
      <c r="A22" t="s">
        <v>10</v>
      </c>
      <c r="B22">
        <v>512</v>
      </c>
      <c r="C22">
        <v>146</v>
      </c>
      <c r="D22">
        <v>732</v>
      </c>
      <c r="E22">
        <f t="shared" si="6"/>
        <v>4411</v>
      </c>
      <c r="F22">
        <f t="shared" si="6"/>
        <v>4577</v>
      </c>
      <c r="G22">
        <f t="shared" si="0"/>
        <v>0.95683297180043381</v>
      </c>
      <c r="H22">
        <f t="shared" si="1"/>
        <v>0.98642241379310347</v>
      </c>
      <c r="I22">
        <f t="shared" si="2"/>
        <v>2.9589441992669663E-2</v>
      </c>
      <c r="J22">
        <v>34732</v>
      </c>
      <c r="K22">
        <v>4595</v>
      </c>
      <c r="L22">
        <f t="shared" si="3"/>
        <v>39327</v>
      </c>
      <c r="M22">
        <f t="shared" si="4"/>
        <v>0.96062434353550408</v>
      </c>
      <c r="N22">
        <f t="shared" si="5"/>
        <v>0.88315915274493351</v>
      </c>
    </row>
    <row r="23" spans="1:14" x14ac:dyDescent="0.25">
      <c r="A23" t="s">
        <v>9</v>
      </c>
      <c r="B23">
        <v>189</v>
      </c>
      <c r="C23">
        <v>59</v>
      </c>
      <c r="D23">
        <v>259</v>
      </c>
      <c r="E23">
        <f t="shared" si="6"/>
        <v>4600</v>
      </c>
      <c r="F23">
        <f t="shared" si="6"/>
        <v>4636</v>
      </c>
      <c r="G23">
        <f t="shared" si="0"/>
        <v>0.99783080260303691</v>
      </c>
      <c r="H23">
        <f t="shared" si="1"/>
        <v>0.99913793103448278</v>
      </c>
      <c r="I23">
        <f t="shared" si="2"/>
        <v>1.3071284314458698E-3</v>
      </c>
      <c r="J23">
        <v>36220</v>
      </c>
      <c r="K23">
        <v>4638</v>
      </c>
      <c r="L23">
        <f t="shared" si="3"/>
        <v>40858</v>
      </c>
      <c r="M23">
        <f t="shared" si="4"/>
        <v>0.99802144654241676</v>
      </c>
      <c r="N23">
        <f t="shared" si="5"/>
        <v>0.88648489891820448</v>
      </c>
    </row>
    <row r="24" spans="1:14" x14ac:dyDescent="0.25">
      <c r="A24" t="s">
        <v>8</v>
      </c>
      <c r="B24">
        <v>10</v>
      </c>
      <c r="C24">
        <v>4</v>
      </c>
      <c r="D24">
        <v>9</v>
      </c>
      <c r="E24">
        <f t="shared" ref="E24:F24" si="7">E23+B24</f>
        <v>4610</v>
      </c>
      <c r="F24">
        <f t="shared" si="7"/>
        <v>4640</v>
      </c>
      <c r="G24">
        <f t="shared" si="0"/>
        <v>1</v>
      </c>
      <c r="H24">
        <f t="shared" si="1"/>
        <v>1</v>
      </c>
      <c r="I24">
        <f t="shared" si="2"/>
        <v>0</v>
      </c>
      <c r="J24">
        <v>36299</v>
      </c>
      <c r="K24">
        <v>4640</v>
      </c>
      <c r="L24">
        <f t="shared" si="3"/>
        <v>40939</v>
      </c>
      <c r="M24">
        <f t="shared" si="4"/>
        <v>1</v>
      </c>
      <c r="N24">
        <f t="shared" si="5"/>
        <v>0.88666064144214563</v>
      </c>
    </row>
    <row r="25" spans="1:14" s="18" customFormat="1" x14ac:dyDescent="0.2">
      <c r="A25" s="18" t="s">
        <v>7</v>
      </c>
      <c r="B25" s="18">
        <v>4601</v>
      </c>
      <c r="C25" s="18">
        <v>4640</v>
      </c>
      <c r="D25" s="18">
        <v>9241</v>
      </c>
    </row>
    <row r="27" spans="1:14" x14ac:dyDescent="0.2">
      <c r="K27" s="16">
        <v>0.38490000000000002</v>
      </c>
    </row>
  </sheetData>
  <mergeCells count="2">
    <mergeCell ref="E4:F4"/>
    <mergeCell ref="G4:I4"/>
  </mergeCells>
  <phoneticPr fontId="8" type="noConversion"/>
  <pageMargins left="0.7" right="0.7" top="0.75" bottom="0.75" header="0.3" footer="0.3"/>
  <pageSetup scale="69" orientation="landscape" horizontalDpi="90" verticalDpi="90" r:id="rId1"/>
  <rowBreaks count="1" manualBreakCount="1">
    <brk id="39" max="16383" man="1"/>
  </rowBreaks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2019-01-12T22:40:17Z</cp:lastPrinted>
  <dcterms:created xsi:type="dcterms:W3CDTF">2019-01-11T18:04:50Z</dcterms:created>
  <dcterms:modified xsi:type="dcterms:W3CDTF">2019-01-12T22:49:17Z</dcterms:modified>
</cp:coreProperties>
</file>