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"/>
    </mc:Choice>
  </mc:AlternateContent>
  <bookViews>
    <workbookView xWindow="0" yWindow="460" windowWidth="28800" windowHeight="16420" tabRatio="500" activeTab="1"/>
  </bookViews>
  <sheets>
    <sheet name="score" sheetId="2" r:id="rId1"/>
    <sheet name="Sheet2" sheetId="3" r:id="rId2"/>
  </sheets>
  <definedNames>
    <definedName name="_xlchart.v1.0" hidden="1">Sheet2!$G$6:$G$24</definedName>
    <definedName name="_xlchart.v1.1" hidden="1">Sheet2!$H$6:$H$24</definedName>
    <definedName name="IDX" localSheetId="0">score!$A$1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G6" i="3"/>
  <c r="L18" i="3"/>
  <c r="L24" i="3"/>
  <c r="M18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N18" i="3"/>
  <c r="L19" i="3"/>
  <c r="N19" i="3"/>
  <c r="L20" i="3"/>
  <c r="N20" i="3"/>
  <c r="L21" i="3"/>
  <c r="N21" i="3"/>
  <c r="L22" i="3"/>
  <c r="N22" i="3"/>
  <c r="L23" i="3"/>
  <c r="N23" i="3"/>
  <c r="N24" i="3"/>
  <c r="L6" i="3"/>
  <c r="N6" i="3"/>
  <c r="M6" i="3"/>
  <c r="M7" i="3"/>
  <c r="M8" i="3"/>
  <c r="M9" i="3"/>
  <c r="M10" i="3"/>
  <c r="M11" i="3"/>
  <c r="M12" i="3"/>
  <c r="M13" i="3"/>
  <c r="M14" i="3"/>
  <c r="M15" i="3"/>
  <c r="M16" i="3"/>
  <c r="M17" i="3"/>
  <c r="M19" i="3"/>
  <c r="M20" i="3"/>
  <c r="M21" i="3"/>
  <c r="M22" i="3"/>
  <c r="M23" i="3"/>
  <c r="M2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H7" i="3"/>
  <c r="G7" i="3"/>
  <c r="I7" i="3"/>
  <c r="H8" i="3"/>
  <c r="G8" i="3"/>
  <c r="I8" i="3"/>
  <c r="H9" i="3"/>
  <c r="G9" i="3"/>
  <c r="I9" i="3"/>
  <c r="H10" i="3"/>
  <c r="G10" i="3"/>
  <c r="I10" i="3"/>
  <c r="H11" i="3"/>
  <c r="G11" i="3"/>
  <c r="I11" i="3"/>
  <c r="H12" i="3"/>
  <c r="G12" i="3"/>
  <c r="I12" i="3"/>
  <c r="H13" i="3"/>
  <c r="G13" i="3"/>
  <c r="I13" i="3"/>
  <c r="H14" i="3"/>
  <c r="G14" i="3"/>
  <c r="I14" i="3"/>
  <c r="H15" i="3"/>
  <c r="G15" i="3"/>
  <c r="I15" i="3"/>
  <c r="H16" i="3"/>
  <c r="G16" i="3"/>
  <c r="I16" i="3"/>
  <c r="H17" i="3"/>
  <c r="G17" i="3"/>
  <c r="I17" i="3"/>
  <c r="H18" i="3"/>
  <c r="G18" i="3"/>
  <c r="I18" i="3"/>
  <c r="H19" i="3"/>
  <c r="G19" i="3"/>
  <c r="I19" i="3"/>
  <c r="H20" i="3"/>
  <c r="G20" i="3"/>
  <c r="I20" i="3"/>
  <c r="H21" i="3"/>
  <c r="G21" i="3"/>
  <c r="I21" i="3"/>
  <c r="H22" i="3"/>
  <c r="G22" i="3"/>
  <c r="I22" i="3"/>
  <c r="H23" i="3"/>
  <c r="G23" i="3"/>
  <c r="I23" i="3"/>
  <c r="H24" i="3"/>
  <c r="G24" i="3"/>
  <c r="I24" i="3"/>
  <c r="H6" i="3"/>
  <c r="I6" i="3"/>
</calcChain>
</file>

<file path=xl/sharedStrings.xml><?xml version="1.0" encoding="utf-8"?>
<sst xmlns="http://schemas.openxmlformats.org/spreadsheetml/2006/main" count="69" uniqueCount="40">
  <si>
    <t>The SAS System</t>
  </si>
  <si>
    <t>The FREQ Procedure</t>
  </si>
  <si>
    <t>Frequency</t>
  </si>
  <si>
    <t>Col Pct</t>
  </si>
  <si>
    <t>Table of score by good</t>
  </si>
  <si>
    <t>score</t>
  </si>
  <si>
    <t>good</t>
  </si>
  <si>
    <t>Total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</si>
  <si>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</si>
  <si>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</si>
  <si>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</si>
  <si>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</si>
  <si>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</si>
  <si>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</si>
  <si>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</si>
  <si>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</si>
  <si>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</si>
  <si>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</si>
  <si>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</si>
  <si>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</si>
  <si>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</si>
  <si>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</si>
  <si>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</si>
  <si>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</si>
  <si>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</si>
  <si>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951-1000</t>
  </si>
  <si>
    <t>1000 or more</t>
  </si>
  <si>
    <t>no deposit</t>
  </si>
  <si>
    <t>deposit</t>
  </si>
  <si>
    <t xml:space="preserve">no deposit </t>
  </si>
  <si>
    <t xml:space="preserve">deposit </t>
  </si>
  <si>
    <t>difference</t>
  </si>
  <si>
    <t>accepted</t>
  </si>
  <si>
    <t>rate</t>
  </si>
  <si>
    <t>cumulative</t>
  </si>
  <si>
    <t>cumulative percentage</t>
  </si>
  <si>
    <t>cumulative population</t>
  </si>
  <si>
    <t>Marketing target</t>
  </si>
  <si>
    <t>Cum no-deposit</t>
  </si>
  <si>
    <t>cutoff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</si>
</sst>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/>
    <xf numFmtId="0" fontId="7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0" fillId="6" borderId="0" xfId="0" applyFont="1" applyFill="1"/>
    <xf numFmtId="0" fontId="0" fillId="7" borderId="0" xfId="0" applyFill="1"/>
    <xf numFmtId="0" fontId="0" fillId="5" borderId="0" xfId="0" applyFont="1" applyFill="1" applyAlignment="1"/>
    <xf numFmtId="0" fontId="0" fillId="5" borderId="0" xfId="0" applyFill="1"/>
    <xf numFmtId="0" fontId="1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10" fontId="1" fillId="0" borderId="0" xfId="0" applyNumberFormat="1" applyFont="1"/>
    <xf numFmtId="0" fontId="0" fillId="10" borderId="0" xfId="0" applyFill="1"/>
    <xf numFmtId="0" fontId="4" fillId="2" borderId="0" xfId="0" applyFont="1" applyFill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KS test for train data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deposit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Sheet2!$G$6:$G$24</c:f>
              <c:numCache>
                <c:formatCode>General</c:formatCode>
                <c:ptCount val="19"/>
                <c:pt idx="0">
                  <c:v>0.00437636761487965</c:v>
                </c:pt>
                <c:pt idx="1">
                  <c:v>0.00787746170678337</c:v>
                </c:pt>
                <c:pt idx="2">
                  <c:v>0.0144420131291028</c:v>
                </c:pt>
                <c:pt idx="3">
                  <c:v>0.0218818380743982</c:v>
                </c:pt>
                <c:pt idx="4">
                  <c:v>0.0306345733041575</c:v>
                </c:pt>
                <c:pt idx="5">
                  <c:v>0.0529540481400438</c:v>
                </c:pt>
                <c:pt idx="6">
                  <c:v>0.0665207877461707</c:v>
                </c:pt>
                <c:pt idx="7">
                  <c:v>0.074398249452954</c:v>
                </c:pt>
                <c:pt idx="8">
                  <c:v>0.0805251641137855</c:v>
                </c:pt>
                <c:pt idx="9">
                  <c:v>0.119037199124726</c:v>
                </c:pt>
                <c:pt idx="10">
                  <c:v>0.133479212253829</c:v>
                </c:pt>
                <c:pt idx="11">
                  <c:v>0.141356673960613</c:v>
                </c:pt>
                <c:pt idx="12">
                  <c:v>0.218380743982495</c:v>
                </c:pt>
                <c:pt idx="13">
                  <c:v>0.522975929978118</c:v>
                </c:pt>
                <c:pt idx="14">
                  <c:v>0.671334792122538</c:v>
                </c:pt>
                <c:pt idx="15">
                  <c:v>0.809628008752735</c:v>
                </c:pt>
                <c:pt idx="16">
                  <c:v>0.937855579868709</c:v>
                </c:pt>
                <c:pt idx="17">
                  <c:v>0.993873085339168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41E2-8848-AC88399849A8}"/>
            </c:ext>
          </c:extLst>
        </c:ser>
        <c:ser>
          <c:idx val="1"/>
          <c:order val="1"/>
          <c:tx>
            <c:v>deposit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Sheet2!$H$6:$H$24</c:f>
              <c:numCache>
                <c:formatCode>General</c:formatCode>
                <c:ptCount val="19"/>
                <c:pt idx="0">
                  <c:v>0.0875912408759124</c:v>
                </c:pt>
                <c:pt idx="1">
                  <c:v>0.12881064834693</c:v>
                </c:pt>
                <c:pt idx="2">
                  <c:v>0.219407471017604</c:v>
                </c:pt>
                <c:pt idx="3">
                  <c:v>0.252468870759983</c:v>
                </c:pt>
                <c:pt idx="4">
                  <c:v>0.298411335337055</c:v>
                </c:pt>
                <c:pt idx="5">
                  <c:v>0.406612279948476</c:v>
                </c:pt>
                <c:pt idx="6">
                  <c:v>0.468870759982825</c:v>
                </c:pt>
                <c:pt idx="7">
                  <c:v>0.497638471446973</c:v>
                </c:pt>
                <c:pt idx="8">
                  <c:v>0.528123658222413</c:v>
                </c:pt>
                <c:pt idx="9">
                  <c:v>0.585229712322885</c:v>
                </c:pt>
                <c:pt idx="10">
                  <c:v>0.597681408329755</c:v>
                </c:pt>
                <c:pt idx="11">
                  <c:v>0.605839416058394</c:v>
                </c:pt>
                <c:pt idx="12">
                  <c:v>0.653069987118935</c:v>
                </c:pt>
                <c:pt idx="13">
                  <c:v>0.83512237011593</c:v>
                </c:pt>
                <c:pt idx="14">
                  <c:v>0.900815800772864</c:v>
                </c:pt>
                <c:pt idx="15">
                  <c:v>0.948046371833405</c:v>
                </c:pt>
                <c:pt idx="16">
                  <c:v>0.983683984542722</c:v>
                </c:pt>
                <c:pt idx="17">
                  <c:v>0.996994418205238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9F-41E2-8848-AC883998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9469504"/>
        <c:axId val="-1420227856"/>
      </c:lineChart>
      <c:catAx>
        <c:axId val="-14294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227856"/>
        <c:crosses val="autoZero"/>
        <c:auto val="0"/>
        <c:lblAlgn val="ctr"/>
        <c:lblOffset val="100"/>
        <c:noMultiLvlLbl val="0"/>
      </c:catAx>
      <c:valAx>
        <c:axId val="-1420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Cumulative%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4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9</xdr:col>
      <xdr:colOff>835025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workbookViewId="0">
      <selection activeCell="D1" sqref="D1:F1048576"/>
    </sheetView>
  </sheetViews>
  <sheetFormatPr baseColWidth="10" defaultColWidth="10.83203125" defaultRowHeight="13" x14ac:dyDescent="0.15"/>
  <cols>
    <col min="1" max="1" width="13.83203125" style="1" bestFit="1" customWidth="1"/>
    <col min="2" max="2" width="10.83203125" style="1"/>
    <col min="3" max="3" width="13.33203125" style="1" customWidth="1"/>
    <col min="4" max="5" width="5.6640625" style="1" customWidth="1"/>
    <col min="6" max="6" width="5.83203125" style="1" customWidth="1"/>
    <col min="7" max="16384" width="10.83203125" style="1"/>
  </cols>
  <sheetData>
    <row r="1" spans="1:6" x14ac:dyDescent="0.15">
      <c r="A1" s="2" t="s">
        <v>0</v>
      </c>
    </row>
    <row r="3" spans="1:6" x14ac:dyDescent="0.15">
      <c r="A3" s="1" t="s">
        <v>1</v>
      </c>
    </row>
    <row r="4" spans="1:6" ht="14" thickBot="1" x14ac:dyDescent="0.2">
      <c r="A4" s="3"/>
    </row>
    <row r="5" spans="1:6" ht="16" customHeight="1" x14ac:dyDescent="0.15">
      <c r="A5" s="4" t="s">
        <v>2</v>
      </c>
      <c r="B5" s="5"/>
      <c r="C5" s="23" t="s">
        <v>4</v>
      </c>
      <c r="D5" s="24"/>
      <c r="E5" s="24"/>
      <c r="F5" s="24"/>
    </row>
    <row r="6" spans="1:6" ht="16" customHeight="1" x14ac:dyDescent="0.15">
      <c r="A6" s="6" t="s">
        <v>3</v>
      </c>
      <c r="C6" s="22" t="s">
        <v>5</v>
      </c>
      <c r="D6" s="25" t="s">
        <v>6</v>
      </c>
      <c r="E6" s="25"/>
      <c r="F6" s="25"/>
    </row>
    <row r="7" spans="1:6" ht="16" x14ac:dyDescent="0.15">
      <c r="A7" s="20"/>
      <c r="B7" s="21"/>
      <c r="C7" s="22"/>
      <c r="D7" s="7">
        <v>0</v>
      </c>
      <c r="E7" s="7">
        <v>1</v>
      </c>
      <c r="F7" s="7" t="s">
        <v>7</v>
      </c>
    </row>
    <row r="8" spans="1:6" ht="16" x14ac:dyDescent="0.15">
      <c r="A8" s="20"/>
      <c r="B8" s="21"/>
      <c r="C8" s="22" t="s">
        <v>8</v>
      </c>
      <c r="D8" s="8">
        <v>14</v>
      </c>
      <c r="E8" s="8">
        <v>7</v>
      </c>
      <c r="F8" s="8">
        <v>21</v>
      </c>
    </row>
    <row r="9" spans="1:6" ht="16" x14ac:dyDescent="0.15">
      <c r="A9" s="20"/>
      <c r="B9" s="21"/>
      <c r="C9" s="22"/>
      <c r="D9" s="8">
        <v>0.61</v>
      </c>
      <c r="E9" s="8">
        <v>0.3</v>
      </c>
      <c r="F9" s="8"/>
    </row>
    <row r="10" spans="1:6" ht="16" x14ac:dyDescent="0.15">
      <c r="A10" s="20"/>
      <c r="B10" s="21"/>
      <c r="C10" s="22" t="s">
        <v>9</v>
      </c>
      <c r="D10" s="8">
        <v>128</v>
      </c>
      <c r="E10" s="8">
        <v>31</v>
      </c>
      <c r="F10" s="8">
        <v>159</v>
      </c>
    </row>
    <row r="11" spans="1:6" ht="16" x14ac:dyDescent="0.15">
      <c r="A11" s="20"/>
      <c r="B11" s="21"/>
      <c r="C11" s="22"/>
      <c r="D11" s="8">
        <v>5.6</v>
      </c>
      <c r="E11" s="8">
        <v>1.33</v>
      </c>
      <c r="F11" s="8"/>
    </row>
    <row r="12" spans="1:6" ht="16" x14ac:dyDescent="0.15">
      <c r="A12" s="20"/>
      <c r="B12" s="21"/>
      <c r="C12" s="22" t="s">
        <v>10</v>
      </c>
      <c r="D12" s="8">
        <v>293</v>
      </c>
      <c r="E12" s="8">
        <v>83</v>
      </c>
      <c r="F12" s="8">
        <v>376</v>
      </c>
    </row>
    <row r="13" spans="1:6" ht="16" x14ac:dyDescent="0.15">
      <c r="A13" s="20"/>
      <c r="B13" s="21"/>
      <c r="C13" s="22"/>
      <c r="D13" s="8">
        <v>12.82</v>
      </c>
      <c r="E13" s="8">
        <v>3.56</v>
      </c>
      <c r="F13" s="8"/>
    </row>
    <row r="14" spans="1:6" ht="16" x14ac:dyDescent="0.15">
      <c r="A14" s="20"/>
      <c r="B14" s="21"/>
      <c r="C14" s="22" t="s">
        <v>11</v>
      </c>
      <c r="D14" s="8">
        <v>316</v>
      </c>
      <c r="E14" s="8">
        <v>110</v>
      </c>
      <c r="F14" s="8">
        <v>426</v>
      </c>
    </row>
    <row r="15" spans="1:6" ht="16" x14ac:dyDescent="0.15">
      <c r="A15" s="20"/>
      <c r="B15" s="21"/>
      <c r="C15" s="22"/>
      <c r="D15" s="8">
        <v>13.83</v>
      </c>
      <c r="E15" s="8">
        <v>4.72</v>
      </c>
      <c r="F15" s="8"/>
    </row>
    <row r="16" spans="1:6" ht="16" x14ac:dyDescent="0.15">
      <c r="A16" s="20"/>
      <c r="B16" s="21"/>
      <c r="C16" s="22" t="s">
        <v>12</v>
      </c>
      <c r="D16" s="8">
        <v>339</v>
      </c>
      <c r="E16" s="8">
        <v>153</v>
      </c>
      <c r="F16" s="8">
        <v>492</v>
      </c>
    </row>
    <row r="17" spans="1:6" ht="16" x14ac:dyDescent="0.15">
      <c r="A17" s="20"/>
      <c r="B17" s="21"/>
      <c r="C17" s="22"/>
      <c r="D17" s="8">
        <v>14.84</v>
      </c>
      <c r="E17" s="8">
        <v>6.57</v>
      </c>
      <c r="F17" s="8"/>
    </row>
    <row r="18" spans="1:6" ht="16" x14ac:dyDescent="0.15">
      <c r="A18" s="20"/>
      <c r="B18" s="21"/>
      <c r="C18" s="22" t="s">
        <v>13</v>
      </c>
      <c r="D18" s="8">
        <v>696</v>
      </c>
      <c r="E18" s="8">
        <v>424</v>
      </c>
      <c r="F18" s="8">
        <v>1120</v>
      </c>
    </row>
    <row r="19" spans="1:6" ht="16" x14ac:dyDescent="0.15">
      <c r="A19" s="20"/>
      <c r="B19" s="21"/>
      <c r="C19" s="22"/>
      <c r="D19" s="8">
        <v>30.46</v>
      </c>
      <c r="E19" s="8">
        <v>18.21</v>
      </c>
      <c r="F19" s="8"/>
    </row>
    <row r="20" spans="1:6" ht="16" x14ac:dyDescent="0.15">
      <c r="A20" s="20"/>
      <c r="B20" s="21"/>
      <c r="C20" s="22" t="s">
        <v>14</v>
      </c>
      <c r="D20" s="8">
        <v>176</v>
      </c>
      <c r="E20" s="8">
        <v>110</v>
      </c>
      <c r="F20" s="8">
        <v>286</v>
      </c>
    </row>
    <row r="21" spans="1:6" ht="16" x14ac:dyDescent="0.15">
      <c r="A21" s="20"/>
      <c r="B21" s="21"/>
      <c r="C21" s="22"/>
      <c r="D21" s="8">
        <v>7.7</v>
      </c>
      <c r="E21" s="8">
        <v>4.72</v>
      </c>
      <c r="F21" s="8"/>
    </row>
    <row r="22" spans="1:6" ht="16" x14ac:dyDescent="0.15">
      <c r="A22" s="20"/>
      <c r="B22" s="21"/>
      <c r="C22" s="22" t="s">
        <v>15</v>
      </c>
      <c r="D22" s="8">
        <v>18</v>
      </c>
      <c r="E22" s="8">
        <v>19</v>
      </c>
      <c r="F22" s="8">
        <v>37</v>
      </c>
    </row>
    <row r="23" spans="1:6" ht="16" x14ac:dyDescent="0.15">
      <c r="A23" s="20"/>
      <c r="B23" s="21"/>
      <c r="C23" s="22"/>
      <c r="D23" s="8">
        <v>0.79</v>
      </c>
      <c r="E23" s="8">
        <v>0.82</v>
      </c>
      <c r="F23" s="8"/>
    </row>
    <row r="24" spans="1:6" ht="16" x14ac:dyDescent="0.15">
      <c r="A24" s="20"/>
      <c r="B24" s="21"/>
      <c r="C24" s="22" t="s">
        <v>16</v>
      </c>
      <c r="D24" s="8">
        <v>33</v>
      </c>
      <c r="E24" s="8">
        <v>29</v>
      </c>
      <c r="F24" s="8">
        <v>62</v>
      </c>
    </row>
    <row r="25" spans="1:6" ht="16" x14ac:dyDescent="0.15">
      <c r="A25" s="20"/>
      <c r="B25" s="21"/>
      <c r="C25" s="22"/>
      <c r="D25" s="8">
        <v>1.44</v>
      </c>
      <c r="E25" s="8">
        <v>1.25</v>
      </c>
      <c r="F25" s="8"/>
    </row>
    <row r="26" spans="1:6" ht="16" x14ac:dyDescent="0.15">
      <c r="A26" s="20"/>
      <c r="B26" s="21"/>
      <c r="C26" s="22" t="s">
        <v>17</v>
      </c>
      <c r="D26" s="8">
        <v>88</v>
      </c>
      <c r="E26" s="8">
        <v>133</v>
      </c>
      <c r="F26" s="8">
        <v>221</v>
      </c>
    </row>
    <row r="27" spans="1:6" ht="16" x14ac:dyDescent="0.15">
      <c r="A27" s="20"/>
      <c r="B27" s="21"/>
      <c r="C27" s="22"/>
      <c r="D27" s="8">
        <v>3.85</v>
      </c>
      <c r="E27" s="8">
        <v>5.71</v>
      </c>
      <c r="F27" s="8"/>
    </row>
    <row r="28" spans="1:6" ht="16" x14ac:dyDescent="0.15">
      <c r="A28" s="20"/>
      <c r="B28" s="21"/>
      <c r="C28" s="22" t="s">
        <v>18</v>
      </c>
      <c r="D28" s="8">
        <v>14</v>
      </c>
      <c r="E28" s="8">
        <v>71</v>
      </c>
      <c r="F28" s="8">
        <v>85</v>
      </c>
    </row>
    <row r="29" spans="1:6" ht="16" x14ac:dyDescent="0.15">
      <c r="A29" s="20"/>
      <c r="B29" s="21"/>
      <c r="C29" s="22"/>
      <c r="D29" s="8">
        <v>0.61</v>
      </c>
      <c r="E29" s="8">
        <v>3.05</v>
      </c>
      <c r="F29" s="8"/>
    </row>
    <row r="30" spans="1:6" ht="16" x14ac:dyDescent="0.15">
      <c r="A30" s="20"/>
      <c r="B30" s="21"/>
      <c r="C30" s="22" t="s">
        <v>19</v>
      </c>
      <c r="D30" s="8">
        <v>18</v>
      </c>
      <c r="E30" s="8">
        <v>67</v>
      </c>
      <c r="F30" s="8">
        <v>85</v>
      </c>
    </row>
    <row r="31" spans="1:6" ht="16" x14ac:dyDescent="0.15">
      <c r="A31" s="20"/>
      <c r="B31" s="21"/>
      <c r="C31" s="22"/>
      <c r="D31" s="8">
        <v>0.79</v>
      </c>
      <c r="E31" s="8">
        <v>2.88</v>
      </c>
      <c r="F31" s="8"/>
    </row>
    <row r="32" spans="1:6" ht="16" x14ac:dyDescent="0.15">
      <c r="A32" s="20"/>
      <c r="B32" s="21"/>
      <c r="C32" s="22" t="s">
        <v>20</v>
      </c>
      <c r="D32" s="8">
        <v>31</v>
      </c>
      <c r="E32" s="8">
        <v>145</v>
      </c>
      <c r="F32" s="8">
        <v>176</v>
      </c>
    </row>
    <row r="33" spans="1:6" ht="16" x14ac:dyDescent="0.15">
      <c r="A33" s="20"/>
      <c r="B33" s="21"/>
      <c r="C33" s="22"/>
      <c r="D33" s="8">
        <v>1.36</v>
      </c>
      <c r="E33" s="8">
        <v>6.23</v>
      </c>
      <c r="F33" s="8"/>
    </row>
    <row r="34" spans="1:6" ht="16" x14ac:dyDescent="0.15">
      <c r="A34" s="20"/>
      <c r="B34" s="21"/>
      <c r="C34" s="22" t="s">
        <v>21</v>
      </c>
      <c r="D34" s="8">
        <v>51</v>
      </c>
      <c r="E34" s="8">
        <v>252</v>
      </c>
      <c r="F34" s="8">
        <v>303</v>
      </c>
    </row>
    <row r="35" spans="1:6" ht="16" x14ac:dyDescent="0.15">
      <c r="A35" s="20"/>
      <c r="B35" s="21"/>
      <c r="C35" s="22"/>
      <c r="D35" s="8">
        <v>2.23</v>
      </c>
      <c r="E35" s="8">
        <v>10.82</v>
      </c>
      <c r="F35" s="8"/>
    </row>
    <row r="36" spans="1:6" ht="16" x14ac:dyDescent="0.15">
      <c r="A36" s="20"/>
      <c r="B36" s="21"/>
      <c r="C36" s="22" t="s">
        <v>22</v>
      </c>
      <c r="D36" s="8">
        <v>20</v>
      </c>
      <c r="E36" s="8">
        <v>107</v>
      </c>
      <c r="F36" s="8">
        <v>127</v>
      </c>
    </row>
    <row r="37" spans="1:6" ht="16" x14ac:dyDescent="0.15">
      <c r="A37" s="20"/>
      <c r="B37" s="21"/>
      <c r="C37" s="22"/>
      <c r="D37" s="8">
        <v>0.88</v>
      </c>
      <c r="E37" s="8">
        <v>4.59</v>
      </c>
      <c r="F37" s="8"/>
    </row>
    <row r="38" spans="1:6" ht="16" x14ac:dyDescent="0.15">
      <c r="A38" s="20"/>
      <c r="B38" s="21"/>
      <c r="C38" s="22" t="s">
        <v>23</v>
      </c>
      <c r="D38" s="8">
        <v>17</v>
      </c>
      <c r="E38" s="8">
        <v>77</v>
      </c>
      <c r="F38" s="8">
        <v>94</v>
      </c>
    </row>
    <row r="39" spans="1:6" ht="16" x14ac:dyDescent="0.15">
      <c r="A39" s="20"/>
      <c r="B39" s="21"/>
      <c r="C39" s="22"/>
      <c r="D39" s="8">
        <v>0.74</v>
      </c>
      <c r="E39" s="8">
        <v>3.31</v>
      </c>
      <c r="F39" s="8"/>
    </row>
    <row r="40" spans="1:6" ht="16" x14ac:dyDescent="0.15">
      <c r="A40" s="20"/>
      <c r="B40" s="21"/>
      <c r="C40" s="22" t="s">
        <v>24</v>
      </c>
      <c r="D40" s="8">
        <v>15</v>
      </c>
      <c r="E40" s="8">
        <v>211</v>
      </c>
      <c r="F40" s="8">
        <v>226</v>
      </c>
    </row>
    <row r="41" spans="1:6" ht="16" x14ac:dyDescent="0.15">
      <c r="A41" s="20"/>
      <c r="B41" s="21"/>
      <c r="C41" s="22"/>
      <c r="D41" s="8">
        <v>0.66</v>
      </c>
      <c r="E41" s="8">
        <v>9.06</v>
      </c>
      <c r="F41" s="8"/>
    </row>
    <row r="42" spans="1:6" ht="16" x14ac:dyDescent="0.15">
      <c r="A42" s="20"/>
      <c r="B42" s="21"/>
      <c r="C42" s="22" t="s">
        <v>25</v>
      </c>
      <c r="D42" s="8">
        <v>8</v>
      </c>
      <c r="E42" s="8">
        <v>96</v>
      </c>
      <c r="F42" s="8">
        <v>104</v>
      </c>
    </row>
    <row r="43" spans="1:6" ht="16" x14ac:dyDescent="0.15">
      <c r="A43" s="20"/>
      <c r="B43" s="21"/>
      <c r="C43" s="22"/>
      <c r="D43" s="8">
        <v>0.35</v>
      </c>
      <c r="E43" s="8">
        <v>4.12</v>
      </c>
      <c r="F43" s="8"/>
    </row>
    <row r="44" spans="1:6" ht="16" x14ac:dyDescent="0.15">
      <c r="A44" s="20"/>
      <c r="B44" s="21"/>
      <c r="C44" s="22" t="s">
        <v>26</v>
      </c>
      <c r="D44" s="8">
        <v>10</v>
      </c>
      <c r="E44" s="8">
        <v>204</v>
      </c>
      <c r="F44" s="8">
        <v>214</v>
      </c>
    </row>
    <row r="45" spans="1:6" ht="16" x14ac:dyDescent="0.15">
      <c r="A45" s="20"/>
      <c r="B45" s="21"/>
      <c r="C45" s="22"/>
      <c r="D45" s="8">
        <v>0.44</v>
      </c>
      <c r="E45" s="8">
        <v>8.76</v>
      </c>
      <c r="F45" s="8"/>
    </row>
    <row r="46" spans="1:6" ht="16" x14ac:dyDescent="0.15">
      <c r="A46" s="20"/>
      <c r="B46" s="21"/>
      <c r="C46" s="9" t="s">
        <v>7</v>
      </c>
      <c r="D46" s="8">
        <v>2285</v>
      </c>
      <c r="E46" s="8">
        <v>2329</v>
      </c>
      <c r="F46" s="8">
        <v>4614</v>
      </c>
    </row>
  </sheetData>
  <mergeCells count="62">
    <mergeCell ref="C5:F5"/>
    <mergeCell ref="C44:C45"/>
    <mergeCell ref="C42:C43"/>
    <mergeCell ref="C40:C41"/>
    <mergeCell ref="C38:C39"/>
    <mergeCell ref="C36:C37"/>
    <mergeCell ref="C34:C35"/>
    <mergeCell ref="C32:C33"/>
    <mergeCell ref="C30:C31"/>
    <mergeCell ref="C28:C29"/>
    <mergeCell ref="D6:F6"/>
    <mergeCell ref="C6:C7"/>
    <mergeCell ref="C26:C27"/>
    <mergeCell ref="C24:C25"/>
    <mergeCell ref="C22:C23"/>
    <mergeCell ref="C20:C21"/>
    <mergeCell ref="C18:C19"/>
    <mergeCell ref="C16:C17"/>
    <mergeCell ref="A12:B12"/>
    <mergeCell ref="C14:C15"/>
    <mergeCell ref="C12:C13"/>
    <mergeCell ref="C10:C11"/>
    <mergeCell ref="C8:C9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42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tabSelected="1" workbookViewId="0">
      <selection activeCell="L33" sqref="L33"/>
    </sheetView>
  </sheetViews>
  <sheetFormatPr baseColWidth="10" defaultColWidth="11" defaultRowHeight="16" x14ac:dyDescent="0.2"/>
  <cols>
    <col min="10" max="10" width="11" customWidth="1"/>
    <col min="13" max="13" width="15.6640625" customWidth="1"/>
    <col min="14" max="14" width="13.83203125" customWidth="1"/>
  </cols>
  <sheetData>
    <row r="3" spans="1:15" x14ac:dyDescent="0.2">
      <c r="A3" t="s">
        <v>4</v>
      </c>
    </row>
    <row r="4" spans="1:15" x14ac:dyDescent="0.25">
      <c r="A4" t="s">
        <v>5</v>
      </c>
      <c r="B4" t="s">
        <v>27</v>
      </c>
      <c r="C4" t="s">
        <v>28</v>
      </c>
      <c r="E4" s="26" t="s">
        <v>34</v>
      </c>
      <c r="F4" s="26"/>
      <c r="G4" s="27" t="s">
        <v>35</v>
      </c>
      <c r="H4" s="27"/>
      <c r="I4" s="27"/>
      <c r="J4" s="12" t="s">
        <v>36</v>
      </c>
      <c r="K4" s="12"/>
      <c r="L4" s="13"/>
      <c r="M4" s="10" t="s">
        <v>37</v>
      </c>
      <c r="N4" s="11" t="s">
        <v>38</v>
      </c>
    </row>
    <row r="5" spans="1:15" x14ac:dyDescent="0.25">
      <c r="B5">
        <v>0</v>
      </c>
      <c r="C5">
        <v>1</v>
      </c>
      <c r="D5" t="s">
        <v>7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27</v>
      </c>
      <c r="K5" t="s">
        <v>28</v>
      </c>
      <c r="L5" t="s">
        <v>32</v>
      </c>
      <c r="M5" t="s">
        <v>33</v>
      </c>
      <c r="N5" t="s">
        <v>33</v>
      </c>
    </row>
    <row r="6" spans="1:15" x14ac:dyDescent="0.25">
      <c r="A6" t="s">
        <v>26</v>
      </c>
      <c r="B6">
        <v>10</v>
      </c>
      <c r="C6">
        <v>204</v>
      </c>
      <c r="D6">
        <v>214</v>
      </c>
      <c r="E6">
        <v>10</v>
      </c>
      <c r="F6">
        <v>204</v>
      </c>
      <c r="G6">
        <f>E6/E24</f>
        <v>4.3763676148796497E-3</v>
      </c>
      <c r="H6">
        <f>F6/$F$24</f>
        <v>8.7591240875912413E-2</v>
      </c>
      <c r="I6">
        <f>H6-G6</f>
        <v>8.321487326103276E-2</v>
      </c>
      <c r="J6">
        <v>79</v>
      </c>
      <c r="K6">
        <v>204</v>
      </c>
      <c r="L6">
        <f>J6+K6</f>
        <v>283</v>
      </c>
      <c r="M6">
        <f>L6/$L$24</f>
        <v>1.3926479996063185E-2</v>
      </c>
      <c r="N6">
        <f>J6/L6</f>
        <v>0.27915194346289751</v>
      </c>
    </row>
    <row r="7" spans="1:15" x14ac:dyDescent="0.25">
      <c r="A7" t="s">
        <v>25</v>
      </c>
      <c r="B7">
        <v>8</v>
      </c>
      <c r="C7">
        <v>96</v>
      </c>
      <c r="D7">
        <v>104</v>
      </c>
      <c r="E7">
        <f>E6+B7</f>
        <v>18</v>
      </c>
      <c r="F7">
        <f>F6+C7</f>
        <v>300</v>
      </c>
      <c r="G7">
        <f t="shared" ref="G7:G23" si="0">E7/$E$24</f>
        <v>7.8774617067833702E-3</v>
      </c>
      <c r="H7">
        <f t="shared" ref="H7:H24" si="1">F7/$F$24</f>
        <v>0.12881064834693001</v>
      </c>
      <c r="I7">
        <f t="shared" ref="I7:I24" si="2">H7-G7</f>
        <v>0.12093318664014664</v>
      </c>
      <c r="J7">
        <v>142</v>
      </c>
      <c r="K7">
        <v>300</v>
      </c>
      <c r="L7">
        <f t="shared" ref="L7:L24" si="3">J7+K7</f>
        <v>442</v>
      </c>
      <c r="M7">
        <f t="shared" ref="M7:M24" si="4">L7/$L$24</f>
        <v>2.1750898085724127E-2</v>
      </c>
      <c r="N7">
        <f t="shared" ref="N7:N24" si="5">J7/L7</f>
        <v>0.32126696832579188</v>
      </c>
    </row>
    <row r="8" spans="1:15" x14ac:dyDescent="0.25">
      <c r="A8" t="s">
        <v>24</v>
      </c>
      <c r="B8">
        <v>15</v>
      </c>
      <c r="C8">
        <v>211</v>
      </c>
      <c r="D8">
        <v>226</v>
      </c>
      <c r="E8">
        <f t="shared" ref="E8:E24" si="6">E7+B8</f>
        <v>33</v>
      </c>
      <c r="F8">
        <f t="shared" ref="F8:F24" si="7">F7+C8</f>
        <v>511</v>
      </c>
      <c r="G8">
        <f t="shared" si="0"/>
        <v>1.4442013129102845E-2</v>
      </c>
      <c r="H8">
        <f t="shared" si="1"/>
        <v>0.21940747101760413</v>
      </c>
      <c r="I8">
        <f t="shared" si="2"/>
        <v>0.20496545788850129</v>
      </c>
      <c r="J8">
        <v>260</v>
      </c>
      <c r="K8">
        <v>511</v>
      </c>
      <c r="L8">
        <f t="shared" si="3"/>
        <v>771</v>
      </c>
      <c r="M8">
        <f t="shared" si="4"/>
        <v>3.7941046208355887E-2</v>
      </c>
      <c r="N8">
        <f t="shared" si="5"/>
        <v>0.33722438391699094</v>
      </c>
    </row>
    <row r="9" spans="1:15" x14ac:dyDescent="0.25">
      <c r="A9" t="s">
        <v>23</v>
      </c>
      <c r="B9">
        <v>17</v>
      </c>
      <c r="C9">
        <v>77</v>
      </c>
      <c r="D9">
        <v>94</v>
      </c>
      <c r="E9">
        <f t="shared" si="6"/>
        <v>50</v>
      </c>
      <c r="F9">
        <f t="shared" si="7"/>
        <v>588</v>
      </c>
      <c r="G9">
        <f t="shared" si="0"/>
        <v>2.1881838074398249E-2</v>
      </c>
      <c r="H9">
        <f t="shared" si="1"/>
        <v>0.25246887075998281</v>
      </c>
      <c r="I9">
        <f t="shared" si="2"/>
        <v>0.23058703268558456</v>
      </c>
      <c r="J9">
        <v>394</v>
      </c>
      <c r="K9">
        <v>588</v>
      </c>
      <c r="L9">
        <f t="shared" si="3"/>
        <v>982</v>
      </c>
      <c r="M9">
        <f t="shared" si="4"/>
        <v>4.8324393484572611E-2</v>
      </c>
      <c r="N9">
        <f t="shared" si="5"/>
        <v>0.40122199592668023</v>
      </c>
    </row>
    <row r="10" spans="1:15" x14ac:dyDescent="0.25">
      <c r="A10" t="s">
        <v>22</v>
      </c>
      <c r="B10">
        <v>20</v>
      </c>
      <c r="C10">
        <v>107</v>
      </c>
      <c r="D10">
        <v>127</v>
      </c>
      <c r="E10">
        <f t="shared" si="6"/>
        <v>70</v>
      </c>
      <c r="F10">
        <f t="shared" si="7"/>
        <v>695</v>
      </c>
      <c r="G10">
        <f t="shared" si="0"/>
        <v>3.0634573304157548E-2</v>
      </c>
      <c r="H10">
        <f t="shared" si="1"/>
        <v>0.29841133533705455</v>
      </c>
      <c r="I10">
        <f t="shared" si="2"/>
        <v>0.26777676203289702</v>
      </c>
      <c r="J10">
        <v>551</v>
      </c>
      <c r="K10">
        <v>695</v>
      </c>
      <c r="L10">
        <f t="shared" si="3"/>
        <v>1246</v>
      </c>
      <c r="M10">
        <f t="shared" si="4"/>
        <v>6.1315880124009646E-2</v>
      </c>
      <c r="N10">
        <f t="shared" si="5"/>
        <v>0.442215088282504</v>
      </c>
    </row>
    <row r="11" spans="1:15" x14ac:dyDescent="0.25">
      <c r="A11" t="s">
        <v>21</v>
      </c>
      <c r="B11">
        <v>51</v>
      </c>
      <c r="C11">
        <v>252</v>
      </c>
      <c r="D11">
        <v>303</v>
      </c>
      <c r="E11">
        <f t="shared" si="6"/>
        <v>121</v>
      </c>
      <c r="F11">
        <f t="shared" si="7"/>
        <v>947</v>
      </c>
      <c r="G11">
        <f t="shared" si="0"/>
        <v>5.2954048140043765E-2</v>
      </c>
      <c r="H11">
        <f t="shared" si="1"/>
        <v>0.40661227994847576</v>
      </c>
      <c r="I11">
        <f t="shared" si="2"/>
        <v>0.35365823180843198</v>
      </c>
      <c r="J11">
        <v>953</v>
      </c>
      <c r="K11">
        <v>947</v>
      </c>
      <c r="L11">
        <f t="shared" si="3"/>
        <v>1900</v>
      </c>
      <c r="M11">
        <f t="shared" si="4"/>
        <v>9.3499335662615035E-2</v>
      </c>
      <c r="N11">
        <f t="shared" si="5"/>
        <v>0.50157894736842101</v>
      </c>
    </row>
    <row r="12" spans="1:15" x14ac:dyDescent="0.25">
      <c r="A12" t="s">
        <v>20</v>
      </c>
      <c r="B12">
        <v>31</v>
      </c>
      <c r="C12">
        <v>145</v>
      </c>
      <c r="D12">
        <v>176</v>
      </c>
      <c r="E12">
        <f t="shared" si="6"/>
        <v>152</v>
      </c>
      <c r="F12">
        <f t="shared" si="7"/>
        <v>1092</v>
      </c>
      <c r="G12">
        <f t="shared" si="0"/>
        <v>6.6520787746170679E-2</v>
      </c>
      <c r="H12">
        <f t="shared" si="1"/>
        <v>0.46887075998282524</v>
      </c>
      <c r="I12">
        <f t="shared" si="2"/>
        <v>0.40234997223665458</v>
      </c>
      <c r="J12">
        <v>1197</v>
      </c>
      <c r="K12">
        <v>1092</v>
      </c>
      <c r="L12">
        <f t="shared" si="3"/>
        <v>2289</v>
      </c>
      <c r="M12">
        <f t="shared" si="4"/>
        <v>0.11264209438511884</v>
      </c>
      <c r="N12">
        <f t="shared" si="5"/>
        <v>0.52293577981651373</v>
      </c>
    </row>
    <row r="13" spans="1:15" x14ac:dyDescent="0.25">
      <c r="A13" t="s">
        <v>19</v>
      </c>
      <c r="B13">
        <v>18</v>
      </c>
      <c r="C13">
        <v>67</v>
      </c>
      <c r="D13">
        <v>85</v>
      </c>
      <c r="E13">
        <f t="shared" si="6"/>
        <v>170</v>
      </c>
      <c r="F13">
        <f t="shared" si="7"/>
        <v>1159</v>
      </c>
      <c r="G13">
        <f t="shared" si="0"/>
        <v>7.4398249452954049E-2</v>
      </c>
      <c r="H13">
        <f t="shared" si="1"/>
        <v>0.49763847144697293</v>
      </c>
      <c r="I13">
        <f t="shared" si="2"/>
        <v>0.42324022199401889</v>
      </c>
      <c r="J13">
        <v>1339</v>
      </c>
      <c r="K13">
        <v>1159</v>
      </c>
      <c r="L13">
        <f t="shared" si="3"/>
        <v>2498</v>
      </c>
      <c r="M13">
        <f t="shared" si="4"/>
        <v>0.12292702130800649</v>
      </c>
      <c r="N13">
        <f t="shared" si="5"/>
        <v>0.53602882305844679</v>
      </c>
    </row>
    <row r="14" spans="1:15" s="15" customFormat="1" x14ac:dyDescent="0.25">
      <c r="A14" s="15" t="s">
        <v>18</v>
      </c>
      <c r="B14" s="15">
        <v>14</v>
      </c>
      <c r="C14" s="15">
        <v>71</v>
      </c>
      <c r="D14" s="15">
        <v>85</v>
      </c>
      <c r="E14" s="15">
        <f t="shared" si="6"/>
        <v>184</v>
      </c>
      <c r="F14" s="15">
        <f t="shared" si="7"/>
        <v>1230</v>
      </c>
      <c r="G14" s="15">
        <f t="shared" si="0"/>
        <v>8.0525164113785561E-2</v>
      </c>
      <c r="H14" s="15">
        <f t="shared" si="1"/>
        <v>0.52812365822241303</v>
      </c>
      <c r="I14" s="15">
        <f t="shared" si="2"/>
        <v>0.44759849410862745</v>
      </c>
      <c r="J14" s="15">
        <v>1449</v>
      </c>
      <c r="K14" s="15">
        <v>1230</v>
      </c>
      <c r="L14" s="15">
        <f t="shared" si="3"/>
        <v>2679</v>
      </c>
      <c r="M14" s="15">
        <f t="shared" si="4"/>
        <v>0.13183406328428718</v>
      </c>
      <c r="N14" s="15">
        <f t="shared" si="5"/>
        <v>0.54087346024636063</v>
      </c>
    </row>
    <row r="15" spans="1:15" s="16" customFormat="1" x14ac:dyDescent="0.25">
      <c r="A15" s="16" t="s">
        <v>17</v>
      </c>
      <c r="B15" s="16">
        <v>88</v>
      </c>
      <c r="C15" s="16">
        <v>133</v>
      </c>
      <c r="D15" s="16">
        <v>221</v>
      </c>
      <c r="E15" s="16">
        <f t="shared" si="6"/>
        <v>272</v>
      </c>
      <c r="F15" s="16">
        <f t="shared" si="7"/>
        <v>1363</v>
      </c>
      <c r="G15" s="16">
        <f t="shared" si="0"/>
        <v>0.11903719912472648</v>
      </c>
      <c r="H15" s="16">
        <f t="shared" si="1"/>
        <v>0.58522971232288534</v>
      </c>
      <c r="I15" s="17">
        <f t="shared" si="2"/>
        <v>0.46619251319815885</v>
      </c>
      <c r="J15" s="16">
        <v>2142</v>
      </c>
      <c r="K15" s="19">
        <v>1363</v>
      </c>
      <c r="L15" s="19">
        <f t="shared" si="3"/>
        <v>3505</v>
      </c>
      <c r="M15" s="16">
        <f t="shared" si="4"/>
        <v>0.17248166920919247</v>
      </c>
      <c r="N15" s="16">
        <f t="shared" si="5"/>
        <v>0.61112696148359491</v>
      </c>
      <c r="O15" s="15" t="s">
        <v>39</v>
      </c>
    </row>
    <row r="16" spans="1:15" x14ac:dyDescent="0.25">
      <c r="A16" t="s">
        <v>16</v>
      </c>
      <c r="B16">
        <v>33</v>
      </c>
      <c r="C16">
        <v>29</v>
      </c>
      <c r="D16">
        <v>62</v>
      </c>
      <c r="E16">
        <f t="shared" si="6"/>
        <v>305</v>
      </c>
      <c r="F16">
        <f t="shared" si="7"/>
        <v>1392</v>
      </c>
      <c r="G16">
        <f t="shared" si="0"/>
        <v>0.13347921225382933</v>
      </c>
      <c r="H16">
        <f t="shared" si="1"/>
        <v>0.59768140832975525</v>
      </c>
      <c r="I16">
        <f t="shared" si="2"/>
        <v>0.46420219607592594</v>
      </c>
      <c r="J16">
        <v>2402</v>
      </c>
      <c r="K16">
        <v>1392</v>
      </c>
      <c r="L16">
        <f t="shared" si="3"/>
        <v>3794</v>
      </c>
      <c r="M16">
        <f t="shared" si="4"/>
        <v>0.18670341026524284</v>
      </c>
      <c r="N16">
        <f t="shared" si="5"/>
        <v>0.63310490247759621</v>
      </c>
    </row>
    <row r="17" spans="1:14" x14ac:dyDescent="0.25">
      <c r="A17" t="s">
        <v>15</v>
      </c>
      <c r="B17">
        <v>18</v>
      </c>
      <c r="C17">
        <v>19</v>
      </c>
      <c r="D17">
        <v>37</v>
      </c>
      <c r="E17">
        <f t="shared" si="6"/>
        <v>323</v>
      </c>
      <c r="F17">
        <f t="shared" si="7"/>
        <v>1411</v>
      </c>
      <c r="G17">
        <f t="shared" si="0"/>
        <v>0.14135667396061269</v>
      </c>
      <c r="H17">
        <f t="shared" si="1"/>
        <v>0.6058394160583942</v>
      </c>
      <c r="I17">
        <f t="shared" si="2"/>
        <v>0.46448274209778151</v>
      </c>
      <c r="J17">
        <v>2543</v>
      </c>
      <c r="K17">
        <v>1411</v>
      </c>
      <c r="L17">
        <f t="shared" si="3"/>
        <v>3954</v>
      </c>
      <c r="M17">
        <f t="shared" si="4"/>
        <v>0.19457703853156832</v>
      </c>
      <c r="N17">
        <f t="shared" si="5"/>
        <v>0.64314618108244814</v>
      </c>
    </row>
    <row r="18" spans="1:14" x14ac:dyDescent="0.25">
      <c r="A18" t="s">
        <v>14</v>
      </c>
      <c r="B18">
        <v>176</v>
      </c>
      <c r="C18">
        <v>110</v>
      </c>
      <c r="D18">
        <v>286</v>
      </c>
      <c r="E18">
        <f t="shared" si="6"/>
        <v>499</v>
      </c>
      <c r="F18">
        <f t="shared" si="7"/>
        <v>1521</v>
      </c>
      <c r="G18">
        <f t="shared" si="0"/>
        <v>0.21838074398249452</v>
      </c>
      <c r="H18">
        <f t="shared" si="1"/>
        <v>0.65306998711893516</v>
      </c>
      <c r="I18">
        <f t="shared" si="2"/>
        <v>0.43468924313644064</v>
      </c>
      <c r="J18">
        <v>3929</v>
      </c>
      <c r="K18">
        <v>1521</v>
      </c>
      <c r="L18">
        <f t="shared" si="3"/>
        <v>5450</v>
      </c>
      <c r="M18">
        <f>L18/$L$24</f>
        <v>0.26819546282171153</v>
      </c>
      <c r="N18">
        <f t="shared" si="5"/>
        <v>0.7209174311926605</v>
      </c>
    </row>
    <row r="19" spans="1:14" x14ac:dyDescent="0.25">
      <c r="A19" t="s">
        <v>13</v>
      </c>
      <c r="B19">
        <v>696</v>
      </c>
      <c r="C19">
        <v>424</v>
      </c>
      <c r="D19">
        <v>1120</v>
      </c>
      <c r="E19">
        <f t="shared" si="6"/>
        <v>1195</v>
      </c>
      <c r="F19">
        <f t="shared" si="7"/>
        <v>1945</v>
      </c>
      <c r="G19">
        <f t="shared" si="0"/>
        <v>0.52297592997811815</v>
      </c>
      <c r="H19">
        <f t="shared" si="1"/>
        <v>0.8351223701159296</v>
      </c>
      <c r="I19">
        <f t="shared" si="2"/>
        <v>0.31214644013781145</v>
      </c>
      <c r="J19">
        <v>9409</v>
      </c>
      <c r="K19">
        <v>1945</v>
      </c>
      <c r="L19">
        <f t="shared" si="3"/>
        <v>11354</v>
      </c>
      <c r="M19">
        <f t="shared" si="4"/>
        <v>0.55873234584912157</v>
      </c>
      <c r="N19">
        <f t="shared" si="5"/>
        <v>0.82869473313369735</v>
      </c>
    </row>
    <row r="20" spans="1:14" x14ac:dyDescent="0.25">
      <c r="A20" t="s">
        <v>12</v>
      </c>
      <c r="B20">
        <v>339</v>
      </c>
      <c r="C20">
        <v>153</v>
      </c>
      <c r="D20">
        <v>492</v>
      </c>
      <c r="E20">
        <f t="shared" si="6"/>
        <v>1534</v>
      </c>
      <c r="F20">
        <f t="shared" si="7"/>
        <v>2098</v>
      </c>
      <c r="G20">
        <f t="shared" si="0"/>
        <v>0.67133479212253833</v>
      </c>
      <c r="H20">
        <f t="shared" si="1"/>
        <v>0.90081580077286394</v>
      </c>
      <c r="I20">
        <f t="shared" si="2"/>
        <v>0.22948100865032561</v>
      </c>
      <c r="J20">
        <v>12079</v>
      </c>
      <c r="K20">
        <v>2098</v>
      </c>
      <c r="L20">
        <f t="shared" si="3"/>
        <v>14177</v>
      </c>
      <c r="M20">
        <f t="shared" si="4"/>
        <v>0.69765267457310176</v>
      </c>
      <c r="N20">
        <f t="shared" si="5"/>
        <v>0.85201382520984692</v>
      </c>
    </row>
    <row r="21" spans="1:14" x14ac:dyDescent="0.25">
      <c r="A21" t="s">
        <v>11</v>
      </c>
      <c r="B21">
        <v>316</v>
      </c>
      <c r="C21">
        <v>110</v>
      </c>
      <c r="D21">
        <v>426</v>
      </c>
      <c r="E21">
        <f t="shared" si="6"/>
        <v>1850</v>
      </c>
      <c r="F21">
        <f t="shared" si="7"/>
        <v>2208</v>
      </c>
      <c r="G21">
        <f t="shared" si="0"/>
        <v>0.80962800875273522</v>
      </c>
      <c r="H21">
        <f t="shared" si="1"/>
        <v>0.9480463718334049</v>
      </c>
      <c r="I21">
        <f t="shared" si="2"/>
        <v>0.13841836308066968</v>
      </c>
      <c r="J21">
        <v>14567</v>
      </c>
      <c r="K21">
        <v>2208</v>
      </c>
      <c r="L21">
        <f t="shared" si="3"/>
        <v>16775</v>
      </c>
      <c r="M21">
        <f t="shared" si="4"/>
        <v>0.8255007135475616</v>
      </c>
      <c r="N21">
        <f t="shared" si="5"/>
        <v>0.86837555886736217</v>
      </c>
    </row>
    <row r="22" spans="1:14" x14ac:dyDescent="0.25">
      <c r="A22" t="s">
        <v>10</v>
      </c>
      <c r="B22">
        <v>293</v>
      </c>
      <c r="C22">
        <v>83</v>
      </c>
      <c r="D22">
        <v>376</v>
      </c>
      <c r="E22">
        <f t="shared" si="6"/>
        <v>2143</v>
      </c>
      <c r="F22">
        <f t="shared" si="7"/>
        <v>2291</v>
      </c>
      <c r="G22">
        <f t="shared" si="0"/>
        <v>0.93785557986870893</v>
      </c>
      <c r="H22">
        <f t="shared" si="1"/>
        <v>0.98368398454272221</v>
      </c>
      <c r="I22">
        <f t="shared" si="2"/>
        <v>4.5828404674013279E-2</v>
      </c>
      <c r="J22">
        <v>16874</v>
      </c>
      <c r="K22">
        <v>2291</v>
      </c>
      <c r="L22">
        <f t="shared" si="3"/>
        <v>19165</v>
      </c>
      <c r="M22">
        <f t="shared" si="4"/>
        <v>0.94311303577579841</v>
      </c>
      <c r="N22">
        <f t="shared" si="5"/>
        <v>0.88045917036264021</v>
      </c>
    </row>
    <row r="23" spans="1:14" x14ac:dyDescent="0.25">
      <c r="A23" t="s">
        <v>9</v>
      </c>
      <c r="B23">
        <v>128</v>
      </c>
      <c r="C23">
        <v>31</v>
      </c>
      <c r="D23">
        <v>159</v>
      </c>
      <c r="E23">
        <f t="shared" si="6"/>
        <v>2271</v>
      </c>
      <c r="F23">
        <f t="shared" si="7"/>
        <v>2322</v>
      </c>
      <c r="G23">
        <f t="shared" si="0"/>
        <v>0.99387308533916852</v>
      </c>
      <c r="H23">
        <f t="shared" si="1"/>
        <v>0.99699441820523826</v>
      </c>
      <c r="I23">
        <f t="shared" si="2"/>
        <v>3.1213328660697481E-3</v>
      </c>
      <c r="J23">
        <v>17882</v>
      </c>
      <c r="K23">
        <v>2322</v>
      </c>
      <c r="L23">
        <f t="shared" si="3"/>
        <v>20204</v>
      </c>
      <c r="M23">
        <f t="shared" si="4"/>
        <v>0.99424240933024954</v>
      </c>
      <c r="N23">
        <f t="shared" si="5"/>
        <v>0.88507226291823404</v>
      </c>
    </row>
    <row r="24" spans="1:14" x14ac:dyDescent="0.25">
      <c r="A24" t="s">
        <v>8</v>
      </c>
      <c r="B24">
        <v>14</v>
      </c>
      <c r="C24">
        <v>7</v>
      </c>
      <c r="D24">
        <v>21</v>
      </c>
      <c r="E24">
        <f t="shared" si="6"/>
        <v>2285</v>
      </c>
      <c r="F24">
        <f t="shared" si="7"/>
        <v>2329</v>
      </c>
      <c r="G24">
        <f>E24/$E$24</f>
        <v>1</v>
      </c>
      <c r="H24">
        <f t="shared" si="1"/>
        <v>1</v>
      </c>
      <c r="I24">
        <f t="shared" si="2"/>
        <v>0</v>
      </c>
      <c r="J24">
        <v>17992</v>
      </c>
      <c r="K24">
        <v>2329</v>
      </c>
      <c r="L24">
        <f t="shared" si="3"/>
        <v>20321</v>
      </c>
      <c r="M24">
        <f t="shared" si="4"/>
        <v>1</v>
      </c>
      <c r="N24">
        <f t="shared" si="5"/>
        <v>0.88538949854829974</v>
      </c>
    </row>
    <row r="25" spans="1:14" x14ac:dyDescent="0.25">
      <c r="A25" s="14" t="s">
        <v>7</v>
      </c>
      <c r="B25" s="14">
        <v>2285</v>
      </c>
      <c r="C25" s="14">
        <v>2329</v>
      </c>
      <c r="D25" s="14">
        <v>4614</v>
      </c>
    </row>
    <row r="27" spans="1:14" x14ac:dyDescent="0.2">
      <c r="K27" s="18">
        <v>0.38879999999999998</v>
      </c>
    </row>
  </sheetData>
  <sortState ref="A8:N26">
    <sortCondition descending="1" ref="A8"/>
  </sortState>
  <mergeCells count="2">
    <mergeCell ref="E4:F4"/>
    <mergeCell ref="G4:I4"/>
  </mergeCells>
  <phoneticPr fontId="8" type="noConversion"/>
  <pageMargins left="0.7" right="0.7" top="0.75" bottom="0.75" header="0.3" footer="0.3"/>
  <pageSetup scale="62" orientation="landscape" horizontalDpi="0" verticalDpi="0"/>
  <rowBreaks count="1" manualBreakCount="1">
    <brk id="41" max="16383" man="1"/>
  </rowBreaks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2019-01-12T22:45:28Z</cp:lastPrinted>
  <dcterms:created xsi:type="dcterms:W3CDTF">2019-01-09T18:45:10Z</dcterms:created>
  <dcterms:modified xsi:type="dcterms:W3CDTF">2019-01-12T22:45:30Z</dcterms:modified>
</cp:coreProperties>
</file>