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ivia/Desktop/"/>
    </mc:Choice>
  </mc:AlternateContent>
  <bookViews>
    <workbookView xWindow="0" yWindow="460" windowWidth="28800" windowHeight="16420" tabRatio="500" activeTab="1"/>
  </bookViews>
  <sheets>
    <sheet name="Sheet1" sheetId="2" r:id="rId1"/>
    <sheet name="Sheet2" sheetId="3" r:id="rId2"/>
  </sheets>
  <definedNames>
    <definedName name="_xlchart.v1.0" hidden="1">Sheet2!$G$6:$G$24</definedName>
    <definedName name="_xlchart.v1.1" hidden="1">Sheet2!$H$6:$H$24</definedName>
    <definedName name="IDX" localSheetId="0">Sheet1!$A$1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4" i="3" l="1"/>
  <c r="N24" i="3"/>
  <c r="L7" i="3"/>
  <c r="N7" i="3"/>
  <c r="L8" i="3"/>
  <c r="N8" i="3"/>
  <c r="L9" i="3"/>
  <c r="N9" i="3"/>
  <c r="L10" i="3"/>
  <c r="N10" i="3"/>
  <c r="L11" i="3"/>
  <c r="N11" i="3"/>
  <c r="L12" i="3"/>
  <c r="N12" i="3"/>
  <c r="L13" i="3"/>
  <c r="N13" i="3"/>
  <c r="L14" i="3"/>
  <c r="N14" i="3"/>
  <c r="L15" i="3"/>
  <c r="N15" i="3"/>
  <c r="L16" i="3"/>
  <c r="N16" i="3"/>
  <c r="L17" i="3"/>
  <c r="N17" i="3"/>
  <c r="L18" i="3"/>
  <c r="N18" i="3"/>
  <c r="L19" i="3"/>
  <c r="N19" i="3"/>
  <c r="L20" i="3"/>
  <c r="N20" i="3"/>
  <c r="L21" i="3"/>
  <c r="N21" i="3"/>
  <c r="L22" i="3"/>
  <c r="N22" i="3"/>
  <c r="L23" i="3"/>
  <c r="N23" i="3"/>
  <c r="L6" i="3"/>
  <c r="N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H6" i="3"/>
  <c r="H7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G7" i="3"/>
  <c r="I7" i="3"/>
  <c r="H8" i="3"/>
  <c r="G8" i="3"/>
  <c r="I8" i="3"/>
  <c r="H9" i="3"/>
  <c r="G9" i="3"/>
  <c r="I9" i="3"/>
  <c r="H10" i="3"/>
  <c r="G10" i="3"/>
  <c r="I10" i="3"/>
  <c r="H11" i="3"/>
  <c r="G11" i="3"/>
  <c r="I11" i="3"/>
  <c r="H12" i="3"/>
  <c r="G12" i="3"/>
  <c r="I12" i="3"/>
  <c r="H13" i="3"/>
  <c r="G13" i="3"/>
  <c r="I13" i="3"/>
  <c r="H14" i="3"/>
  <c r="G14" i="3"/>
  <c r="I14" i="3"/>
  <c r="H15" i="3"/>
  <c r="G15" i="3"/>
  <c r="I15" i="3"/>
  <c r="H16" i="3"/>
  <c r="G16" i="3"/>
  <c r="I16" i="3"/>
  <c r="H17" i="3"/>
  <c r="G17" i="3"/>
  <c r="I17" i="3"/>
  <c r="H18" i="3"/>
  <c r="G18" i="3"/>
  <c r="I18" i="3"/>
  <c r="H19" i="3"/>
  <c r="G19" i="3"/>
  <c r="I19" i="3"/>
  <c r="H20" i="3"/>
  <c r="G20" i="3"/>
  <c r="I20" i="3"/>
  <c r="H21" i="3"/>
  <c r="G21" i="3"/>
  <c r="I21" i="3"/>
  <c r="H22" i="3"/>
  <c r="G22" i="3"/>
  <c r="I22" i="3"/>
  <c r="H23" i="3"/>
  <c r="G23" i="3"/>
  <c r="I23" i="3"/>
  <c r="H24" i="3"/>
  <c r="G24" i="3"/>
  <c r="I24" i="3"/>
  <c r="G6" i="3"/>
  <c r="I6" i="3"/>
</calcChain>
</file>

<file path=xl/sharedStrings.xml><?xml version="1.0" encoding="utf-8"?>
<sst xmlns="http://schemas.openxmlformats.org/spreadsheetml/2006/main" count="69" uniqueCount="40">
  <si>
    <t>The SAS System</t>
  </si>
  <si>
    <t>The FREQ Procedure</t>
  </si>
  <si>
    <t>Frequency</t>
  </si>
  <si>
    <t>Col Pct</t>
  </si>
  <si>
    <t>Table of score by good</t>
  </si>
  <si>
    <t>score</t>
  </si>
  <si>
    <t>good</t>
  </si>
  <si>
    <t>Total</t>
  </si>
  <si>
    <t>101-150</t>
  </si>
  <si>
    <t>151-200</t>
  </si>
  <si>
    <t>201-250</t>
  </si>
  <si>
    <t>251-300</t>
  </si>
  <si>
    <t>301-350</t>
  </si>
  <si>
    <t>351-400</t>
  </si>
  <si>
    <t>401-450</t>
  </si>
  <si>
    <t>451-500</t>
  </si>
  <si>
    <t>501-550</t>
  </si>
  <si>
    <t>551-600</t>
  </si>
  <si>
    <t>601-650</t>
  </si>
  <si>
    <t>651-700</t>
  </si>
  <si>
    <t>701-750</t>
  </si>
  <si>
    <t>751-800</t>
  </si>
  <si>
    <t>801-850</t>
  </si>
  <si>
    <t>851-900</t>
  </si>
  <si>
    <t>901-950</t>
  </si>
  <si>
    <t>951-1000</t>
  </si>
  <si>
    <t>1000 or more</t>
  </si>
  <si>
    <t>no deposit</t>
  </si>
  <si>
    <t>deposit</t>
  </si>
  <si>
    <t>cumulative</t>
  </si>
  <si>
    <t>cumulative percentage</t>
  </si>
  <si>
    <t>cumulative population</t>
  </si>
  <si>
    <t>Marketing target</t>
  </si>
  <si>
    <t>Cum no-deposit</t>
  </si>
  <si>
    <t xml:space="preserve">no deposit </t>
  </si>
  <si>
    <t xml:space="preserve">deposit </t>
  </si>
  <si>
    <t>difference</t>
  </si>
  <si>
    <t>accepted</t>
  </si>
  <si>
    <t>rate</t>
  </si>
  <si>
    <t>cutoff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</si>
</sst>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 style="medium">
        <color rgb="FFC1C1C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/>
    <xf numFmtId="0" fontId="7" fillId="2" borderId="3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vertical="top" wrapText="1"/>
    </xf>
    <xf numFmtId="0" fontId="6" fillId="2" borderId="3" xfId="0" applyFont="1" applyFill="1" applyBorder="1" applyAlignment="1">
      <alignment horizontal="center" vertical="top" wrapText="1"/>
    </xf>
    <xf numFmtId="0" fontId="0" fillId="5" borderId="0" xfId="0" applyFont="1" applyFill="1" applyAlignment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10" fontId="1" fillId="0" borderId="0" xfId="0" applyNumberFormat="1" applyFont="1"/>
    <xf numFmtId="0" fontId="1" fillId="0" borderId="0" xfId="0" applyFont="1"/>
    <xf numFmtId="0" fontId="0" fillId="10" borderId="0" xfId="0" applyFill="1"/>
    <xf numFmtId="0" fontId="4" fillId="2" borderId="0" xfId="0" applyFont="1" applyFill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KS</a:t>
            </a:r>
            <a:r>
              <a:rPr lang="en-US" baseline="0"/>
              <a:t> test for valid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deposit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Sheet2!$A$6:$A$24</c:f>
              <c:strCache>
                <c:ptCount val="19"/>
                <c:pt idx="0">
                  <c:v>1000 or more</c:v>
                </c:pt>
                <c:pt idx="1">
                  <c:v>951-1000</c:v>
                </c:pt>
                <c:pt idx="2">
                  <c:v>901-950</c:v>
                </c:pt>
                <c:pt idx="3">
                  <c:v>851-900</c:v>
                </c:pt>
                <c:pt idx="4">
                  <c:v>801-850</c:v>
                </c:pt>
                <c:pt idx="5">
                  <c:v>751-800</c:v>
                </c:pt>
                <c:pt idx="6">
                  <c:v>701-750</c:v>
                </c:pt>
                <c:pt idx="7">
                  <c:v>651-700</c:v>
                </c:pt>
                <c:pt idx="8">
                  <c:v>601-650</c:v>
                </c:pt>
                <c:pt idx="9">
                  <c:v>551-600</c:v>
                </c:pt>
                <c:pt idx="10">
                  <c:v>501-550</c:v>
                </c:pt>
                <c:pt idx="11">
                  <c:v>451-500</c:v>
                </c:pt>
                <c:pt idx="12">
                  <c:v>401-450</c:v>
                </c:pt>
                <c:pt idx="13">
                  <c:v>351-400</c:v>
                </c:pt>
                <c:pt idx="14">
                  <c:v>301-350</c:v>
                </c:pt>
                <c:pt idx="15">
                  <c:v>251-300</c:v>
                </c:pt>
                <c:pt idx="16">
                  <c:v>201-250</c:v>
                </c:pt>
                <c:pt idx="17">
                  <c:v>151-200</c:v>
                </c:pt>
                <c:pt idx="18">
                  <c:v>101-150</c:v>
                </c:pt>
              </c:strCache>
            </c:strRef>
          </c:cat>
          <c:val>
            <c:numRef>
              <c:f>Sheet2!$G$6:$G$24</c:f>
              <c:numCache>
                <c:formatCode>General</c:formatCode>
                <c:ptCount val="19"/>
                <c:pt idx="0">
                  <c:v>0.00474956822107081</c:v>
                </c:pt>
                <c:pt idx="1">
                  <c:v>0.00690846286701209</c:v>
                </c:pt>
                <c:pt idx="2">
                  <c:v>0.0133851468048359</c:v>
                </c:pt>
                <c:pt idx="3">
                  <c:v>0.0194300518134715</c:v>
                </c:pt>
                <c:pt idx="4">
                  <c:v>0.0246113989637306</c:v>
                </c:pt>
                <c:pt idx="5">
                  <c:v>0.0487910189982729</c:v>
                </c:pt>
                <c:pt idx="6">
                  <c:v>0.0656303972366148</c:v>
                </c:pt>
                <c:pt idx="7">
                  <c:v>0.0790155440414508</c:v>
                </c:pt>
                <c:pt idx="8">
                  <c:v>0.107081174438687</c:v>
                </c:pt>
                <c:pt idx="9">
                  <c:v>0.123056994818653</c:v>
                </c:pt>
                <c:pt idx="10">
                  <c:v>0.133851468048359</c:v>
                </c:pt>
                <c:pt idx="11">
                  <c:v>0.137305699481865</c:v>
                </c:pt>
                <c:pt idx="12">
                  <c:v>0.209844559585492</c:v>
                </c:pt>
                <c:pt idx="13">
                  <c:v>0.390759930915371</c:v>
                </c:pt>
                <c:pt idx="14">
                  <c:v>0.591105354058722</c:v>
                </c:pt>
                <c:pt idx="15">
                  <c:v>0.836355785837651</c:v>
                </c:pt>
                <c:pt idx="16">
                  <c:v>0.962003454231433</c:v>
                </c:pt>
                <c:pt idx="17">
                  <c:v>0.999136442141623</c:v>
                </c:pt>
                <c:pt idx="18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914-43AC-97C2-C25212391EE0}"/>
            </c:ext>
          </c:extLst>
        </c:ser>
        <c:ser>
          <c:idx val="1"/>
          <c:order val="1"/>
          <c:tx>
            <c:v>deposit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Sheet2!$A$6:$A$24</c:f>
              <c:strCache>
                <c:ptCount val="19"/>
                <c:pt idx="0">
                  <c:v>1000 or more</c:v>
                </c:pt>
                <c:pt idx="1">
                  <c:v>951-1000</c:v>
                </c:pt>
                <c:pt idx="2">
                  <c:v>901-950</c:v>
                </c:pt>
                <c:pt idx="3">
                  <c:v>851-900</c:v>
                </c:pt>
                <c:pt idx="4">
                  <c:v>801-850</c:v>
                </c:pt>
                <c:pt idx="5">
                  <c:v>751-800</c:v>
                </c:pt>
                <c:pt idx="6">
                  <c:v>701-750</c:v>
                </c:pt>
                <c:pt idx="7">
                  <c:v>651-700</c:v>
                </c:pt>
                <c:pt idx="8">
                  <c:v>601-650</c:v>
                </c:pt>
                <c:pt idx="9">
                  <c:v>551-600</c:v>
                </c:pt>
                <c:pt idx="10">
                  <c:v>501-550</c:v>
                </c:pt>
                <c:pt idx="11">
                  <c:v>451-500</c:v>
                </c:pt>
                <c:pt idx="12">
                  <c:v>401-450</c:v>
                </c:pt>
                <c:pt idx="13">
                  <c:v>351-400</c:v>
                </c:pt>
                <c:pt idx="14">
                  <c:v>301-350</c:v>
                </c:pt>
                <c:pt idx="15">
                  <c:v>251-300</c:v>
                </c:pt>
                <c:pt idx="16">
                  <c:v>201-250</c:v>
                </c:pt>
                <c:pt idx="17">
                  <c:v>151-200</c:v>
                </c:pt>
                <c:pt idx="18">
                  <c:v>101-150</c:v>
                </c:pt>
              </c:strCache>
            </c:strRef>
          </c:cat>
          <c:val>
            <c:numRef>
              <c:f>Sheet2!$H$6:$H$24</c:f>
              <c:numCache>
                <c:formatCode>General</c:formatCode>
                <c:ptCount val="19"/>
                <c:pt idx="0">
                  <c:v>0.0861099091302466</c:v>
                </c:pt>
                <c:pt idx="1">
                  <c:v>0.128515794028559</c:v>
                </c:pt>
                <c:pt idx="2">
                  <c:v>0.214192990047598</c:v>
                </c:pt>
                <c:pt idx="3">
                  <c:v>0.256598874945911</c:v>
                </c:pt>
                <c:pt idx="4">
                  <c:v>0.298139333621809</c:v>
                </c:pt>
                <c:pt idx="5">
                  <c:v>0.420164430982259</c:v>
                </c:pt>
                <c:pt idx="6">
                  <c:v>0.472955430549546</c:v>
                </c:pt>
                <c:pt idx="7">
                  <c:v>0.514928602336651</c:v>
                </c:pt>
                <c:pt idx="8">
                  <c:v>0.585028126352228</c:v>
                </c:pt>
                <c:pt idx="9">
                  <c:v>0.607961921246214</c:v>
                </c:pt>
                <c:pt idx="10">
                  <c:v>0.619212462137603</c:v>
                </c:pt>
                <c:pt idx="11">
                  <c:v>0.622241453916054</c:v>
                </c:pt>
                <c:pt idx="12">
                  <c:v>0.669839896148853</c:v>
                </c:pt>
                <c:pt idx="13">
                  <c:v>0.776287321505842</c:v>
                </c:pt>
                <c:pt idx="14">
                  <c:v>0.868022501081783</c:v>
                </c:pt>
                <c:pt idx="15">
                  <c:v>0.9524015577672</c:v>
                </c:pt>
                <c:pt idx="16">
                  <c:v>0.99048031155344</c:v>
                </c:pt>
                <c:pt idx="17">
                  <c:v>0.999134573777585</c:v>
                </c:pt>
                <c:pt idx="18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914-43AC-97C2-C25212391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70095296"/>
        <c:axId val="-1370092176"/>
      </c:lineChart>
      <c:catAx>
        <c:axId val="-137009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0092176"/>
        <c:crosses val="autoZero"/>
        <c:auto val="1"/>
        <c:lblAlgn val="ctr"/>
        <c:lblOffset val="100"/>
        <c:noMultiLvlLbl val="0"/>
      </c:catAx>
      <c:valAx>
        <c:axId val="-137009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Cumulative%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009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0</xdr:rowOff>
    </xdr:from>
    <xdr:to>
      <xdr:col>10</xdr:col>
      <xdr:colOff>0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selection activeCell="C1" sqref="C1:F1048576"/>
    </sheetView>
  </sheetViews>
  <sheetFormatPr baseColWidth="10" defaultColWidth="10.83203125" defaultRowHeight="13" x14ac:dyDescent="0.15"/>
  <cols>
    <col min="1" max="1" width="13.83203125" style="1" bestFit="1" customWidth="1"/>
    <col min="2" max="2" width="10.83203125" style="1"/>
    <col min="3" max="3" width="13.33203125" style="1" customWidth="1"/>
    <col min="4" max="5" width="5.6640625" style="1" customWidth="1"/>
    <col min="6" max="6" width="5.83203125" style="1" customWidth="1"/>
    <col min="7" max="16384" width="10.83203125" style="1"/>
  </cols>
  <sheetData>
    <row r="1" spans="1:6" x14ac:dyDescent="0.15">
      <c r="A1" s="2" t="s">
        <v>0</v>
      </c>
    </row>
    <row r="3" spans="1:6" x14ac:dyDescent="0.15">
      <c r="A3" s="1" t="s">
        <v>1</v>
      </c>
    </row>
    <row r="4" spans="1:6" ht="14" thickBot="1" x14ac:dyDescent="0.2">
      <c r="A4" s="3"/>
    </row>
    <row r="5" spans="1:6" ht="16" customHeight="1" x14ac:dyDescent="0.15">
      <c r="A5" s="4" t="s">
        <v>2</v>
      </c>
      <c r="B5" s="5"/>
      <c r="C5" s="23" t="s">
        <v>4</v>
      </c>
      <c r="D5" s="24"/>
      <c r="E5" s="24"/>
      <c r="F5" s="24"/>
    </row>
    <row r="6" spans="1:6" ht="16" customHeight="1" x14ac:dyDescent="0.15">
      <c r="A6" s="6" t="s">
        <v>3</v>
      </c>
      <c r="C6" s="22" t="s">
        <v>5</v>
      </c>
      <c r="D6" s="25" t="s">
        <v>6</v>
      </c>
      <c r="E6" s="25"/>
      <c r="F6" s="25"/>
    </row>
    <row r="7" spans="1:6" ht="16" x14ac:dyDescent="0.15">
      <c r="A7" s="20"/>
      <c r="B7" s="21"/>
      <c r="C7" s="22"/>
      <c r="D7" s="7">
        <v>0</v>
      </c>
      <c r="E7" s="7">
        <v>1</v>
      </c>
      <c r="F7" s="7" t="s">
        <v>7</v>
      </c>
    </row>
    <row r="8" spans="1:6" ht="16" x14ac:dyDescent="0.15">
      <c r="A8" s="20"/>
      <c r="B8" s="21"/>
      <c r="C8" s="22" t="s">
        <v>8</v>
      </c>
      <c r="D8" s="8">
        <v>2</v>
      </c>
      <c r="E8" s="8">
        <v>2</v>
      </c>
      <c r="F8" s="8">
        <v>4</v>
      </c>
    </row>
    <row r="9" spans="1:6" ht="16" x14ac:dyDescent="0.15">
      <c r="A9" s="20"/>
      <c r="B9" s="21"/>
      <c r="C9" s="22"/>
      <c r="D9" s="8">
        <v>0.09</v>
      </c>
      <c r="E9" s="8">
        <v>0.09</v>
      </c>
      <c r="F9" s="8"/>
    </row>
    <row r="10" spans="1:6" ht="16" x14ac:dyDescent="0.15">
      <c r="A10" s="20"/>
      <c r="B10" s="21"/>
      <c r="C10" s="22" t="s">
        <v>9</v>
      </c>
      <c r="D10" s="8">
        <v>86</v>
      </c>
      <c r="E10" s="8">
        <v>20</v>
      </c>
      <c r="F10" s="8">
        <v>106</v>
      </c>
    </row>
    <row r="11" spans="1:6" ht="16" x14ac:dyDescent="0.15">
      <c r="A11" s="20"/>
      <c r="B11" s="21"/>
      <c r="C11" s="22"/>
      <c r="D11" s="8">
        <v>3.71</v>
      </c>
      <c r="E11" s="8">
        <v>0.87</v>
      </c>
      <c r="F11" s="8"/>
    </row>
    <row r="12" spans="1:6" ht="16" x14ac:dyDescent="0.15">
      <c r="A12" s="20"/>
      <c r="B12" s="21"/>
      <c r="C12" s="22" t="s">
        <v>10</v>
      </c>
      <c r="D12" s="8">
        <v>291</v>
      </c>
      <c r="E12" s="8">
        <v>88</v>
      </c>
      <c r="F12" s="8">
        <v>379</v>
      </c>
    </row>
    <row r="13" spans="1:6" ht="16" x14ac:dyDescent="0.15">
      <c r="A13" s="20"/>
      <c r="B13" s="21"/>
      <c r="C13" s="22"/>
      <c r="D13" s="8">
        <v>12.56</v>
      </c>
      <c r="E13" s="8">
        <v>3.81</v>
      </c>
      <c r="F13" s="8"/>
    </row>
    <row r="14" spans="1:6" ht="16" x14ac:dyDescent="0.15">
      <c r="A14" s="20"/>
      <c r="B14" s="21"/>
      <c r="C14" s="22" t="s">
        <v>11</v>
      </c>
      <c r="D14" s="8">
        <v>568</v>
      </c>
      <c r="E14" s="8">
        <v>195</v>
      </c>
      <c r="F14" s="8">
        <v>763</v>
      </c>
    </row>
    <row r="15" spans="1:6" ht="16" x14ac:dyDescent="0.15">
      <c r="A15" s="20"/>
      <c r="B15" s="21"/>
      <c r="C15" s="22"/>
      <c r="D15" s="8">
        <v>24.53</v>
      </c>
      <c r="E15" s="8">
        <v>8.44</v>
      </c>
      <c r="F15" s="8"/>
    </row>
    <row r="16" spans="1:6" ht="16" x14ac:dyDescent="0.15">
      <c r="A16" s="20"/>
      <c r="B16" s="21"/>
      <c r="C16" s="22" t="s">
        <v>12</v>
      </c>
      <c r="D16" s="8">
        <v>464</v>
      </c>
      <c r="E16" s="8">
        <v>212</v>
      </c>
      <c r="F16" s="8">
        <v>676</v>
      </c>
    </row>
    <row r="17" spans="1:6" ht="16" x14ac:dyDescent="0.15">
      <c r="A17" s="20"/>
      <c r="B17" s="21"/>
      <c r="C17" s="22"/>
      <c r="D17" s="8">
        <v>20.03</v>
      </c>
      <c r="E17" s="8">
        <v>9.17</v>
      </c>
      <c r="F17" s="8"/>
    </row>
    <row r="18" spans="1:6" ht="16" x14ac:dyDescent="0.15">
      <c r="A18" s="20"/>
      <c r="B18" s="21"/>
      <c r="C18" s="22" t="s">
        <v>13</v>
      </c>
      <c r="D18" s="8">
        <v>419</v>
      </c>
      <c r="E18" s="8">
        <v>246</v>
      </c>
      <c r="F18" s="8">
        <v>665</v>
      </c>
    </row>
    <row r="19" spans="1:6" ht="16" x14ac:dyDescent="0.15">
      <c r="A19" s="20"/>
      <c r="B19" s="21"/>
      <c r="C19" s="22"/>
      <c r="D19" s="8">
        <v>18.09</v>
      </c>
      <c r="E19" s="8">
        <v>10.64</v>
      </c>
      <c r="F19" s="8"/>
    </row>
    <row r="20" spans="1:6" ht="16" x14ac:dyDescent="0.15">
      <c r="A20" s="20"/>
      <c r="B20" s="21"/>
      <c r="C20" s="22" t="s">
        <v>14</v>
      </c>
      <c r="D20" s="8">
        <v>168</v>
      </c>
      <c r="E20" s="8">
        <v>110</v>
      </c>
      <c r="F20" s="8">
        <v>278</v>
      </c>
    </row>
    <row r="21" spans="1:6" ht="16" x14ac:dyDescent="0.15">
      <c r="A21" s="20"/>
      <c r="B21" s="21"/>
      <c r="C21" s="22"/>
      <c r="D21" s="8">
        <v>7.25</v>
      </c>
      <c r="E21" s="8">
        <v>4.76</v>
      </c>
      <c r="F21" s="8"/>
    </row>
    <row r="22" spans="1:6" ht="16" x14ac:dyDescent="0.15">
      <c r="A22" s="20"/>
      <c r="B22" s="21"/>
      <c r="C22" s="22" t="s">
        <v>15</v>
      </c>
      <c r="D22" s="8">
        <v>8</v>
      </c>
      <c r="E22" s="8">
        <v>7</v>
      </c>
      <c r="F22" s="8">
        <v>15</v>
      </c>
    </row>
    <row r="23" spans="1:6" ht="16" x14ac:dyDescent="0.15">
      <c r="A23" s="20"/>
      <c r="B23" s="21"/>
      <c r="C23" s="22"/>
      <c r="D23" s="8">
        <v>0.35</v>
      </c>
      <c r="E23" s="8">
        <v>0.3</v>
      </c>
      <c r="F23" s="8"/>
    </row>
    <row r="24" spans="1:6" ht="16" x14ac:dyDescent="0.15">
      <c r="A24" s="20"/>
      <c r="B24" s="21"/>
      <c r="C24" s="22" t="s">
        <v>16</v>
      </c>
      <c r="D24" s="8">
        <v>25</v>
      </c>
      <c r="E24" s="8">
        <v>26</v>
      </c>
      <c r="F24" s="8">
        <v>51</v>
      </c>
    </row>
    <row r="25" spans="1:6" ht="16" x14ac:dyDescent="0.15">
      <c r="A25" s="20"/>
      <c r="B25" s="21"/>
      <c r="C25" s="22"/>
      <c r="D25" s="8">
        <v>1.08</v>
      </c>
      <c r="E25" s="8">
        <v>1.1299999999999999</v>
      </c>
      <c r="F25" s="8"/>
    </row>
    <row r="26" spans="1:6" ht="16" x14ac:dyDescent="0.15">
      <c r="A26" s="20"/>
      <c r="B26" s="21"/>
      <c r="C26" s="22" t="s">
        <v>17</v>
      </c>
      <c r="D26" s="8">
        <v>37</v>
      </c>
      <c r="E26" s="8">
        <v>53</v>
      </c>
      <c r="F26" s="8">
        <v>90</v>
      </c>
    </row>
    <row r="27" spans="1:6" ht="16" x14ac:dyDescent="0.15">
      <c r="A27" s="20"/>
      <c r="B27" s="21"/>
      <c r="C27" s="22"/>
      <c r="D27" s="8">
        <v>1.6</v>
      </c>
      <c r="E27" s="8">
        <v>2.29</v>
      </c>
      <c r="F27" s="8"/>
    </row>
    <row r="28" spans="1:6" ht="16" x14ac:dyDescent="0.15">
      <c r="A28" s="20"/>
      <c r="B28" s="21"/>
      <c r="C28" s="22" t="s">
        <v>18</v>
      </c>
      <c r="D28" s="8">
        <v>65</v>
      </c>
      <c r="E28" s="8">
        <v>162</v>
      </c>
      <c r="F28" s="8">
        <v>227</v>
      </c>
    </row>
    <row r="29" spans="1:6" ht="16" x14ac:dyDescent="0.15">
      <c r="A29" s="20"/>
      <c r="B29" s="21"/>
      <c r="C29" s="22"/>
      <c r="D29" s="8">
        <v>2.81</v>
      </c>
      <c r="E29" s="8">
        <v>7.01</v>
      </c>
      <c r="F29" s="8"/>
    </row>
    <row r="30" spans="1:6" ht="16" x14ac:dyDescent="0.15">
      <c r="A30" s="20"/>
      <c r="B30" s="21"/>
      <c r="C30" s="22" t="s">
        <v>19</v>
      </c>
      <c r="D30" s="8">
        <v>31</v>
      </c>
      <c r="E30" s="8">
        <v>97</v>
      </c>
      <c r="F30" s="8">
        <v>128</v>
      </c>
    </row>
    <row r="31" spans="1:6" ht="16" x14ac:dyDescent="0.15">
      <c r="A31" s="20"/>
      <c r="B31" s="21"/>
      <c r="C31" s="22"/>
      <c r="D31" s="8">
        <v>1.34</v>
      </c>
      <c r="E31" s="8">
        <v>4.2</v>
      </c>
      <c r="F31" s="8"/>
    </row>
    <row r="32" spans="1:6" ht="16" x14ac:dyDescent="0.15">
      <c r="A32" s="20"/>
      <c r="B32" s="21"/>
      <c r="C32" s="22" t="s">
        <v>20</v>
      </c>
      <c r="D32" s="8">
        <v>39</v>
      </c>
      <c r="E32" s="8">
        <v>122</v>
      </c>
      <c r="F32" s="8">
        <v>161</v>
      </c>
    </row>
    <row r="33" spans="1:6" ht="16" x14ac:dyDescent="0.15">
      <c r="A33" s="20"/>
      <c r="B33" s="21"/>
      <c r="C33" s="22"/>
      <c r="D33" s="8">
        <v>1.68</v>
      </c>
      <c r="E33" s="8">
        <v>5.28</v>
      </c>
      <c r="F33" s="8"/>
    </row>
    <row r="34" spans="1:6" ht="16" x14ac:dyDescent="0.15">
      <c r="A34" s="20"/>
      <c r="B34" s="21"/>
      <c r="C34" s="22" t="s">
        <v>21</v>
      </c>
      <c r="D34" s="8">
        <v>56</v>
      </c>
      <c r="E34" s="8">
        <v>282</v>
      </c>
      <c r="F34" s="8">
        <v>338</v>
      </c>
    </row>
    <row r="35" spans="1:6" ht="16" x14ac:dyDescent="0.15">
      <c r="A35" s="20"/>
      <c r="B35" s="21"/>
      <c r="C35" s="22"/>
      <c r="D35" s="8">
        <v>2.42</v>
      </c>
      <c r="E35" s="8">
        <v>12.2</v>
      </c>
      <c r="F35" s="8"/>
    </row>
    <row r="36" spans="1:6" ht="16" x14ac:dyDescent="0.15">
      <c r="A36" s="20"/>
      <c r="B36" s="21"/>
      <c r="C36" s="22" t="s">
        <v>22</v>
      </c>
      <c r="D36" s="8">
        <v>12</v>
      </c>
      <c r="E36" s="8">
        <v>96</v>
      </c>
      <c r="F36" s="8">
        <v>108</v>
      </c>
    </row>
    <row r="37" spans="1:6" ht="16" x14ac:dyDescent="0.15">
      <c r="A37" s="20"/>
      <c r="B37" s="21"/>
      <c r="C37" s="22"/>
      <c r="D37" s="8">
        <v>0.52</v>
      </c>
      <c r="E37" s="8">
        <v>4.1500000000000004</v>
      </c>
      <c r="F37" s="8"/>
    </row>
    <row r="38" spans="1:6" ht="16" x14ac:dyDescent="0.15">
      <c r="A38" s="20"/>
      <c r="B38" s="21"/>
      <c r="C38" s="22" t="s">
        <v>23</v>
      </c>
      <c r="D38" s="8">
        <v>14</v>
      </c>
      <c r="E38" s="8">
        <v>98</v>
      </c>
      <c r="F38" s="8">
        <v>112</v>
      </c>
    </row>
    <row r="39" spans="1:6" ht="16" x14ac:dyDescent="0.15">
      <c r="A39" s="20"/>
      <c r="B39" s="21"/>
      <c r="C39" s="22"/>
      <c r="D39" s="8">
        <v>0.6</v>
      </c>
      <c r="E39" s="8">
        <v>4.24</v>
      </c>
      <c r="F39" s="8"/>
    </row>
    <row r="40" spans="1:6" ht="16" x14ac:dyDescent="0.15">
      <c r="A40" s="20"/>
      <c r="B40" s="21"/>
      <c r="C40" s="22" t="s">
        <v>24</v>
      </c>
      <c r="D40" s="8">
        <v>15</v>
      </c>
      <c r="E40" s="8">
        <v>198</v>
      </c>
      <c r="F40" s="8">
        <v>213</v>
      </c>
    </row>
    <row r="41" spans="1:6" ht="16" x14ac:dyDescent="0.15">
      <c r="A41" s="20"/>
      <c r="B41" s="21"/>
      <c r="C41" s="22"/>
      <c r="D41" s="8">
        <v>0.65</v>
      </c>
      <c r="E41" s="8">
        <v>8.57</v>
      </c>
      <c r="F41" s="8"/>
    </row>
    <row r="42" spans="1:6" ht="16" x14ac:dyDescent="0.15">
      <c r="A42" s="20"/>
      <c r="B42" s="21"/>
      <c r="C42" s="22" t="s">
        <v>25</v>
      </c>
      <c r="D42" s="8">
        <v>5</v>
      </c>
      <c r="E42" s="8">
        <v>98</v>
      </c>
      <c r="F42" s="8">
        <v>103</v>
      </c>
    </row>
    <row r="43" spans="1:6" ht="16" x14ac:dyDescent="0.15">
      <c r="A43" s="20"/>
      <c r="B43" s="21"/>
      <c r="C43" s="22"/>
      <c r="D43" s="8">
        <v>0.22</v>
      </c>
      <c r="E43" s="8">
        <v>4.24</v>
      </c>
      <c r="F43" s="8"/>
    </row>
    <row r="44" spans="1:6" ht="16" x14ac:dyDescent="0.15">
      <c r="A44" s="20"/>
      <c r="B44" s="21"/>
      <c r="C44" s="22" t="s">
        <v>26</v>
      </c>
      <c r="D44" s="8">
        <v>11</v>
      </c>
      <c r="E44" s="8">
        <v>199</v>
      </c>
      <c r="F44" s="8">
        <v>210</v>
      </c>
    </row>
    <row r="45" spans="1:6" ht="16" x14ac:dyDescent="0.15">
      <c r="A45" s="20"/>
      <c r="B45" s="21"/>
      <c r="C45" s="22"/>
      <c r="D45" s="8">
        <v>0.47</v>
      </c>
      <c r="E45" s="8">
        <v>8.61</v>
      </c>
      <c r="F45" s="8"/>
    </row>
    <row r="46" spans="1:6" ht="16" x14ac:dyDescent="0.15">
      <c r="A46" s="20"/>
      <c r="B46" s="21"/>
      <c r="C46" s="9" t="s">
        <v>7</v>
      </c>
      <c r="D46" s="8">
        <v>2316</v>
      </c>
      <c r="E46" s="8">
        <v>2311</v>
      </c>
      <c r="F46" s="8">
        <v>4627</v>
      </c>
    </row>
  </sheetData>
  <mergeCells count="62">
    <mergeCell ref="C5:F5"/>
    <mergeCell ref="C44:C45"/>
    <mergeCell ref="C42:C43"/>
    <mergeCell ref="C40:C41"/>
    <mergeCell ref="C38:C39"/>
    <mergeCell ref="C36:C37"/>
    <mergeCell ref="C34:C35"/>
    <mergeCell ref="C32:C33"/>
    <mergeCell ref="C30:C31"/>
    <mergeCell ref="C28:C29"/>
    <mergeCell ref="D6:F6"/>
    <mergeCell ref="C6:C7"/>
    <mergeCell ref="C26:C27"/>
    <mergeCell ref="C24:C25"/>
    <mergeCell ref="C22:C23"/>
    <mergeCell ref="C20:C21"/>
    <mergeCell ref="C18:C19"/>
    <mergeCell ref="C16:C17"/>
    <mergeCell ref="A12:B12"/>
    <mergeCell ref="C14:C15"/>
    <mergeCell ref="C12:C13"/>
    <mergeCell ref="C10:C11"/>
    <mergeCell ref="C8:C9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7"/>
  <sheetViews>
    <sheetView tabSelected="1" workbookViewId="0">
      <selection activeCell="K33" sqref="K33"/>
    </sheetView>
  </sheetViews>
  <sheetFormatPr baseColWidth="10" defaultColWidth="11" defaultRowHeight="16" x14ac:dyDescent="0.2"/>
  <cols>
    <col min="14" max="14" width="13.83203125" customWidth="1"/>
  </cols>
  <sheetData>
    <row r="3" spans="1:15" x14ac:dyDescent="0.2">
      <c r="A3" t="s">
        <v>4</v>
      </c>
    </row>
    <row r="4" spans="1:15" x14ac:dyDescent="0.2">
      <c r="A4" t="s">
        <v>5</v>
      </c>
      <c r="B4" t="s">
        <v>27</v>
      </c>
      <c r="C4" t="s">
        <v>28</v>
      </c>
      <c r="E4" s="27" t="s">
        <v>29</v>
      </c>
      <c r="F4" s="27"/>
      <c r="G4" s="26" t="s">
        <v>30</v>
      </c>
      <c r="H4" s="26"/>
      <c r="I4" s="26"/>
      <c r="J4" s="10" t="s">
        <v>31</v>
      </c>
      <c r="K4" s="10"/>
      <c r="L4" s="11"/>
      <c r="M4" s="12" t="s">
        <v>32</v>
      </c>
      <c r="N4" s="13" t="s">
        <v>33</v>
      </c>
    </row>
    <row r="5" spans="1:15" x14ac:dyDescent="0.2">
      <c r="B5">
        <v>0</v>
      </c>
      <c r="C5">
        <v>1</v>
      </c>
      <c r="D5" t="s">
        <v>7</v>
      </c>
      <c r="E5" t="s">
        <v>27</v>
      </c>
      <c r="F5" t="s">
        <v>28</v>
      </c>
      <c r="G5" t="s">
        <v>34</v>
      </c>
      <c r="H5" t="s">
        <v>35</v>
      </c>
      <c r="I5" t="s">
        <v>36</v>
      </c>
      <c r="J5" t="s">
        <v>27</v>
      </c>
      <c r="K5" t="s">
        <v>28</v>
      </c>
      <c r="L5" t="s">
        <v>37</v>
      </c>
      <c r="M5" t="s">
        <v>38</v>
      </c>
      <c r="N5" t="s">
        <v>38</v>
      </c>
    </row>
    <row r="6" spans="1:15" x14ac:dyDescent="0.2">
      <c r="A6" t="s">
        <v>26</v>
      </c>
      <c r="B6">
        <v>11</v>
      </c>
      <c r="C6">
        <v>199</v>
      </c>
      <c r="D6">
        <v>210</v>
      </c>
      <c r="E6">
        <v>11</v>
      </c>
      <c r="F6">
        <v>199</v>
      </c>
      <c r="G6">
        <f>E6/$E$24</f>
        <v>4.7495682210708118E-3</v>
      </c>
      <c r="H6">
        <f>F6/$F$24</f>
        <v>8.6109909130246645E-2</v>
      </c>
      <c r="I6">
        <f>H6-G6</f>
        <v>8.1360340909175835E-2</v>
      </c>
      <c r="J6">
        <v>87</v>
      </c>
      <c r="K6">
        <v>199</v>
      </c>
      <c r="L6">
        <f>J6+K6</f>
        <v>286</v>
      </c>
      <c r="M6">
        <f>L6/$L$24</f>
        <v>1.3919306954786588E-2</v>
      </c>
      <c r="N6">
        <f>J6/L6</f>
        <v>0.30419580419580422</v>
      </c>
    </row>
    <row r="7" spans="1:15" ht="18" customHeight="1" x14ac:dyDescent="0.2">
      <c r="A7" t="s">
        <v>25</v>
      </c>
      <c r="B7">
        <v>5</v>
      </c>
      <c r="C7">
        <v>98</v>
      </c>
      <c r="D7">
        <v>103</v>
      </c>
      <c r="E7">
        <f>E6+B7</f>
        <v>16</v>
      </c>
      <c r="F7">
        <f>F6+C7</f>
        <v>297</v>
      </c>
      <c r="G7">
        <f t="shared" ref="G7:G24" si="0">E7/$E$24</f>
        <v>6.9084628670120895E-3</v>
      </c>
      <c r="H7">
        <f t="shared" ref="H7:H24" si="1">F7/$F$24</f>
        <v>0.12851579402855906</v>
      </c>
      <c r="I7">
        <f t="shared" ref="I7:I24" si="2">H7-G7</f>
        <v>0.12160733116154697</v>
      </c>
      <c r="J7">
        <v>126</v>
      </c>
      <c r="K7">
        <v>297</v>
      </c>
      <c r="L7">
        <f t="shared" ref="L7:L24" si="3">J7+K7</f>
        <v>423</v>
      </c>
      <c r="M7">
        <f t="shared" ref="M7:M24" si="4">L7/$L$24</f>
        <v>2.058694699956198E-2</v>
      </c>
      <c r="N7">
        <f t="shared" ref="N7:N23" si="5">J7/L7</f>
        <v>0.2978723404255319</v>
      </c>
    </row>
    <row r="8" spans="1:15" x14ac:dyDescent="0.2">
      <c r="A8" t="s">
        <v>24</v>
      </c>
      <c r="B8">
        <v>15</v>
      </c>
      <c r="C8">
        <v>198</v>
      </c>
      <c r="D8">
        <v>213</v>
      </c>
      <c r="E8">
        <f t="shared" ref="E8:E24" si="6">E7+B8</f>
        <v>31</v>
      </c>
      <c r="F8">
        <f t="shared" ref="F8:F24" si="7">F7+C8</f>
        <v>495</v>
      </c>
      <c r="G8">
        <f t="shared" si="0"/>
        <v>1.3385146804835924E-2</v>
      </c>
      <c r="H8">
        <f t="shared" si="1"/>
        <v>0.21419299004759845</v>
      </c>
      <c r="I8">
        <f t="shared" si="2"/>
        <v>0.20080784324276252</v>
      </c>
      <c r="J8">
        <v>244</v>
      </c>
      <c r="K8">
        <v>495</v>
      </c>
      <c r="L8">
        <f t="shared" si="3"/>
        <v>739</v>
      </c>
      <c r="M8">
        <f t="shared" si="4"/>
        <v>3.5966321117438069E-2</v>
      </c>
      <c r="N8">
        <f t="shared" si="5"/>
        <v>0.33017591339648172</v>
      </c>
    </row>
    <row r="9" spans="1:15" x14ac:dyDescent="0.2">
      <c r="A9" t="s">
        <v>23</v>
      </c>
      <c r="B9">
        <v>14</v>
      </c>
      <c r="C9">
        <v>98</v>
      </c>
      <c r="D9">
        <v>112</v>
      </c>
      <c r="E9">
        <f t="shared" si="6"/>
        <v>45</v>
      </c>
      <c r="F9">
        <f t="shared" si="7"/>
        <v>593</v>
      </c>
      <c r="G9">
        <f t="shared" si="0"/>
        <v>1.9430051813471502E-2</v>
      </c>
      <c r="H9">
        <f t="shared" si="1"/>
        <v>0.25659887494591088</v>
      </c>
      <c r="I9">
        <f t="shared" si="2"/>
        <v>0.23716882313243937</v>
      </c>
      <c r="J9">
        <v>354</v>
      </c>
      <c r="K9">
        <v>593</v>
      </c>
      <c r="L9">
        <f t="shared" si="3"/>
        <v>947</v>
      </c>
      <c r="M9">
        <f t="shared" si="4"/>
        <v>4.6089453448191951E-2</v>
      </c>
      <c r="N9">
        <f t="shared" si="5"/>
        <v>0.37381203801478352</v>
      </c>
    </row>
    <row r="10" spans="1:15" x14ac:dyDescent="0.2">
      <c r="A10" t="s">
        <v>22</v>
      </c>
      <c r="B10">
        <v>12</v>
      </c>
      <c r="C10">
        <v>96</v>
      </c>
      <c r="D10">
        <v>108</v>
      </c>
      <c r="E10">
        <f t="shared" si="6"/>
        <v>57</v>
      </c>
      <c r="F10">
        <f t="shared" si="7"/>
        <v>689</v>
      </c>
      <c r="G10">
        <f t="shared" si="0"/>
        <v>2.4611398963730571E-2</v>
      </c>
      <c r="H10">
        <f t="shared" si="1"/>
        <v>0.29813933362180872</v>
      </c>
      <c r="I10">
        <f t="shared" si="2"/>
        <v>0.27352793465807818</v>
      </c>
      <c r="J10">
        <v>449</v>
      </c>
      <c r="K10">
        <v>689</v>
      </c>
      <c r="L10">
        <f t="shared" si="3"/>
        <v>1138</v>
      </c>
      <c r="M10">
        <f t="shared" si="4"/>
        <v>5.538521438652845E-2</v>
      </c>
      <c r="N10">
        <f t="shared" si="5"/>
        <v>0.39455184534270649</v>
      </c>
    </row>
    <row r="11" spans="1:15" x14ac:dyDescent="0.2">
      <c r="A11" t="s">
        <v>21</v>
      </c>
      <c r="B11">
        <v>56</v>
      </c>
      <c r="C11">
        <v>282</v>
      </c>
      <c r="D11">
        <v>338</v>
      </c>
      <c r="E11">
        <f t="shared" si="6"/>
        <v>113</v>
      </c>
      <c r="F11">
        <f t="shared" si="7"/>
        <v>971</v>
      </c>
      <c r="G11">
        <f t="shared" si="0"/>
        <v>4.8791018998272886E-2</v>
      </c>
      <c r="H11">
        <f t="shared" si="1"/>
        <v>0.42016443098225875</v>
      </c>
      <c r="I11">
        <f t="shared" si="2"/>
        <v>0.37137341198398588</v>
      </c>
      <c r="J11">
        <v>890</v>
      </c>
      <c r="K11">
        <v>971</v>
      </c>
      <c r="L11">
        <f t="shared" si="3"/>
        <v>1861</v>
      </c>
      <c r="M11">
        <f t="shared" si="4"/>
        <v>9.0572833016985446E-2</v>
      </c>
      <c r="N11">
        <f t="shared" si="5"/>
        <v>0.47823750671681892</v>
      </c>
    </row>
    <row r="12" spans="1:15" x14ac:dyDescent="0.2">
      <c r="A12" t="s">
        <v>20</v>
      </c>
      <c r="B12">
        <v>39</v>
      </c>
      <c r="C12">
        <v>122</v>
      </c>
      <c r="D12">
        <v>161</v>
      </c>
      <c r="E12">
        <f t="shared" si="6"/>
        <v>152</v>
      </c>
      <c r="F12">
        <f t="shared" si="7"/>
        <v>1093</v>
      </c>
      <c r="G12">
        <f t="shared" si="0"/>
        <v>6.563039723661486E-2</v>
      </c>
      <c r="H12">
        <f t="shared" si="1"/>
        <v>0.47295543054954564</v>
      </c>
      <c r="I12">
        <f t="shared" si="2"/>
        <v>0.4073250333129308</v>
      </c>
      <c r="J12">
        <v>1197</v>
      </c>
      <c r="K12">
        <v>1093</v>
      </c>
      <c r="L12">
        <f t="shared" si="3"/>
        <v>2290</v>
      </c>
      <c r="M12">
        <f t="shared" si="4"/>
        <v>0.11145179344916532</v>
      </c>
      <c r="N12">
        <f t="shared" si="5"/>
        <v>0.52270742358078603</v>
      </c>
    </row>
    <row r="13" spans="1:15" x14ac:dyDescent="0.2">
      <c r="A13" t="s">
        <v>19</v>
      </c>
      <c r="B13">
        <v>31</v>
      </c>
      <c r="C13">
        <v>97</v>
      </c>
      <c r="D13">
        <v>128</v>
      </c>
      <c r="E13">
        <f t="shared" si="6"/>
        <v>183</v>
      </c>
      <c r="F13">
        <f t="shared" si="7"/>
        <v>1190</v>
      </c>
      <c r="G13">
        <f t="shared" si="0"/>
        <v>7.901554404145078E-2</v>
      </c>
      <c r="H13">
        <f t="shared" si="1"/>
        <v>0.51492860233665083</v>
      </c>
      <c r="I13">
        <f t="shared" si="2"/>
        <v>0.43591305829520005</v>
      </c>
      <c r="J13">
        <v>1441</v>
      </c>
      <c r="K13">
        <v>1190</v>
      </c>
      <c r="L13">
        <f t="shared" si="3"/>
        <v>2631</v>
      </c>
      <c r="M13">
        <f t="shared" si="4"/>
        <v>0.12804789020294935</v>
      </c>
      <c r="N13">
        <f t="shared" si="5"/>
        <v>0.54770049410870392</v>
      </c>
    </row>
    <row r="14" spans="1:15" x14ac:dyDescent="0.2">
      <c r="A14" t="s">
        <v>18</v>
      </c>
      <c r="B14">
        <v>65</v>
      </c>
      <c r="C14">
        <v>162</v>
      </c>
      <c r="D14">
        <v>227</v>
      </c>
      <c r="E14">
        <f t="shared" si="6"/>
        <v>248</v>
      </c>
      <c r="F14">
        <f t="shared" si="7"/>
        <v>1352</v>
      </c>
      <c r="G14">
        <f t="shared" si="0"/>
        <v>0.10708117443868739</v>
      </c>
      <c r="H14">
        <f t="shared" si="1"/>
        <v>0.58502812635222845</v>
      </c>
      <c r="I14">
        <f t="shared" si="2"/>
        <v>0.47794695191354108</v>
      </c>
      <c r="J14">
        <v>1953</v>
      </c>
      <c r="K14">
        <v>1352</v>
      </c>
      <c r="L14">
        <f t="shared" si="3"/>
        <v>3305</v>
      </c>
      <c r="M14">
        <f t="shared" si="4"/>
        <v>0.16085073246702683</v>
      </c>
      <c r="N14">
        <f t="shared" si="5"/>
        <v>0.59092284417549168</v>
      </c>
    </row>
    <row r="15" spans="1:15" x14ac:dyDescent="0.2">
      <c r="A15" t="s">
        <v>17</v>
      </c>
      <c r="B15">
        <v>37</v>
      </c>
      <c r="C15">
        <v>53</v>
      </c>
      <c r="D15">
        <v>90</v>
      </c>
      <c r="E15">
        <f t="shared" si="6"/>
        <v>285</v>
      </c>
      <c r="F15">
        <f t="shared" si="7"/>
        <v>1405</v>
      </c>
      <c r="G15">
        <f t="shared" si="0"/>
        <v>0.12305699481865284</v>
      </c>
      <c r="H15">
        <f t="shared" si="1"/>
        <v>0.60796192124621373</v>
      </c>
      <c r="I15">
        <f t="shared" si="2"/>
        <v>0.48490492642756089</v>
      </c>
      <c r="J15">
        <v>2244</v>
      </c>
      <c r="K15">
        <v>1405</v>
      </c>
      <c r="L15">
        <f t="shared" si="3"/>
        <v>3649</v>
      </c>
      <c r="M15">
        <f t="shared" si="4"/>
        <v>0.17759283593711978</v>
      </c>
      <c r="N15">
        <f t="shared" si="5"/>
        <v>0.6149630035626199</v>
      </c>
    </row>
    <row r="16" spans="1:15" s="14" customFormat="1" x14ac:dyDescent="0.2">
      <c r="A16" s="14" t="s">
        <v>16</v>
      </c>
      <c r="B16" s="14">
        <v>25</v>
      </c>
      <c r="C16" s="14">
        <v>26</v>
      </c>
      <c r="D16" s="14">
        <v>51</v>
      </c>
      <c r="E16" s="14">
        <f t="shared" si="6"/>
        <v>310</v>
      </c>
      <c r="F16" s="14">
        <f t="shared" si="7"/>
        <v>1431</v>
      </c>
      <c r="G16" s="14">
        <f t="shared" si="0"/>
        <v>0.13385146804835923</v>
      </c>
      <c r="H16" s="14">
        <f t="shared" si="1"/>
        <v>0.61921246213760273</v>
      </c>
      <c r="I16" s="15">
        <f t="shared" si="2"/>
        <v>0.48536099408924349</v>
      </c>
      <c r="J16" s="14">
        <v>2441</v>
      </c>
      <c r="K16" s="19">
        <v>1431</v>
      </c>
      <c r="L16" s="19">
        <f t="shared" si="3"/>
        <v>3872</v>
      </c>
      <c r="M16" s="14">
        <f t="shared" si="4"/>
        <v>0.1884460018494184</v>
      </c>
      <c r="N16" s="14">
        <f t="shared" si="5"/>
        <v>0.63042355371900827</v>
      </c>
      <c r="O16" s="16" t="s">
        <v>39</v>
      </c>
    </row>
    <row r="17" spans="1:14" x14ac:dyDescent="0.2">
      <c r="A17" t="s">
        <v>15</v>
      </c>
      <c r="B17">
        <v>8</v>
      </c>
      <c r="C17">
        <v>7</v>
      </c>
      <c r="D17">
        <v>15</v>
      </c>
      <c r="E17">
        <f t="shared" si="6"/>
        <v>318</v>
      </c>
      <c r="F17">
        <f t="shared" si="7"/>
        <v>1438</v>
      </c>
      <c r="G17">
        <f t="shared" si="0"/>
        <v>0.13730569948186527</v>
      </c>
      <c r="H17">
        <f t="shared" si="1"/>
        <v>0.62224145391605368</v>
      </c>
      <c r="I17">
        <f t="shared" si="2"/>
        <v>0.4849357544341884</v>
      </c>
      <c r="J17">
        <v>2504</v>
      </c>
      <c r="K17">
        <v>1438</v>
      </c>
      <c r="L17">
        <f t="shared" si="3"/>
        <v>3942</v>
      </c>
      <c r="M17">
        <f t="shared" si="4"/>
        <v>0.19185282522996058</v>
      </c>
      <c r="N17">
        <f t="shared" si="5"/>
        <v>0.63521055301877216</v>
      </c>
    </row>
    <row r="18" spans="1:14" x14ac:dyDescent="0.2">
      <c r="A18" t="s">
        <v>14</v>
      </c>
      <c r="B18">
        <v>168</v>
      </c>
      <c r="C18">
        <v>110</v>
      </c>
      <c r="D18">
        <v>278</v>
      </c>
      <c r="E18">
        <f t="shared" si="6"/>
        <v>486</v>
      </c>
      <c r="F18">
        <f t="shared" si="7"/>
        <v>1548</v>
      </c>
      <c r="G18">
        <f t="shared" si="0"/>
        <v>0.20984455958549222</v>
      </c>
      <c r="H18">
        <f t="shared" si="1"/>
        <v>0.66983989614885331</v>
      </c>
      <c r="I18">
        <f t="shared" si="2"/>
        <v>0.45999533656336111</v>
      </c>
      <c r="J18">
        <v>3827</v>
      </c>
      <c r="K18">
        <v>1548</v>
      </c>
      <c r="L18">
        <f t="shared" si="3"/>
        <v>5375</v>
      </c>
      <c r="M18">
        <f t="shared" si="4"/>
        <v>0.26159536672020245</v>
      </c>
      <c r="N18">
        <f t="shared" si="5"/>
        <v>0.71199999999999997</v>
      </c>
    </row>
    <row r="19" spans="1:14" x14ac:dyDescent="0.2">
      <c r="A19" t="s">
        <v>13</v>
      </c>
      <c r="B19">
        <v>419</v>
      </c>
      <c r="C19">
        <v>246</v>
      </c>
      <c r="D19">
        <v>665</v>
      </c>
      <c r="E19">
        <f t="shared" si="6"/>
        <v>905</v>
      </c>
      <c r="F19">
        <f t="shared" si="7"/>
        <v>1794</v>
      </c>
      <c r="G19">
        <f t="shared" si="0"/>
        <v>0.39075993091537131</v>
      </c>
      <c r="H19">
        <f t="shared" si="1"/>
        <v>0.77628732150584168</v>
      </c>
      <c r="I19">
        <f t="shared" si="2"/>
        <v>0.38552739059047036</v>
      </c>
      <c r="J19">
        <v>7126</v>
      </c>
      <c r="K19">
        <v>1794</v>
      </c>
      <c r="L19">
        <f t="shared" si="3"/>
        <v>8920</v>
      </c>
      <c r="M19">
        <f t="shared" si="4"/>
        <v>0.43412663649194527</v>
      </c>
      <c r="N19">
        <f t="shared" si="5"/>
        <v>0.79887892376681613</v>
      </c>
    </row>
    <row r="20" spans="1:14" x14ac:dyDescent="0.2">
      <c r="A20" t="s">
        <v>12</v>
      </c>
      <c r="B20">
        <v>464</v>
      </c>
      <c r="C20">
        <v>212</v>
      </c>
      <c r="D20">
        <v>676</v>
      </c>
      <c r="E20">
        <f t="shared" si="6"/>
        <v>1369</v>
      </c>
      <c r="F20">
        <f t="shared" si="7"/>
        <v>2006</v>
      </c>
      <c r="G20">
        <f t="shared" si="0"/>
        <v>0.59110535405872189</v>
      </c>
      <c r="H20">
        <f t="shared" si="1"/>
        <v>0.8680225010817828</v>
      </c>
      <c r="I20">
        <f t="shared" si="2"/>
        <v>0.27691714702306092</v>
      </c>
      <c r="J20">
        <v>10780</v>
      </c>
      <c r="K20">
        <v>2006</v>
      </c>
      <c r="L20">
        <f t="shared" si="3"/>
        <v>12786</v>
      </c>
      <c r="M20">
        <f t="shared" si="4"/>
        <v>0.62228062490874581</v>
      </c>
      <c r="N20">
        <f t="shared" si="5"/>
        <v>0.84310965118097925</v>
      </c>
    </row>
    <row r="21" spans="1:14" x14ac:dyDescent="0.2">
      <c r="A21" t="s">
        <v>11</v>
      </c>
      <c r="B21">
        <v>568</v>
      </c>
      <c r="C21">
        <v>195</v>
      </c>
      <c r="D21">
        <v>763</v>
      </c>
      <c r="E21">
        <f t="shared" si="6"/>
        <v>1937</v>
      </c>
      <c r="F21">
        <f t="shared" si="7"/>
        <v>2201</v>
      </c>
      <c r="G21">
        <f t="shared" si="0"/>
        <v>0.83635578583765113</v>
      </c>
      <c r="H21">
        <f t="shared" si="1"/>
        <v>0.95240155776720037</v>
      </c>
      <c r="I21">
        <f t="shared" si="2"/>
        <v>0.11604577192954924</v>
      </c>
      <c r="J21">
        <v>15252</v>
      </c>
      <c r="K21">
        <v>2201</v>
      </c>
      <c r="L21">
        <f t="shared" si="3"/>
        <v>17453</v>
      </c>
      <c r="M21">
        <f t="shared" si="4"/>
        <v>0.84941840658003598</v>
      </c>
      <c r="N21">
        <f t="shared" si="5"/>
        <v>0.87388987566607457</v>
      </c>
    </row>
    <row r="22" spans="1:14" x14ac:dyDescent="0.2">
      <c r="A22" t="s">
        <v>10</v>
      </c>
      <c r="B22">
        <v>291</v>
      </c>
      <c r="C22">
        <v>88</v>
      </c>
      <c r="D22">
        <v>379</v>
      </c>
      <c r="E22">
        <f t="shared" si="6"/>
        <v>2228</v>
      </c>
      <c r="F22">
        <f t="shared" si="7"/>
        <v>2289</v>
      </c>
      <c r="G22">
        <f t="shared" si="0"/>
        <v>0.96200345423143352</v>
      </c>
      <c r="H22">
        <f t="shared" si="1"/>
        <v>0.99048031155344007</v>
      </c>
      <c r="I22">
        <f t="shared" si="2"/>
        <v>2.8476857322006555E-2</v>
      </c>
      <c r="J22">
        <v>17543</v>
      </c>
      <c r="K22">
        <v>2289</v>
      </c>
      <c r="L22">
        <f t="shared" si="3"/>
        <v>19832</v>
      </c>
      <c r="M22">
        <f t="shared" si="4"/>
        <v>0.96520173261303355</v>
      </c>
      <c r="N22">
        <f t="shared" si="5"/>
        <v>0.88458047599838641</v>
      </c>
    </row>
    <row r="23" spans="1:14" x14ac:dyDescent="0.2">
      <c r="A23" t="s">
        <v>9</v>
      </c>
      <c r="B23">
        <v>86</v>
      </c>
      <c r="C23">
        <v>20</v>
      </c>
      <c r="D23">
        <v>106</v>
      </c>
      <c r="E23">
        <f t="shared" si="6"/>
        <v>2314</v>
      </c>
      <c r="F23">
        <f t="shared" si="7"/>
        <v>2309</v>
      </c>
      <c r="G23">
        <f t="shared" si="0"/>
        <v>0.99913644214162345</v>
      </c>
      <c r="H23">
        <f t="shared" si="1"/>
        <v>0.99913457377758541</v>
      </c>
      <c r="I23">
        <f t="shared" si="2"/>
        <v>-1.8683640380379174E-6</v>
      </c>
      <c r="J23">
        <v>18220</v>
      </c>
      <c r="K23">
        <v>2309</v>
      </c>
      <c r="L23">
        <f t="shared" si="3"/>
        <v>20529</v>
      </c>
      <c r="M23">
        <f t="shared" si="4"/>
        <v>0.99912395970214629</v>
      </c>
      <c r="N23">
        <f t="shared" si="5"/>
        <v>0.88752496468410547</v>
      </c>
    </row>
    <row r="24" spans="1:14" x14ac:dyDescent="0.2">
      <c r="A24" t="s">
        <v>8</v>
      </c>
      <c r="B24">
        <v>2</v>
      </c>
      <c r="C24">
        <v>2</v>
      </c>
      <c r="D24">
        <v>4</v>
      </c>
      <c r="E24">
        <f t="shared" si="6"/>
        <v>2316</v>
      </c>
      <c r="F24">
        <f t="shared" si="7"/>
        <v>2311</v>
      </c>
      <c r="G24">
        <f t="shared" si="0"/>
        <v>1</v>
      </c>
      <c r="H24">
        <f t="shared" si="1"/>
        <v>1</v>
      </c>
      <c r="I24">
        <f t="shared" si="2"/>
        <v>0</v>
      </c>
      <c r="J24">
        <v>18236</v>
      </c>
      <c r="K24">
        <v>2311</v>
      </c>
      <c r="L24">
        <f t="shared" si="3"/>
        <v>20547</v>
      </c>
      <c r="M24">
        <f t="shared" si="4"/>
        <v>1</v>
      </c>
      <c r="N24">
        <f>J24/L24</f>
        <v>0.88752615953667202</v>
      </c>
    </row>
    <row r="25" spans="1:14" s="18" customFormat="1" x14ac:dyDescent="0.2">
      <c r="A25" s="18" t="s">
        <v>7</v>
      </c>
      <c r="B25" s="18">
        <v>2316</v>
      </c>
      <c r="C25" s="18">
        <v>2311</v>
      </c>
      <c r="D25" s="18">
        <v>4627</v>
      </c>
    </row>
    <row r="27" spans="1:14" x14ac:dyDescent="0.2">
      <c r="K27" s="17">
        <v>0.36959999999999998</v>
      </c>
    </row>
  </sheetData>
  <sortState ref="A8:P26">
    <sortCondition descending="1" ref="A8"/>
  </sortState>
  <mergeCells count="2">
    <mergeCell ref="G4:I4"/>
    <mergeCell ref="E4:F4"/>
  </mergeCells>
  <phoneticPr fontId="8" type="noConversion"/>
  <pageMargins left="0.7" right="0.7" top="0.75" bottom="0.75" header="0.3" footer="0.3"/>
  <pageSetup scale="65" orientation="landscape" horizontalDpi="0" verticalDpi="0"/>
  <rowBreaks count="1" manualBreakCount="1">
    <brk id="41" max="16383" man="1"/>
  </rowBreaks>
  <colBreaks count="1" manualBreakCount="1">
    <brk id="16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2019-01-12T22:45:44Z</cp:lastPrinted>
  <dcterms:created xsi:type="dcterms:W3CDTF">2019-01-11T18:01:25Z</dcterms:created>
  <dcterms:modified xsi:type="dcterms:W3CDTF">2019-01-12T22:45:46Z</dcterms:modified>
</cp:coreProperties>
</file>