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23"/>
  <workbookPr defaultThemeVersion="124226"/>
  <mc:AlternateContent xmlns:mc="http://schemas.openxmlformats.org/markup-compatibility/2006">
    <mc:Choice Requires="x15">
      <x15ac:absPath xmlns:x15ac="http://schemas.microsoft.com/office/spreadsheetml/2010/11/ac" url="\\ARLBMFS04\common\Operations\Innovation Lab\Hackathon\NNRe\"/>
    </mc:Choice>
  </mc:AlternateContent>
  <xr:revisionPtr revIDLastSave="149" documentId="8_{28C862A7-D3DF-45D9-AC28-E96E2F224F37}" xr6:coauthVersionLast="47" xr6:coauthVersionMax="47" xr10:uidLastSave="{1D1D7AD3-B2E8-4DE8-A723-92D82E407617}"/>
  <bookViews>
    <workbookView xWindow="-120" yWindow="-120" windowWidth="51840" windowHeight="212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15" i="1" l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223" i="1"/>
  <c r="CS224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342" i="1"/>
  <c r="CS343" i="1"/>
  <c r="CS344" i="1"/>
  <c r="CS345" i="1"/>
  <c r="CS346" i="1"/>
  <c r="CS347" i="1"/>
  <c r="CS348" i="1"/>
  <c r="CS349" i="1"/>
  <c r="CS350" i="1"/>
  <c r="CS351" i="1"/>
  <c r="CS352" i="1"/>
  <c r="CS353" i="1"/>
  <c r="CS354" i="1"/>
  <c r="CS355" i="1"/>
  <c r="CS356" i="1"/>
  <c r="CS357" i="1"/>
  <c r="CS358" i="1"/>
  <c r="CS359" i="1"/>
  <c r="CS360" i="1"/>
  <c r="CS361" i="1"/>
  <c r="CS362" i="1"/>
  <c r="CS363" i="1"/>
  <c r="CS364" i="1"/>
  <c r="CS365" i="1"/>
  <c r="CS366" i="1"/>
  <c r="CS367" i="1"/>
  <c r="CS368" i="1"/>
  <c r="CS369" i="1"/>
  <c r="CS370" i="1"/>
  <c r="CS371" i="1"/>
  <c r="CS372" i="1"/>
  <c r="CS373" i="1"/>
  <c r="CS374" i="1"/>
  <c r="CS375" i="1"/>
  <c r="CS376" i="1"/>
  <c r="CS377" i="1"/>
  <c r="CS378" i="1"/>
  <c r="CS379" i="1"/>
  <c r="CS380" i="1"/>
  <c r="CS381" i="1"/>
  <c r="CS382" i="1"/>
  <c r="CS383" i="1"/>
  <c r="CS384" i="1"/>
  <c r="CS385" i="1"/>
  <c r="CS386" i="1"/>
  <c r="CS387" i="1"/>
  <c r="CS388" i="1"/>
  <c r="CS389" i="1"/>
  <c r="CS390" i="1"/>
  <c r="CS391" i="1"/>
  <c r="CS392" i="1"/>
  <c r="CS393" i="1"/>
  <c r="CS394" i="1"/>
  <c r="CS395" i="1"/>
  <c r="CS396" i="1"/>
  <c r="CS397" i="1"/>
  <c r="CS398" i="1"/>
  <c r="CS399" i="1"/>
  <c r="CS400" i="1"/>
  <c r="CS401" i="1"/>
  <c r="CS402" i="1"/>
  <c r="CS403" i="1"/>
  <c r="CS404" i="1"/>
  <c r="CS405" i="1"/>
  <c r="CS406" i="1"/>
  <c r="CS407" i="1"/>
  <c r="CS408" i="1"/>
  <c r="CS409" i="1"/>
  <c r="CS410" i="1"/>
  <c r="CS411" i="1"/>
  <c r="CS412" i="1"/>
  <c r="CS413" i="1"/>
  <c r="CS414" i="1"/>
  <c r="CS415" i="1"/>
  <c r="CS416" i="1"/>
  <c r="CS417" i="1"/>
  <c r="CS418" i="1"/>
  <c r="CS419" i="1"/>
  <c r="CS420" i="1"/>
  <c r="CS421" i="1"/>
  <c r="CS422" i="1"/>
  <c r="CS423" i="1"/>
  <c r="CS424" i="1"/>
  <c r="CS425" i="1"/>
  <c r="CS426" i="1"/>
  <c r="CS427" i="1"/>
  <c r="CS428" i="1"/>
  <c r="CS429" i="1"/>
  <c r="CS430" i="1"/>
  <c r="CS431" i="1"/>
  <c r="CS432" i="1"/>
  <c r="CS433" i="1"/>
  <c r="CS434" i="1"/>
  <c r="CS435" i="1"/>
  <c r="CS436" i="1"/>
  <c r="CS437" i="1"/>
  <c r="CS438" i="1"/>
  <c r="CS439" i="1"/>
  <c r="CS440" i="1"/>
  <c r="CS441" i="1"/>
  <c r="CS442" i="1"/>
  <c r="CS443" i="1"/>
  <c r="CS444" i="1"/>
  <c r="CS445" i="1"/>
  <c r="CS446" i="1"/>
  <c r="CS447" i="1"/>
  <c r="CS448" i="1"/>
  <c r="CS14" i="1"/>
  <c r="CR14" i="1"/>
  <c r="CB41" i="1"/>
  <c r="CC41" i="1"/>
  <c r="CD41" i="1"/>
  <c r="CE41" i="1"/>
  <c r="CB42" i="1"/>
  <c r="CC42" i="1"/>
  <c r="CD42" i="1"/>
  <c r="CE42" i="1"/>
  <c r="CB43" i="1"/>
  <c r="CC43" i="1"/>
  <c r="CD43" i="1"/>
  <c r="CE43" i="1"/>
  <c r="CB44" i="1"/>
  <c r="CC44" i="1"/>
  <c r="CD44" i="1"/>
  <c r="CE44" i="1"/>
  <c r="CB45" i="1"/>
  <c r="CC45" i="1"/>
  <c r="CD45" i="1"/>
  <c r="CE45" i="1"/>
  <c r="CB46" i="1"/>
  <c r="CC46" i="1"/>
  <c r="CD46" i="1"/>
  <c r="CE46" i="1"/>
  <c r="CB47" i="1"/>
  <c r="CC47" i="1"/>
  <c r="CD47" i="1"/>
  <c r="CE47" i="1"/>
  <c r="CB48" i="1"/>
  <c r="CC48" i="1"/>
  <c r="CD48" i="1"/>
  <c r="CE48" i="1"/>
  <c r="CB49" i="1"/>
  <c r="CC49" i="1"/>
  <c r="CD49" i="1"/>
  <c r="CE49" i="1"/>
  <c r="CB50" i="1"/>
  <c r="CC50" i="1"/>
  <c r="CD50" i="1"/>
  <c r="CE50" i="1"/>
  <c r="CB51" i="1"/>
  <c r="CC51" i="1"/>
  <c r="CD51" i="1"/>
  <c r="CE51" i="1"/>
  <c r="CB52" i="1"/>
  <c r="CC52" i="1"/>
  <c r="CD52" i="1"/>
  <c r="CE52" i="1"/>
  <c r="CB53" i="1"/>
  <c r="CC53" i="1"/>
  <c r="CD53" i="1"/>
  <c r="CE53" i="1"/>
  <c r="CB54" i="1"/>
  <c r="CC54" i="1"/>
  <c r="CD54" i="1"/>
  <c r="CE54" i="1"/>
  <c r="CB55" i="1"/>
  <c r="CC55" i="1"/>
  <c r="CD55" i="1"/>
  <c r="CE55" i="1"/>
  <c r="CB56" i="1"/>
  <c r="CC56" i="1"/>
  <c r="CD56" i="1"/>
  <c r="CE56" i="1"/>
  <c r="CB57" i="1"/>
  <c r="CC57" i="1"/>
  <c r="CD57" i="1"/>
  <c r="CE57" i="1"/>
  <c r="CB58" i="1"/>
  <c r="CC58" i="1"/>
  <c r="CD58" i="1"/>
  <c r="CE58" i="1"/>
  <c r="CB59" i="1"/>
  <c r="CC59" i="1"/>
  <c r="CD59" i="1"/>
  <c r="CE59" i="1"/>
  <c r="CB60" i="1"/>
  <c r="CC60" i="1"/>
  <c r="CD60" i="1"/>
  <c r="CE60" i="1"/>
  <c r="CB61" i="1"/>
  <c r="CC61" i="1"/>
  <c r="CD61" i="1"/>
  <c r="CE61" i="1"/>
  <c r="CB62" i="1"/>
  <c r="CC62" i="1"/>
  <c r="CD62" i="1"/>
  <c r="CE62" i="1"/>
  <c r="CB63" i="1"/>
  <c r="CC63" i="1"/>
  <c r="CD63" i="1"/>
  <c r="CE63" i="1"/>
  <c r="CB64" i="1"/>
  <c r="CC64" i="1"/>
  <c r="CD64" i="1"/>
  <c r="CE64" i="1"/>
  <c r="CB65" i="1"/>
  <c r="CC65" i="1"/>
  <c r="CD65" i="1"/>
  <c r="CE65" i="1"/>
  <c r="CB66" i="1"/>
  <c r="CC66" i="1"/>
  <c r="CD66" i="1"/>
  <c r="CE66" i="1"/>
  <c r="BB24" i="1"/>
  <c r="T22" i="1"/>
  <c r="T21" i="1"/>
  <c r="BB19" i="1"/>
  <c r="BB16" i="1"/>
</calcChain>
</file>

<file path=xl/sharedStrings.xml><?xml version="1.0" encoding="utf-8"?>
<sst xmlns="http://schemas.openxmlformats.org/spreadsheetml/2006/main" count="1988" uniqueCount="957">
  <si>
    <t>Exposure Comparison</t>
  </si>
  <si>
    <t>Exposure View 1: Company_X_Rnl24</t>
  </si>
  <si>
    <t>Exposure View 2: Company_X_Rnl23_all</t>
  </si>
  <si>
    <t>Peril: WS</t>
  </si>
  <si>
    <t>Details: CONS, OCCY, YRBT, NOST, GEOC, CNTR, STAT, CNTY, COVG, FLAR</t>
  </si>
  <si>
    <t>Currency: EUR</t>
  </si>
  <si>
    <t>Comparison by Construction Type</t>
  </si>
  <si>
    <t>Comparison by Occupancy Class</t>
  </si>
  <si>
    <t>Comparison by Year Built</t>
  </si>
  <si>
    <t>Comparison by Building Height (# stories)</t>
  </si>
  <si>
    <t>Comparison by Geocoding</t>
  </si>
  <si>
    <t>Comparison by Country</t>
  </si>
  <si>
    <t>Comparison by State</t>
  </si>
  <si>
    <t>Comparison by County</t>
  </si>
  <si>
    <t>Comparison by Coverage</t>
  </si>
  <si>
    <t>Comparison by Floor Area (sqft)</t>
  </si>
  <si>
    <t>CONSTRUCTION</t>
  </si>
  <si>
    <t>COUNTRYCODE</t>
  </si>
  <si>
    <t>LocCount 2024</t>
  </si>
  <si>
    <t>LocCount 2023</t>
  </si>
  <si>
    <t>LocCount change</t>
  </si>
  <si>
    <t>LocCount %change</t>
  </si>
  <si>
    <t>TIV 2024</t>
  </si>
  <si>
    <t>TIV 2023</t>
  </si>
  <si>
    <t>TIV change</t>
  </si>
  <si>
    <t>TIV %change</t>
  </si>
  <si>
    <t>OCCUPANCY</t>
  </si>
  <si>
    <t>YEARBUILT</t>
  </si>
  <si>
    <t>NUMSTORIES</t>
  </si>
  <si>
    <t>GEOCODING</t>
  </si>
  <si>
    <t>COUNTRYNAME</t>
  </si>
  <si>
    <t>STATENAME</t>
  </si>
  <si>
    <t>STATECODE</t>
  </si>
  <si>
    <t>COUNTYNAME</t>
  </si>
  <si>
    <t>COUNTYCODE</t>
  </si>
  <si>
    <t>COVERAGE</t>
  </si>
  <si>
    <t>FLOORAREA</t>
  </si>
  <si>
    <t>UNKNOWN</t>
  </si>
  <si>
    <t>NL</t>
  </si>
  <si>
    <t>RESIDENTIAL (MFD)</t>
  </si>
  <si>
    <t>Unknown</t>
  </si>
  <si>
    <t>Street Name</t>
  </si>
  <si>
    <t>Netherlands</t>
  </si>
  <si>
    <t>Zuid-Holland</t>
  </si>
  <si>
    <t>73</t>
  </si>
  <si>
    <t>72</t>
  </si>
  <si>
    <t>Amsterdam</t>
  </si>
  <si>
    <t>L0363</t>
  </si>
  <si>
    <t>Building</t>
  </si>
  <si>
    <t>CONCRETE</t>
  </si>
  <si>
    <t>COMMERCIAL</t>
  </si>
  <si>
    <t>Total</t>
  </si>
  <si>
    <t>Street / Building / Parcel</t>
  </si>
  <si>
    <t>BE</t>
  </si>
  <si>
    <t>Belgium</t>
  </si>
  <si>
    <t>Noord-Holland</t>
  </si>
  <si>
    <t>Rotterdam</t>
  </si>
  <si>
    <t>H0599</t>
  </si>
  <si>
    <t>Contents</t>
  </si>
  <si>
    <t>RESIDENTIAL (SFD)</t>
  </si>
  <si>
    <t>YY</t>
  </si>
  <si>
    <t>Noord-Brabant</t>
  </si>
  <si>
    <t>51</t>
  </si>
  <si>
    <t>Den Haag</t>
  </si>
  <si>
    <t>H0518</t>
  </si>
  <si>
    <t>BI</t>
  </si>
  <si>
    <t>Postal Code</t>
  </si>
  <si>
    <t>Gelderland</t>
  </si>
  <si>
    <t>24</t>
  </si>
  <si>
    <t>71</t>
  </si>
  <si>
    <t>Utrecht</t>
  </si>
  <si>
    <t>M0344</t>
  </si>
  <si>
    <t>None</t>
  </si>
  <si>
    <t>Eindhoven</t>
  </si>
  <si>
    <t>P0772</t>
  </si>
  <si>
    <t>Limburg</t>
  </si>
  <si>
    <t>52</t>
  </si>
  <si>
    <t>11</t>
  </si>
  <si>
    <t>Groningen</t>
  </si>
  <si>
    <t>A0014</t>
  </si>
  <si>
    <t>AGRICULTURE</t>
  </si>
  <si>
    <t>Overijssel</t>
  </si>
  <si>
    <t>23</t>
  </si>
  <si>
    <t>Breda</t>
  </si>
  <si>
    <t>P0758</t>
  </si>
  <si>
    <t>County</t>
  </si>
  <si>
    <t>Nijmegen</t>
  </si>
  <si>
    <t>G0268</t>
  </si>
  <si>
    <t>CRESTA</t>
  </si>
  <si>
    <t>Friesland</t>
  </si>
  <si>
    <t>12</t>
  </si>
  <si>
    <t>25</t>
  </si>
  <si>
    <t>Almere</t>
  </si>
  <si>
    <t>X0034</t>
  </si>
  <si>
    <t>District / Municipality</t>
  </si>
  <si>
    <t>Zeeland</t>
  </si>
  <si>
    <t>74</t>
  </si>
  <si>
    <t>Tilburg</t>
  </si>
  <si>
    <t>P0855</t>
  </si>
  <si>
    <t>Flevoland</t>
  </si>
  <si>
    <t>Haarlemmermeer</t>
  </si>
  <si>
    <t>L0394</t>
  </si>
  <si>
    <t>Drenthe</t>
  </si>
  <si>
    <t>13</t>
  </si>
  <si>
    <t>Delft</t>
  </si>
  <si>
    <t>H0503</t>
  </si>
  <si>
    <t>Zaanstad</t>
  </si>
  <si>
    <t>L0479</t>
  </si>
  <si>
    <t>Hainaut</t>
  </si>
  <si>
    <t>Arnhem</t>
  </si>
  <si>
    <t>G0202</t>
  </si>
  <si>
    <t>Oost-Vlaanderen</t>
  </si>
  <si>
    <t>18</t>
  </si>
  <si>
    <t>Haarlem</t>
  </si>
  <si>
    <t>L0392</t>
  </si>
  <si>
    <t>Antwerpen</t>
  </si>
  <si>
    <t>Vlaams Brabant</t>
  </si>
  <si>
    <t>03</t>
  </si>
  <si>
    <t>Maastricht</t>
  </si>
  <si>
    <t>K0935</t>
  </si>
  <si>
    <t>Liege</t>
  </si>
  <si>
    <t>Leiden</t>
  </si>
  <si>
    <t>H0546</t>
  </si>
  <si>
    <t>West-Vlaanderen</t>
  </si>
  <si>
    <t>19</t>
  </si>
  <si>
    <t>Zoetermeer</t>
  </si>
  <si>
    <t>H0637</t>
  </si>
  <si>
    <t>Brussels</t>
  </si>
  <si>
    <t>Amersfoort</t>
  </si>
  <si>
    <t>M0307</t>
  </si>
  <si>
    <t>15</t>
  </si>
  <si>
    <t>Enschede</t>
  </si>
  <si>
    <t>E0153</t>
  </si>
  <si>
    <t>Brabant Wallon</t>
  </si>
  <si>
    <t>02</t>
  </si>
  <si>
    <t>Alkmaar</t>
  </si>
  <si>
    <t>L0361</t>
  </si>
  <si>
    <t>Namur</t>
  </si>
  <si>
    <t>27</t>
  </si>
  <si>
    <t>Apeldoorn</t>
  </si>
  <si>
    <t>G0200</t>
  </si>
  <si>
    <t>Luxembourg</t>
  </si>
  <si>
    <t>26</t>
  </si>
  <si>
    <t>'s-Hertogenbosch</t>
  </si>
  <si>
    <t>P0796</t>
  </si>
  <si>
    <t>Venlo</t>
  </si>
  <si>
    <t>K0983</t>
  </si>
  <si>
    <t>Dordrecht</t>
  </si>
  <si>
    <t>H0505</t>
  </si>
  <si>
    <t>Amstelveen</t>
  </si>
  <si>
    <t>L0362</t>
  </si>
  <si>
    <t>Rijswijk</t>
  </si>
  <si>
    <t>H0603</t>
  </si>
  <si>
    <t>Alphen aan den Rijn</t>
  </si>
  <si>
    <t>H0484</t>
  </si>
  <si>
    <t>Zwolle</t>
  </si>
  <si>
    <t>E0193</t>
  </si>
  <si>
    <t>Hilversum</t>
  </si>
  <si>
    <t>L0402</t>
  </si>
  <si>
    <t>Sittard-Geleen</t>
  </si>
  <si>
    <t>K1883</t>
  </si>
  <si>
    <t>Westland</t>
  </si>
  <si>
    <t>H1783</t>
  </si>
  <si>
    <t>Heerlen</t>
  </si>
  <si>
    <t>K0917</t>
  </si>
  <si>
    <t>Nissewaard</t>
  </si>
  <si>
    <t>H1930</t>
  </si>
  <si>
    <t>Ede</t>
  </si>
  <si>
    <t>G0228</t>
  </si>
  <si>
    <t>Leeuwarden</t>
  </si>
  <si>
    <t>B0080</t>
  </si>
  <si>
    <t>Hengelo</t>
  </si>
  <si>
    <t>E0164</t>
  </si>
  <si>
    <t>Emmen</t>
  </si>
  <si>
    <t>D0114</t>
  </si>
  <si>
    <t>Helmond</t>
  </si>
  <si>
    <t>P0794</t>
  </si>
  <si>
    <t>Deventer</t>
  </si>
  <si>
    <t>E0150</t>
  </si>
  <si>
    <t>Gooise Meren</t>
  </si>
  <si>
    <t>L1942</t>
  </si>
  <si>
    <t>Nieuwegein</t>
  </si>
  <si>
    <t>M0356</t>
  </si>
  <si>
    <t>Vlaardingen</t>
  </si>
  <si>
    <t>H0622</t>
  </si>
  <si>
    <t>Oss</t>
  </si>
  <si>
    <t>P0828</t>
  </si>
  <si>
    <t>Almelo</t>
  </si>
  <si>
    <t>E0141</t>
  </si>
  <si>
    <t>Purmerend</t>
  </si>
  <si>
    <t>L0439</t>
  </si>
  <si>
    <t>Gouda</t>
  </si>
  <si>
    <t>H0513</t>
  </si>
  <si>
    <t>Leidschendam-Voorburg</t>
  </si>
  <si>
    <t>H1916</t>
  </si>
  <si>
    <t>Hoorn</t>
  </si>
  <si>
    <t>L0405</t>
  </si>
  <si>
    <t>Schiedam</t>
  </si>
  <si>
    <t>H0606</t>
  </si>
  <si>
    <t>Sudwest Fryslan</t>
  </si>
  <si>
    <t>B1900</t>
  </si>
  <si>
    <t>Oosterhout</t>
  </si>
  <si>
    <t>P0826</t>
  </si>
  <si>
    <t>Tiel</t>
  </si>
  <si>
    <t>G0281</t>
  </si>
  <si>
    <t>Velsen</t>
  </si>
  <si>
    <t>L0453</t>
  </si>
  <si>
    <t>Stichtse Vecht</t>
  </si>
  <si>
    <t>M1904</t>
  </si>
  <si>
    <t>Meierijstad</t>
  </si>
  <si>
    <t>P1948</t>
  </si>
  <si>
    <t>Zeist</t>
  </si>
  <si>
    <t>M0355</t>
  </si>
  <si>
    <t>Lansingerland</t>
  </si>
  <si>
    <t>H1621</t>
  </si>
  <si>
    <t>Katwijk</t>
  </si>
  <si>
    <t>H0537</t>
  </si>
  <si>
    <t>Brussel Hoofdstad</t>
  </si>
  <si>
    <t>21000</t>
  </si>
  <si>
    <t>Veenendaal</t>
  </si>
  <si>
    <t>M0345</t>
  </si>
  <si>
    <t>Roermond</t>
  </si>
  <si>
    <t>K0957</t>
  </si>
  <si>
    <t>Capelle aan den IJssel</t>
  </si>
  <si>
    <t>H0502</t>
  </si>
  <si>
    <t>Lelystad</t>
  </si>
  <si>
    <t>X0995</t>
  </si>
  <si>
    <t>Ridderkerk</t>
  </si>
  <si>
    <t>H0597</t>
  </si>
  <si>
    <t>Hollands Kroon</t>
  </si>
  <si>
    <t>L1911</t>
  </si>
  <si>
    <t>Doetinchem</t>
  </si>
  <si>
    <t>G0222</t>
  </si>
  <si>
    <t>Oostflakkee</t>
  </si>
  <si>
    <t>H1924</t>
  </si>
  <si>
    <t>Den Helder</t>
  </si>
  <si>
    <t>L0400</t>
  </si>
  <si>
    <t>Heerhugowaard</t>
  </si>
  <si>
    <t>L0398</t>
  </si>
  <si>
    <t>De Bilt</t>
  </si>
  <si>
    <t>M0310</t>
  </si>
  <si>
    <t>Zwijndrecht</t>
  </si>
  <si>
    <t>H0642</t>
  </si>
  <si>
    <t>Kerkrade</t>
  </si>
  <si>
    <t>K0928</t>
  </si>
  <si>
    <t>Roosendaal</t>
  </si>
  <si>
    <t>P1674</t>
  </si>
  <si>
    <t>Wageningen</t>
  </si>
  <si>
    <t>G0289</t>
  </si>
  <si>
    <t>Weert</t>
  </si>
  <si>
    <t>K0988</t>
  </si>
  <si>
    <t>Soest</t>
  </si>
  <si>
    <t>M0342</t>
  </si>
  <si>
    <t>Halle-Vilvoorde</t>
  </si>
  <si>
    <t>23000</t>
  </si>
  <si>
    <t>11000</t>
  </si>
  <si>
    <t>Terneuzen</t>
  </si>
  <si>
    <t>S0715</t>
  </si>
  <si>
    <t>Houten</t>
  </si>
  <si>
    <t>M0321</t>
  </si>
  <si>
    <t>Barendrecht</t>
  </si>
  <si>
    <t>H0489</t>
  </si>
  <si>
    <t>Heemskerk</t>
  </si>
  <si>
    <t>L0396</t>
  </si>
  <si>
    <t>Pijnacker-Nootdorp</t>
  </si>
  <si>
    <t>H1926</t>
  </si>
  <si>
    <t>De Ronde Venen</t>
  </si>
  <si>
    <t>M0736</t>
  </si>
  <si>
    <t>Bergen op Zoom</t>
  </si>
  <si>
    <t>P0748</t>
  </si>
  <si>
    <t>Schagen</t>
  </si>
  <si>
    <t>L0441</t>
  </si>
  <si>
    <t>Assen</t>
  </si>
  <si>
    <t>D0106</t>
  </si>
  <si>
    <t>Noordoostpolder</t>
  </si>
  <si>
    <t>X0171</t>
  </si>
  <si>
    <t>Moerdijk</t>
  </si>
  <si>
    <t>P1709</t>
  </si>
  <si>
    <t>Veldhoven</t>
  </si>
  <si>
    <t>P0861</t>
  </si>
  <si>
    <t>Vlissingen</t>
  </si>
  <si>
    <t>S0718</t>
  </si>
  <si>
    <t>Wassenaar</t>
  </si>
  <si>
    <t>H0629</t>
  </si>
  <si>
    <t>Teylingen</t>
  </si>
  <si>
    <t>H1525</t>
  </si>
  <si>
    <t>Utrechtse Heuvelrug</t>
  </si>
  <si>
    <t>M1581</t>
  </si>
  <si>
    <t>Uden</t>
  </si>
  <si>
    <t>P0856</t>
  </si>
  <si>
    <t>Harderwijk</t>
  </si>
  <si>
    <t>G0243</t>
  </si>
  <si>
    <t>Lingewaard</t>
  </si>
  <si>
    <t>G1705</t>
  </si>
  <si>
    <t>Overbetuwe</t>
  </si>
  <si>
    <t>G1734</t>
  </si>
  <si>
    <t>Krimpenerwaard</t>
  </si>
  <si>
    <t>H1931</t>
  </si>
  <si>
    <t>Zutphen</t>
  </si>
  <si>
    <t>G0301</t>
  </si>
  <si>
    <t>Woerden</t>
  </si>
  <si>
    <t>M0632</t>
  </si>
  <si>
    <t>Venray</t>
  </si>
  <si>
    <t>K0984</t>
  </si>
  <si>
    <t>Heusden</t>
  </si>
  <si>
    <t>P0797</t>
  </si>
  <si>
    <t>Aalsmeer</t>
  </si>
  <si>
    <t>L0358</t>
  </si>
  <si>
    <t>Heerenveen</t>
  </si>
  <si>
    <t>B0074</t>
  </si>
  <si>
    <t>Zuidplas</t>
  </si>
  <si>
    <t>H1892</t>
  </si>
  <si>
    <t>Beverwijk</t>
  </si>
  <si>
    <t>L0375</t>
  </si>
  <si>
    <t>Schouwen-Duiveland</t>
  </si>
  <si>
    <t>S1676</t>
  </si>
  <si>
    <t>Middelburg</t>
  </si>
  <si>
    <t>S0687</t>
  </si>
  <si>
    <t>Nivelles</t>
  </si>
  <si>
    <t>25000</t>
  </si>
  <si>
    <t>Rijssen-Holten</t>
  </si>
  <si>
    <t>E1742</t>
  </si>
  <si>
    <t>Waalwijk</t>
  </si>
  <si>
    <t>P0867</t>
  </si>
  <si>
    <t>Hardenberg</t>
  </si>
  <si>
    <t>E0160</t>
  </si>
  <si>
    <t>Hoogeveen</t>
  </si>
  <si>
    <t>D0118</t>
  </si>
  <si>
    <t>Landgraaf</t>
  </si>
  <si>
    <t>K0882</t>
  </si>
  <si>
    <t>Lochem</t>
  </si>
  <si>
    <t>G0262</t>
  </si>
  <si>
    <t>Goes</t>
  </si>
  <si>
    <t>S0664</t>
  </si>
  <si>
    <t>Etten-Leur</t>
  </si>
  <si>
    <t>P0777</t>
  </si>
  <si>
    <t>62000</t>
  </si>
  <si>
    <t>Leuven</t>
  </si>
  <si>
    <t>24000</t>
  </si>
  <si>
    <t>Kampen</t>
  </si>
  <si>
    <t>E0166</t>
  </si>
  <si>
    <t>Diemen</t>
  </si>
  <si>
    <t>L0384</t>
  </si>
  <si>
    <t>Nijkerk</t>
  </si>
  <si>
    <t>G0267</t>
  </si>
  <si>
    <t>Noordwijk</t>
  </si>
  <si>
    <t>H0575</t>
  </si>
  <si>
    <t>Gent</t>
  </si>
  <si>
    <t>44000</t>
  </si>
  <si>
    <t>Wijchen</t>
  </si>
  <si>
    <t>G0296</t>
  </si>
  <si>
    <t>De Friese Meren</t>
  </si>
  <si>
    <t>B1921</t>
  </si>
  <si>
    <t>Oldambt</t>
  </si>
  <si>
    <t>A1895</t>
  </si>
  <si>
    <t>Rheden</t>
  </si>
  <si>
    <t>G0275</t>
  </si>
  <si>
    <t>Binnenmaas</t>
  </si>
  <si>
    <t>H0585</t>
  </si>
  <si>
    <t>Hellendoorn</t>
  </si>
  <si>
    <t>E0163</t>
  </si>
  <si>
    <t>Heemstede</t>
  </si>
  <si>
    <t>L0397</t>
  </si>
  <si>
    <t>Barneveld</t>
  </si>
  <si>
    <t>G0203</t>
  </si>
  <si>
    <t>Papendrecht</t>
  </si>
  <si>
    <t>H0590</t>
  </si>
  <si>
    <t>Groesbeek</t>
  </si>
  <si>
    <t>G0241</t>
  </si>
  <si>
    <t>Bloemendaal</t>
  </si>
  <si>
    <t>L0377</t>
  </si>
  <si>
    <t>Hendrik-Ido-Ambacht</t>
  </si>
  <si>
    <t>H0531</t>
  </si>
  <si>
    <t>Bergen</t>
  </si>
  <si>
    <t>L0373</t>
  </si>
  <si>
    <t>Bodegraven-Reeuwijk</t>
  </si>
  <si>
    <t>H1901</t>
  </si>
  <si>
    <t>Charleroi</t>
  </si>
  <si>
    <t>52000</t>
  </si>
  <si>
    <t>Smallingerland</t>
  </si>
  <si>
    <t>B0090</t>
  </si>
  <si>
    <t>Echt-Susteren</t>
  </si>
  <si>
    <t>K1711</t>
  </si>
  <si>
    <t>Geldrop-Mierlo</t>
  </si>
  <si>
    <t>P1771</t>
  </si>
  <si>
    <t>Baarn</t>
  </si>
  <si>
    <t>M0308</t>
  </si>
  <si>
    <t>Oud-Beijerland</t>
  </si>
  <si>
    <t>H0584</t>
  </si>
  <si>
    <t>Raalte</t>
  </si>
  <si>
    <t>E0177</t>
  </si>
  <si>
    <t>Huizen</t>
  </si>
  <si>
    <t>L0406</t>
  </si>
  <si>
    <t>Oegstgeest</t>
  </si>
  <si>
    <t>H0579</t>
  </si>
  <si>
    <t>Valkenswaard</t>
  </si>
  <si>
    <t>P0858</t>
  </si>
  <si>
    <t>Castricum</t>
  </si>
  <si>
    <t>L0383</t>
  </si>
  <si>
    <t>Kaag en Braassem</t>
  </si>
  <si>
    <t>H1884</t>
  </si>
  <si>
    <t>Hoogezand-Sappemeer</t>
  </si>
  <si>
    <t>A0018</t>
  </si>
  <si>
    <t>Leudal</t>
  </si>
  <si>
    <t>K1640</t>
  </si>
  <si>
    <t>Medemblik</t>
  </si>
  <si>
    <t>L0420</t>
  </si>
  <si>
    <t>Hellevoetsluis</t>
  </si>
  <si>
    <t>H0530</t>
  </si>
  <si>
    <t>Vught</t>
  </si>
  <si>
    <t>P0865</t>
  </si>
  <si>
    <t>Horst aan de Maas</t>
  </si>
  <si>
    <t>K1507</t>
  </si>
  <si>
    <t>Renkum</t>
  </si>
  <si>
    <t>G0274</t>
  </si>
  <si>
    <t>Halderberge</t>
  </si>
  <si>
    <t>P1655</t>
  </si>
  <si>
    <t>Hof van Twente</t>
  </si>
  <si>
    <t>E1735</t>
  </si>
  <si>
    <t>Beuningen</t>
  </si>
  <si>
    <t>G0209</t>
  </si>
  <si>
    <t>Steenwijkerland</t>
  </si>
  <si>
    <t>E1708</t>
  </si>
  <si>
    <t>Peel en Maas</t>
  </si>
  <si>
    <t>K1894</t>
  </si>
  <si>
    <t>Dronten</t>
  </si>
  <si>
    <t>X0303</t>
  </si>
  <si>
    <t>Veendam</t>
  </si>
  <si>
    <t>A0047</t>
  </si>
  <si>
    <t>Best</t>
  </si>
  <si>
    <t>P0753</t>
  </si>
  <si>
    <t>Twenterand</t>
  </si>
  <si>
    <t>E1700</t>
  </si>
  <si>
    <t>Bronckhorst</t>
  </si>
  <si>
    <t>G1876</t>
  </si>
  <si>
    <t>Epe</t>
  </si>
  <si>
    <t>G0232</t>
  </si>
  <si>
    <t>Lisse</t>
  </si>
  <si>
    <t>H0553</t>
  </si>
  <si>
    <t>Zevenaar</t>
  </si>
  <si>
    <t>G0299</t>
  </si>
  <si>
    <t>Haren</t>
  </si>
  <si>
    <t>A0017</t>
  </si>
  <si>
    <t>Cuijk</t>
  </si>
  <si>
    <t>P1684</t>
  </si>
  <si>
    <t>Gorinchem</t>
  </si>
  <si>
    <t>H0512</t>
  </si>
  <si>
    <t>Drimmelen</t>
  </si>
  <si>
    <t>P1719</t>
  </si>
  <si>
    <t>Zaltbommel</t>
  </si>
  <si>
    <t>G0297</t>
  </si>
  <si>
    <t>Stadskanaal</t>
  </si>
  <si>
    <t>A0037</t>
  </si>
  <si>
    <t>Geldermalsen</t>
  </si>
  <si>
    <t>G0236</t>
  </si>
  <si>
    <t>Boxmeer</t>
  </si>
  <si>
    <t>P0756</t>
  </si>
  <si>
    <t>Leusden</t>
  </si>
  <si>
    <t>M0327</t>
  </si>
  <si>
    <t>Leiderdorp</t>
  </si>
  <si>
    <t>H0547</t>
  </si>
  <si>
    <t>Montferland</t>
  </si>
  <si>
    <t>G1955</t>
  </si>
  <si>
    <t>Berkelland</t>
  </si>
  <si>
    <t>G1859</t>
  </si>
  <si>
    <t>Bernheze</t>
  </si>
  <si>
    <t>P1721</t>
  </si>
  <si>
    <t>Waddinxveen</t>
  </si>
  <si>
    <t>H0627</t>
  </si>
  <si>
    <t>IJsselstein</t>
  </si>
  <si>
    <t>M0353</t>
  </si>
  <si>
    <t>Uithoorn</t>
  </si>
  <si>
    <t>L0451</t>
  </si>
  <si>
    <t>Oisterwijk</t>
  </si>
  <si>
    <t>P0824</t>
  </si>
  <si>
    <t>Oude IJsselstreek</t>
  </si>
  <si>
    <t>G1509</t>
  </si>
  <si>
    <t>Hillegom</t>
  </si>
  <si>
    <t>H0534</t>
  </si>
  <si>
    <t>Wijdemeren</t>
  </si>
  <si>
    <t>L1696</t>
  </si>
  <si>
    <t>Eijsden-Margraten</t>
  </si>
  <si>
    <t>K1903</t>
  </si>
  <si>
    <t>Culemborg</t>
  </si>
  <si>
    <t>G0216</t>
  </si>
  <si>
    <t>Edam-Volendam</t>
  </si>
  <si>
    <t>L0385</t>
  </si>
  <si>
    <t>Ermelo</t>
  </si>
  <si>
    <t>G0233</t>
  </si>
  <si>
    <t>Oldenzaal</t>
  </si>
  <si>
    <t>E0173</t>
  </si>
  <si>
    <t>Oost Gelre</t>
  </si>
  <si>
    <t>G1586</t>
  </si>
  <si>
    <t>Albrandswaard</t>
  </si>
  <si>
    <t>H0613</t>
  </si>
  <si>
    <t>Voorschoten</t>
  </si>
  <si>
    <t>H0626</t>
  </si>
  <si>
    <t>92000</t>
  </si>
  <si>
    <t>Nunspeet</t>
  </si>
  <si>
    <t>G0302</t>
  </si>
  <si>
    <t>Winterswijk</t>
  </si>
  <si>
    <t>G0294</t>
  </si>
  <si>
    <t>Molenwaard</t>
  </si>
  <si>
    <t>H1927</t>
  </si>
  <si>
    <t>Gilze en Rijen</t>
  </si>
  <si>
    <t>P0784</t>
  </si>
  <si>
    <t>Coevorden</t>
  </si>
  <si>
    <t>D0109</t>
  </si>
  <si>
    <t>Brummen</t>
  </si>
  <si>
    <t>G0213</t>
  </si>
  <si>
    <t>West Maas en Waal</t>
  </si>
  <si>
    <t>G0668</t>
  </si>
  <si>
    <t>Heiloo</t>
  </si>
  <si>
    <t>L0399</t>
  </si>
  <si>
    <t>Buren</t>
  </si>
  <si>
    <t>G0214</t>
  </si>
  <si>
    <t>Boxtel</t>
  </si>
  <si>
    <t>P0757</t>
  </si>
  <si>
    <t>Rucphen</t>
  </si>
  <si>
    <t>P0840</t>
  </si>
  <si>
    <t>Meppel</t>
  </si>
  <si>
    <t>D0119</t>
  </si>
  <si>
    <t>Brunssum</t>
  </si>
  <si>
    <t>K0899</t>
  </si>
  <si>
    <t>Zundert</t>
  </si>
  <si>
    <t>P0879</t>
  </si>
  <si>
    <t>Maassluis</t>
  </si>
  <si>
    <t>H0556</t>
  </si>
  <si>
    <t>Nuenen, Gerwen en Nederwetten</t>
  </si>
  <si>
    <t>P0820</t>
  </si>
  <si>
    <t>Stein</t>
  </si>
  <si>
    <t>K0971</t>
  </si>
  <si>
    <t>Langedijk</t>
  </si>
  <si>
    <t>L0416</t>
  </si>
  <si>
    <t>Hulst</t>
  </si>
  <si>
    <t>S0677</t>
  </si>
  <si>
    <t>Aalst</t>
  </si>
  <si>
    <t>41000</t>
  </si>
  <si>
    <t>Alblasserdam</t>
  </si>
  <si>
    <t>H0482</t>
  </si>
  <si>
    <t>Maasdriel</t>
  </si>
  <si>
    <t>G0263</t>
  </si>
  <si>
    <t>Druten</t>
  </si>
  <si>
    <t>G0225</t>
  </si>
  <si>
    <t>Nieuwkoop</t>
  </si>
  <si>
    <t>H0569</t>
  </si>
  <si>
    <t>Brugge</t>
  </si>
  <si>
    <t>31000</t>
  </si>
  <si>
    <t>Turnhout</t>
  </si>
  <si>
    <t>13000</t>
  </si>
  <si>
    <t>Weesp</t>
  </si>
  <si>
    <t>L0457</t>
  </si>
  <si>
    <t>Verviers</t>
  </si>
  <si>
    <t>63000</t>
  </si>
  <si>
    <t>Reimerswaal</t>
  </si>
  <si>
    <t>S0703</t>
  </si>
  <si>
    <t>Geertruidenberg</t>
  </si>
  <si>
    <t>P0779</t>
  </si>
  <si>
    <t>Midden-Drenthe</t>
  </si>
  <si>
    <t>D1731</t>
  </si>
  <si>
    <t>Voorst</t>
  </si>
  <si>
    <t>G0285</t>
  </si>
  <si>
    <t>Maasgouw</t>
  </si>
  <si>
    <t>K1641</t>
  </si>
  <si>
    <t>Hasselt</t>
  </si>
  <si>
    <t>71000</t>
  </si>
  <si>
    <t>Valkenburg aan de Geul</t>
  </si>
  <si>
    <t>K0994</t>
  </si>
  <si>
    <t>Haaksbergen</t>
  </si>
  <si>
    <t>E0158</t>
  </si>
  <si>
    <t>Delfzijl</t>
  </si>
  <si>
    <t>A0010</t>
  </si>
  <si>
    <t>Deurne</t>
  </si>
  <si>
    <t>P0762</t>
  </si>
  <si>
    <t>Beek</t>
  </si>
  <si>
    <t>K0888</t>
  </si>
  <si>
    <t>Sint-Michielsgestel</t>
  </si>
  <si>
    <t>P0845</t>
  </si>
  <si>
    <t>Woensdrecht</t>
  </si>
  <si>
    <t>P0873</t>
  </si>
  <si>
    <t>Sluis</t>
  </si>
  <si>
    <t>S1714</t>
  </si>
  <si>
    <t>Sliedrecht</t>
  </si>
  <si>
    <t>H0610</t>
  </si>
  <si>
    <t>Krimpen aan den IJssel</t>
  </si>
  <si>
    <t>H0542</t>
  </si>
  <si>
    <t>Tynaarlo</t>
  </si>
  <si>
    <t>D1730</t>
  </si>
  <si>
    <t>Dinkelland</t>
  </si>
  <si>
    <t>E1774</t>
  </si>
  <si>
    <t>Dalfsen</t>
  </si>
  <si>
    <t>E0148</t>
  </si>
  <si>
    <t>Borne</t>
  </si>
  <si>
    <t>E0147</t>
  </si>
  <si>
    <t>Roerdalen</t>
  </si>
  <si>
    <t>K1669</t>
  </si>
  <si>
    <t>Zwartewaterland</t>
  </si>
  <si>
    <t>E1896</t>
  </si>
  <si>
    <t>Ouder-Amstel</t>
  </si>
  <si>
    <t>L0437</t>
  </si>
  <si>
    <t>Borger-Odoorn</t>
  </si>
  <si>
    <t>D1681</t>
  </si>
  <si>
    <t>Zandvoort</t>
  </si>
  <si>
    <t>L0473</t>
  </si>
  <si>
    <t>Weststellingwerf</t>
  </si>
  <si>
    <t>B0098</t>
  </si>
  <si>
    <t>Gennep</t>
  </si>
  <si>
    <t>K0907</t>
  </si>
  <si>
    <t>Werkendam</t>
  </si>
  <si>
    <t>P0870</t>
  </si>
  <si>
    <t>Opsterland</t>
  </si>
  <si>
    <t>B0086</t>
  </si>
  <si>
    <t>Zeewolde</t>
  </si>
  <si>
    <t>X0050</t>
  </si>
  <si>
    <t>Son en Breugel</t>
  </si>
  <si>
    <t>P0848</t>
  </si>
  <si>
    <t>Mechelen</t>
  </si>
  <si>
    <t>12000</t>
  </si>
  <si>
    <t>Waalre</t>
  </si>
  <si>
    <t>P0866</t>
  </si>
  <si>
    <t>Dongen</t>
  </si>
  <si>
    <t>P0766</t>
  </si>
  <si>
    <t>Steenbergen</t>
  </si>
  <si>
    <t>P0851</t>
  </si>
  <si>
    <t>Laren</t>
  </si>
  <si>
    <t>L0417</t>
  </si>
  <si>
    <t>Wijk bij Duurstede</t>
  </si>
  <si>
    <t>M0352</t>
  </si>
  <si>
    <t>Wierden</t>
  </si>
  <si>
    <t>E0189</t>
  </si>
  <si>
    <t>Meerssen</t>
  </si>
  <si>
    <t>K0938</t>
  </si>
  <si>
    <t>Elburg</t>
  </si>
  <si>
    <t>G0230</t>
  </si>
  <si>
    <t>Cromstrijen</t>
  </si>
  <si>
    <t>H0611</t>
  </si>
  <si>
    <t>Mons</t>
  </si>
  <si>
    <t>53000</t>
  </si>
  <si>
    <t>Aa en Hunze</t>
  </si>
  <si>
    <t>D1680</t>
  </si>
  <si>
    <t>Nederweert</t>
  </si>
  <si>
    <t>K0946</t>
  </si>
  <si>
    <t>Aalten</t>
  </si>
  <si>
    <t>G0197</t>
  </si>
  <si>
    <t>Duiven</t>
  </si>
  <si>
    <t>G0226</t>
  </si>
  <si>
    <t>Oldebroek</t>
  </si>
  <si>
    <t>G0269</t>
  </si>
  <si>
    <t>Rhenen</t>
  </si>
  <si>
    <t>M0340</t>
  </si>
  <si>
    <t>Veere</t>
  </si>
  <si>
    <t>S0717</t>
  </si>
  <si>
    <t>Bunnik</t>
  </si>
  <si>
    <t>M0312</t>
  </si>
  <si>
    <t>Enkhuizen</t>
  </si>
  <si>
    <t>L0388</t>
  </si>
  <si>
    <t>Heumen</t>
  </si>
  <si>
    <t>G0252</t>
  </si>
  <si>
    <t>Gemert-Bakel</t>
  </si>
  <si>
    <t>P1652</t>
  </si>
  <si>
    <t>Heerde</t>
  </si>
  <si>
    <t>G0246</t>
  </si>
  <si>
    <t>Bladel</t>
  </si>
  <si>
    <t>P1728</t>
  </si>
  <si>
    <t>Koggenland</t>
  </si>
  <si>
    <t>L1598</t>
  </si>
  <si>
    <t>Neder-Betuwe</t>
  </si>
  <si>
    <t>G1740</t>
  </si>
  <si>
    <t>Putten</t>
  </si>
  <si>
    <t>G0273</t>
  </si>
  <si>
    <t>Kortrijk</t>
  </si>
  <si>
    <t>34000</t>
  </si>
  <si>
    <t>Beesel</t>
  </si>
  <si>
    <t>K0889</t>
  </si>
  <si>
    <t>Someren</t>
  </si>
  <si>
    <t>P0847</t>
  </si>
  <si>
    <t>Ooststellingwerf</t>
  </si>
  <si>
    <t>B0085</t>
  </si>
  <si>
    <t>Noordenveld</t>
  </si>
  <si>
    <t>D1699</t>
  </si>
  <si>
    <t>Soignies</t>
  </si>
  <si>
    <t>55000</t>
  </si>
  <si>
    <t>Nuth</t>
  </si>
  <si>
    <t>K0951</t>
  </si>
  <si>
    <t>Tubbergen</t>
  </si>
  <si>
    <t>E0183</t>
  </si>
  <si>
    <t>Vianen</t>
  </si>
  <si>
    <t>M0620</t>
  </si>
  <si>
    <t>Goirle</t>
  </si>
  <si>
    <t>P0785</t>
  </si>
  <si>
    <t>Waterland</t>
  </si>
  <si>
    <t>L0852</t>
  </si>
  <si>
    <t>Gulpen-Wittem</t>
  </si>
  <si>
    <t>K1729</t>
  </si>
  <si>
    <t>Thuin</t>
  </si>
  <si>
    <t>56000</t>
  </si>
  <si>
    <t>Tytsjerksteradiel</t>
  </si>
  <si>
    <t>B0737</t>
  </si>
  <si>
    <t>Bunschoten</t>
  </si>
  <si>
    <t>M0313</t>
  </si>
  <si>
    <t>Olst-Wijhe</t>
  </si>
  <si>
    <t>E1773</t>
  </si>
  <si>
    <t>Borsele</t>
  </si>
  <si>
    <t>S0654</t>
  </si>
  <si>
    <t>Bergeijk</t>
  </si>
  <si>
    <t>P1724</t>
  </si>
  <si>
    <t>Brielle</t>
  </si>
  <si>
    <t>H0501</t>
  </si>
  <si>
    <t>Ommen</t>
  </si>
  <si>
    <t>E0175</t>
  </si>
  <si>
    <t>Cranendonck</t>
  </si>
  <si>
    <t>P1706</t>
  </si>
  <si>
    <t>Leek</t>
  </si>
  <si>
    <t>A0022</t>
  </si>
  <si>
    <t>Heeze-Leende</t>
  </si>
  <si>
    <t>P1658</t>
  </si>
  <si>
    <t>Tholen</t>
  </si>
  <si>
    <t>S0716</t>
  </si>
  <si>
    <t>Texel</t>
  </si>
  <si>
    <t>L0448</t>
  </si>
  <si>
    <t>Loon op Zand</t>
  </si>
  <si>
    <t>P0809</t>
  </si>
  <si>
    <t>Eersel</t>
  </si>
  <si>
    <t>P0770</t>
  </si>
  <si>
    <t>Vlagtwedde</t>
  </si>
  <si>
    <t>A0048</t>
  </si>
  <si>
    <t>Midden-Delfland</t>
  </si>
  <si>
    <t>H1842</t>
  </si>
  <si>
    <t>Tournai</t>
  </si>
  <si>
    <t>57000</t>
  </si>
  <si>
    <t>Slochteren</t>
  </si>
  <si>
    <t>A0040</t>
  </si>
  <si>
    <t>Noordwijkerhout</t>
  </si>
  <si>
    <t>H0576</t>
  </si>
  <si>
    <t>Uitgeest</t>
  </si>
  <si>
    <t>L0450</t>
  </si>
  <si>
    <t>Eemsmond</t>
  </si>
  <si>
    <t>A1651</t>
  </si>
  <si>
    <t>Westvoorne</t>
  </si>
  <si>
    <t>H0614</t>
  </si>
  <si>
    <t>Wormerland</t>
  </si>
  <si>
    <t>L0880</t>
  </si>
  <si>
    <t>Maaseik</t>
  </si>
  <si>
    <t>72000</t>
  </si>
  <si>
    <t>Franekeradeel</t>
  </si>
  <si>
    <t>B0070</t>
  </si>
  <si>
    <t>K0893</t>
  </si>
  <si>
    <t>Strijen</t>
  </si>
  <si>
    <t>H0617</t>
  </si>
  <si>
    <t>Dongeradeel</t>
  </si>
  <si>
    <t>B0058</t>
  </si>
  <si>
    <t>De Wolden</t>
  </si>
  <si>
    <t>D1690</t>
  </si>
  <si>
    <t>Landerd</t>
  </si>
  <si>
    <t>P1685</t>
  </si>
  <si>
    <t>Leerdam</t>
  </si>
  <si>
    <t>H0545</t>
  </si>
  <si>
    <t>Harlingen</t>
  </si>
  <si>
    <t>B0072</t>
  </si>
  <si>
    <t>Losser</t>
  </si>
  <si>
    <t>E0168</t>
  </si>
  <si>
    <t>Neerijnen</t>
  </si>
  <si>
    <t>G0304</t>
  </si>
  <si>
    <t>Sint-Niklaas</t>
  </si>
  <si>
    <t>46000</t>
  </si>
  <si>
    <t>Haaren</t>
  </si>
  <si>
    <t>P0788</t>
  </si>
  <si>
    <t>Korendijk</t>
  </si>
  <si>
    <t>H0588</t>
  </si>
  <si>
    <t>Woudrichem</t>
  </si>
  <si>
    <t>P0874</t>
  </si>
  <si>
    <t>Laarbeek</t>
  </si>
  <si>
    <t>P1659</t>
  </si>
  <si>
    <t>Hilvarenbeek</t>
  </si>
  <si>
    <t>P0798</t>
  </si>
  <si>
    <t>Dendermonde</t>
  </si>
  <si>
    <t>42000</t>
  </si>
  <si>
    <t>Schinnen</t>
  </si>
  <si>
    <t>K0962</t>
  </si>
  <si>
    <t>Voerendaal</t>
  </si>
  <si>
    <t>K0986</t>
  </si>
  <si>
    <t>Blaricum</t>
  </si>
  <si>
    <t>L0376</t>
  </si>
  <si>
    <t>Asten</t>
  </si>
  <si>
    <t>P0743</t>
  </si>
  <si>
    <t>Urk</t>
  </si>
  <si>
    <t>X0184</t>
  </si>
  <si>
    <t>Beemster</t>
  </si>
  <si>
    <t>L0370</t>
  </si>
  <si>
    <t>Oirschot</t>
  </si>
  <si>
    <t>P0823</t>
  </si>
  <si>
    <t>Hattem</t>
  </si>
  <si>
    <t>G0244</t>
  </si>
  <si>
    <t>Pekela</t>
  </si>
  <si>
    <t>A0765</t>
  </si>
  <si>
    <t>Winsum</t>
  </si>
  <si>
    <t>A0053</t>
  </si>
  <si>
    <t>Tongeren</t>
  </si>
  <si>
    <t>73000</t>
  </si>
  <si>
    <t>Montfoort</t>
  </si>
  <si>
    <t>M0335</t>
  </si>
  <si>
    <t>Woudenberg</t>
  </si>
  <si>
    <t>M0351</t>
  </si>
  <si>
    <t>Hardinxveld-Giessendam</t>
  </si>
  <si>
    <t>H0523</t>
  </si>
  <si>
    <t>Zuidhorn</t>
  </si>
  <si>
    <t>A0056</t>
  </si>
  <si>
    <t>Simpelveld</t>
  </si>
  <si>
    <t>K0965</t>
  </si>
  <si>
    <t>Achtkarspelen</t>
  </si>
  <si>
    <t>B0059</t>
  </si>
  <si>
    <t>Huy</t>
  </si>
  <si>
    <t>61000</t>
  </si>
  <si>
    <t>Lopik</t>
  </si>
  <si>
    <t>M0331</t>
  </si>
  <si>
    <t>Westerveld</t>
  </si>
  <si>
    <t>D1701</t>
  </si>
  <si>
    <t>Aalburg</t>
  </si>
  <si>
    <t>P0738</t>
  </si>
  <si>
    <t>Landsmeer</t>
  </si>
  <si>
    <t>L0415</t>
  </si>
  <si>
    <t>Grave</t>
  </si>
  <si>
    <t>P0786</t>
  </si>
  <si>
    <t>Kapelle</t>
  </si>
  <si>
    <t>S0678</t>
  </si>
  <si>
    <t>Vaals</t>
  </si>
  <si>
    <t>K0981</t>
  </si>
  <si>
    <t>Mill en Sint Hubert</t>
  </si>
  <si>
    <t>P0815</t>
  </si>
  <si>
    <t>Drechterland</t>
  </si>
  <si>
    <t>L0498</t>
  </si>
  <si>
    <t>Waremme</t>
  </si>
  <si>
    <t>64000</t>
  </si>
  <si>
    <t>Westervoort</t>
  </si>
  <si>
    <t>G0293</t>
  </si>
  <si>
    <t>Sint Anthonis</t>
  </si>
  <si>
    <t>P1702</t>
  </si>
  <si>
    <t>Noord-Beveland</t>
  </si>
  <si>
    <t>S1695</t>
  </si>
  <si>
    <t>Appingedam</t>
  </si>
  <si>
    <t>A0003</t>
  </si>
  <si>
    <t>Zoeterwoude</t>
  </si>
  <si>
    <t>H0638</t>
  </si>
  <si>
    <t>Stede Broec</t>
  </si>
  <si>
    <t>L0532</t>
  </si>
  <si>
    <t>De Marne</t>
  </si>
  <si>
    <t>A1663</t>
  </si>
  <si>
    <t>Bellingwedde</t>
  </si>
  <si>
    <t>A0007</t>
  </si>
  <si>
    <t>Giessenlanden</t>
  </si>
  <si>
    <t>H0689</t>
  </si>
  <si>
    <t>Zederik</t>
  </si>
  <si>
    <t>H0707</t>
  </si>
  <si>
    <t>Staphorst</t>
  </si>
  <si>
    <t>E0180</t>
  </si>
  <si>
    <t>Alphen-Chaam</t>
  </si>
  <si>
    <t>P1723</t>
  </si>
  <si>
    <t>Opmeer</t>
  </si>
  <si>
    <t>L0432</t>
  </si>
  <si>
    <t>Scherpenzeel</t>
  </si>
  <si>
    <t>G0279</t>
  </si>
  <si>
    <t>Dinant</t>
  </si>
  <si>
    <t>91000</t>
  </si>
  <si>
    <t>Lingewaal</t>
  </si>
  <si>
    <t>G0733</t>
  </si>
  <si>
    <t>Oostende</t>
  </si>
  <si>
    <t>35000</t>
  </si>
  <si>
    <t>Rijnwaarden</t>
  </si>
  <si>
    <t>G0196</t>
  </si>
  <si>
    <t>Doesburg</t>
  </si>
  <si>
    <t>G0221</t>
  </si>
  <si>
    <t>Reusel-De Mierden</t>
  </si>
  <si>
    <t>P1667</t>
  </si>
  <si>
    <t>Mook en Middelaar</t>
  </si>
  <si>
    <t>K0944</t>
  </si>
  <si>
    <t>Boekel</t>
  </si>
  <si>
    <t>P0755</t>
  </si>
  <si>
    <t>Het Bildt</t>
  </si>
  <si>
    <t>B0063</t>
  </si>
  <si>
    <t>Bedum</t>
  </si>
  <si>
    <t>A0005</t>
  </si>
  <si>
    <t>Baarle-Nassau</t>
  </si>
  <si>
    <t>P0744</t>
  </si>
  <si>
    <t>Roeselare</t>
  </si>
  <si>
    <t>36000</t>
  </si>
  <si>
    <t>Ath</t>
  </si>
  <si>
    <t>51000</t>
  </si>
  <si>
    <t>Eemnes</t>
  </si>
  <si>
    <t>M0317</t>
  </si>
  <si>
    <t>Oudewater</t>
  </si>
  <si>
    <t>M0589</t>
  </si>
  <si>
    <t>Loppersum</t>
  </si>
  <si>
    <t>A0024</t>
  </si>
  <si>
    <t>Dantumadiel</t>
  </si>
  <si>
    <t>B1891</t>
  </si>
  <si>
    <t>Oudenaarde</t>
  </si>
  <si>
    <t>45000</t>
  </si>
  <si>
    <t>Menameradiel</t>
  </si>
  <si>
    <t>B1908</t>
  </si>
  <si>
    <t>Menterwolde</t>
  </si>
  <si>
    <t>A1987</t>
  </si>
  <si>
    <t>Eeklo</t>
  </si>
  <si>
    <t>43000</t>
  </si>
  <si>
    <t>Oostzaan</t>
  </si>
  <si>
    <t>L0431</t>
  </si>
  <si>
    <t>Littenseradiel</t>
  </si>
  <si>
    <t>B0140</t>
  </si>
  <si>
    <t>Philippeville</t>
  </si>
  <si>
    <t>93000</t>
  </si>
  <si>
    <t>Onderbanken</t>
  </si>
  <si>
    <t>K0881</t>
  </si>
  <si>
    <t>Ferwerderadiel</t>
  </si>
  <si>
    <t>B1722</t>
  </si>
  <si>
    <t>Neufchateau</t>
  </si>
  <si>
    <t>84000</t>
  </si>
  <si>
    <t>Renswoude</t>
  </si>
  <si>
    <t>M0339</t>
  </si>
  <si>
    <t>Leeuwarderadeel</t>
  </si>
  <si>
    <t>B0081</t>
  </si>
  <si>
    <t>Kollumerland en Nieuwkruisland</t>
  </si>
  <si>
    <t>B0079</t>
  </si>
  <si>
    <t>Grootegast</t>
  </si>
  <si>
    <t>A0015</t>
  </si>
  <si>
    <t>Ten Boer</t>
  </si>
  <si>
    <t>A0009</t>
  </si>
  <si>
    <t>Tielt</t>
  </si>
  <si>
    <t>37000</t>
  </si>
  <si>
    <t>Haarlemmerliede en Spaarnwoude</t>
  </si>
  <si>
    <t>L0393</t>
  </si>
  <si>
    <t>Ieper</t>
  </si>
  <si>
    <t>33000</t>
  </si>
  <si>
    <t>Mouscron</t>
  </si>
  <si>
    <t>54000</t>
  </si>
  <si>
    <t>Marum</t>
  </si>
  <si>
    <t>A0025</t>
  </si>
  <si>
    <t>Terschelling</t>
  </si>
  <si>
    <t>B0093</t>
  </si>
  <si>
    <t>Arlon</t>
  </si>
  <si>
    <t>81000</t>
  </si>
  <si>
    <t>Virton</t>
  </si>
  <si>
    <t>85000</t>
  </si>
  <si>
    <t>Marche-en-Famenne</t>
  </si>
  <si>
    <t>83000</t>
  </si>
  <si>
    <t>Veurne</t>
  </si>
  <si>
    <t>38000</t>
  </si>
  <si>
    <t>Ameland</t>
  </si>
  <si>
    <t>B0060</t>
  </si>
  <si>
    <t>Bastogne</t>
  </si>
  <si>
    <t>82000</t>
  </si>
  <si>
    <t>Rozendaal</t>
  </si>
  <si>
    <t>G0277</t>
  </si>
  <si>
    <t>Schiermonnikoog</t>
  </si>
  <si>
    <t>B0088</t>
  </si>
  <si>
    <t>Diksmuide</t>
  </si>
  <si>
    <t>32000</t>
  </si>
  <si>
    <t>Vlieland</t>
  </si>
  <si>
    <t>B0096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</si>
</sst>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57B8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rgb="FF000000"/>
      </left>
      <right/>
      <top style="double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3" fontId="0" fillId="0" borderId="5" xfId="0" applyNumberFormat="1" applyBorder="1"/>
    <xf numFmtId="10" fontId="0" fillId="0" borderId="5" xfId="0" applyNumberFormat="1" applyBorder="1"/>
    <xf numFmtId="10" fontId="0" fillId="0" borderId="6" xfId="0" applyNumberFormat="1" applyBorder="1"/>
    <xf numFmtId="0" fontId="2" fillId="0" borderId="7" xfId="0" applyFont="1" applyBorder="1" applyAlignment="1">
      <alignment horizontal="left"/>
    </xf>
    <xf numFmtId="3" fontId="2" fillId="0" borderId="8" xfId="0" applyNumberFormat="1" applyFont="1" applyBorder="1"/>
    <xf numFmtId="10" fontId="2" fillId="0" borderId="8" xfId="0" applyNumberFormat="1" applyFont="1" applyBorder="1"/>
    <xf numFmtId="10" fontId="2" fillId="0" borderId="9" xfId="0" applyNumberFormat="1" applyFont="1" applyBorder="1"/>
    <xf numFmtId="0" fontId="2" fillId="0" borderId="10" xfId="0" applyFont="1" applyBorder="1"/>
    <xf numFmtId="0" fontId="2" fillId="0" borderId="11" xfId="0" applyFont="1" applyBorder="1"/>
    <xf numFmtId="10" fontId="0" fillId="0" borderId="0" xfId="0" applyNumberFormat="1"/>
    <xf numFmtId="3" fontId="0" fillId="0" borderId="0" xfId="0" applyNumberFormat="1"/>
    <xf numFmtId="11" fontId="5" fillId="0" borderId="0" xfId="0" applyNumberFormat="1" applyFont="1" applyBorder="1" applyAlignment="1"/>
    <xf numFmtId="10" fontId="5" fillId="0" borderId="0" xfId="0" applyNumberFormat="1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O906"/>
  <sheetViews>
    <sheetView showGridLines="0" tabSelected="1" topLeftCell="AT8" zoomScale="95" zoomScaleNormal="95" workbookViewId="0">
      <selection activeCell="BC27" sqref="BC27:BF38"/>
    </sheetView>
  </sheetViews>
  <sheetFormatPr defaultRowHeight="15"/>
  <cols>
    <col min="2" max="2" width="3.7109375" customWidth="1"/>
    <col min="3" max="3" width="22.7109375" customWidth="1"/>
    <col min="4" max="7" width="12.7109375" customWidth="1"/>
    <col min="8" max="8" width="9.7109375" customWidth="1"/>
    <col min="9" max="11" width="18.28515625" customWidth="1"/>
    <col min="12" max="12" width="9.7109375" customWidth="1"/>
    <col min="15" max="15" width="22.7109375" customWidth="1"/>
    <col min="16" max="19" width="12.7109375" customWidth="1"/>
    <col min="20" max="20" width="9.7109375" customWidth="1"/>
    <col min="21" max="23" width="18.28515625" customWidth="1"/>
    <col min="24" max="24" width="9.7109375" customWidth="1"/>
    <col min="27" max="27" width="22.7109375" customWidth="1"/>
    <col min="28" max="30" width="12.7109375" customWidth="1"/>
    <col min="31" max="31" width="9.7109375" customWidth="1"/>
    <col min="32" max="34" width="18.28515625" customWidth="1"/>
    <col min="35" max="35" width="9.7109375" customWidth="1"/>
    <col min="38" max="38" width="22.7109375" customWidth="1"/>
    <col min="39" max="41" width="12.7109375" customWidth="1"/>
    <col min="42" max="42" width="9.7109375" customWidth="1"/>
    <col min="43" max="45" width="18.28515625" customWidth="1"/>
    <col min="46" max="46" width="9.7109375" customWidth="1"/>
    <col min="49" max="49" width="22.7109375" customWidth="1"/>
    <col min="50" max="53" width="12.7109375" customWidth="1"/>
    <col min="54" max="54" width="9.7109375" customWidth="1"/>
    <col min="55" max="57" width="18.28515625" customWidth="1"/>
    <col min="58" max="58" width="9.7109375" customWidth="1"/>
    <col min="61" max="61" width="22.7109375" customWidth="1"/>
    <col min="62" max="65" width="12.7109375" customWidth="1"/>
    <col min="66" max="66" width="9.7109375" customWidth="1"/>
    <col min="67" max="69" width="18.28515625" customWidth="1"/>
    <col min="70" max="70" width="9.7109375" customWidth="1"/>
    <col min="73" max="73" width="22.7109375" customWidth="1"/>
    <col min="74" max="78" width="12.7109375" customWidth="1"/>
    <col min="79" max="79" width="9.7109375" customWidth="1"/>
    <col min="80" max="82" width="18.28515625" customWidth="1"/>
    <col min="83" max="83" width="9.7109375" customWidth="1"/>
    <col min="86" max="86" width="22.7109375" customWidth="1"/>
    <col min="87" max="92" width="12.7109375" customWidth="1"/>
    <col min="93" max="93" width="9.7109375" customWidth="1"/>
    <col min="94" max="96" width="18.28515625" customWidth="1"/>
    <col min="97" max="97" width="9.7109375" customWidth="1"/>
    <col min="100" max="100" width="22.7109375" customWidth="1"/>
    <col min="101" max="103" width="12.7109375" customWidth="1"/>
    <col min="104" max="104" width="9.7109375" customWidth="1"/>
    <col min="105" max="107" width="18.28515625" customWidth="1"/>
    <col min="108" max="108" width="9.7109375" customWidth="1"/>
    <col min="111" max="111" width="22.7109375" customWidth="1"/>
    <col min="112" max="114" width="12.7109375" customWidth="1"/>
    <col min="115" max="115" width="9.7109375" customWidth="1"/>
    <col min="116" max="118" width="18.28515625" customWidth="1"/>
    <col min="119" max="119" width="9.7109375" customWidth="1"/>
  </cols>
  <sheetData>
    <row r="2" spans="2:119" ht="21">
      <c r="B2" s="1" t="s">
        <v>0</v>
      </c>
    </row>
    <row r="4" spans="2:119">
      <c r="B4" s="2" t="s">
        <v>1</v>
      </c>
    </row>
    <row r="5" spans="2:119">
      <c r="B5" s="2" t="s">
        <v>2</v>
      </c>
    </row>
    <row r="7" spans="2:119">
      <c r="B7" t="s">
        <v>3</v>
      </c>
    </row>
    <row r="8" spans="2:119">
      <c r="B8" t="s">
        <v>4</v>
      </c>
    </row>
    <row r="9" spans="2:119">
      <c r="B9" t="s">
        <v>5</v>
      </c>
    </row>
    <row r="12" spans="2:119" ht="15.75">
      <c r="C12" s="3" t="s">
        <v>6</v>
      </c>
      <c r="O12" s="3" t="s">
        <v>7</v>
      </c>
      <c r="AA12" s="3" t="s">
        <v>8</v>
      </c>
      <c r="AL12" s="3" t="s">
        <v>9</v>
      </c>
      <c r="AW12" s="3" t="s">
        <v>10</v>
      </c>
      <c r="BI12" s="3" t="s">
        <v>11</v>
      </c>
      <c r="BU12" s="3" t="s">
        <v>12</v>
      </c>
      <c r="CH12" s="3" t="s">
        <v>13</v>
      </c>
      <c r="CV12" s="3" t="s">
        <v>14</v>
      </c>
      <c r="DG12" s="3" t="s">
        <v>15</v>
      </c>
    </row>
    <row r="13" spans="2:119" ht="30.75">
      <c r="C13" s="4" t="s">
        <v>16</v>
      </c>
      <c r="D13" s="5" t="s">
        <v>17</v>
      </c>
      <c r="E13" s="5" t="s">
        <v>18</v>
      </c>
      <c r="F13" s="5" t="s">
        <v>19</v>
      </c>
      <c r="G13" s="5" t="s">
        <v>20</v>
      </c>
      <c r="H13" s="5" t="s">
        <v>21</v>
      </c>
      <c r="I13" s="5" t="s">
        <v>22</v>
      </c>
      <c r="J13" s="5" t="s">
        <v>23</v>
      </c>
      <c r="K13" s="5" t="s">
        <v>24</v>
      </c>
      <c r="L13" s="6" t="s">
        <v>25</v>
      </c>
      <c r="O13" s="4" t="s">
        <v>26</v>
      </c>
      <c r="P13" s="5" t="s">
        <v>17</v>
      </c>
      <c r="Q13" s="5" t="s">
        <v>18</v>
      </c>
      <c r="R13" s="5" t="s">
        <v>19</v>
      </c>
      <c r="S13" s="5" t="s">
        <v>20</v>
      </c>
      <c r="T13" s="5" t="s">
        <v>21</v>
      </c>
      <c r="U13" s="5" t="s">
        <v>22</v>
      </c>
      <c r="V13" s="5" t="s">
        <v>23</v>
      </c>
      <c r="W13" s="5" t="s">
        <v>24</v>
      </c>
      <c r="X13" s="6" t="s">
        <v>25</v>
      </c>
      <c r="AA13" s="4" t="s">
        <v>27</v>
      </c>
      <c r="AB13" s="5" t="s">
        <v>18</v>
      </c>
      <c r="AC13" s="5" t="s">
        <v>19</v>
      </c>
      <c r="AD13" s="5" t="s">
        <v>20</v>
      </c>
      <c r="AE13" s="5" t="s">
        <v>21</v>
      </c>
      <c r="AF13" s="5" t="s">
        <v>22</v>
      </c>
      <c r="AG13" s="5" t="s">
        <v>23</v>
      </c>
      <c r="AH13" s="5" t="s">
        <v>24</v>
      </c>
      <c r="AI13" s="6" t="s">
        <v>25</v>
      </c>
      <c r="AL13" s="4" t="s">
        <v>28</v>
      </c>
      <c r="AM13" s="5" t="s">
        <v>18</v>
      </c>
      <c r="AN13" s="5" t="s">
        <v>19</v>
      </c>
      <c r="AO13" s="5" t="s">
        <v>20</v>
      </c>
      <c r="AP13" s="5" t="s">
        <v>21</v>
      </c>
      <c r="AQ13" s="5" t="s">
        <v>22</v>
      </c>
      <c r="AR13" s="5" t="s">
        <v>23</v>
      </c>
      <c r="AS13" s="5" t="s">
        <v>24</v>
      </c>
      <c r="AT13" s="6" t="s">
        <v>25</v>
      </c>
      <c r="AW13" s="4" t="s">
        <v>29</v>
      </c>
      <c r="AX13" s="5" t="s">
        <v>17</v>
      </c>
      <c r="AY13" s="5" t="s">
        <v>18</v>
      </c>
      <c r="AZ13" s="5" t="s">
        <v>19</v>
      </c>
      <c r="BA13" s="5" t="s">
        <v>20</v>
      </c>
      <c r="BB13" s="5" t="s">
        <v>21</v>
      </c>
      <c r="BC13" s="5" t="s">
        <v>22</v>
      </c>
      <c r="BD13" s="5" t="s">
        <v>23</v>
      </c>
      <c r="BE13" s="5" t="s">
        <v>24</v>
      </c>
      <c r="BF13" s="6" t="s">
        <v>25</v>
      </c>
      <c r="BI13" s="4" t="s">
        <v>17</v>
      </c>
      <c r="BJ13" s="5" t="s">
        <v>30</v>
      </c>
      <c r="BK13" s="5" t="s">
        <v>18</v>
      </c>
      <c r="BL13" s="5" t="s">
        <v>19</v>
      </c>
      <c r="BM13" s="5" t="s">
        <v>20</v>
      </c>
      <c r="BN13" s="5" t="s">
        <v>21</v>
      </c>
      <c r="BO13" s="5" t="s">
        <v>22</v>
      </c>
      <c r="BP13" s="5" t="s">
        <v>23</v>
      </c>
      <c r="BQ13" s="5" t="s">
        <v>24</v>
      </c>
      <c r="BR13" s="6" t="s">
        <v>25</v>
      </c>
      <c r="BU13" s="4" t="s">
        <v>17</v>
      </c>
      <c r="BV13" s="5" t="s">
        <v>31</v>
      </c>
      <c r="BW13" s="5" t="s">
        <v>32</v>
      </c>
      <c r="BX13" s="5" t="s">
        <v>18</v>
      </c>
      <c r="BY13" s="5" t="s">
        <v>19</v>
      </c>
      <c r="BZ13" s="5" t="s">
        <v>20</v>
      </c>
      <c r="CA13" s="5" t="s">
        <v>21</v>
      </c>
      <c r="CB13" s="5" t="s">
        <v>22</v>
      </c>
      <c r="CC13" s="5" t="s">
        <v>23</v>
      </c>
      <c r="CD13" s="5" t="s">
        <v>24</v>
      </c>
      <c r="CE13" s="6" t="s">
        <v>25</v>
      </c>
      <c r="CH13" s="4" t="s">
        <v>17</v>
      </c>
      <c r="CI13" s="5" t="s">
        <v>32</v>
      </c>
      <c r="CJ13" s="5" t="s">
        <v>33</v>
      </c>
      <c r="CK13" s="5" t="s">
        <v>34</v>
      </c>
      <c r="CL13" s="5" t="s">
        <v>18</v>
      </c>
      <c r="CM13" s="5" t="s">
        <v>19</v>
      </c>
      <c r="CN13" s="5" t="s">
        <v>20</v>
      </c>
      <c r="CO13" s="5" t="s">
        <v>21</v>
      </c>
      <c r="CP13" s="5" t="s">
        <v>22</v>
      </c>
      <c r="CQ13" s="5" t="s">
        <v>23</v>
      </c>
      <c r="CR13" s="5" t="s">
        <v>24</v>
      </c>
      <c r="CS13" s="6" t="s">
        <v>25</v>
      </c>
      <c r="CV13" s="4" t="s">
        <v>35</v>
      </c>
      <c r="CW13" s="5" t="s">
        <v>18</v>
      </c>
      <c r="CX13" s="5" t="s">
        <v>19</v>
      </c>
      <c r="CY13" s="5" t="s">
        <v>20</v>
      </c>
      <c r="CZ13" s="5" t="s">
        <v>21</v>
      </c>
      <c r="DA13" s="5" t="s">
        <v>22</v>
      </c>
      <c r="DB13" s="5" t="s">
        <v>23</v>
      </c>
      <c r="DC13" s="5" t="s">
        <v>24</v>
      </c>
      <c r="DD13" s="6" t="s">
        <v>25</v>
      </c>
      <c r="DG13" s="4" t="s">
        <v>36</v>
      </c>
      <c r="DH13" s="5" t="s">
        <v>18</v>
      </c>
      <c r="DI13" s="5" t="s">
        <v>19</v>
      </c>
      <c r="DJ13" s="5" t="s">
        <v>20</v>
      </c>
      <c r="DK13" s="5" t="s">
        <v>21</v>
      </c>
      <c r="DL13" s="5" t="s">
        <v>22</v>
      </c>
      <c r="DM13" s="5" t="s">
        <v>23</v>
      </c>
      <c r="DN13" s="5" t="s">
        <v>24</v>
      </c>
      <c r="DO13" s="6" t="s">
        <v>25</v>
      </c>
    </row>
    <row r="14" spans="2:119">
      <c r="C14" s="7" t="s">
        <v>37</v>
      </c>
      <c r="D14" s="8" t="s">
        <v>38</v>
      </c>
      <c r="E14" s="9">
        <v>2045320</v>
      </c>
      <c r="F14" s="9">
        <v>2186470</v>
      </c>
      <c r="G14" s="9">
        <v>-141150</v>
      </c>
      <c r="H14" s="10">
        <v>-6.45561109916898E-2</v>
      </c>
      <c r="I14" s="9">
        <v>441764350775.59082</v>
      </c>
      <c r="J14" s="9">
        <v>413521258150.33679</v>
      </c>
      <c r="K14" s="9">
        <v>28243092625.254028</v>
      </c>
      <c r="L14" s="11">
        <v>6.8299010192569523E-2</v>
      </c>
      <c r="O14" s="7" t="s">
        <v>39</v>
      </c>
      <c r="P14" s="8" t="s">
        <v>38</v>
      </c>
      <c r="Q14" s="9">
        <v>1678913</v>
      </c>
      <c r="R14" s="9">
        <v>1742474</v>
      </c>
      <c r="S14" s="9">
        <v>-63561</v>
      </c>
      <c r="T14" s="10">
        <v>-3.6477445287562388E-2</v>
      </c>
      <c r="U14" s="9">
        <v>269335179620.51849</v>
      </c>
      <c r="V14" s="9">
        <v>268745873504.20999</v>
      </c>
      <c r="W14" s="9">
        <v>589306116.30850196</v>
      </c>
      <c r="X14" s="11">
        <v>2.1928006135479147E-3</v>
      </c>
      <c r="AA14" s="7" t="s">
        <v>40</v>
      </c>
      <c r="AB14" s="9">
        <v>2330817</v>
      </c>
      <c r="AC14" s="9">
        <v>2213259</v>
      </c>
      <c r="AD14" s="9">
        <v>117558</v>
      </c>
      <c r="AE14" s="10">
        <v>5.3115338060299312E-2</v>
      </c>
      <c r="AF14" s="9">
        <v>488314495420.99976</v>
      </c>
      <c r="AG14" s="9">
        <v>463793008595.27313</v>
      </c>
      <c r="AH14" s="9">
        <v>24521486825.726624</v>
      </c>
      <c r="AI14" s="11">
        <v>5.2871618095315424E-2</v>
      </c>
      <c r="AL14" s="7" t="s">
        <v>40</v>
      </c>
      <c r="AM14" s="9">
        <v>2330817</v>
      </c>
      <c r="AN14" s="9">
        <v>2213259</v>
      </c>
      <c r="AO14" s="9">
        <v>117558</v>
      </c>
      <c r="AP14" s="10">
        <v>5.3115338060299312E-2</v>
      </c>
      <c r="AQ14" s="9">
        <v>976628990841.99951</v>
      </c>
      <c r="AR14" s="9">
        <v>927586017190.54651</v>
      </c>
      <c r="AS14" s="9">
        <v>49042973651.453003</v>
      </c>
      <c r="AT14" s="11">
        <v>5.2871618095315147E-2</v>
      </c>
      <c r="AW14" s="7" t="s">
        <v>41</v>
      </c>
      <c r="AX14" s="8" t="s">
        <v>38</v>
      </c>
      <c r="AY14" s="9">
        <v>1809432</v>
      </c>
      <c r="AZ14" s="9">
        <v>1852410</v>
      </c>
      <c r="BA14" s="9">
        <v>-42978</v>
      </c>
      <c r="BB14" s="10">
        <v>-2.3201127180267869E-2</v>
      </c>
      <c r="BC14" s="9">
        <v>357706088324.88605</v>
      </c>
      <c r="BD14" s="9">
        <v>374363393033.68146</v>
      </c>
      <c r="BE14" s="9">
        <v>-16657304708.79541</v>
      </c>
      <c r="BF14" s="11">
        <v>-4.449501478713426E-2</v>
      </c>
      <c r="BI14" s="7" t="s">
        <v>38</v>
      </c>
      <c r="BJ14" s="8" t="s">
        <v>42</v>
      </c>
      <c r="BK14" s="9">
        <v>2165798</v>
      </c>
      <c r="BL14" s="9">
        <v>2210933</v>
      </c>
      <c r="BM14" s="9">
        <v>-45135</v>
      </c>
      <c r="BN14" s="10">
        <v>-2.0414458511406719E-2</v>
      </c>
      <c r="BO14" s="9">
        <v>463844167051.74219</v>
      </c>
      <c r="BP14" s="9">
        <v>433183187480.57825</v>
      </c>
      <c r="BQ14" s="9">
        <v>30660979571.16394</v>
      </c>
      <c r="BR14" s="11">
        <v>7.0780631514094999E-2</v>
      </c>
      <c r="BU14" s="7" t="s">
        <v>38</v>
      </c>
      <c r="BV14" s="8" t="s">
        <v>43</v>
      </c>
      <c r="BW14" s="8" t="s">
        <v>44</v>
      </c>
      <c r="BX14" s="9">
        <v>495735</v>
      </c>
      <c r="BY14" s="9">
        <v>512704</v>
      </c>
      <c r="BZ14" s="9">
        <v>-16969</v>
      </c>
      <c r="CA14" s="10">
        <v>-3.3097069654225438E-2</v>
      </c>
      <c r="CB14" s="9">
        <v>113122134126.81355</v>
      </c>
      <c r="CC14" s="9">
        <v>104424118883.44945</v>
      </c>
      <c r="CD14" s="9">
        <v>8698015243.3641052</v>
      </c>
      <c r="CE14" s="11">
        <v>8.3295079109761916E-2</v>
      </c>
      <c r="CH14" s="7" t="s">
        <v>38</v>
      </c>
      <c r="CI14" s="8" t="s">
        <v>45</v>
      </c>
      <c r="CJ14" s="8" t="s">
        <v>46</v>
      </c>
      <c r="CK14" s="8" t="s">
        <v>47</v>
      </c>
      <c r="CL14" s="9">
        <v>110598</v>
      </c>
      <c r="CM14" s="9">
        <v>116737</v>
      </c>
      <c r="CN14" s="9">
        <v>-6139</v>
      </c>
      <c r="CO14" s="10">
        <v>-5.2588296769661723E-2</v>
      </c>
      <c r="CP14" s="9">
        <v>29439568463.525002</v>
      </c>
      <c r="CQ14" s="9">
        <v>26753562925.774158</v>
      </c>
      <c r="CR14" s="9">
        <f>CP14-CQ14</f>
        <v>2686005537.750843</v>
      </c>
      <c r="CS14" s="11">
        <f>CR14/CQ14</f>
        <v>0.10039804960569075</v>
      </c>
      <c r="CV14" s="7" t="s">
        <v>48</v>
      </c>
      <c r="CW14" s="9">
        <v>2330817</v>
      </c>
      <c r="CX14" s="9">
        <v>2213259</v>
      </c>
      <c r="CY14" s="9">
        <v>117558</v>
      </c>
      <c r="CZ14" s="10">
        <v>5.3115338060299312E-2</v>
      </c>
      <c r="DA14" s="9">
        <v>180125556369.41345</v>
      </c>
      <c r="DB14" s="9">
        <v>169868030132.99103</v>
      </c>
      <c r="DC14" s="9">
        <v>10257526236.422424</v>
      </c>
      <c r="DD14" s="11">
        <v>6.03852663058006E-2</v>
      </c>
      <c r="DG14" s="7" t="s">
        <v>40</v>
      </c>
      <c r="DH14" s="9">
        <v>2330817</v>
      </c>
      <c r="DI14" s="9">
        <v>2213259</v>
      </c>
      <c r="DJ14" s="9">
        <v>117558</v>
      </c>
      <c r="DK14" s="10">
        <v>5.3115338060299312E-2</v>
      </c>
      <c r="DL14" s="9">
        <v>976628990841.99963</v>
      </c>
      <c r="DM14" s="9">
        <v>927586017190.54626</v>
      </c>
      <c r="DN14" s="9">
        <v>49042973651.453369</v>
      </c>
      <c r="DO14" s="11">
        <v>5.2871618095315549E-2</v>
      </c>
    </row>
    <row r="15" spans="2:119">
      <c r="C15" s="7" t="s">
        <v>49</v>
      </c>
      <c r="D15" s="8" t="s">
        <v>38</v>
      </c>
      <c r="E15" s="9">
        <v>120478</v>
      </c>
      <c r="F15" s="9">
        <v>24463</v>
      </c>
      <c r="G15" s="9">
        <v>96015</v>
      </c>
      <c r="H15" s="10">
        <v>3.924907002411806</v>
      </c>
      <c r="I15" s="9">
        <v>22079816276.151371</v>
      </c>
      <c r="J15" s="9">
        <v>19661929330.241692</v>
      </c>
      <c r="K15" s="9">
        <v>2417886945.9096794</v>
      </c>
      <c r="L15" s="11">
        <v>0.12297302595787317</v>
      </c>
      <c r="O15" s="7" t="s">
        <v>50</v>
      </c>
      <c r="P15" s="8" t="s">
        <v>38</v>
      </c>
      <c r="Q15" s="9">
        <v>304255</v>
      </c>
      <c r="R15" s="9">
        <v>318849</v>
      </c>
      <c r="S15" s="9">
        <v>-14594</v>
      </c>
      <c r="T15" s="10">
        <v>-4.5770882141703439E-2</v>
      </c>
      <c r="U15" s="9">
        <v>161957530071.07364</v>
      </c>
      <c r="V15" s="9">
        <v>139787858832.86841</v>
      </c>
      <c r="W15" s="9">
        <v>22169671238.205261</v>
      </c>
      <c r="X15" s="11">
        <v>0.15859511278952712</v>
      </c>
      <c r="AA15" s="12" t="s">
        <v>51</v>
      </c>
      <c r="AB15" s="13">
        <v>2330817</v>
      </c>
      <c r="AC15" s="13">
        <v>2213259</v>
      </c>
      <c r="AD15" s="13">
        <v>117558</v>
      </c>
      <c r="AE15" s="14">
        <v>5.3115338060299312E-2</v>
      </c>
      <c r="AF15" s="13">
        <v>488314495420.99976</v>
      </c>
      <c r="AG15" s="13">
        <v>463793008595.27313</v>
      </c>
      <c r="AH15" s="13">
        <v>24521486825.726624</v>
      </c>
      <c r="AI15" s="15">
        <v>5.2871618095315424E-2</v>
      </c>
      <c r="AL15" s="12" t="s">
        <v>51</v>
      </c>
      <c r="AM15" s="13">
        <v>2330817</v>
      </c>
      <c r="AN15" s="13">
        <v>2213259</v>
      </c>
      <c r="AO15" s="13">
        <v>117558</v>
      </c>
      <c r="AP15" s="14">
        <v>5.3115338060299312E-2</v>
      </c>
      <c r="AQ15" s="13">
        <v>488314495420.99976</v>
      </c>
      <c r="AR15" s="13">
        <v>463793008595.27325</v>
      </c>
      <c r="AS15" s="13">
        <v>24521486825.726501</v>
      </c>
      <c r="AT15" s="15">
        <v>5.2871618095315147E-2</v>
      </c>
      <c r="AW15" s="7" t="s">
        <v>52</v>
      </c>
      <c r="AX15" s="8" t="s">
        <v>38</v>
      </c>
      <c r="AY15" s="9">
        <v>317687</v>
      </c>
      <c r="AZ15" s="9">
        <v>326223</v>
      </c>
      <c r="BA15" s="9">
        <v>-8536</v>
      </c>
      <c r="BB15" s="10">
        <v>-2.616615014882458E-2</v>
      </c>
      <c r="BC15" s="9">
        <v>93472002624.32135</v>
      </c>
      <c r="BD15" s="9">
        <v>52344686603.051651</v>
      </c>
      <c r="BE15" s="9">
        <v>41127316021.269699</v>
      </c>
      <c r="BF15" s="11">
        <v>0.78570182935954402</v>
      </c>
      <c r="BI15" s="7" t="s">
        <v>53</v>
      </c>
      <c r="BJ15" s="8" t="s">
        <v>54</v>
      </c>
      <c r="BK15" s="9">
        <v>164141</v>
      </c>
      <c r="BL15" s="9">
        <v>1139</v>
      </c>
      <c r="BM15" s="9">
        <v>163002</v>
      </c>
      <c r="BN15" s="10">
        <v>143.1097453906936</v>
      </c>
      <c r="BO15" s="9">
        <v>20213411064.14278</v>
      </c>
      <c r="BP15" s="9">
        <v>20092177716.134998</v>
      </c>
      <c r="BQ15" s="9">
        <v>121233348.00778198</v>
      </c>
      <c r="BR15" s="11">
        <v>6.0338580377191113E-3</v>
      </c>
      <c r="BU15" s="7" t="s">
        <v>38</v>
      </c>
      <c r="BV15" s="8" t="s">
        <v>55</v>
      </c>
      <c r="BW15" s="8" t="s">
        <v>45</v>
      </c>
      <c r="BX15" s="9">
        <v>387324</v>
      </c>
      <c r="BY15" s="9">
        <v>403319</v>
      </c>
      <c r="BZ15" s="9">
        <v>-15995</v>
      </c>
      <c r="CA15" s="10">
        <v>-3.9658434142700941E-2</v>
      </c>
      <c r="CB15" s="9">
        <v>87569278943.030045</v>
      </c>
      <c r="CC15" s="9">
        <v>81301456975.416153</v>
      </c>
      <c r="CD15" s="9">
        <v>6267821967.6138916</v>
      </c>
      <c r="CE15" s="11">
        <v>7.7093599558851061E-2</v>
      </c>
      <c r="CH15" s="7" t="s">
        <v>38</v>
      </c>
      <c r="CI15" s="8" t="s">
        <v>44</v>
      </c>
      <c r="CJ15" s="8" t="s">
        <v>56</v>
      </c>
      <c r="CK15" s="8" t="s">
        <v>57</v>
      </c>
      <c r="CL15" s="9">
        <v>79349</v>
      </c>
      <c r="CM15" s="9">
        <v>85177</v>
      </c>
      <c r="CN15" s="9">
        <v>-5828</v>
      </c>
      <c r="CO15" s="10">
        <v>-6.8422226657431001E-2</v>
      </c>
      <c r="CP15" s="9">
        <v>19131496002.708271</v>
      </c>
      <c r="CQ15" s="9">
        <v>18580552972.539124</v>
      </c>
      <c r="CR15" s="9">
        <v>18984872211.84827</v>
      </c>
      <c r="CS15" s="11">
        <f t="shared" ref="CS15:CS78" si="0">CR15/CQ15</f>
        <v>1.0217603448028003</v>
      </c>
      <c r="CV15" s="7" t="s">
        <v>58</v>
      </c>
      <c r="CW15" s="9">
        <v>2330817</v>
      </c>
      <c r="CX15" s="9">
        <v>2213259</v>
      </c>
      <c r="CY15" s="9">
        <v>117558</v>
      </c>
      <c r="CZ15" s="10">
        <v>5.3115338060299312E-2</v>
      </c>
      <c r="DA15" s="9">
        <v>54018022183.929298</v>
      </c>
      <c r="DB15" s="9">
        <v>52011297304.361526</v>
      </c>
      <c r="DC15" s="9">
        <v>2006724879.5677719</v>
      </c>
      <c r="DD15" s="11">
        <v>3.8582480798830095E-2</v>
      </c>
      <c r="DG15" s="12" t="s">
        <v>51</v>
      </c>
      <c r="DH15" s="13">
        <v>2330817</v>
      </c>
      <c r="DI15" s="13">
        <v>2213259</v>
      </c>
      <c r="DJ15" s="13">
        <v>117558</v>
      </c>
      <c r="DK15" s="14">
        <v>5.3115338060299312E-2</v>
      </c>
      <c r="DL15" s="13">
        <v>976628990841.99963</v>
      </c>
      <c r="DM15" s="13">
        <v>927586017190.54626</v>
      </c>
      <c r="DN15" s="13">
        <v>49042973651.453369</v>
      </c>
      <c r="DO15" s="15">
        <v>5.2871618095315549E-2</v>
      </c>
    </row>
    <row r="16" spans="2:119">
      <c r="C16" s="7" t="s">
        <v>37</v>
      </c>
      <c r="D16" s="8" t="s">
        <v>53</v>
      </c>
      <c r="E16" s="9">
        <v>164141</v>
      </c>
      <c r="F16" s="9">
        <v>1139</v>
      </c>
      <c r="G16" s="9">
        <v>163002</v>
      </c>
      <c r="H16" s="10">
        <v>143.1097453906936</v>
      </c>
      <c r="I16" s="9">
        <v>20213411064.14278</v>
      </c>
      <c r="J16" s="9">
        <v>20092177716.134998</v>
      </c>
      <c r="K16" s="9">
        <v>121233348.00778198</v>
      </c>
      <c r="L16" s="11">
        <v>6.0338580377191113E-3</v>
      </c>
      <c r="O16" s="7" t="s">
        <v>59</v>
      </c>
      <c r="P16" s="8" t="s">
        <v>38</v>
      </c>
      <c r="Q16" s="9">
        <v>179399</v>
      </c>
      <c r="R16" s="9">
        <v>144108</v>
      </c>
      <c r="S16" s="9">
        <v>35291</v>
      </c>
      <c r="T16" s="10">
        <v>0.2448927193493769</v>
      </c>
      <c r="U16" s="9">
        <v>31286924828.349964</v>
      </c>
      <c r="V16" s="9">
        <v>22188562639.5</v>
      </c>
      <c r="W16" s="9">
        <v>9098362188.8499641</v>
      </c>
      <c r="X16" s="11">
        <v>0.4100473895795797</v>
      </c>
      <c r="AW16" s="7" t="s">
        <v>52</v>
      </c>
      <c r="AX16" s="8" t="s">
        <v>53</v>
      </c>
      <c r="AY16" s="9">
        <v>145552</v>
      </c>
      <c r="AZ16" s="9">
        <v>0</v>
      </c>
      <c r="BA16" s="9">
        <v>145552</v>
      </c>
      <c r="BB16" s="10" t="e">
        <f>1/0</f>
        <v>#DIV/0!</v>
      </c>
      <c r="BC16" s="9">
        <v>17936380492.704971</v>
      </c>
      <c r="BD16" s="9">
        <v>0</v>
      </c>
      <c r="BE16" s="9">
        <v>17936380492.704971</v>
      </c>
      <c r="BF16" s="11" t="e">
        <v>#DIV/0!</v>
      </c>
      <c r="BI16" s="7" t="s">
        <v>60</v>
      </c>
      <c r="BJ16" s="8" t="s">
        <v>40</v>
      </c>
      <c r="BK16" s="9">
        <v>878</v>
      </c>
      <c r="BL16" s="9">
        <v>1187</v>
      </c>
      <c r="BM16" s="9">
        <v>-309</v>
      </c>
      <c r="BN16" s="10">
        <v>-0.26032013479359728</v>
      </c>
      <c r="BO16" s="9">
        <v>4256917305.1150007</v>
      </c>
      <c r="BP16" s="9">
        <v>10517643398.559999</v>
      </c>
      <c r="BQ16" s="9">
        <v>-6260726093.4449987</v>
      </c>
      <c r="BR16" s="11">
        <v>-0.59525939948697748</v>
      </c>
      <c r="BU16" s="7" t="s">
        <v>38</v>
      </c>
      <c r="BV16" s="8" t="s">
        <v>61</v>
      </c>
      <c r="BW16" s="8" t="s">
        <v>62</v>
      </c>
      <c r="BX16" s="9">
        <v>291785</v>
      </c>
      <c r="BY16" s="9">
        <v>294011</v>
      </c>
      <c r="BZ16" s="9">
        <v>-2226</v>
      </c>
      <c r="CA16" s="10">
        <v>-7.5711452972847954E-3</v>
      </c>
      <c r="CB16" s="9">
        <v>61858341047.764</v>
      </c>
      <c r="CC16" s="9">
        <v>59112775487.396896</v>
      </c>
      <c r="CD16" s="9">
        <v>2745565560.3671036</v>
      </c>
      <c r="CE16" s="11">
        <v>4.6446229900886149E-2</v>
      </c>
      <c r="CH16" s="7" t="s">
        <v>38</v>
      </c>
      <c r="CI16" s="8" t="s">
        <v>44</v>
      </c>
      <c r="CJ16" s="8" t="s">
        <v>63</v>
      </c>
      <c r="CK16" s="8" t="s">
        <v>64</v>
      </c>
      <c r="CL16" s="9">
        <v>77967</v>
      </c>
      <c r="CM16" s="9">
        <v>81845</v>
      </c>
      <c r="CN16" s="9">
        <v>-3878</v>
      </c>
      <c r="CO16" s="10">
        <v>-4.7382246930172893E-2</v>
      </c>
      <c r="CP16" s="9">
        <v>18320944753.257221</v>
      </c>
      <c r="CQ16" s="9">
        <v>16271242362.515011</v>
      </c>
      <c r="CR16" s="9">
        <v>18182946487.087223</v>
      </c>
      <c r="CS16" s="11">
        <f t="shared" si="0"/>
        <v>1.1174897455265196</v>
      </c>
      <c r="CV16" s="7" t="s">
        <v>65</v>
      </c>
      <c r="CW16" s="9">
        <v>2330817</v>
      </c>
      <c r="CX16" s="9">
        <v>2213259</v>
      </c>
      <c r="CY16" s="9">
        <v>117558</v>
      </c>
      <c r="CZ16" s="10">
        <v>5.3115338060299312E-2</v>
      </c>
      <c r="DA16" s="9">
        <v>10013669157.157347</v>
      </c>
      <c r="DB16" s="9">
        <v>10017176860.284248</v>
      </c>
      <c r="DC16" s="9">
        <v>-3507703.1269016266</v>
      </c>
      <c r="DD16" s="11">
        <v>-3.5016883257885215E-4</v>
      </c>
    </row>
    <row r="17" spans="3:108">
      <c r="C17" s="7" t="s">
        <v>37</v>
      </c>
      <c r="D17" s="8" t="s">
        <v>60</v>
      </c>
      <c r="E17" s="9">
        <v>488</v>
      </c>
      <c r="F17" s="9">
        <v>1167</v>
      </c>
      <c r="G17" s="9">
        <v>-679</v>
      </c>
      <c r="H17" s="10">
        <v>-0.58183376178234791</v>
      </c>
      <c r="I17" s="9">
        <v>3976920937.0650005</v>
      </c>
      <c r="J17" s="9">
        <v>10470774407.559999</v>
      </c>
      <c r="K17" s="9">
        <v>-6493853470.4949989</v>
      </c>
      <c r="L17" s="11">
        <v>-0.62018846149587314</v>
      </c>
      <c r="O17" s="7" t="s">
        <v>39</v>
      </c>
      <c r="P17" s="8" t="s">
        <v>53</v>
      </c>
      <c r="Q17" s="9">
        <v>164141</v>
      </c>
      <c r="R17" s="9">
        <v>1139</v>
      </c>
      <c r="S17" s="9">
        <v>163002</v>
      </c>
      <c r="T17" s="10">
        <v>143.1097453906936</v>
      </c>
      <c r="U17" s="9">
        <v>20213411064.14278</v>
      </c>
      <c r="V17" s="9">
        <v>20092177716.134998</v>
      </c>
      <c r="W17" s="9">
        <v>121233348.00777815</v>
      </c>
      <c r="X17" s="11">
        <v>6.0338580377189213E-3</v>
      </c>
      <c r="AI17" s="18"/>
      <c r="AT17" s="18"/>
      <c r="AW17" s="7" t="s">
        <v>66</v>
      </c>
      <c r="AX17" s="8" t="s">
        <v>38</v>
      </c>
      <c r="AY17" s="9">
        <v>37682</v>
      </c>
      <c r="AZ17" s="9">
        <v>31153</v>
      </c>
      <c r="BA17" s="9">
        <v>6529</v>
      </c>
      <c r="BB17" s="10">
        <v>0.20957853176259111</v>
      </c>
      <c r="BC17" s="9">
        <v>12453592420.559299</v>
      </c>
      <c r="BD17" s="9">
        <v>6242276583.96</v>
      </c>
      <c r="BE17" s="9">
        <v>6211315836.5992994</v>
      </c>
      <c r="BF17" s="11">
        <v>0.99504015130629475</v>
      </c>
      <c r="BI17" s="12" t="s">
        <v>51</v>
      </c>
      <c r="BJ17" s="16"/>
      <c r="BK17" s="13">
        <v>2330817</v>
      </c>
      <c r="BL17" s="13">
        <v>2213259</v>
      </c>
      <c r="BM17" s="13">
        <v>117558</v>
      </c>
      <c r="BN17" s="14">
        <v>5.3115338060299312E-2</v>
      </c>
      <c r="BO17" s="13">
        <v>488314495420.99994</v>
      </c>
      <c r="BP17" s="13">
        <v>463793008595.27325</v>
      </c>
      <c r="BQ17" s="13">
        <v>24521486825.726685</v>
      </c>
      <c r="BR17" s="15">
        <v>5.2871618095315535E-2</v>
      </c>
      <c r="BU17" s="7" t="s">
        <v>38</v>
      </c>
      <c r="BV17" s="8" t="s">
        <v>67</v>
      </c>
      <c r="BW17" s="8" t="s">
        <v>68</v>
      </c>
      <c r="BX17" s="9">
        <v>249607</v>
      </c>
      <c r="BY17" s="9">
        <v>254622</v>
      </c>
      <c r="BZ17" s="9">
        <v>-5015</v>
      </c>
      <c r="CA17" s="10">
        <v>-1.969586288694614E-2</v>
      </c>
      <c r="CB17" s="9">
        <v>51639740491.759201</v>
      </c>
      <c r="CC17" s="9">
        <v>48415843573.865181</v>
      </c>
      <c r="CD17" s="9">
        <v>3223896917.8940201</v>
      </c>
      <c r="CE17" s="11">
        <v>6.658764321591365E-2</v>
      </c>
      <c r="CH17" s="7" t="s">
        <v>38</v>
      </c>
      <c r="CI17" s="8" t="s">
        <v>69</v>
      </c>
      <c r="CJ17" s="8" t="s">
        <v>70</v>
      </c>
      <c r="CK17" s="8" t="s">
        <v>71</v>
      </c>
      <c r="CL17" s="9">
        <v>43991</v>
      </c>
      <c r="CM17" s="9">
        <v>46157</v>
      </c>
      <c r="CN17" s="9">
        <v>-2166</v>
      </c>
      <c r="CO17" s="10">
        <v>-4.6926793335788718E-2</v>
      </c>
      <c r="CP17" s="9">
        <v>8532562517.5343351</v>
      </c>
      <c r="CQ17" s="9">
        <v>8435430446.4060001</v>
      </c>
      <c r="CR17" s="9">
        <v>8402280066.9743347</v>
      </c>
      <c r="CS17" s="11">
        <f t="shared" si="0"/>
        <v>0.99607010221442949</v>
      </c>
      <c r="CV17" s="12" t="s">
        <v>51</v>
      </c>
      <c r="CW17" s="13">
        <v>2330817</v>
      </c>
      <c r="CX17" s="13">
        <v>2213259</v>
      </c>
      <c r="CY17" s="13">
        <v>117558</v>
      </c>
      <c r="CZ17" s="14">
        <v>5.3115338060299312E-2</v>
      </c>
      <c r="DA17" s="13">
        <v>244157247710.50012</v>
      </c>
      <c r="DB17" s="13">
        <v>231896504297.63678</v>
      </c>
      <c r="DC17" s="13">
        <v>12260743412.863342</v>
      </c>
      <c r="DD17" s="15">
        <v>5.2871618095315501E-2</v>
      </c>
    </row>
    <row r="18" spans="3:108">
      <c r="C18" s="7" t="s">
        <v>49</v>
      </c>
      <c r="D18" s="8" t="s">
        <v>60</v>
      </c>
      <c r="E18" s="9">
        <v>390</v>
      </c>
      <c r="F18" s="9">
        <v>20</v>
      </c>
      <c r="G18" s="9">
        <v>370</v>
      </c>
      <c r="H18" s="10">
        <v>18.5</v>
      </c>
      <c r="I18" s="9">
        <v>279996368.04999995</v>
      </c>
      <c r="J18" s="9">
        <v>46868991</v>
      </c>
      <c r="K18" s="9">
        <v>233127377.04999995</v>
      </c>
      <c r="L18" s="11">
        <v>4.9740216735197045</v>
      </c>
      <c r="O18" s="7" t="s">
        <v>39</v>
      </c>
      <c r="P18" s="8" t="s">
        <v>60</v>
      </c>
      <c r="Q18" s="9">
        <v>477</v>
      </c>
      <c r="R18" s="9">
        <v>48</v>
      </c>
      <c r="S18" s="9">
        <v>429</v>
      </c>
      <c r="T18" s="10">
        <v>8.9375</v>
      </c>
      <c r="U18" s="9">
        <v>2854341239.5900006</v>
      </c>
      <c r="V18" s="9">
        <v>4888422616.4250002</v>
      </c>
      <c r="W18" s="9">
        <v>-2034081376.8349996</v>
      </c>
      <c r="X18" s="11">
        <v>-0.41610178506263507</v>
      </c>
      <c r="AW18" s="7" t="s">
        <v>72</v>
      </c>
      <c r="AX18" s="8" t="s">
        <v>60</v>
      </c>
      <c r="AY18" s="9">
        <v>878</v>
      </c>
      <c r="AZ18" s="9">
        <v>1187</v>
      </c>
      <c r="BA18" s="9">
        <v>-309</v>
      </c>
      <c r="BB18" s="10">
        <v>-0.26032013479359728</v>
      </c>
      <c r="BC18" s="9">
        <v>4256917305.1150007</v>
      </c>
      <c r="BD18" s="9">
        <v>10517643398.559999</v>
      </c>
      <c r="BE18" s="9">
        <v>-6260726093.4449987</v>
      </c>
      <c r="BF18" s="11">
        <v>-0.59525939948697748</v>
      </c>
      <c r="BU18" s="7" t="s">
        <v>38</v>
      </c>
      <c r="BV18" s="8" t="s">
        <v>70</v>
      </c>
      <c r="BW18" s="8" t="s">
        <v>69</v>
      </c>
      <c r="BX18" s="9">
        <v>168573</v>
      </c>
      <c r="BY18" s="9">
        <v>174515</v>
      </c>
      <c r="BZ18" s="9">
        <v>-5942</v>
      </c>
      <c r="CA18" s="10">
        <v>-3.4048649113256738E-2</v>
      </c>
      <c r="CB18" s="9">
        <v>34198561419.742226</v>
      </c>
      <c r="CC18" s="9">
        <v>33029792685.209286</v>
      </c>
      <c r="CD18" s="9">
        <v>1168768734.5329399</v>
      </c>
      <c r="CE18" s="11">
        <v>3.5385288235742197E-2</v>
      </c>
      <c r="CH18" s="7" t="s">
        <v>38</v>
      </c>
      <c r="CI18" s="8" t="s">
        <v>62</v>
      </c>
      <c r="CJ18" s="8" t="s">
        <v>73</v>
      </c>
      <c r="CK18" s="8" t="s">
        <v>74</v>
      </c>
      <c r="CL18" s="9">
        <v>30236</v>
      </c>
      <c r="CM18" s="9">
        <v>28892</v>
      </c>
      <c r="CN18" s="9">
        <v>1344</v>
      </c>
      <c r="CO18" s="10">
        <v>4.6518067285061609E-2</v>
      </c>
      <c r="CP18" s="9">
        <v>6393904255.7471552</v>
      </c>
      <c r="CQ18" s="9">
        <v>5582231924.3050003</v>
      </c>
      <c r="CR18" s="9">
        <v>6234508541.5421553</v>
      </c>
      <c r="CS18" s="11">
        <f t="shared" si="0"/>
        <v>1.1168487132175837</v>
      </c>
    </row>
    <row r="19" spans="3:108">
      <c r="C19" s="12" t="s">
        <v>51</v>
      </c>
      <c r="D19" s="16"/>
      <c r="E19" s="13">
        <v>2330817</v>
      </c>
      <c r="F19" s="13">
        <v>2213259</v>
      </c>
      <c r="G19" s="13">
        <v>117558</v>
      </c>
      <c r="H19" s="14">
        <v>5.3115338060299312E-2</v>
      </c>
      <c r="I19" s="13">
        <v>488314495420.99994</v>
      </c>
      <c r="J19" s="13">
        <v>463793008595.2735</v>
      </c>
      <c r="K19" s="13">
        <v>24521486825.72649</v>
      </c>
      <c r="L19" s="15">
        <v>5.2871618095315091E-2</v>
      </c>
      <c r="O19" s="7" t="s">
        <v>50</v>
      </c>
      <c r="P19" s="8" t="s">
        <v>60</v>
      </c>
      <c r="Q19" s="9">
        <v>30</v>
      </c>
      <c r="R19" s="9">
        <v>1139</v>
      </c>
      <c r="S19" s="9">
        <v>-1109</v>
      </c>
      <c r="T19" s="10">
        <v>-0.97366110623353819</v>
      </c>
      <c r="U19" s="9">
        <v>1323026367.02</v>
      </c>
      <c r="V19" s="9">
        <v>5629220782.1350002</v>
      </c>
      <c r="W19" s="9">
        <v>-4306194415.1149998</v>
      </c>
      <c r="X19" s="11">
        <v>-0.7649716686865824</v>
      </c>
      <c r="AW19" s="7" t="s">
        <v>41</v>
      </c>
      <c r="AX19" s="8" t="s">
        <v>53</v>
      </c>
      <c r="AY19" s="9">
        <v>16578</v>
      </c>
      <c r="AZ19" s="9">
        <v>0</v>
      </c>
      <c r="BA19" s="9">
        <v>16578</v>
      </c>
      <c r="BB19" s="10" t="e">
        <f>1/0</f>
        <v>#DIV/0!</v>
      </c>
      <c r="BC19" s="9">
        <v>2072896398.7957804</v>
      </c>
      <c r="BD19" s="9">
        <v>0</v>
      </c>
      <c r="BE19" s="9">
        <v>2072896398.7957804</v>
      </c>
      <c r="BF19" s="11" t="e">
        <v>#DIV/0!</v>
      </c>
      <c r="BO19" s="20"/>
      <c r="BP19" s="20"/>
      <c r="BQ19" s="20"/>
      <c r="BR19" s="21"/>
      <c r="BU19" s="7" t="s">
        <v>38</v>
      </c>
      <c r="BV19" s="8" t="s">
        <v>75</v>
      </c>
      <c r="BW19" s="8" t="s">
        <v>76</v>
      </c>
      <c r="BX19" s="9">
        <v>151230</v>
      </c>
      <c r="BY19" s="9">
        <v>148578</v>
      </c>
      <c r="BZ19" s="9">
        <v>2652</v>
      </c>
      <c r="CA19" s="10">
        <v>1.7849210515688729E-2</v>
      </c>
      <c r="CB19" s="9">
        <v>32876607752.911461</v>
      </c>
      <c r="CC19" s="9">
        <v>31351799633.291004</v>
      </c>
      <c r="CD19" s="9">
        <v>1524808119.6204567</v>
      </c>
      <c r="CE19" s="11">
        <v>4.8635425636024243E-2</v>
      </c>
      <c r="CH19" s="7" t="s">
        <v>38</v>
      </c>
      <c r="CI19" s="8" t="s">
        <v>77</v>
      </c>
      <c r="CJ19" s="8" t="s">
        <v>78</v>
      </c>
      <c r="CK19" s="8" t="s">
        <v>79</v>
      </c>
      <c r="CL19" s="9">
        <v>26019</v>
      </c>
      <c r="CM19" s="9">
        <v>27592</v>
      </c>
      <c r="CN19" s="9">
        <v>-1573</v>
      </c>
      <c r="CO19" s="10">
        <v>-5.7009278051609158E-2</v>
      </c>
      <c r="CP19" s="9">
        <v>5809735524.3944149</v>
      </c>
      <c r="CQ19" s="9">
        <v>4512288621.920083</v>
      </c>
      <c r="CR19" s="9">
        <v>5698876488.8444147</v>
      </c>
      <c r="CS19" s="11">
        <f t="shared" si="0"/>
        <v>1.2629680781411121</v>
      </c>
    </row>
    <row r="20" spans="3:108">
      <c r="O20" s="7" t="s">
        <v>80</v>
      </c>
      <c r="P20" s="8" t="s">
        <v>38</v>
      </c>
      <c r="Q20" s="9">
        <v>3231</v>
      </c>
      <c r="R20" s="9">
        <v>5502</v>
      </c>
      <c r="S20" s="9">
        <v>-2271</v>
      </c>
      <c r="T20" s="10">
        <v>-0.41275899672846239</v>
      </c>
      <c r="U20" s="9">
        <v>1264532531.799999</v>
      </c>
      <c r="V20" s="9">
        <v>2460892504</v>
      </c>
      <c r="W20" s="9">
        <v>-1196359972.200001</v>
      </c>
      <c r="X20" s="11">
        <v>-0.48614881399955739</v>
      </c>
      <c r="AW20" s="7" t="s">
        <v>66</v>
      </c>
      <c r="AX20" s="8" t="s">
        <v>53</v>
      </c>
      <c r="AY20" s="9">
        <v>2008</v>
      </c>
      <c r="AZ20" s="9">
        <v>1137</v>
      </c>
      <c r="BA20" s="9">
        <v>871</v>
      </c>
      <c r="BB20" s="10">
        <v>0.76605101143359722</v>
      </c>
      <c r="BC20" s="9">
        <v>204043712.94817141</v>
      </c>
      <c r="BD20" s="9">
        <v>20092112810.634998</v>
      </c>
      <c r="BE20" s="9">
        <v>-19888069097.686829</v>
      </c>
      <c r="BF20" s="11">
        <v>-0.98984458653645591</v>
      </c>
      <c r="BO20" s="20"/>
      <c r="BP20" s="20"/>
      <c r="BQ20" s="20"/>
      <c r="BR20" s="21"/>
      <c r="BU20" s="7" t="s">
        <v>38</v>
      </c>
      <c r="BV20" s="8" t="s">
        <v>81</v>
      </c>
      <c r="BW20" s="8" t="s">
        <v>82</v>
      </c>
      <c r="BX20" s="9">
        <v>129384</v>
      </c>
      <c r="BY20" s="9">
        <v>129405</v>
      </c>
      <c r="BZ20" s="9">
        <v>-21</v>
      </c>
      <c r="CA20" s="10">
        <v>-1.6228121015416711E-4</v>
      </c>
      <c r="CB20" s="9">
        <v>27558112204.170895</v>
      </c>
      <c r="CC20" s="9">
        <v>24660451403.518261</v>
      </c>
      <c r="CD20" s="9">
        <v>2897660800.6526337</v>
      </c>
      <c r="CE20" s="11">
        <v>0.11750234224176569</v>
      </c>
      <c r="CH20" s="7" t="s">
        <v>38</v>
      </c>
      <c r="CI20" s="8" t="s">
        <v>62</v>
      </c>
      <c r="CJ20" s="8" t="s">
        <v>83</v>
      </c>
      <c r="CK20" s="8" t="s">
        <v>84</v>
      </c>
      <c r="CL20" s="9">
        <v>21741</v>
      </c>
      <c r="CM20" s="9">
        <v>22507</v>
      </c>
      <c r="CN20" s="9">
        <v>-766</v>
      </c>
      <c r="CO20" s="10">
        <v>-3.403385613364731E-2</v>
      </c>
      <c r="CP20" s="9">
        <v>5346772673.25632</v>
      </c>
      <c r="CQ20" s="9">
        <v>4200436467.7749991</v>
      </c>
      <c r="CR20" s="9">
        <v>5222540496.9013205</v>
      </c>
      <c r="CS20" s="11">
        <f t="shared" si="0"/>
        <v>1.2433328148081091</v>
      </c>
    </row>
    <row r="21" spans="3:108">
      <c r="L21" s="18"/>
      <c r="O21" s="7" t="s">
        <v>59</v>
      </c>
      <c r="P21" s="8" t="s">
        <v>60</v>
      </c>
      <c r="Q21" s="9">
        <v>368</v>
      </c>
      <c r="R21" s="9">
        <v>0</v>
      </c>
      <c r="S21" s="9">
        <v>368</v>
      </c>
      <c r="T21" s="10" t="e">
        <f>1/0</f>
        <v>#DIV/0!</v>
      </c>
      <c r="U21" s="9">
        <v>79160841.849999994</v>
      </c>
      <c r="V21" s="9">
        <v>0</v>
      </c>
      <c r="W21" s="9">
        <v>79160841.849999994</v>
      </c>
      <c r="X21" s="11" t="e">
        <v>#DIV/0!</v>
      </c>
      <c r="AW21" s="7" t="s">
        <v>85</v>
      </c>
      <c r="AX21" s="8" t="s">
        <v>38</v>
      </c>
      <c r="AY21" s="9">
        <v>919</v>
      </c>
      <c r="AZ21" s="9">
        <v>1058</v>
      </c>
      <c r="BA21" s="9">
        <v>-139</v>
      </c>
      <c r="BB21" s="10">
        <v>-0.13137996219281661</v>
      </c>
      <c r="BC21" s="9">
        <v>195839354.61984819</v>
      </c>
      <c r="BD21" s="9">
        <v>213834074.71000004</v>
      </c>
      <c r="BE21" s="9">
        <v>-17994720.090151846</v>
      </c>
      <c r="BF21" s="11">
        <v>-8.415272502549527E-2</v>
      </c>
      <c r="BO21" s="20"/>
      <c r="BP21" s="20"/>
      <c r="BQ21" s="20"/>
      <c r="BR21" s="21"/>
      <c r="BU21" s="7" t="s">
        <v>38</v>
      </c>
      <c r="BV21" s="8" t="s">
        <v>78</v>
      </c>
      <c r="BW21" s="8" t="s">
        <v>77</v>
      </c>
      <c r="BX21" s="9">
        <v>72291</v>
      </c>
      <c r="BY21" s="9">
        <v>72650</v>
      </c>
      <c r="BZ21" s="9">
        <v>-359</v>
      </c>
      <c r="CA21" s="10">
        <v>-4.9415003441156229E-3</v>
      </c>
      <c r="CB21" s="9">
        <v>14562892434.466249</v>
      </c>
      <c r="CC21" s="9">
        <v>12161494110.050791</v>
      </c>
      <c r="CD21" s="9">
        <v>2401398324.4154587</v>
      </c>
      <c r="CE21" s="11">
        <v>0.1974591528544867</v>
      </c>
      <c r="CH21" s="7" t="s">
        <v>38</v>
      </c>
      <c r="CI21" s="8" t="s">
        <v>68</v>
      </c>
      <c r="CJ21" s="8" t="s">
        <v>86</v>
      </c>
      <c r="CK21" s="8" t="s">
        <v>87</v>
      </c>
      <c r="CL21" s="9">
        <v>24770</v>
      </c>
      <c r="CM21" s="9">
        <v>25965</v>
      </c>
      <c r="CN21" s="9">
        <v>-1195</v>
      </c>
      <c r="CO21" s="10">
        <v>-4.6023493163874447E-2</v>
      </c>
      <c r="CP21" s="9">
        <v>4954300239.3408203</v>
      </c>
      <c r="CQ21" s="9">
        <v>4761409836.5800037</v>
      </c>
      <c r="CR21" s="9">
        <v>4818865917.4408207</v>
      </c>
      <c r="CS21" s="11">
        <f t="shared" si="0"/>
        <v>1.0120670311594278</v>
      </c>
    </row>
    <row r="22" spans="3:108">
      <c r="L22" s="18"/>
      <c r="O22" s="7" t="s">
        <v>80</v>
      </c>
      <c r="P22" s="8" t="s">
        <v>60</v>
      </c>
      <c r="Q22" s="9">
        <v>3</v>
      </c>
      <c r="R22" s="9">
        <v>0</v>
      </c>
      <c r="S22" s="9">
        <v>3</v>
      </c>
      <c r="T22" s="10" t="e">
        <f>1/0</f>
        <v>#DIV/0!</v>
      </c>
      <c r="U22" s="9">
        <v>388856.65500000003</v>
      </c>
      <c r="V22" s="9">
        <v>0</v>
      </c>
      <c r="W22" s="9">
        <v>388856.65500000003</v>
      </c>
      <c r="X22" s="11" t="e">
        <v>#DIV/0!</v>
      </c>
      <c r="AW22" s="7" t="s">
        <v>88</v>
      </c>
      <c r="AX22" s="8" t="s">
        <v>38</v>
      </c>
      <c r="AY22" s="9">
        <v>78</v>
      </c>
      <c r="AZ22" s="9">
        <v>89</v>
      </c>
      <c r="BA22" s="9">
        <v>-11</v>
      </c>
      <c r="BB22" s="10">
        <v>-0.1235955056179775</v>
      </c>
      <c r="BC22" s="9">
        <v>16644327.35555556</v>
      </c>
      <c r="BD22" s="9">
        <v>18997185.175000001</v>
      </c>
      <c r="BE22" s="9">
        <v>-2352857.8194444403</v>
      </c>
      <c r="BF22" s="11">
        <v>-0.12385297073067249</v>
      </c>
      <c r="BO22" s="20"/>
      <c r="BP22" s="20"/>
      <c r="BQ22" s="20"/>
      <c r="BR22" s="21"/>
      <c r="BU22" s="7" t="s">
        <v>38</v>
      </c>
      <c r="BV22" s="8" t="s">
        <v>89</v>
      </c>
      <c r="BW22" s="8" t="s">
        <v>90</v>
      </c>
      <c r="BX22" s="9">
        <v>70194</v>
      </c>
      <c r="BY22" s="9">
        <v>69326</v>
      </c>
      <c r="BZ22" s="9">
        <v>868</v>
      </c>
      <c r="CA22" s="10">
        <v>1.252055505870813E-2</v>
      </c>
      <c r="CB22" s="9">
        <v>12387283172.260281</v>
      </c>
      <c r="CC22" s="9">
        <v>11725301234.357229</v>
      </c>
      <c r="CD22" s="9">
        <v>661981937.90305138</v>
      </c>
      <c r="CE22" s="11">
        <v>5.6457563406842458E-2</v>
      </c>
      <c r="CH22" s="7" t="s">
        <v>38</v>
      </c>
      <c r="CI22" s="8" t="s">
        <v>91</v>
      </c>
      <c r="CJ22" s="8" t="s">
        <v>92</v>
      </c>
      <c r="CK22" s="8" t="s">
        <v>93</v>
      </c>
      <c r="CL22" s="9">
        <v>29745</v>
      </c>
      <c r="CM22" s="9">
        <v>30379</v>
      </c>
      <c r="CN22" s="9">
        <v>-634</v>
      </c>
      <c r="CO22" s="10">
        <v>-2.086967971295961E-2</v>
      </c>
      <c r="CP22" s="9">
        <v>4685805568.7526598</v>
      </c>
      <c r="CQ22" s="9">
        <v>4527583787.7550001</v>
      </c>
      <c r="CR22" s="9">
        <v>4570263207.3576593</v>
      </c>
      <c r="CS22" s="11">
        <f t="shared" si="0"/>
        <v>1.009426533357171</v>
      </c>
    </row>
    <row r="23" spans="3:108">
      <c r="L23" s="18"/>
      <c r="O23" s="12" t="s">
        <v>51</v>
      </c>
      <c r="P23" s="16"/>
      <c r="Q23" s="13">
        <v>2330817</v>
      </c>
      <c r="R23" s="13">
        <v>2213259</v>
      </c>
      <c r="S23" s="13">
        <v>117558</v>
      </c>
      <c r="T23" s="14">
        <v>5.3115338060299312E-2</v>
      </c>
      <c r="U23" s="13">
        <v>488314495420.99994</v>
      </c>
      <c r="V23" s="13">
        <v>463793008595.27344</v>
      </c>
      <c r="W23" s="13">
        <v>24521486825.726505</v>
      </c>
      <c r="X23" s="15">
        <v>5.2871618095315133E-2</v>
      </c>
      <c r="AW23" s="7" t="s">
        <v>94</v>
      </c>
      <c r="AX23" s="8" t="s">
        <v>53</v>
      </c>
      <c r="AY23" s="9">
        <v>2</v>
      </c>
      <c r="AZ23" s="9">
        <v>2</v>
      </c>
      <c r="BA23" s="9">
        <v>0</v>
      </c>
      <c r="BB23" s="10">
        <v>0</v>
      </c>
      <c r="BC23" s="9">
        <v>64516.14</v>
      </c>
      <c r="BD23" s="9">
        <v>64905.5</v>
      </c>
      <c r="BE23" s="9">
        <v>-389.36000000000058</v>
      </c>
      <c r="BF23" s="11">
        <v>-5.9988752879185986E-3</v>
      </c>
      <c r="BU23" s="7" t="s">
        <v>38</v>
      </c>
      <c r="BV23" s="8" t="s">
        <v>95</v>
      </c>
      <c r="BW23" s="8" t="s">
        <v>96</v>
      </c>
      <c r="BX23" s="9">
        <v>46063</v>
      </c>
      <c r="BY23" s="9">
        <v>46859</v>
      </c>
      <c r="BZ23" s="9">
        <v>-796</v>
      </c>
      <c r="CA23" s="10">
        <v>-1.6987131607588721E-2</v>
      </c>
      <c r="CB23" s="9">
        <v>9469971433.5115547</v>
      </c>
      <c r="CC23" s="9">
        <v>8958707569.0405807</v>
      </c>
      <c r="CD23" s="9">
        <v>511263864.47097397</v>
      </c>
      <c r="CE23" s="11">
        <v>5.7068931040655344E-2</v>
      </c>
      <c r="CH23" s="7" t="s">
        <v>38</v>
      </c>
      <c r="CI23" s="8" t="s">
        <v>62</v>
      </c>
      <c r="CJ23" s="8" t="s">
        <v>97</v>
      </c>
      <c r="CK23" s="8" t="s">
        <v>98</v>
      </c>
      <c r="CL23" s="9">
        <v>23914</v>
      </c>
      <c r="CM23" s="9">
        <v>24456</v>
      </c>
      <c r="CN23" s="9">
        <v>-542</v>
      </c>
      <c r="CO23" s="10">
        <v>-2.216225057245666E-2</v>
      </c>
      <c r="CP23" s="9">
        <v>4676264697.6698952</v>
      </c>
      <c r="CQ23" s="9">
        <v>4490833582.7349987</v>
      </c>
      <c r="CR23" s="9">
        <v>4556260780.6398954</v>
      </c>
      <c r="CS23" s="11">
        <f t="shared" si="0"/>
        <v>1.0145690542077603</v>
      </c>
    </row>
    <row r="24" spans="3:108">
      <c r="L24" s="18"/>
      <c r="AW24" s="7" t="s">
        <v>85</v>
      </c>
      <c r="AX24" s="8" t="s">
        <v>53</v>
      </c>
      <c r="AY24" s="9">
        <v>1</v>
      </c>
      <c r="AZ24" s="9">
        <v>0</v>
      </c>
      <c r="BA24" s="9">
        <v>1</v>
      </c>
      <c r="BB24" s="10" t="e">
        <f>1/0</f>
        <v>#DIV/0!</v>
      </c>
      <c r="BC24" s="9">
        <v>25943.5538621413</v>
      </c>
      <c r="BD24" s="9">
        <v>0</v>
      </c>
      <c r="BE24" s="9">
        <v>25943.5538621413</v>
      </c>
      <c r="BF24" s="11" t="e">
        <v>#DIV/0!</v>
      </c>
      <c r="BU24" s="7" t="s">
        <v>38</v>
      </c>
      <c r="BV24" s="8" t="s">
        <v>99</v>
      </c>
      <c r="BW24" s="8" t="s">
        <v>91</v>
      </c>
      <c r="BX24" s="9">
        <v>54316</v>
      </c>
      <c r="BY24" s="9">
        <v>54965</v>
      </c>
      <c r="BZ24" s="9">
        <v>-649</v>
      </c>
      <c r="CA24" s="10">
        <v>-1.1807513872464301E-2</v>
      </c>
      <c r="CB24" s="9">
        <v>9292949004.4687748</v>
      </c>
      <c r="CC24" s="9">
        <v>8879151359.0085201</v>
      </c>
      <c r="CD24" s="9">
        <v>413797645.46025467</v>
      </c>
      <c r="CE24" s="11">
        <v>4.6603287716277975E-2</v>
      </c>
      <c r="CH24" s="7" t="s">
        <v>38</v>
      </c>
      <c r="CI24" s="8" t="s">
        <v>45</v>
      </c>
      <c r="CJ24" s="8" t="s">
        <v>100</v>
      </c>
      <c r="CK24" s="8" t="s">
        <v>101</v>
      </c>
      <c r="CL24" s="9">
        <v>21050</v>
      </c>
      <c r="CM24" s="9">
        <v>21439</v>
      </c>
      <c r="CN24" s="9">
        <v>-389</v>
      </c>
      <c r="CO24" s="10">
        <v>-1.8144503008535841E-2</v>
      </c>
      <c r="CP24" s="9">
        <v>4595645507.4104433</v>
      </c>
      <c r="CQ24" s="9">
        <v>4056312208.2699995</v>
      </c>
      <c r="CR24" s="9">
        <v>4487341853.3904428</v>
      </c>
      <c r="CS24" s="11">
        <f t="shared" si="0"/>
        <v>1.1062614569563114</v>
      </c>
    </row>
    <row r="25" spans="3:108">
      <c r="L25" s="18"/>
      <c r="X25" s="18"/>
      <c r="AW25" s="12" t="s">
        <v>51</v>
      </c>
      <c r="AX25" s="16"/>
      <c r="AY25" s="13">
        <v>2330817</v>
      </c>
      <c r="AZ25" s="13">
        <v>2213259</v>
      </c>
      <c r="BA25" s="13">
        <v>117558</v>
      </c>
      <c r="BB25" s="14">
        <v>5.3115338060299312E-2</v>
      </c>
      <c r="BC25" s="13">
        <v>488314495420.99988</v>
      </c>
      <c r="BD25" s="13">
        <v>463793008595.27313</v>
      </c>
      <c r="BE25" s="13">
        <v>24521486825.726746</v>
      </c>
      <c r="BF25" s="15">
        <v>5.2871618095315681E-2</v>
      </c>
      <c r="BU25" s="7" t="s">
        <v>38</v>
      </c>
      <c r="BV25" s="8" t="s">
        <v>102</v>
      </c>
      <c r="BW25" s="8" t="s">
        <v>103</v>
      </c>
      <c r="BX25" s="9">
        <v>49217</v>
      </c>
      <c r="BY25" s="9">
        <v>49889</v>
      </c>
      <c r="BZ25" s="9">
        <v>-672</v>
      </c>
      <c r="CA25" s="10">
        <v>-1.346990318507086E-2</v>
      </c>
      <c r="CB25" s="9">
        <v>9291613193.4883595</v>
      </c>
      <c r="CC25" s="9">
        <v>9143259880.7999992</v>
      </c>
      <c r="CD25" s="9">
        <v>148353312.68836021</v>
      </c>
      <c r="CE25" s="11">
        <v>1.6225428853869555E-2</v>
      </c>
      <c r="CH25" s="7" t="s">
        <v>38</v>
      </c>
      <c r="CI25" s="8" t="s">
        <v>44</v>
      </c>
      <c r="CJ25" s="8" t="s">
        <v>104</v>
      </c>
      <c r="CK25" s="8" t="s">
        <v>105</v>
      </c>
      <c r="CL25" s="9">
        <v>14375</v>
      </c>
      <c r="CM25" s="9">
        <v>15384</v>
      </c>
      <c r="CN25" s="9">
        <v>-1009</v>
      </c>
      <c r="CO25" s="10">
        <v>-6.5587623504940198E-2</v>
      </c>
      <c r="CP25" s="9">
        <v>4499767944.623168</v>
      </c>
      <c r="CQ25" s="9">
        <v>4438358017.3625031</v>
      </c>
      <c r="CR25" s="9">
        <v>4322295809.9481678</v>
      </c>
      <c r="CS25" s="11">
        <f t="shared" si="0"/>
        <v>0.97385019258015937</v>
      </c>
    </row>
    <row r="26" spans="3:108">
      <c r="I26" s="19"/>
      <c r="J26" s="19"/>
      <c r="K26" s="19"/>
      <c r="L26" s="18"/>
      <c r="X26" s="18"/>
      <c r="BU26" s="7" t="s">
        <v>60</v>
      </c>
      <c r="BV26" s="8"/>
      <c r="BW26" s="8"/>
      <c r="BX26" s="9">
        <v>878</v>
      </c>
      <c r="BY26" s="9">
        <v>1187</v>
      </c>
      <c r="BZ26" s="9">
        <v>-309</v>
      </c>
      <c r="CA26" s="10">
        <v>-0.26032013479359728</v>
      </c>
      <c r="CB26" s="9">
        <v>4256917305.1149998</v>
      </c>
      <c r="CC26" s="9">
        <v>10517643398.559999</v>
      </c>
      <c r="CD26" s="9">
        <v>-6260726093.4449997</v>
      </c>
      <c r="CE26" s="11">
        <v>-0.59525939948697759</v>
      </c>
      <c r="CH26" s="7" t="s">
        <v>38</v>
      </c>
      <c r="CI26" s="8" t="s">
        <v>45</v>
      </c>
      <c r="CJ26" s="8" t="s">
        <v>106</v>
      </c>
      <c r="CK26" s="8" t="s">
        <v>107</v>
      </c>
      <c r="CL26" s="9">
        <v>22099</v>
      </c>
      <c r="CM26" s="9">
        <v>22368</v>
      </c>
      <c r="CN26" s="9">
        <v>-269</v>
      </c>
      <c r="CO26" s="10">
        <v>-1.2026108726752501E-2</v>
      </c>
      <c r="CP26" s="9">
        <v>4401477584.3052616</v>
      </c>
      <c r="CQ26" s="9">
        <v>4417190996.3399954</v>
      </c>
      <c r="CR26" s="9">
        <v>4298815308.0452614</v>
      </c>
      <c r="CS26" s="11">
        <f t="shared" si="0"/>
        <v>0.97320113882491888</v>
      </c>
    </row>
    <row r="27" spans="3:108">
      <c r="X27" s="18"/>
      <c r="BC27" s="20"/>
      <c r="BD27" s="20"/>
      <c r="BE27" s="20"/>
      <c r="BF27" s="21"/>
      <c r="BU27" s="7" t="s">
        <v>53</v>
      </c>
      <c r="BV27" s="8" t="s">
        <v>108</v>
      </c>
      <c r="BW27" s="8" t="s">
        <v>82</v>
      </c>
      <c r="BX27" s="9">
        <v>21310</v>
      </c>
      <c r="BY27" s="9">
        <v>211</v>
      </c>
      <c r="BZ27" s="9">
        <v>21099</v>
      </c>
      <c r="CA27" s="10">
        <v>99.995260663507111</v>
      </c>
      <c r="CB27" s="9">
        <v>2910091122.53443</v>
      </c>
      <c r="CC27" s="9">
        <v>2914618756.8599997</v>
      </c>
      <c r="CD27" s="9">
        <v>-4527634.3255696297</v>
      </c>
      <c r="CE27" s="11">
        <v>-1.5534224896182913E-3</v>
      </c>
      <c r="CH27" s="7" t="s">
        <v>38</v>
      </c>
      <c r="CI27" s="8" t="s">
        <v>68</v>
      </c>
      <c r="CJ27" s="8" t="s">
        <v>109</v>
      </c>
      <c r="CK27" s="8" t="s">
        <v>110</v>
      </c>
      <c r="CL27" s="9">
        <v>23329</v>
      </c>
      <c r="CM27" s="9">
        <v>23678</v>
      </c>
      <c r="CN27" s="9">
        <v>-349</v>
      </c>
      <c r="CO27" s="10">
        <v>-1.473942055916885E-2</v>
      </c>
      <c r="CP27" s="9">
        <v>4346524390.8806248</v>
      </c>
      <c r="CQ27" s="9">
        <v>3893038021.0550003</v>
      </c>
      <c r="CR27" s="9">
        <v>4242998241.8456249</v>
      </c>
      <c r="CS27" s="11">
        <f t="shared" si="0"/>
        <v>1.0898938615286851</v>
      </c>
    </row>
    <row r="28" spans="3:108">
      <c r="X28" s="18"/>
      <c r="BC28" s="20"/>
      <c r="BD28" s="20"/>
      <c r="BE28" s="20"/>
      <c r="BF28" s="21"/>
      <c r="BU28" s="7" t="s">
        <v>53</v>
      </c>
      <c r="BV28" s="8" t="s">
        <v>111</v>
      </c>
      <c r="BW28" s="8" t="s">
        <v>112</v>
      </c>
      <c r="BX28" s="9">
        <v>18621</v>
      </c>
      <c r="BY28" s="9">
        <v>113</v>
      </c>
      <c r="BZ28" s="9">
        <v>18508</v>
      </c>
      <c r="CA28" s="10">
        <v>163.78761061946901</v>
      </c>
      <c r="CB28" s="9">
        <v>2651598205.8713226</v>
      </c>
      <c r="CC28" s="9">
        <v>2570404392.1950002</v>
      </c>
      <c r="CD28" s="9">
        <v>81193813.67632246</v>
      </c>
      <c r="CE28" s="11">
        <v>3.1587953211901762E-2</v>
      </c>
      <c r="CH28" s="7" t="s">
        <v>38</v>
      </c>
      <c r="CI28" s="8" t="s">
        <v>45</v>
      </c>
      <c r="CJ28" s="8" t="s">
        <v>113</v>
      </c>
      <c r="CK28" s="8" t="s">
        <v>114</v>
      </c>
      <c r="CL28" s="9">
        <v>25675</v>
      </c>
      <c r="CM28" s="9">
        <v>26596</v>
      </c>
      <c r="CN28" s="9">
        <v>-921</v>
      </c>
      <c r="CO28" s="10">
        <v>-3.4629267559031431E-2</v>
      </c>
      <c r="CP28" s="9">
        <v>4287976316.8540006</v>
      </c>
      <c r="CQ28" s="9">
        <v>4239603764.1000004</v>
      </c>
      <c r="CR28" s="9">
        <v>4196922965.8890004</v>
      </c>
      <c r="CS28" s="11">
        <f t="shared" si="0"/>
        <v>0.98993283321134606</v>
      </c>
    </row>
    <row r="29" spans="3:108">
      <c r="X29" s="18"/>
      <c r="BC29" s="20"/>
      <c r="BD29" s="20"/>
      <c r="BE29" s="20"/>
      <c r="BF29" s="21"/>
      <c r="BU29" s="7" t="s">
        <v>53</v>
      </c>
      <c r="BV29" s="8" t="s">
        <v>115</v>
      </c>
      <c r="BW29" s="8" t="s">
        <v>77</v>
      </c>
      <c r="BX29" s="9">
        <v>20345</v>
      </c>
      <c r="BY29" s="9">
        <v>102</v>
      </c>
      <c r="BZ29" s="9">
        <v>20243</v>
      </c>
      <c r="CA29" s="10">
        <v>198.4607843137255</v>
      </c>
      <c r="CB29" s="9">
        <v>2503050601.1576586</v>
      </c>
      <c r="CC29" s="9">
        <v>2466036537.0149999</v>
      </c>
      <c r="CD29" s="9">
        <v>37014064.14265871</v>
      </c>
      <c r="CE29" s="11">
        <v>1.5009535985002955E-2</v>
      </c>
      <c r="CH29" s="7" t="s">
        <v>60</v>
      </c>
      <c r="CI29" s="8"/>
      <c r="CJ29" s="8"/>
      <c r="CK29" s="8"/>
      <c r="CL29" s="9">
        <v>878</v>
      </c>
      <c r="CM29" s="9">
        <v>1187</v>
      </c>
      <c r="CN29" s="9">
        <v>-309</v>
      </c>
      <c r="CO29" s="10">
        <v>-0.26032013479359728</v>
      </c>
      <c r="CP29" s="9">
        <v>4256917305.1150007</v>
      </c>
      <c r="CQ29" s="9">
        <v>10517643398.559999</v>
      </c>
      <c r="CR29" s="9">
        <v>4162735589.5650005</v>
      </c>
      <c r="CS29" s="11">
        <f t="shared" si="0"/>
        <v>0.39578596001219557</v>
      </c>
    </row>
    <row r="30" spans="3:108">
      <c r="X30" s="18"/>
      <c r="BC30" s="20"/>
      <c r="BD30" s="20"/>
      <c r="BE30" s="20"/>
      <c r="BF30" s="21"/>
      <c r="BU30" s="7" t="s">
        <v>53</v>
      </c>
      <c r="BV30" s="8" t="s">
        <v>116</v>
      </c>
      <c r="BW30" s="8" t="s">
        <v>117</v>
      </c>
      <c r="BX30" s="9">
        <v>17532</v>
      </c>
      <c r="BY30" s="9">
        <v>128</v>
      </c>
      <c r="BZ30" s="9">
        <v>17404</v>
      </c>
      <c r="CA30" s="10">
        <v>135.96875</v>
      </c>
      <c r="CB30" s="9">
        <v>2476452141.1396189</v>
      </c>
      <c r="CC30" s="9">
        <v>2456300195.4500003</v>
      </c>
      <c r="CD30" s="9">
        <v>20151945.689618587</v>
      </c>
      <c r="CE30" s="11">
        <v>8.2041868200587349E-3</v>
      </c>
      <c r="CH30" s="7" t="s">
        <v>38</v>
      </c>
      <c r="CI30" s="8" t="s">
        <v>76</v>
      </c>
      <c r="CJ30" s="8" t="s">
        <v>118</v>
      </c>
      <c r="CK30" s="8" t="s">
        <v>119</v>
      </c>
      <c r="CL30" s="9">
        <v>17473</v>
      </c>
      <c r="CM30" s="9">
        <v>18279</v>
      </c>
      <c r="CN30" s="9">
        <v>-806</v>
      </c>
      <c r="CO30" s="10">
        <v>-4.4094315881612778E-2</v>
      </c>
      <c r="CP30" s="9">
        <v>4193646112.7421122</v>
      </c>
      <c r="CQ30" s="9">
        <v>3475419732.5650001</v>
      </c>
      <c r="CR30" s="9">
        <v>4094972587.3921123</v>
      </c>
      <c r="CS30" s="11">
        <f t="shared" si="0"/>
        <v>1.1782670590898261</v>
      </c>
    </row>
    <row r="31" spans="3:108">
      <c r="X31" s="18"/>
      <c r="BC31" s="20"/>
      <c r="BD31" s="20"/>
      <c r="BE31" s="20"/>
      <c r="BF31" s="21"/>
      <c r="BU31" s="7" t="s">
        <v>53</v>
      </c>
      <c r="BV31" s="8" t="s">
        <v>120</v>
      </c>
      <c r="BW31" s="8" t="s">
        <v>68</v>
      </c>
      <c r="BX31" s="9">
        <v>16378</v>
      </c>
      <c r="BY31" s="9">
        <v>157</v>
      </c>
      <c r="BZ31" s="9">
        <v>16221</v>
      </c>
      <c r="CA31" s="10">
        <v>103.3184713375796</v>
      </c>
      <c r="CB31" s="9">
        <v>2179944666.851275</v>
      </c>
      <c r="CC31" s="9">
        <v>2180269440.7050004</v>
      </c>
      <c r="CD31" s="9">
        <v>-324773.85372543335</v>
      </c>
      <c r="CE31" s="11">
        <v>-1.4896042097458203E-4</v>
      </c>
      <c r="CH31" s="7" t="s">
        <v>38</v>
      </c>
      <c r="CI31" s="8" t="s">
        <v>44</v>
      </c>
      <c r="CJ31" s="8" t="s">
        <v>121</v>
      </c>
      <c r="CK31" s="8" t="s">
        <v>122</v>
      </c>
      <c r="CL31" s="9">
        <v>19553</v>
      </c>
      <c r="CM31" s="9">
        <v>20187</v>
      </c>
      <c r="CN31" s="9">
        <v>-634</v>
      </c>
      <c r="CO31" s="10">
        <v>-3.1406350621687222E-2</v>
      </c>
      <c r="CP31" s="9">
        <v>4168916198.0155525</v>
      </c>
      <c r="CQ31" s="9">
        <v>3779544865.2750015</v>
      </c>
      <c r="CR31" s="9">
        <v>4098659596.4105525</v>
      </c>
      <c r="CS31" s="11">
        <f t="shared" si="0"/>
        <v>1.0844320526705356</v>
      </c>
    </row>
    <row r="32" spans="3:108">
      <c r="X32" s="18"/>
      <c r="BC32" s="20"/>
      <c r="BD32" s="20"/>
      <c r="BE32" s="20"/>
      <c r="BF32" s="21"/>
      <c r="BU32" s="7" t="s">
        <v>53</v>
      </c>
      <c r="BV32" s="8" t="s">
        <v>123</v>
      </c>
      <c r="BW32" s="8" t="s">
        <v>124</v>
      </c>
      <c r="BX32" s="9">
        <v>15006</v>
      </c>
      <c r="BY32" s="9">
        <v>105</v>
      </c>
      <c r="BZ32" s="9">
        <v>14901</v>
      </c>
      <c r="CA32" s="10">
        <v>141.91428571428571</v>
      </c>
      <c r="CB32" s="9">
        <v>1812703449.289124</v>
      </c>
      <c r="CC32" s="9">
        <v>1782799391.8050001</v>
      </c>
      <c r="CD32" s="9">
        <v>29904057.484123945</v>
      </c>
      <c r="CE32" s="11">
        <v>1.677365250492233E-2</v>
      </c>
      <c r="CH32" s="7" t="s">
        <v>38</v>
      </c>
      <c r="CI32" s="8" t="s">
        <v>44</v>
      </c>
      <c r="CJ32" s="8" t="s">
        <v>125</v>
      </c>
      <c r="CK32" s="8" t="s">
        <v>126</v>
      </c>
      <c r="CL32" s="9">
        <v>17495</v>
      </c>
      <c r="CM32" s="9">
        <v>17980</v>
      </c>
      <c r="CN32" s="9">
        <v>-485</v>
      </c>
      <c r="CO32" s="10">
        <v>-2.6974416017797549E-2</v>
      </c>
      <c r="CP32" s="9">
        <v>4057547804.3031058</v>
      </c>
      <c r="CQ32" s="9">
        <v>3131067422.8999996</v>
      </c>
      <c r="CR32" s="9">
        <v>3986854761.4681058</v>
      </c>
      <c r="CS32" s="11">
        <f t="shared" si="0"/>
        <v>1.27332127449861</v>
      </c>
    </row>
    <row r="33" spans="24:97">
      <c r="X33" s="18"/>
      <c r="BC33" s="20"/>
      <c r="BD33" s="20"/>
      <c r="BE33" s="20"/>
      <c r="BF33" s="21"/>
      <c r="BU33" s="7" t="s">
        <v>53</v>
      </c>
      <c r="BV33" s="8" t="s">
        <v>127</v>
      </c>
      <c r="BW33" s="8" t="s">
        <v>117</v>
      </c>
      <c r="BX33" s="9">
        <v>29299</v>
      </c>
      <c r="BY33" s="9">
        <v>22</v>
      </c>
      <c r="BZ33" s="9">
        <v>29277</v>
      </c>
      <c r="CA33" s="10">
        <v>1330.772727272727</v>
      </c>
      <c r="CB33" s="9">
        <v>1756161073.0207264</v>
      </c>
      <c r="CC33" s="9">
        <v>1836357752.55</v>
      </c>
      <c r="CD33" s="9">
        <v>-80196679.52927351</v>
      </c>
      <c r="CE33" s="11">
        <v>-4.3671599075894081E-2</v>
      </c>
      <c r="CH33" s="7" t="s">
        <v>38</v>
      </c>
      <c r="CI33" s="8" t="s">
        <v>69</v>
      </c>
      <c r="CJ33" s="8" t="s">
        <v>128</v>
      </c>
      <c r="CK33" s="8" t="s">
        <v>129</v>
      </c>
      <c r="CL33" s="9">
        <v>20035</v>
      </c>
      <c r="CM33" s="9">
        <v>21561</v>
      </c>
      <c r="CN33" s="9">
        <v>-1526</v>
      </c>
      <c r="CO33" s="10">
        <v>-7.0775938036269193E-2</v>
      </c>
      <c r="CP33" s="9">
        <v>3933847643.3568883</v>
      </c>
      <c r="CQ33" s="9">
        <v>4159520448.9550009</v>
      </c>
      <c r="CR33" s="9">
        <v>3886630400.0568881</v>
      </c>
      <c r="CS33" s="11">
        <f t="shared" si="0"/>
        <v>0.93439386769533228</v>
      </c>
    </row>
    <row r="34" spans="24:97">
      <c r="X34" s="18"/>
      <c r="BC34" s="20"/>
      <c r="BD34" s="20"/>
      <c r="BE34" s="20"/>
      <c r="BF34" s="21"/>
      <c r="BU34" s="7" t="s">
        <v>53</v>
      </c>
      <c r="BV34" s="8" t="s">
        <v>75</v>
      </c>
      <c r="BW34" s="8" t="s">
        <v>130</v>
      </c>
      <c r="BX34" s="9">
        <v>7837</v>
      </c>
      <c r="BY34" s="9">
        <v>70</v>
      </c>
      <c r="BZ34" s="9">
        <v>7767</v>
      </c>
      <c r="CA34" s="10">
        <v>110.9571428571429</v>
      </c>
      <c r="CB34" s="9">
        <v>1217823385.960037</v>
      </c>
      <c r="CC34" s="9">
        <v>1174038634.05</v>
      </c>
      <c r="CD34" s="9">
        <v>43784751.910037041</v>
      </c>
      <c r="CE34" s="11">
        <v>3.7294132101084107E-2</v>
      </c>
      <c r="CH34" s="7" t="s">
        <v>38</v>
      </c>
      <c r="CI34" s="8" t="s">
        <v>82</v>
      </c>
      <c r="CJ34" s="8" t="s">
        <v>131</v>
      </c>
      <c r="CK34" s="8" t="s">
        <v>132</v>
      </c>
      <c r="CL34" s="9">
        <v>19356</v>
      </c>
      <c r="CM34" s="9">
        <v>19575</v>
      </c>
      <c r="CN34" s="9">
        <v>-219</v>
      </c>
      <c r="CO34" s="10">
        <v>-1.1187739463601531E-2</v>
      </c>
      <c r="CP34" s="9">
        <v>3896910173.1272411</v>
      </c>
      <c r="CQ34" s="9">
        <v>3582655697.8369999</v>
      </c>
      <c r="CR34" s="9">
        <v>3854588655.8822412</v>
      </c>
      <c r="CS34" s="11">
        <f t="shared" si="0"/>
        <v>1.0759026211224871</v>
      </c>
    </row>
    <row r="35" spans="24:97">
      <c r="BC35" s="20"/>
      <c r="BD35" s="20"/>
      <c r="BE35" s="20"/>
      <c r="BF35" s="21"/>
      <c r="BU35" s="7" t="s">
        <v>53</v>
      </c>
      <c r="BV35" s="8" t="s">
        <v>133</v>
      </c>
      <c r="BW35" s="8" t="s">
        <v>134</v>
      </c>
      <c r="BX35" s="9">
        <v>7473</v>
      </c>
      <c r="BY35" s="9">
        <v>44</v>
      </c>
      <c r="BZ35" s="9">
        <v>7429</v>
      </c>
      <c r="CA35" s="10">
        <v>168.84090909090909</v>
      </c>
      <c r="CB35" s="9">
        <v>1128728942.7182956</v>
      </c>
      <c r="CC35" s="9">
        <v>1142789864.53</v>
      </c>
      <c r="CD35" s="9">
        <v>-14060921.811704397</v>
      </c>
      <c r="CE35" s="11">
        <v>-1.2304030905530731E-2</v>
      </c>
      <c r="CH35" s="7" t="s">
        <v>38</v>
      </c>
      <c r="CI35" s="8" t="s">
        <v>45</v>
      </c>
      <c r="CJ35" s="8" t="s">
        <v>135</v>
      </c>
      <c r="CK35" s="8" t="s">
        <v>136</v>
      </c>
      <c r="CL35" s="9">
        <v>14970</v>
      </c>
      <c r="CM35" s="9">
        <v>15719</v>
      </c>
      <c r="CN35" s="9">
        <v>-749</v>
      </c>
      <c r="CO35" s="10">
        <v>-4.7649341561168013E-2</v>
      </c>
      <c r="CP35" s="9">
        <v>3740018877.0303526</v>
      </c>
      <c r="CQ35" s="9">
        <v>3107185406.7900009</v>
      </c>
      <c r="CR35" s="9">
        <v>3706601277.2053528</v>
      </c>
      <c r="CS35" s="11">
        <f t="shared" si="0"/>
        <v>1.1929128107725639</v>
      </c>
    </row>
    <row r="36" spans="24:97">
      <c r="BC36" s="20"/>
      <c r="BD36" s="20"/>
      <c r="BE36" s="20"/>
      <c r="BF36" s="21"/>
      <c r="BU36" s="7" t="s">
        <v>53</v>
      </c>
      <c r="BV36" s="8" t="s">
        <v>137</v>
      </c>
      <c r="BW36" s="8" t="s">
        <v>138</v>
      </c>
      <c r="BX36" s="9">
        <v>7141</v>
      </c>
      <c r="BY36" s="9">
        <v>92</v>
      </c>
      <c r="BZ36" s="9">
        <v>7049</v>
      </c>
      <c r="CA36" s="10">
        <v>76.619565217391298</v>
      </c>
      <c r="CB36" s="9">
        <v>1060527205.561887</v>
      </c>
      <c r="CC36" s="9">
        <v>1056205437.085</v>
      </c>
      <c r="CD36" s="9">
        <v>4321768.4768869877</v>
      </c>
      <c r="CE36" s="11">
        <v>4.0917877575167086E-3</v>
      </c>
      <c r="CH36" s="7" t="s">
        <v>38</v>
      </c>
      <c r="CI36" s="8" t="s">
        <v>68</v>
      </c>
      <c r="CJ36" s="8" t="s">
        <v>139</v>
      </c>
      <c r="CK36" s="8" t="s">
        <v>140</v>
      </c>
      <c r="CL36" s="9">
        <v>18712</v>
      </c>
      <c r="CM36" s="9">
        <v>18751</v>
      </c>
      <c r="CN36" s="9">
        <v>-39</v>
      </c>
      <c r="CO36" s="10">
        <v>-2.0798890725827949E-3</v>
      </c>
      <c r="CP36" s="9">
        <v>3684972063.5194721</v>
      </c>
      <c r="CQ36" s="9">
        <v>3215510119.4749985</v>
      </c>
      <c r="CR36" s="9">
        <v>3665937378.3444719</v>
      </c>
      <c r="CS36" s="11">
        <f t="shared" si="0"/>
        <v>1.1400795650249782</v>
      </c>
    </row>
    <row r="37" spans="24:97">
      <c r="BC37" s="20"/>
      <c r="BD37" s="20"/>
      <c r="BE37" s="20"/>
      <c r="BF37" s="21"/>
      <c r="BU37" s="7" t="s">
        <v>53</v>
      </c>
      <c r="BV37" s="8" t="s">
        <v>141</v>
      </c>
      <c r="BW37" s="8" t="s">
        <v>142</v>
      </c>
      <c r="BX37" s="9">
        <v>3199</v>
      </c>
      <c r="BY37" s="9">
        <v>95</v>
      </c>
      <c r="BZ37" s="9">
        <v>3104</v>
      </c>
      <c r="CA37" s="10">
        <v>32.673684210526318</v>
      </c>
      <c r="CB37" s="9">
        <v>516330270.03841048</v>
      </c>
      <c r="CC37" s="9">
        <v>512357313.88999999</v>
      </c>
      <c r="CD37" s="9">
        <v>3972956.1484104991</v>
      </c>
      <c r="CE37" s="11">
        <v>7.7542684386534763E-3</v>
      </c>
      <c r="CH37" s="7" t="s">
        <v>38</v>
      </c>
      <c r="CI37" s="8" t="s">
        <v>62</v>
      </c>
      <c r="CJ37" s="8" t="s">
        <v>143</v>
      </c>
      <c r="CK37" s="8" t="s">
        <v>144</v>
      </c>
      <c r="CL37" s="9">
        <v>17564</v>
      </c>
      <c r="CM37" s="9">
        <v>18015</v>
      </c>
      <c r="CN37" s="9">
        <v>-451</v>
      </c>
      <c r="CO37" s="10">
        <v>-2.5034693311129619E-2</v>
      </c>
      <c r="CP37" s="9">
        <v>3482207224.0580907</v>
      </c>
      <c r="CQ37" s="9">
        <v>3347925271.7250004</v>
      </c>
      <c r="CR37" s="9">
        <v>3482203417.8080907</v>
      </c>
      <c r="CS37" s="11">
        <f t="shared" si="0"/>
        <v>1.0401078683616807</v>
      </c>
    </row>
    <row r="38" spans="24:97">
      <c r="BC38" s="20"/>
      <c r="BD38" s="20"/>
      <c r="BE38" s="20"/>
      <c r="BF38" s="21"/>
      <c r="BU38" s="7" t="s">
        <v>38</v>
      </c>
      <c r="BV38" s="8"/>
      <c r="BW38" s="8"/>
      <c r="BX38" s="9">
        <v>79</v>
      </c>
      <c r="BY38" s="9">
        <v>90</v>
      </c>
      <c r="BZ38" s="9">
        <v>-11</v>
      </c>
      <c r="CA38" s="10">
        <v>-0.1222222222222222</v>
      </c>
      <c r="CB38" s="9">
        <v>16681827.35555556</v>
      </c>
      <c r="CC38" s="9">
        <v>19034685.175000001</v>
      </c>
      <c r="CD38" s="9">
        <v>-2352857.8194444403</v>
      </c>
      <c r="CE38" s="11">
        <v>-0.12360896951080989</v>
      </c>
      <c r="CH38" s="7" t="s">
        <v>38</v>
      </c>
      <c r="CI38" s="8" t="s">
        <v>76</v>
      </c>
      <c r="CJ38" s="8" t="s">
        <v>145</v>
      </c>
      <c r="CK38" s="8" t="s">
        <v>146</v>
      </c>
      <c r="CL38" s="9">
        <v>14607</v>
      </c>
      <c r="CM38" s="9">
        <v>14610</v>
      </c>
      <c r="CN38" s="9">
        <v>-3</v>
      </c>
      <c r="CO38" s="10">
        <v>-2.0533880903490759E-4</v>
      </c>
      <c r="CP38" s="9">
        <v>3471969771.5771017</v>
      </c>
      <c r="CQ38" s="9">
        <v>2951579729.9900026</v>
      </c>
      <c r="CR38" s="9">
        <v>-460321038823.69617</v>
      </c>
      <c r="CS38" s="11">
        <f t="shared" si="0"/>
        <v>-155.95751459685465</v>
      </c>
    </row>
    <row r="39" spans="24:97">
      <c r="BC39" s="20"/>
      <c r="BD39" s="20"/>
      <c r="BE39" s="20"/>
      <c r="BF39" s="21"/>
      <c r="BU39" s="12" t="s">
        <v>51</v>
      </c>
      <c r="BV39" s="16"/>
      <c r="BW39" s="17"/>
      <c r="BX39" s="13">
        <v>2330817</v>
      </c>
      <c r="BY39" s="13">
        <v>2213259</v>
      </c>
      <c r="BZ39" s="13">
        <v>117558</v>
      </c>
      <c r="CA39" s="14">
        <v>5.3115338060299312E-2</v>
      </c>
      <c r="CB39" s="13">
        <v>488314495420.99988</v>
      </c>
      <c r="CC39" s="13">
        <v>463793008595.27332</v>
      </c>
      <c r="CD39" s="13">
        <v>24521486825.726563</v>
      </c>
      <c r="CE39" s="15">
        <v>5.2871618095315272E-2</v>
      </c>
      <c r="CH39" s="7" t="s">
        <v>38</v>
      </c>
      <c r="CI39" s="8" t="s">
        <v>44</v>
      </c>
      <c r="CJ39" s="8" t="s">
        <v>147</v>
      </c>
      <c r="CK39" s="8" t="s">
        <v>148</v>
      </c>
      <c r="CL39" s="9">
        <v>15871</v>
      </c>
      <c r="CM39" s="9">
        <v>16295</v>
      </c>
      <c r="CN39" s="9">
        <v>-424</v>
      </c>
      <c r="CO39" s="10">
        <v>-2.6020251610923601E-2</v>
      </c>
      <c r="CP39" s="9">
        <v>3411643979.0803332</v>
      </c>
      <c r="CQ39" s="9">
        <v>3340225912.2950015</v>
      </c>
      <c r="CR39" s="9">
        <v>3411643979.0803332</v>
      </c>
      <c r="CS39" s="11">
        <f t="shared" si="0"/>
        <v>1.0213812085351621</v>
      </c>
    </row>
    <row r="40" spans="24:97">
      <c r="CH40" s="7" t="s">
        <v>38</v>
      </c>
      <c r="CI40" s="8" t="s">
        <v>45</v>
      </c>
      <c r="CJ40" s="8" t="s">
        <v>149</v>
      </c>
      <c r="CK40" s="8" t="s">
        <v>150</v>
      </c>
      <c r="CL40" s="9">
        <v>12883</v>
      </c>
      <c r="CM40" s="9">
        <v>13172</v>
      </c>
      <c r="CN40" s="9">
        <v>-289</v>
      </c>
      <c r="CO40" s="10">
        <v>-2.1940479805648349E-2</v>
      </c>
      <c r="CP40" s="9">
        <v>3305776477.862556</v>
      </c>
      <c r="CQ40" s="9">
        <v>2444784005.8099995</v>
      </c>
      <c r="CR40" s="9">
        <v>3305776477.862556</v>
      </c>
      <c r="CS40" s="11">
        <f t="shared" si="0"/>
        <v>1.3521752719284887</v>
      </c>
    </row>
    <row r="41" spans="24:97">
      <c r="CB41">
        <f>CB14*0.5</f>
        <v>56561067063.406776</v>
      </c>
      <c r="CC41">
        <f>CC14*0.5</f>
        <v>52212059441.724724</v>
      </c>
      <c r="CD41" s="20">
        <f>CB41-CC41</f>
        <v>4349007621.6820526</v>
      </c>
      <c r="CE41" s="21">
        <f>CD41/CC41</f>
        <v>8.3295079109761916E-2</v>
      </c>
      <c r="CH41" s="7" t="s">
        <v>38</v>
      </c>
      <c r="CI41" s="8" t="s">
        <v>44</v>
      </c>
      <c r="CJ41" s="8" t="s">
        <v>151</v>
      </c>
      <c r="CK41" s="8" t="s">
        <v>152</v>
      </c>
      <c r="CL41" s="9">
        <v>9321</v>
      </c>
      <c r="CM41" s="9">
        <v>8987</v>
      </c>
      <c r="CN41" s="9">
        <v>334</v>
      </c>
      <c r="CO41" s="10">
        <v>3.7164793590742193E-2</v>
      </c>
      <c r="CP41" s="9">
        <v>3208021326.3174639</v>
      </c>
      <c r="CQ41" s="9">
        <v>1942409915.8049991</v>
      </c>
      <c r="CR41" s="9">
        <v>3135591858.3049641</v>
      </c>
      <c r="CS41" s="11">
        <f t="shared" si="0"/>
        <v>1.6142791656855142</v>
      </c>
    </row>
    <row r="42" spans="24:97">
      <c r="CB42">
        <f t="shared" ref="CB42:CC42" si="1">CB15*0.5</f>
        <v>43784639471.515022</v>
      </c>
      <c r="CC42">
        <f t="shared" si="1"/>
        <v>40650728487.708076</v>
      </c>
      <c r="CD42" s="20">
        <f t="shared" ref="CD42:CD66" si="2">CB42-CC42</f>
        <v>3133910983.8069458</v>
      </c>
      <c r="CE42" s="21">
        <f t="shared" ref="CE42:CE66" si="3">CD42/CC42</f>
        <v>7.7093599558851061E-2</v>
      </c>
      <c r="CH42" s="7" t="s">
        <v>38</v>
      </c>
      <c r="CI42" s="8" t="s">
        <v>44</v>
      </c>
      <c r="CJ42" s="8" t="s">
        <v>153</v>
      </c>
      <c r="CK42" s="8" t="s">
        <v>154</v>
      </c>
      <c r="CL42" s="9">
        <v>15414</v>
      </c>
      <c r="CM42" s="9">
        <v>16045</v>
      </c>
      <c r="CN42" s="9">
        <v>-631</v>
      </c>
      <c r="CO42" s="10">
        <v>-3.9326893113119349E-2</v>
      </c>
      <c r="CP42" s="9">
        <v>3202861285.4077783</v>
      </c>
      <c r="CQ42" s="9">
        <v>3272679644.4399986</v>
      </c>
      <c r="CR42" s="9">
        <v>3129549389.9777784</v>
      </c>
      <c r="CS42" s="11">
        <f t="shared" si="0"/>
        <v>0.9562651191034276</v>
      </c>
    </row>
    <row r="43" spans="24:97">
      <c r="CB43">
        <f t="shared" ref="CB43:CC43" si="4">CB16*0.5</f>
        <v>30929170523.882</v>
      </c>
      <c r="CC43">
        <f t="shared" si="4"/>
        <v>29556387743.698448</v>
      </c>
      <c r="CD43" s="20">
        <f t="shared" si="2"/>
        <v>1372782780.1835518</v>
      </c>
      <c r="CE43" s="21">
        <f t="shared" si="3"/>
        <v>4.6446229900886149E-2</v>
      </c>
      <c r="CH43" s="7" t="s">
        <v>38</v>
      </c>
      <c r="CI43" s="8" t="s">
        <v>82</v>
      </c>
      <c r="CJ43" s="8" t="s">
        <v>155</v>
      </c>
      <c r="CK43" s="8" t="s">
        <v>156</v>
      </c>
      <c r="CL43" s="9">
        <v>15514</v>
      </c>
      <c r="CM43" s="9">
        <v>16065</v>
      </c>
      <c r="CN43" s="9">
        <v>-551</v>
      </c>
      <c r="CO43" s="10">
        <v>-3.4298163709928407E-2</v>
      </c>
      <c r="CP43" s="9">
        <v>3179020802.3654637</v>
      </c>
      <c r="CQ43" s="9">
        <v>2533250367.1055832</v>
      </c>
      <c r="CR43" s="9">
        <v>3110021669.2804637</v>
      </c>
      <c r="CS43" s="11">
        <f t="shared" si="0"/>
        <v>1.2276803389291056</v>
      </c>
    </row>
    <row r="44" spans="24:97">
      <c r="CB44">
        <f t="shared" ref="CB44:CC44" si="5">CB17*0.5</f>
        <v>25819870245.879601</v>
      </c>
      <c r="CC44">
        <f t="shared" si="5"/>
        <v>24207921786.93259</v>
      </c>
      <c r="CD44" s="20">
        <f t="shared" si="2"/>
        <v>1611948458.94701</v>
      </c>
      <c r="CE44" s="21">
        <f t="shared" si="3"/>
        <v>6.658764321591365E-2</v>
      </c>
      <c r="CH44" s="7" t="s">
        <v>38</v>
      </c>
      <c r="CI44" s="8" t="s">
        <v>45</v>
      </c>
      <c r="CJ44" s="8" t="s">
        <v>157</v>
      </c>
      <c r="CK44" s="8" t="s">
        <v>158</v>
      </c>
      <c r="CL44" s="9">
        <v>14953</v>
      </c>
      <c r="CM44" s="9">
        <v>15161</v>
      </c>
      <c r="CN44" s="9">
        <v>-208</v>
      </c>
      <c r="CO44" s="10">
        <v>-1.371941164830816E-2</v>
      </c>
      <c r="CP44" s="9">
        <v>3156291210.2361112</v>
      </c>
      <c r="CQ44" s="9">
        <v>2467162881.9699998</v>
      </c>
      <c r="CR44" s="9">
        <v>3091149984.956111</v>
      </c>
      <c r="CS44" s="11">
        <f t="shared" si="0"/>
        <v>1.2529168655811913</v>
      </c>
    </row>
    <row r="45" spans="24:97">
      <c r="CB45">
        <f t="shared" ref="CB45:CC45" si="6">CB18*0.5</f>
        <v>17099280709.871113</v>
      </c>
      <c r="CC45">
        <f t="shared" si="6"/>
        <v>16514896342.604643</v>
      </c>
      <c r="CD45" s="20">
        <f t="shared" si="2"/>
        <v>584384367.26646996</v>
      </c>
      <c r="CE45" s="21">
        <f t="shared" si="3"/>
        <v>3.5385288235742197E-2</v>
      </c>
      <c r="CH45" s="7" t="s">
        <v>38</v>
      </c>
      <c r="CI45" s="8" t="s">
        <v>76</v>
      </c>
      <c r="CJ45" s="8" t="s">
        <v>159</v>
      </c>
      <c r="CK45" s="8" t="s">
        <v>160</v>
      </c>
      <c r="CL45" s="9">
        <v>14628</v>
      </c>
      <c r="CM45" s="9">
        <v>12949</v>
      </c>
      <c r="CN45" s="9">
        <v>1679</v>
      </c>
      <c r="CO45" s="10">
        <v>0.1296625222024867</v>
      </c>
      <c r="CP45" s="9">
        <v>3129114318.3640504</v>
      </c>
      <c r="CQ45" s="9">
        <v>3018943991.2050028</v>
      </c>
      <c r="CR45" s="9">
        <v>3049416461.2615504</v>
      </c>
      <c r="CS45" s="11">
        <f t="shared" si="0"/>
        <v>1.0100937513731034</v>
      </c>
    </row>
    <row r="46" spans="24:97">
      <c r="CB46">
        <f t="shared" ref="CB46:CC46" si="7">CB19*0.5</f>
        <v>16438303876.45573</v>
      </c>
      <c r="CC46">
        <f t="shared" si="7"/>
        <v>15675899816.645502</v>
      </c>
      <c r="CD46" s="20">
        <f t="shared" si="2"/>
        <v>762404059.81022835</v>
      </c>
      <c r="CE46" s="21">
        <f t="shared" si="3"/>
        <v>4.8635425636024243E-2</v>
      </c>
      <c r="CH46" s="7" t="s">
        <v>38</v>
      </c>
      <c r="CI46" s="8" t="s">
        <v>44</v>
      </c>
      <c r="CJ46" s="8" t="s">
        <v>161</v>
      </c>
      <c r="CK46" s="8" t="s">
        <v>162</v>
      </c>
      <c r="CL46" s="9">
        <v>14097</v>
      </c>
      <c r="CM46" s="9">
        <v>14268</v>
      </c>
      <c r="CN46" s="9">
        <v>-171</v>
      </c>
      <c r="CO46" s="10">
        <v>-1.1984861227922619E-2</v>
      </c>
      <c r="CP46" s="9">
        <v>3103242114.7000017</v>
      </c>
      <c r="CQ46" s="9">
        <v>2562934152.8859997</v>
      </c>
      <c r="CR46" s="9">
        <v>3047812596.9250016</v>
      </c>
      <c r="CS46" s="11">
        <f t="shared" si="0"/>
        <v>1.1891888027997142</v>
      </c>
    </row>
    <row r="47" spans="24:97">
      <c r="CB47">
        <f t="shared" ref="CB47:CC47" si="8">CB20*0.5</f>
        <v>13779056102.085447</v>
      </c>
      <c r="CC47">
        <f t="shared" si="8"/>
        <v>12330225701.75913</v>
      </c>
      <c r="CD47" s="20">
        <f t="shared" si="2"/>
        <v>1448830400.3263168</v>
      </c>
      <c r="CE47" s="21">
        <f t="shared" si="3"/>
        <v>0.11750234224176569</v>
      </c>
      <c r="CH47" s="7" t="s">
        <v>38</v>
      </c>
      <c r="CI47" s="8" t="s">
        <v>76</v>
      </c>
      <c r="CJ47" s="8" t="s">
        <v>163</v>
      </c>
      <c r="CK47" s="8" t="s">
        <v>164</v>
      </c>
      <c r="CL47" s="9">
        <v>12605</v>
      </c>
      <c r="CM47" s="9">
        <v>12954</v>
      </c>
      <c r="CN47" s="9">
        <v>-349</v>
      </c>
      <c r="CO47" s="10">
        <v>-2.694148525551953E-2</v>
      </c>
      <c r="CP47" s="9">
        <v>2965292236.0138888</v>
      </c>
      <c r="CQ47" s="9">
        <v>2440810600.4500008</v>
      </c>
      <c r="CR47" s="9">
        <v>2903176147.8363891</v>
      </c>
      <c r="CS47" s="11">
        <f t="shared" si="0"/>
        <v>1.1894311452519684</v>
      </c>
    </row>
    <row r="48" spans="24:97">
      <c r="CB48">
        <f t="shared" ref="CB48:CC48" si="9">CB21*0.5</f>
        <v>7281446217.2331247</v>
      </c>
      <c r="CC48">
        <f t="shared" si="9"/>
        <v>6080747055.0253954</v>
      </c>
      <c r="CD48" s="20">
        <f t="shared" si="2"/>
        <v>1200699162.2077293</v>
      </c>
      <c r="CE48" s="21">
        <f t="shared" si="3"/>
        <v>0.1974591528544867</v>
      </c>
      <c r="CH48" s="7" t="s">
        <v>38</v>
      </c>
      <c r="CI48" s="8" t="s">
        <v>44</v>
      </c>
      <c r="CJ48" s="8" t="s">
        <v>165</v>
      </c>
      <c r="CK48" s="8" t="s">
        <v>166</v>
      </c>
      <c r="CL48" s="9">
        <v>11512</v>
      </c>
      <c r="CM48" s="9">
        <v>11760</v>
      </c>
      <c r="CN48" s="9">
        <v>-248</v>
      </c>
      <c r="CO48" s="10">
        <v>-2.1088435374149658E-2</v>
      </c>
      <c r="CP48" s="9">
        <v>2859108484.7344446</v>
      </c>
      <c r="CQ48" s="9">
        <v>1960724203.1399989</v>
      </c>
      <c r="CR48" s="9">
        <v>2791391323.7844448</v>
      </c>
      <c r="CS48" s="11">
        <f t="shared" si="0"/>
        <v>1.4236532192106239</v>
      </c>
    </row>
    <row r="49" spans="80:97">
      <c r="CB49">
        <f t="shared" ref="CB49:CC49" si="10">CB22*0.5</f>
        <v>6193641586.1301403</v>
      </c>
      <c r="CC49">
        <f t="shared" si="10"/>
        <v>5862650617.1786146</v>
      </c>
      <c r="CD49" s="20">
        <f t="shared" si="2"/>
        <v>330990968.95152569</v>
      </c>
      <c r="CE49" s="21">
        <f t="shared" si="3"/>
        <v>5.6457563406842458E-2</v>
      </c>
      <c r="CH49" s="7" t="s">
        <v>38</v>
      </c>
      <c r="CI49" s="8" t="s">
        <v>68</v>
      </c>
      <c r="CJ49" s="8" t="s">
        <v>167</v>
      </c>
      <c r="CK49" s="8" t="s">
        <v>168</v>
      </c>
      <c r="CL49" s="9">
        <v>12181</v>
      </c>
      <c r="CM49" s="9">
        <v>12554</v>
      </c>
      <c r="CN49" s="9">
        <v>-373</v>
      </c>
      <c r="CO49" s="10">
        <v>-2.9711645690616541E-2</v>
      </c>
      <c r="CP49" s="9">
        <v>2652016493.2190318</v>
      </c>
      <c r="CQ49" s="9">
        <v>2140156485.4849999</v>
      </c>
      <c r="CR49" s="9">
        <v>2594245312.5215316</v>
      </c>
      <c r="CS49" s="11">
        <f t="shared" si="0"/>
        <v>1.2121755255357538</v>
      </c>
    </row>
    <row r="50" spans="80:97">
      <c r="CB50">
        <f t="shared" ref="CB50:CC50" si="11">CB23*0.5</f>
        <v>4734985716.7557774</v>
      </c>
      <c r="CC50">
        <f t="shared" si="11"/>
        <v>4479353784.5202904</v>
      </c>
      <c r="CD50" s="20">
        <f t="shared" si="2"/>
        <v>255631932.23548698</v>
      </c>
      <c r="CE50" s="21">
        <f t="shared" si="3"/>
        <v>5.7068931040655344E-2</v>
      </c>
      <c r="CH50" s="7" t="s">
        <v>38</v>
      </c>
      <c r="CI50" s="8" t="s">
        <v>90</v>
      </c>
      <c r="CJ50" s="8" t="s">
        <v>169</v>
      </c>
      <c r="CK50" s="8" t="s">
        <v>170</v>
      </c>
      <c r="CL50" s="9">
        <v>13699</v>
      </c>
      <c r="CM50" s="9">
        <v>13204</v>
      </c>
      <c r="CN50" s="9">
        <v>495</v>
      </c>
      <c r="CO50" s="10">
        <v>3.7488639806119363E-2</v>
      </c>
      <c r="CP50" s="9">
        <v>2632430875.1712503</v>
      </c>
      <c r="CQ50" s="9">
        <v>2018391241.2799995</v>
      </c>
      <c r="CR50" s="9">
        <v>2572428916.6562505</v>
      </c>
      <c r="CS50" s="11">
        <f t="shared" si="0"/>
        <v>1.2744946886634814</v>
      </c>
    </row>
    <row r="51" spans="80:97">
      <c r="CB51">
        <f t="shared" ref="CB51:CC51" si="12">CB24*0.5</f>
        <v>4646474502.2343874</v>
      </c>
      <c r="CC51">
        <f t="shared" si="12"/>
        <v>4439575679.5042601</v>
      </c>
      <c r="CD51" s="20">
        <f t="shared" si="2"/>
        <v>206898822.73012733</v>
      </c>
      <c r="CE51" s="21">
        <f t="shared" si="3"/>
        <v>4.6603287716277975E-2</v>
      </c>
      <c r="CH51" s="7" t="s">
        <v>38</v>
      </c>
      <c r="CI51" s="8" t="s">
        <v>82</v>
      </c>
      <c r="CJ51" s="8" t="s">
        <v>171</v>
      </c>
      <c r="CK51" s="8" t="s">
        <v>172</v>
      </c>
      <c r="CL51" s="9">
        <v>11422</v>
      </c>
      <c r="CM51" s="9">
        <v>11717</v>
      </c>
      <c r="CN51" s="9">
        <v>-295</v>
      </c>
      <c r="CO51" s="10">
        <v>-2.5177093112571481E-2</v>
      </c>
      <c r="CP51" s="9">
        <v>2610151891.1934257</v>
      </c>
      <c r="CQ51" s="9">
        <v>2386916409.5300002</v>
      </c>
      <c r="CR51" s="9">
        <v>2556000064.1834254</v>
      </c>
      <c r="CS51" s="11">
        <f t="shared" si="0"/>
        <v>1.0708376941808024</v>
      </c>
    </row>
    <row r="52" spans="80:97">
      <c r="CB52">
        <f t="shared" ref="CB52:CC52" si="13">CB25*0.5</f>
        <v>4645806596.7441797</v>
      </c>
      <c r="CC52">
        <f t="shared" si="13"/>
        <v>4571629940.3999996</v>
      </c>
      <c r="CD52" s="20">
        <f t="shared" si="2"/>
        <v>74176656.344180107</v>
      </c>
      <c r="CE52" s="21">
        <f t="shared" si="3"/>
        <v>1.6225428853869555E-2</v>
      </c>
      <c r="CH52" s="7" t="s">
        <v>38</v>
      </c>
      <c r="CI52" s="8" t="s">
        <v>103</v>
      </c>
      <c r="CJ52" s="8" t="s">
        <v>173</v>
      </c>
      <c r="CK52" s="8" t="s">
        <v>174</v>
      </c>
      <c r="CL52" s="9">
        <v>11625</v>
      </c>
      <c r="CM52" s="9">
        <v>11809</v>
      </c>
      <c r="CN52" s="9">
        <v>-184</v>
      </c>
      <c r="CO52" s="10">
        <v>-1.5581336268947411E-2</v>
      </c>
      <c r="CP52" s="9">
        <v>2471073556.016654</v>
      </c>
      <c r="CQ52" s="9">
        <v>2495091007.5749993</v>
      </c>
      <c r="CR52" s="9">
        <v>2382337488.6791539</v>
      </c>
      <c r="CS52" s="11">
        <f t="shared" si="0"/>
        <v>0.95480985721421374</v>
      </c>
    </row>
    <row r="53" spans="80:97">
      <c r="CB53">
        <f t="shared" ref="CB53:CC53" si="14">CB26*0.5</f>
        <v>2128458652.5574999</v>
      </c>
      <c r="CC53">
        <f t="shared" si="14"/>
        <v>5258821699.2799997</v>
      </c>
      <c r="CD53" s="20">
        <f t="shared" si="2"/>
        <v>-3130363046.7224998</v>
      </c>
      <c r="CE53" s="21">
        <f t="shared" si="3"/>
        <v>-0.59525939948697759</v>
      </c>
      <c r="CH53" s="7" t="s">
        <v>38</v>
      </c>
      <c r="CI53" s="8" t="s">
        <v>62</v>
      </c>
      <c r="CJ53" s="8" t="s">
        <v>175</v>
      </c>
      <c r="CK53" s="8" t="s">
        <v>176</v>
      </c>
      <c r="CL53" s="9">
        <v>10656</v>
      </c>
      <c r="CM53" s="9">
        <v>10838</v>
      </c>
      <c r="CN53" s="9">
        <v>-182</v>
      </c>
      <c r="CO53" s="10">
        <v>-1.6792766193024541E-2</v>
      </c>
      <c r="CP53" s="9">
        <v>2404858612.0075536</v>
      </c>
      <c r="CQ53" s="9">
        <v>2341341440.3749967</v>
      </c>
      <c r="CR53" s="9">
        <v>2353527473.8775535</v>
      </c>
      <c r="CS53" s="11">
        <f t="shared" si="0"/>
        <v>1.0052047229389169</v>
      </c>
    </row>
    <row r="54" spans="80:97">
      <c r="CB54">
        <f t="shared" ref="CB54:CC54" si="15">CB27*0.5</f>
        <v>1455045561.267215</v>
      </c>
      <c r="CC54">
        <f t="shared" si="15"/>
        <v>1457309378.4299998</v>
      </c>
      <c r="CD54" s="20">
        <f t="shared" si="2"/>
        <v>-2263817.1627848148</v>
      </c>
      <c r="CE54" s="21">
        <f t="shared" si="3"/>
        <v>-1.5534224896182913E-3</v>
      </c>
      <c r="CH54" s="7" t="s">
        <v>38</v>
      </c>
      <c r="CI54" s="8" t="s">
        <v>82</v>
      </c>
      <c r="CJ54" s="8" t="s">
        <v>177</v>
      </c>
      <c r="CK54" s="8" t="s">
        <v>178</v>
      </c>
      <c r="CL54" s="9">
        <v>12695</v>
      </c>
      <c r="CM54" s="9">
        <v>13037</v>
      </c>
      <c r="CN54" s="9">
        <v>-342</v>
      </c>
      <c r="CO54" s="10">
        <v>-2.6233029071105311E-2</v>
      </c>
      <c r="CP54" s="9">
        <v>2398586322.8074446</v>
      </c>
      <c r="CQ54" s="9">
        <v>2106161209.5642755</v>
      </c>
      <c r="CR54" s="9">
        <v>2346823248.2899446</v>
      </c>
      <c r="CS54" s="11">
        <f t="shared" si="0"/>
        <v>1.1142657255450343</v>
      </c>
    </row>
    <row r="55" spans="80:97">
      <c r="CB55">
        <f t="shared" ref="CB55:CC55" si="16">CB28*0.5</f>
        <v>1325799102.9356613</v>
      </c>
      <c r="CC55">
        <f t="shared" si="16"/>
        <v>1285202196.0975001</v>
      </c>
      <c r="CD55" s="20">
        <f t="shared" si="2"/>
        <v>40596906.83816123</v>
      </c>
      <c r="CE55" s="21">
        <f t="shared" si="3"/>
        <v>3.1587953211901762E-2</v>
      </c>
      <c r="CH55" s="7" t="s">
        <v>38</v>
      </c>
      <c r="CI55" s="8" t="s">
        <v>45</v>
      </c>
      <c r="CJ55" s="8" t="s">
        <v>179</v>
      </c>
      <c r="CK55" s="8" t="s">
        <v>180</v>
      </c>
      <c r="CL55" s="9">
        <v>10342</v>
      </c>
      <c r="CM55" s="9">
        <v>10505</v>
      </c>
      <c r="CN55" s="9">
        <v>-163</v>
      </c>
      <c r="CO55" s="10">
        <v>-1.551642075202285E-2</v>
      </c>
      <c r="CP55" s="9">
        <v>2330219749.1183329</v>
      </c>
      <c r="CQ55" s="9">
        <v>1872571275.6550004</v>
      </c>
      <c r="CR55" s="9">
        <v>2284693073.6358328</v>
      </c>
      <c r="CS55" s="11">
        <f t="shared" si="0"/>
        <v>1.2200833705711296</v>
      </c>
    </row>
    <row r="56" spans="80:97">
      <c r="CB56">
        <f t="shared" ref="CB56:CC56" si="17">CB29*0.5</f>
        <v>1251525300.5788293</v>
      </c>
      <c r="CC56">
        <f t="shared" si="17"/>
        <v>1233018268.5074999</v>
      </c>
      <c r="CD56" s="20">
        <f t="shared" si="2"/>
        <v>18507032.071329355</v>
      </c>
      <c r="CE56" s="21">
        <f t="shared" si="3"/>
        <v>1.5009535985002955E-2</v>
      </c>
      <c r="CH56" s="7" t="s">
        <v>38</v>
      </c>
      <c r="CI56" s="8" t="s">
        <v>69</v>
      </c>
      <c r="CJ56" s="8" t="s">
        <v>181</v>
      </c>
      <c r="CK56" s="8" t="s">
        <v>182</v>
      </c>
      <c r="CL56" s="9">
        <v>9428</v>
      </c>
      <c r="CM56" s="9">
        <v>9199</v>
      </c>
      <c r="CN56" s="9">
        <v>229</v>
      </c>
      <c r="CO56" s="10">
        <v>2.4894010218502009E-2</v>
      </c>
      <c r="CP56" s="9">
        <v>2323816389.850111</v>
      </c>
      <c r="CQ56" s="9">
        <v>1789998793.6649995</v>
      </c>
      <c r="CR56" s="9">
        <v>2276725532.0751109</v>
      </c>
      <c r="CS56" s="11">
        <f t="shared" si="0"/>
        <v>1.2719145622514889</v>
      </c>
    </row>
    <row r="57" spans="80:97">
      <c r="CB57">
        <f t="shared" ref="CB57:CC57" si="18">CB30*0.5</f>
        <v>1238226070.5698094</v>
      </c>
      <c r="CC57">
        <f t="shared" si="18"/>
        <v>1228150097.7250001</v>
      </c>
      <c r="CD57" s="20">
        <f t="shared" si="2"/>
        <v>10075972.844809294</v>
      </c>
      <c r="CE57" s="21">
        <f t="shared" si="3"/>
        <v>8.2041868200587349E-3</v>
      </c>
      <c r="CH57" s="7" t="s">
        <v>38</v>
      </c>
      <c r="CI57" s="8" t="s">
        <v>44</v>
      </c>
      <c r="CJ57" s="8" t="s">
        <v>183</v>
      </c>
      <c r="CK57" s="8" t="s">
        <v>184</v>
      </c>
      <c r="CL57" s="9">
        <v>10262</v>
      </c>
      <c r="CM57" s="9">
        <v>10585</v>
      </c>
      <c r="CN57" s="9">
        <v>-323</v>
      </c>
      <c r="CO57" s="10">
        <v>-3.0514879546528109E-2</v>
      </c>
      <c r="CP57" s="9">
        <v>2287550154.3853045</v>
      </c>
      <c r="CQ57" s="9">
        <v>2164035284.079999</v>
      </c>
      <c r="CR57" s="9">
        <v>2238213391.7103043</v>
      </c>
      <c r="CS57" s="11">
        <f t="shared" si="0"/>
        <v>1.0342776793779684</v>
      </c>
    </row>
    <row r="58" spans="80:97">
      <c r="CB58">
        <f t="shared" ref="CB58:CC58" si="19">CB31*0.5</f>
        <v>1089972333.4256375</v>
      </c>
      <c r="CC58">
        <f t="shared" si="19"/>
        <v>1090134720.3525002</v>
      </c>
      <c r="CD58" s="20">
        <f t="shared" si="2"/>
        <v>-162386.92686271667</v>
      </c>
      <c r="CE58" s="21">
        <f t="shared" si="3"/>
        <v>-1.4896042097458203E-4</v>
      </c>
      <c r="CH58" s="7" t="s">
        <v>38</v>
      </c>
      <c r="CI58" s="8" t="s">
        <v>62</v>
      </c>
      <c r="CJ58" s="8" t="s">
        <v>185</v>
      </c>
      <c r="CK58" s="8" t="s">
        <v>186</v>
      </c>
      <c r="CL58" s="9">
        <v>11090</v>
      </c>
      <c r="CM58" s="9">
        <v>11347</v>
      </c>
      <c r="CN58" s="9">
        <v>-257</v>
      </c>
      <c r="CO58" s="10">
        <v>-2.264915836785053E-2</v>
      </c>
      <c r="CP58" s="9">
        <v>2242064239.6750689</v>
      </c>
      <c r="CQ58" s="9">
        <v>2317574168.0700006</v>
      </c>
      <c r="CR58" s="9">
        <v>2206935938.8725691</v>
      </c>
      <c r="CS58" s="11">
        <f t="shared" si="0"/>
        <v>0.95226119158483402</v>
      </c>
    </row>
    <row r="59" spans="80:97">
      <c r="CB59">
        <f t="shared" ref="CB59:CC59" si="20">CB32*0.5</f>
        <v>906351724.64456201</v>
      </c>
      <c r="CC59">
        <f t="shared" si="20"/>
        <v>891399695.90250003</v>
      </c>
      <c r="CD59" s="20">
        <f t="shared" si="2"/>
        <v>14952028.742061973</v>
      </c>
      <c r="CE59" s="21">
        <f t="shared" si="3"/>
        <v>1.677365250492233E-2</v>
      </c>
      <c r="CH59" s="7" t="s">
        <v>38</v>
      </c>
      <c r="CI59" s="8" t="s">
        <v>82</v>
      </c>
      <c r="CJ59" s="8" t="s">
        <v>187</v>
      </c>
      <c r="CK59" s="8" t="s">
        <v>188</v>
      </c>
      <c r="CL59" s="9">
        <v>9570</v>
      </c>
      <c r="CM59" s="9">
        <v>9534</v>
      </c>
      <c r="CN59" s="9">
        <v>36</v>
      </c>
      <c r="CO59" s="10">
        <v>3.775959723096287E-3</v>
      </c>
      <c r="CP59" s="9">
        <v>2228250998.4200006</v>
      </c>
      <c r="CQ59" s="9">
        <v>1480788212.4999995</v>
      </c>
      <c r="CR59" s="9">
        <v>2192904477.0025005</v>
      </c>
      <c r="CS59" s="11">
        <f t="shared" si="0"/>
        <v>1.4809035204975345</v>
      </c>
    </row>
    <row r="60" spans="80:97">
      <c r="CB60">
        <f t="shared" ref="CB60:CC60" si="21">CB33*0.5</f>
        <v>878080536.51036322</v>
      </c>
      <c r="CC60">
        <f t="shared" si="21"/>
        <v>918178876.27499998</v>
      </c>
      <c r="CD60" s="20">
        <f t="shared" si="2"/>
        <v>-40098339.764636755</v>
      </c>
      <c r="CE60" s="21">
        <f t="shared" si="3"/>
        <v>-4.3671599075894081E-2</v>
      </c>
      <c r="CH60" s="7" t="s">
        <v>38</v>
      </c>
      <c r="CI60" s="8" t="s">
        <v>45</v>
      </c>
      <c r="CJ60" s="8" t="s">
        <v>189</v>
      </c>
      <c r="CK60" s="8" t="s">
        <v>190</v>
      </c>
      <c r="CL60" s="9">
        <v>11520</v>
      </c>
      <c r="CM60" s="9">
        <v>11951</v>
      </c>
      <c r="CN60" s="9">
        <v>-431</v>
      </c>
      <c r="CO60" s="10">
        <v>-3.6063927704794579E-2</v>
      </c>
      <c r="CP60" s="9">
        <v>2216933072.4810042</v>
      </c>
      <c r="CQ60" s="9">
        <v>2042092164.2607036</v>
      </c>
      <c r="CR60" s="9">
        <v>2193324450.8310041</v>
      </c>
      <c r="CS60" s="11">
        <f t="shared" si="0"/>
        <v>1.0740575225825084</v>
      </c>
    </row>
    <row r="61" spans="80:97">
      <c r="CB61">
        <f t="shared" ref="CB61:CC61" si="22">CB34*0.5</f>
        <v>608911692.9800185</v>
      </c>
      <c r="CC61">
        <f t="shared" si="22"/>
        <v>587019317.02499998</v>
      </c>
      <c r="CD61" s="20">
        <f t="shared" si="2"/>
        <v>21892375.95501852</v>
      </c>
      <c r="CE61" s="21">
        <f t="shared" si="3"/>
        <v>3.7294132101084107E-2</v>
      </c>
      <c r="CH61" s="7" t="s">
        <v>38</v>
      </c>
      <c r="CI61" s="8" t="s">
        <v>44</v>
      </c>
      <c r="CJ61" s="8" t="s">
        <v>191</v>
      </c>
      <c r="CK61" s="8" t="s">
        <v>192</v>
      </c>
      <c r="CL61" s="9">
        <v>10706</v>
      </c>
      <c r="CM61" s="9">
        <v>10955</v>
      </c>
      <c r="CN61" s="9">
        <v>-249</v>
      </c>
      <c r="CO61" s="10">
        <v>-2.272934732998631E-2</v>
      </c>
      <c r="CP61" s="9">
        <v>2207786716.5080023</v>
      </c>
      <c r="CQ61" s="9">
        <v>1896517192.4550011</v>
      </c>
      <c r="CR61" s="9">
        <v>2186625957.8855023</v>
      </c>
      <c r="CS61" s="11">
        <f t="shared" si="0"/>
        <v>1.1529692251589672</v>
      </c>
    </row>
    <row r="62" spans="80:97">
      <c r="CB62">
        <f t="shared" ref="CB62:CC62" si="23">CB35*0.5</f>
        <v>564364471.35914779</v>
      </c>
      <c r="CC62">
        <f t="shared" si="23"/>
        <v>571394932.26499999</v>
      </c>
      <c r="CD62" s="20">
        <f t="shared" si="2"/>
        <v>-7030460.9058521986</v>
      </c>
      <c r="CE62" s="21">
        <f t="shared" si="3"/>
        <v>-1.2304030905530731E-2</v>
      </c>
      <c r="CH62" s="7" t="s">
        <v>38</v>
      </c>
      <c r="CI62" s="8" t="s">
        <v>44</v>
      </c>
      <c r="CJ62" s="8" t="s">
        <v>193</v>
      </c>
      <c r="CK62" s="8" t="s">
        <v>194</v>
      </c>
      <c r="CL62" s="9">
        <v>12207</v>
      </c>
      <c r="CM62" s="9">
        <v>12626</v>
      </c>
      <c r="CN62" s="9">
        <v>-419</v>
      </c>
      <c r="CO62" s="10">
        <v>-3.3185490258197371E-2</v>
      </c>
      <c r="CP62" s="9">
        <v>2176567090.7599077</v>
      </c>
      <c r="CQ62" s="9">
        <v>2251660993.1450005</v>
      </c>
      <c r="CR62" s="9">
        <v>2159858290.8474078</v>
      </c>
      <c r="CS62" s="11">
        <f t="shared" si="0"/>
        <v>0.95922889698889902</v>
      </c>
    </row>
    <row r="63" spans="80:97">
      <c r="CB63">
        <f t="shared" ref="CB63:CC63" si="24">CB36*0.5</f>
        <v>530263602.78094351</v>
      </c>
      <c r="CC63">
        <f t="shared" si="24"/>
        <v>528102718.54250002</v>
      </c>
      <c r="CD63" s="20">
        <f t="shared" si="2"/>
        <v>2160884.2384434938</v>
      </c>
      <c r="CE63" s="21">
        <f t="shared" si="3"/>
        <v>4.0917877575167086E-3</v>
      </c>
      <c r="CH63" s="7" t="s">
        <v>38</v>
      </c>
      <c r="CI63" s="8" t="s">
        <v>45</v>
      </c>
      <c r="CJ63" s="8" t="s">
        <v>195</v>
      </c>
      <c r="CK63" s="8" t="s">
        <v>196</v>
      </c>
      <c r="CL63" s="9">
        <v>9091</v>
      </c>
      <c r="CM63" s="9">
        <v>9355</v>
      </c>
      <c r="CN63" s="9">
        <v>-264</v>
      </c>
      <c r="CO63" s="10">
        <v>-2.822020309994655E-2</v>
      </c>
      <c r="CP63" s="9">
        <v>2114324963.008554</v>
      </c>
      <c r="CQ63" s="9">
        <v>1922266960.0100005</v>
      </c>
      <c r="CR63" s="9">
        <v>2104807620.4210539</v>
      </c>
      <c r="CS63" s="11">
        <f t="shared" si="0"/>
        <v>1.0949611392218404</v>
      </c>
    </row>
    <row r="64" spans="80:97">
      <c r="CB64">
        <f t="shared" ref="CB64:CC64" si="25">CB37*0.5</f>
        <v>258165135.01920524</v>
      </c>
      <c r="CC64">
        <f t="shared" si="25"/>
        <v>256178656.94499999</v>
      </c>
      <c r="CD64" s="20">
        <f t="shared" si="2"/>
        <v>1986478.0742052495</v>
      </c>
      <c r="CE64" s="21">
        <f t="shared" si="3"/>
        <v>7.7542684386534763E-3</v>
      </c>
      <c r="CH64" s="7" t="s">
        <v>38</v>
      </c>
      <c r="CI64" s="8" t="s">
        <v>44</v>
      </c>
      <c r="CJ64" s="8" t="s">
        <v>197</v>
      </c>
      <c r="CK64" s="8" t="s">
        <v>198</v>
      </c>
      <c r="CL64" s="9">
        <v>11442</v>
      </c>
      <c r="CM64" s="9">
        <v>12033</v>
      </c>
      <c r="CN64" s="9">
        <v>-591</v>
      </c>
      <c r="CO64" s="10">
        <v>-4.9114933931687858E-2</v>
      </c>
      <c r="CP64" s="9">
        <v>2025752411.3800571</v>
      </c>
      <c r="CQ64" s="9">
        <v>1933275466.54</v>
      </c>
      <c r="CR64" s="9">
        <v>2025750508.2550571</v>
      </c>
      <c r="CS64" s="11">
        <f t="shared" si="0"/>
        <v>1.047833349833255</v>
      </c>
    </row>
    <row r="65" spans="80:97">
      <c r="CB65">
        <f t="shared" ref="CB65:CC65" si="26">CB38*0.5</f>
        <v>8340913.6777777802</v>
      </c>
      <c r="CC65">
        <f t="shared" si="26"/>
        <v>9517342.5875000004</v>
      </c>
      <c r="CD65" s="20">
        <f t="shared" si="2"/>
        <v>-1176428.9097222202</v>
      </c>
      <c r="CE65" s="21">
        <f t="shared" si="3"/>
        <v>-0.12360896951080989</v>
      </c>
      <c r="CH65" s="7" t="s">
        <v>38</v>
      </c>
      <c r="CI65" s="8" t="s">
        <v>90</v>
      </c>
      <c r="CJ65" s="8" t="s">
        <v>199</v>
      </c>
      <c r="CK65" s="8" t="s">
        <v>200</v>
      </c>
      <c r="CL65" s="9">
        <v>10820</v>
      </c>
      <c r="CM65" s="9">
        <v>10323</v>
      </c>
      <c r="CN65" s="9">
        <v>497</v>
      </c>
      <c r="CO65" s="10">
        <v>4.8144919112661048E-2</v>
      </c>
      <c r="CP65" s="9">
        <v>2015698364.1170225</v>
      </c>
      <c r="CQ65" s="9">
        <v>2328384022.2850008</v>
      </c>
      <c r="CR65" s="9">
        <v>-229880805933.51959</v>
      </c>
      <c r="CS65" s="11">
        <f t="shared" si="0"/>
        <v>-98.729764391666805</v>
      </c>
    </row>
    <row r="66" spans="80:97">
      <c r="CB66">
        <f t="shared" ref="CB66:CC66" si="27">CB39*0.5</f>
        <v>244157247710.49994</v>
      </c>
      <c r="CC66">
        <f t="shared" si="27"/>
        <v>231896504297.63666</v>
      </c>
      <c r="CD66" s="20">
        <f t="shared" si="2"/>
        <v>12260743412.863281</v>
      </c>
      <c r="CE66" s="21">
        <f t="shared" si="3"/>
        <v>5.2871618095315272E-2</v>
      </c>
      <c r="CH66" s="7" t="s">
        <v>38</v>
      </c>
      <c r="CI66" s="8" t="s">
        <v>62</v>
      </c>
      <c r="CJ66" s="8" t="s">
        <v>201</v>
      </c>
      <c r="CK66" s="8" t="s">
        <v>202</v>
      </c>
      <c r="CL66" s="9">
        <v>6660</v>
      </c>
      <c r="CM66" s="9">
        <v>6825</v>
      </c>
      <c r="CN66" s="9">
        <v>-165</v>
      </c>
      <c r="CO66" s="10">
        <v>-2.417582417582418E-2</v>
      </c>
      <c r="CP66" s="9">
        <v>2009091734.3021376</v>
      </c>
      <c r="CQ66" s="9">
        <v>1786473458.8050005</v>
      </c>
      <c r="CR66" s="9">
        <v>2009091734.3021376</v>
      </c>
      <c r="CS66" s="11">
        <f t="shared" si="0"/>
        <v>1.124613256580957</v>
      </c>
    </row>
    <row r="67" spans="80:97">
      <c r="CD67" s="20"/>
      <c r="CE67" s="21"/>
      <c r="CH67" s="7" t="s">
        <v>38</v>
      </c>
      <c r="CI67" s="8" t="s">
        <v>68</v>
      </c>
      <c r="CJ67" s="8" t="s">
        <v>203</v>
      </c>
      <c r="CK67" s="8" t="s">
        <v>204</v>
      </c>
      <c r="CL67" s="9">
        <v>5129</v>
      </c>
      <c r="CM67" s="9">
        <v>5498</v>
      </c>
      <c r="CN67" s="9">
        <v>-369</v>
      </c>
      <c r="CO67" s="10">
        <v>-6.7115314659876316E-2</v>
      </c>
      <c r="CP67" s="9">
        <v>1982845713.731555</v>
      </c>
      <c r="CQ67" s="9">
        <v>1040081302.835</v>
      </c>
      <c r="CR67" s="9">
        <v>1982845713.731555</v>
      </c>
      <c r="CS67" s="11">
        <f t="shared" si="0"/>
        <v>1.9064333800894375</v>
      </c>
    </row>
    <row r="68" spans="80:97">
      <c r="CD68" s="20"/>
      <c r="CE68" s="21"/>
      <c r="CH68" s="7" t="s">
        <v>38</v>
      </c>
      <c r="CI68" s="8" t="s">
        <v>45</v>
      </c>
      <c r="CJ68" s="8" t="s">
        <v>205</v>
      </c>
      <c r="CK68" s="8" t="s">
        <v>206</v>
      </c>
      <c r="CL68" s="9">
        <v>10153</v>
      </c>
      <c r="CM68" s="9">
        <v>10118</v>
      </c>
      <c r="CN68" s="9">
        <v>35</v>
      </c>
      <c r="CO68" s="10">
        <v>3.4591816564538448E-3</v>
      </c>
      <c r="CP68" s="9">
        <v>1911212004.926111</v>
      </c>
      <c r="CQ68" s="9">
        <v>1768590552.7399995</v>
      </c>
      <c r="CR68" s="9">
        <v>1874997270.9198611</v>
      </c>
      <c r="CS68" s="11">
        <f t="shared" si="0"/>
        <v>1.0601646989547753</v>
      </c>
    </row>
    <row r="69" spans="80:97">
      <c r="CH69" s="7" t="s">
        <v>38</v>
      </c>
      <c r="CI69" s="8" t="s">
        <v>69</v>
      </c>
      <c r="CJ69" s="8" t="s">
        <v>207</v>
      </c>
      <c r="CK69" s="8" t="s">
        <v>208</v>
      </c>
      <c r="CL69" s="9">
        <v>9329</v>
      </c>
      <c r="CM69" s="9">
        <v>9554</v>
      </c>
      <c r="CN69" s="9">
        <v>-225</v>
      </c>
      <c r="CO69" s="10">
        <v>-2.3550345405065939E-2</v>
      </c>
      <c r="CP69" s="9">
        <v>1848299270.6873341</v>
      </c>
      <c r="CQ69" s="9">
        <v>1824500100.7700005</v>
      </c>
      <c r="CR69" s="9">
        <v>1811643322.9723341</v>
      </c>
      <c r="CS69" s="11">
        <f t="shared" si="0"/>
        <v>0.99295326002325768</v>
      </c>
    </row>
    <row r="70" spans="80:97">
      <c r="CH70" s="7" t="s">
        <v>38</v>
      </c>
      <c r="CI70" s="8" t="s">
        <v>62</v>
      </c>
      <c r="CJ70" s="8" t="s">
        <v>209</v>
      </c>
      <c r="CK70" s="8" t="s">
        <v>210</v>
      </c>
      <c r="CL70" s="9">
        <v>8319</v>
      </c>
      <c r="CM70" s="9">
        <v>8520</v>
      </c>
      <c r="CN70" s="9">
        <v>-201</v>
      </c>
      <c r="CO70" s="10">
        <v>-2.3591549295774651E-2</v>
      </c>
      <c r="CP70" s="9">
        <v>1818639589.402777</v>
      </c>
      <c r="CQ70" s="9">
        <v>2042184157.8899994</v>
      </c>
      <c r="CR70" s="9">
        <v>1784140022.8602769</v>
      </c>
      <c r="CS70" s="11">
        <f t="shared" si="0"/>
        <v>0.87364306297609529</v>
      </c>
    </row>
    <row r="71" spans="80:97">
      <c r="CH71" s="7" t="s">
        <v>38</v>
      </c>
      <c r="CI71" s="8" t="s">
        <v>69</v>
      </c>
      <c r="CJ71" s="8" t="s">
        <v>211</v>
      </c>
      <c r="CK71" s="8" t="s">
        <v>212</v>
      </c>
      <c r="CL71" s="9">
        <v>8716</v>
      </c>
      <c r="CM71" s="9">
        <v>9046</v>
      </c>
      <c r="CN71" s="9">
        <v>-330</v>
      </c>
      <c r="CO71" s="10">
        <v>-3.6480212248507629E-2</v>
      </c>
      <c r="CP71" s="9">
        <v>1818470364.0894439</v>
      </c>
      <c r="CQ71" s="9">
        <v>1692208121.4307921</v>
      </c>
      <c r="CR71" s="9">
        <v>1785899751.4494438</v>
      </c>
      <c r="CS71" s="11">
        <f t="shared" si="0"/>
        <v>1.0553664935371152</v>
      </c>
    </row>
    <row r="72" spans="80:97">
      <c r="CH72" s="7" t="s">
        <v>38</v>
      </c>
      <c r="CI72" s="8" t="s">
        <v>44</v>
      </c>
      <c r="CJ72" s="8" t="s">
        <v>213</v>
      </c>
      <c r="CK72" s="8" t="s">
        <v>214</v>
      </c>
      <c r="CL72" s="9">
        <v>7651</v>
      </c>
      <c r="CM72" s="9">
        <v>7690</v>
      </c>
      <c r="CN72" s="9">
        <v>-39</v>
      </c>
      <c r="CO72" s="10">
        <v>-5.0715214564369306E-3</v>
      </c>
      <c r="CP72" s="9">
        <v>1782839340.5414734</v>
      </c>
      <c r="CQ72" s="9">
        <v>1592450402.0950005</v>
      </c>
      <c r="CR72" s="9">
        <v>1742990411.9902234</v>
      </c>
      <c r="CS72" s="11">
        <f t="shared" si="0"/>
        <v>1.0945335626762223</v>
      </c>
    </row>
    <row r="73" spans="80:97">
      <c r="CH73" s="7" t="s">
        <v>38</v>
      </c>
      <c r="CI73" s="8" t="s">
        <v>44</v>
      </c>
      <c r="CJ73" s="8" t="s">
        <v>215</v>
      </c>
      <c r="CK73" s="8" t="s">
        <v>216</v>
      </c>
      <c r="CL73" s="9">
        <v>7565</v>
      </c>
      <c r="CM73" s="9">
        <v>7629</v>
      </c>
      <c r="CN73" s="9">
        <v>-64</v>
      </c>
      <c r="CO73" s="10">
        <v>-8.3890418141302926E-3</v>
      </c>
      <c r="CP73" s="9">
        <v>1759360158.5227795</v>
      </c>
      <c r="CQ73" s="9">
        <v>1663382775.0350006</v>
      </c>
      <c r="CR73" s="9">
        <v>1731645399.6352794</v>
      </c>
      <c r="CS73" s="11">
        <f t="shared" si="0"/>
        <v>1.0410384342225996</v>
      </c>
    </row>
    <row r="74" spans="80:97">
      <c r="CH74" s="7" t="s">
        <v>53</v>
      </c>
      <c r="CI74" s="8" t="s">
        <v>117</v>
      </c>
      <c r="CJ74" s="8" t="s">
        <v>217</v>
      </c>
      <c r="CK74" s="8" t="s">
        <v>218</v>
      </c>
      <c r="CL74" s="9">
        <v>29299</v>
      </c>
      <c r="CM74" s="9">
        <v>22</v>
      </c>
      <c r="CN74" s="9">
        <v>29277</v>
      </c>
      <c r="CO74" s="10">
        <v>1330.772727272727</v>
      </c>
      <c r="CP74" s="9">
        <v>1756161073.0207264</v>
      </c>
      <c r="CQ74" s="9">
        <v>1836357752.55</v>
      </c>
      <c r="CR74" s="9">
        <v>1725103028.9319766</v>
      </c>
      <c r="CS74" s="11">
        <f t="shared" si="0"/>
        <v>0.93941555044841718</v>
      </c>
    </row>
    <row r="75" spans="80:97">
      <c r="CH75" s="7" t="s">
        <v>38</v>
      </c>
      <c r="CI75" s="8" t="s">
        <v>69</v>
      </c>
      <c r="CJ75" s="8" t="s">
        <v>219</v>
      </c>
      <c r="CK75" s="8" t="s">
        <v>220</v>
      </c>
      <c r="CL75" s="9">
        <v>7373</v>
      </c>
      <c r="CM75" s="9">
        <v>7772</v>
      </c>
      <c r="CN75" s="9">
        <v>-399</v>
      </c>
      <c r="CO75" s="10">
        <v>-5.1338136901698403E-2</v>
      </c>
      <c r="CP75" s="9">
        <v>1751699367.1563826</v>
      </c>
      <c r="CQ75" s="9">
        <v>1714038743.8250005</v>
      </c>
      <c r="CR75" s="9">
        <v>1717840786.6813827</v>
      </c>
      <c r="CS75" s="11">
        <f t="shared" si="0"/>
        <v>1.0022181778971329</v>
      </c>
    </row>
    <row r="76" spans="80:97">
      <c r="CH76" s="7" t="s">
        <v>38</v>
      </c>
      <c r="CI76" s="8" t="s">
        <v>76</v>
      </c>
      <c r="CJ76" s="8" t="s">
        <v>221</v>
      </c>
      <c r="CK76" s="8" t="s">
        <v>222</v>
      </c>
      <c r="CL76" s="9">
        <v>7387</v>
      </c>
      <c r="CM76" s="9">
        <v>7382</v>
      </c>
      <c r="CN76" s="9">
        <v>5</v>
      </c>
      <c r="CO76" s="10">
        <v>6.7732321863993501E-4</v>
      </c>
      <c r="CP76" s="9">
        <v>1720485827.3189509</v>
      </c>
      <c r="CQ76" s="9">
        <v>1365094169.1749995</v>
      </c>
      <c r="CR76" s="9">
        <v>1691600236.9702008</v>
      </c>
      <c r="CS76" s="11">
        <f t="shared" si="0"/>
        <v>1.2391820836745107</v>
      </c>
    </row>
    <row r="77" spans="80:97">
      <c r="CH77" s="7" t="s">
        <v>38</v>
      </c>
      <c r="CI77" s="8" t="s">
        <v>44</v>
      </c>
      <c r="CJ77" s="8" t="s">
        <v>223</v>
      </c>
      <c r="CK77" s="8" t="s">
        <v>224</v>
      </c>
      <c r="CL77" s="9">
        <v>8091</v>
      </c>
      <c r="CM77" s="9">
        <v>8411</v>
      </c>
      <c r="CN77" s="9">
        <v>-320</v>
      </c>
      <c r="CO77" s="10">
        <v>-3.8045416716204969E-2</v>
      </c>
      <c r="CP77" s="9">
        <v>1707255541.0934341</v>
      </c>
      <c r="CQ77" s="9">
        <v>1723852561.3549995</v>
      </c>
      <c r="CR77" s="9">
        <v>1677254561.8359342</v>
      </c>
      <c r="CS77" s="11">
        <f t="shared" si="0"/>
        <v>0.97296868620687726</v>
      </c>
    </row>
    <row r="78" spans="80:97">
      <c r="CH78" s="7" t="s">
        <v>38</v>
      </c>
      <c r="CI78" s="8" t="s">
        <v>91</v>
      </c>
      <c r="CJ78" s="8" t="s">
        <v>225</v>
      </c>
      <c r="CK78" s="8" t="s">
        <v>226</v>
      </c>
      <c r="CL78" s="9">
        <v>10562</v>
      </c>
      <c r="CM78" s="9">
        <v>10775</v>
      </c>
      <c r="CN78" s="9">
        <v>-213</v>
      </c>
      <c r="CO78" s="10">
        <v>-1.9767981438515079E-2</v>
      </c>
      <c r="CP78" s="9">
        <v>1706470694.136111</v>
      </c>
      <c r="CQ78" s="9">
        <v>1595264490.6435189</v>
      </c>
      <c r="CR78" s="9">
        <v>1679394780.6311109</v>
      </c>
      <c r="CS78" s="11">
        <f t="shared" si="0"/>
        <v>1.0527375181238157</v>
      </c>
    </row>
    <row r="79" spans="80:97">
      <c r="CH79" s="7" t="s">
        <v>38</v>
      </c>
      <c r="CI79" s="8" t="s">
        <v>44</v>
      </c>
      <c r="CJ79" s="8" t="s">
        <v>227</v>
      </c>
      <c r="CK79" s="8" t="s">
        <v>228</v>
      </c>
      <c r="CL79" s="9">
        <v>6075</v>
      </c>
      <c r="CM79" s="9">
        <v>6171</v>
      </c>
      <c r="CN79" s="9">
        <v>-96</v>
      </c>
      <c r="CO79" s="10">
        <v>-1.555663587749149E-2</v>
      </c>
      <c r="CP79" s="9">
        <v>1629110393.4227774</v>
      </c>
      <c r="CQ79" s="9">
        <v>1454856536.7650001</v>
      </c>
      <c r="CR79" s="9">
        <v>1584742359.7540274</v>
      </c>
      <c r="CS79" s="11">
        <f t="shared" ref="CS79:CS142" si="28">CR79/CQ79</f>
        <v>1.0892774096323199</v>
      </c>
    </row>
    <row r="80" spans="80:97">
      <c r="CH80" s="7" t="s">
        <v>38</v>
      </c>
      <c r="CI80" s="8" t="s">
        <v>45</v>
      </c>
      <c r="CJ80" s="8" t="s">
        <v>229</v>
      </c>
      <c r="CK80" s="8" t="s">
        <v>230</v>
      </c>
      <c r="CL80" s="9">
        <v>5967</v>
      </c>
      <c r="CM80" s="9">
        <v>6069</v>
      </c>
      <c r="CN80" s="9">
        <v>-102</v>
      </c>
      <c r="CO80" s="10">
        <v>-1.680672268907563E-2</v>
      </c>
      <c r="CP80" s="9">
        <v>1626971628.3583331</v>
      </c>
      <c r="CQ80" s="9">
        <v>1519201079.8200009</v>
      </c>
      <c r="CR80" s="9">
        <v>1601306059.2933331</v>
      </c>
      <c r="CS80" s="11">
        <f t="shared" si="28"/>
        <v>1.0540448401228495</v>
      </c>
    </row>
    <row r="81" spans="86:97">
      <c r="CH81" s="7" t="s">
        <v>38</v>
      </c>
      <c r="CI81" s="8" t="s">
        <v>68</v>
      </c>
      <c r="CJ81" s="8" t="s">
        <v>231</v>
      </c>
      <c r="CK81" s="8" t="s">
        <v>232</v>
      </c>
      <c r="CL81" s="9">
        <v>7163</v>
      </c>
      <c r="CM81" s="9">
        <v>7135</v>
      </c>
      <c r="CN81" s="9">
        <v>28</v>
      </c>
      <c r="CO81" s="10">
        <v>3.9243167484232658E-3</v>
      </c>
      <c r="CP81" s="9">
        <v>1624811374.0472219</v>
      </c>
      <c r="CQ81" s="9">
        <v>1347388456.0666189</v>
      </c>
      <c r="CR81" s="9">
        <v>1598929836.7884719</v>
      </c>
      <c r="CS81" s="11">
        <f t="shared" si="28"/>
        <v>1.1866880925016743</v>
      </c>
    </row>
    <row r="82" spans="86:97">
      <c r="CH82" s="7" t="s">
        <v>38</v>
      </c>
      <c r="CI82" s="8" t="s">
        <v>44</v>
      </c>
      <c r="CJ82" s="8" t="s">
        <v>233</v>
      </c>
      <c r="CK82" s="8" t="s">
        <v>234</v>
      </c>
      <c r="CL82" s="9">
        <v>5318</v>
      </c>
      <c r="CM82" s="9">
        <v>5418</v>
      </c>
      <c r="CN82" s="9">
        <v>-100</v>
      </c>
      <c r="CO82" s="10">
        <v>-1.8456995201181249E-2</v>
      </c>
      <c r="CP82" s="9">
        <v>1594126798.1462235</v>
      </c>
      <c r="CQ82" s="9">
        <v>1516113053.9200001</v>
      </c>
      <c r="CR82" s="9">
        <v>1571363460.4049735</v>
      </c>
      <c r="CS82" s="11">
        <f t="shared" si="28"/>
        <v>1.0364421415290372</v>
      </c>
    </row>
    <row r="83" spans="86:97">
      <c r="CH83" s="7" t="s">
        <v>38</v>
      </c>
      <c r="CI83" s="8" t="s">
        <v>45</v>
      </c>
      <c r="CJ83" s="8" t="s">
        <v>235</v>
      </c>
      <c r="CK83" s="8" t="s">
        <v>236</v>
      </c>
      <c r="CL83" s="9">
        <v>7534</v>
      </c>
      <c r="CM83" s="9">
        <v>7800</v>
      </c>
      <c r="CN83" s="9">
        <v>-266</v>
      </c>
      <c r="CO83" s="10">
        <v>-3.4102564102564098E-2</v>
      </c>
      <c r="CP83" s="9">
        <v>1578161045.151469</v>
      </c>
      <c r="CQ83" s="9">
        <v>1624224423.569999</v>
      </c>
      <c r="CR83" s="9">
        <v>1554615616.2639689</v>
      </c>
      <c r="CS83" s="11">
        <f t="shared" si="28"/>
        <v>0.95714335636387493</v>
      </c>
    </row>
    <row r="84" spans="86:97">
      <c r="CH84" s="7" t="s">
        <v>38</v>
      </c>
      <c r="CI84" s="8" t="s">
        <v>45</v>
      </c>
      <c r="CJ84" s="8" t="s">
        <v>237</v>
      </c>
      <c r="CK84" s="8" t="s">
        <v>238</v>
      </c>
      <c r="CL84" s="9">
        <v>6677</v>
      </c>
      <c r="CM84" s="9">
        <v>7167</v>
      </c>
      <c r="CN84" s="9">
        <v>-490</v>
      </c>
      <c r="CO84" s="10">
        <v>-6.8368913073810517E-2</v>
      </c>
      <c r="CP84" s="9">
        <v>1573324933.6400385</v>
      </c>
      <c r="CQ84" s="9">
        <v>1554120101.5449996</v>
      </c>
      <c r="CR84" s="9">
        <v>1548656552.3025384</v>
      </c>
      <c r="CS84" s="11">
        <f t="shared" si="28"/>
        <v>0.99648447424556841</v>
      </c>
    </row>
    <row r="85" spans="86:97">
      <c r="CH85" s="7" t="s">
        <v>38</v>
      </c>
      <c r="CI85" s="8" t="s">
        <v>69</v>
      </c>
      <c r="CJ85" s="8" t="s">
        <v>239</v>
      </c>
      <c r="CK85" s="8" t="s">
        <v>240</v>
      </c>
      <c r="CL85" s="9">
        <v>6465</v>
      </c>
      <c r="CM85" s="9">
        <v>6395</v>
      </c>
      <c r="CN85" s="9">
        <v>70</v>
      </c>
      <c r="CO85" s="10">
        <v>1.0946051602814699E-2</v>
      </c>
      <c r="CP85" s="9">
        <v>1535182794.4119999</v>
      </c>
      <c r="CQ85" s="9">
        <v>1377690476.24</v>
      </c>
      <c r="CR85" s="9">
        <v>1517618644.0107501</v>
      </c>
      <c r="CS85" s="11">
        <f t="shared" si="28"/>
        <v>1.1015672026365768</v>
      </c>
    </row>
    <row r="86" spans="86:97">
      <c r="CH86" s="7" t="s">
        <v>38</v>
      </c>
      <c r="CI86" s="8" t="s">
        <v>44</v>
      </c>
      <c r="CJ86" s="8" t="s">
        <v>241</v>
      </c>
      <c r="CK86" s="8" t="s">
        <v>242</v>
      </c>
      <c r="CL86" s="9">
        <v>6109</v>
      </c>
      <c r="CM86" s="9">
        <v>6274</v>
      </c>
      <c r="CN86" s="9">
        <v>-165</v>
      </c>
      <c r="CO86" s="10">
        <v>-2.6299011794708321E-2</v>
      </c>
      <c r="CP86" s="9">
        <v>1532143093.9384446</v>
      </c>
      <c r="CQ86" s="9">
        <v>1424602032.4950011</v>
      </c>
      <c r="CR86" s="9">
        <v>1514469833.2296946</v>
      </c>
      <c r="CS86" s="11">
        <f t="shared" si="28"/>
        <v>1.0630827407829133</v>
      </c>
    </row>
    <row r="87" spans="86:97">
      <c r="CH87" s="7" t="s">
        <v>38</v>
      </c>
      <c r="CI87" s="8" t="s">
        <v>76</v>
      </c>
      <c r="CJ87" s="8" t="s">
        <v>243</v>
      </c>
      <c r="CK87" s="8" t="s">
        <v>244</v>
      </c>
      <c r="CL87" s="9">
        <v>6527</v>
      </c>
      <c r="CM87" s="9">
        <v>6335</v>
      </c>
      <c r="CN87" s="9">
        <v>192</v>
      </c>
      <c r="CO87" s="10">
        <v>3.0307813733228099E-2</v>
      </c>
      <c r="CP87" s="9">
        <v>1510858845.8018341</v>
      </c>
      <c r="CQ87" s="9">
        <v>2424452488.5550003</v>
      </c>
      <c r="CR87" s="9">
        <v>1499054534.9768341</v>
      </c>
      <c r="CS87" s="11">
        <f t="shared" si="28"/>
        <v>0.61830641848143064</v>
      </c>
    </row>
    <row r="88" spans="86:97">
      <c r="CH88" s="7" t="s">
        <v>38</v>
      </c>
      <c r="CI88" s="8" t="s">
        <v>62</v>
      </c>
      <c r="CJ88" s="8" t="s">
        <v>245</v>
      </c>
      <c r="CK88" s="8" t="s">
        <v>246</v>
      </c>
      <c r="CL88" s="9">
        <v>9179</v>
      </c>
      <c r="CM88" s="9">
        <v>9336</v>
      </c>
      <c r="CN88" s="9">
        <v>-157</v>
      </c>
      <c r="CO88" s="10">
        <v>-1.6816623821765211E-2</v>
      </c>
      <c r="CP88" s="9">
        <v>1483182926.3698394</v>
      </c>
      <c r="CQ88" s="9">
        <v>1562418514.430001</v>
      </c>
      <c r="CR88" s="9">
        <v>1472602547.0585895</v>
      </c>
      <c r="CS88" s="11">
        <f t="shared" si="28"/>
        <v>0.94251478298426461</v>
      </c>
    </row>
    <row r="89" spans="86:97">
      <c r="CH89" s="7" t="s">
        <v>38</v>
      </c>
      <c r="CI89" s="8" t="s">
        <v>68</v>
      </c>
      <c r="CJ89" s="8" t="s">
        <v>247</v>
      </c>
      <c r="CK89" s="8" t="s">
        <v>248</v>
      </c>
      <c r="CL89" s="9">
        <v>4689</v>
      </c>
      <c r="CM89" s="9">
        <v>4508</v>
      </c>
      <c r="CN89" s="9">
        <v>181</v>
      </c>
      <c r="CO89" s="10">
        <v>4.0150842945874003E-2</v>
      </c>
      <c r="CP89" s="9">
        <v>1479069401.0245564</v>
      </c>
      <c r="CQ89" s="9">
        <v>1288799947.4649994</v>
      </c>
      <c r="CR89" s="9">
        <v>1470715001.0683064</v>
      </c>
      <c r="CS89" s="11">
        <f t="shared" si="28"/>
        <v>1.1411507301510402</v>
      </c>
    </row>
    <row r="90" spans="86:97">
      <c r="CH90" s="7" t="s">
        <v>38</v>
      </c>
      <c r="CI90" s="8" t="s">
        <v>76</v>
      </c>
      <c r="CJ90" s="8" t="s">
        <v>249</v>
      </c>
      <c r="CK90" s="8" t="s">
        <v>250</v>
      </c>
      <c r="CL90" s="9">
        <v>6245</v>
      </c>
      <c r="CM90" s="9">
        <v>5998</v>
      </c>
      <c r="CN90" s="9">
        <v>247</v>
      </c>
      <c r="CO90" s="10">
        <v>4.1180393464488173E-2</v>
      </c>
      <c r="CP90" s="9">
        <v>1449292680.6713326</v>
      </c>
      <c r="CQ90" s="9">
        <v>1335512480.7359996</v>
      </c>
      <c r="CR90" s="9">
        <v>1444534009.3775826</v>
      </c>
      <c r="CS90" s="11">
        <f t="shared" si="28"/>
        <v>1.0816327291688814</v>
      </c>
    </row>
    <row r="91" spans="86:97">
      <c r="CH91" s="7" t="s">
        <v>38</v>
      </c>
      <c r="CI91" s="8" t="s">
        <v>69</v>
      </c>
      <c r="CJ91" s="8" t="s">
        <v>251</v>
      </c>
      <c r="CK91" s="8" t="s">
        <v>252</v>
      </c>
      <c r="CL91" s="9">
        <v>6741</v>
      </c>
      <c r="CM91" s="9">
        <v>6881</v>
      </c>
      <c r="CN91" s="9">
        <v>-140</v>
      </c>
      <c r="CO91" s="10">
        <v>-2.0345879959308241E-2</v>
      </c>
      <c r="CP91" s="9">
        <v>1436282272.6416669</v>
      </c>
      <c r="CQ91" s="9">
        <v>1349866602.4049995</v>
      </c>
      <c r="CR91" s="9">
        <v>1436281321.0791669</v>
      </c>
      <c r="CS91" s="11">
        <f t="shared" si="28"/>
        <v>1.0640172284581351</v>
      </c>
    </row>
    <row r="92" spans="86:97">
      <c r="CH92" s="7" t="s">
        <v>53</v>
      </c>
      <c r="CI92" s="8" t="s">
        <v>117</v>
      </c>
      <c r="CJ92" s="8" t="s">
        <v>253</v>
      </c>
      <c r="CK92" s="8" t="s">
        <v>254</v>
      </c>
      <c r="CL92" s="9">
        <v>10306</v>
      </c>
      <c r="CM92" s="9">
        <v>63</v>
      </c>
      <c r="CN92" s="9">
        <v>10243</v>
      </c>
      <c r="CO92" s="10">
        <v>162.5873015873016</v>
      </c>
      <c r="CP92" s="9">
        <v>1415154747.8101225</v>
      </c>
      <c r="CQ92" s="9">
        <v>1419620424.4700005</v>
      </c>
      <c r="CR92" s="9">
        <v>-114533097401.00819</v>
      </c>
      <c r="CS92" s="11">
        <f t="shared" si="28"/>
        <v>-80.678676797544568</v>
      </c>
    </row>
    <row r="93" spans="86:97">
      <c r="CH93" s="7" t="s">
        <v>53</v>
      </c>
      <c r="CI93" s="8" t="s">
        <v>77</v>
      </c>
      <c r="CJ93" s="8" t="s">
        <v>115</v>
      </c>
      <c r="CK93" s="8" t="s">
        <v>255</v>
      </c>
      <c r="CL93" s="9">
        <v>12614</v>
      </c>
      <c r="CM93" s="9">
        <v>46</v>
      </c>
      <c r="CN93" s="9">
        <v>12568</v>
      </c>
      <c r="CO93" s="10">
        <v>273.21739130434781</v>
      </c>
      <c r="CP93" s="9">
        <v>1414448194.6772251</v>
      </c>
      <c r="CQ93" s="9">
        <v>1402553603.4649999</v>
      </c>
      <c r="CR93" s="9">
        <v>1414448194.6772251</v>
      </c>
      <c r="CS93" s="11">
        <f t="shared" si="28"/>
        <v>1.0084806678210656</v>
      </c>
    </row>
    <row r="94" spans="86:97">
      <c r="CH94" s="7" t="s">
        <v>38</v>
      </c>
      <c r="CI94" s="8" t="s">
        <v>96</v>
      </c>
      <c r="CJ94" s="8" t="s">
        <v>256</v>
      </c>
      <c r="CK94" s="8" t="s">
        <v>257</v>
      </c>
      <c r="CL94" s="9">
        <v>7012</v>
      </c>
      <c r="CM94" s="9">
        <v>6823</v>
      </c>
      <c r="CN94" s="9">
        <v>189</v>
      </c>
      <c r="CO94" s="10">
        <v>2.7700425032976699E-2</v>
      </c>
      <c r="CP94" s="9">
        <v>1405397780.2759986</v>
      </c>
      <c r="CQ94" s="9">
        <v>1376658010.6900001</v>
      </c>
      <c r="CR94" s="9">
        <v>1405397780.2759986</v>
      </c>
      <c r="CS94" s="11">
        <f t="shared" si="28"/>
        <v>1.0208764772099017</v>
      </c>
    </row>
    <row r="95" spans="86:97">
      <c r="CH95" s="7" t="s">
        <v>38</v>
      </c>
      <c r="CI95" s="8" t="s">
        <v>69</v>
      </c>
      <c r="CJ95" s="8" t="s">
        <v>258</v>
      </c>
      <c r="CK95" s="8" t="s">
        <v>259</v>
      </c>
      <c r="CL95" s="9">
        <v>6185</v>
      </c>
      <c r="CM95" s="9">
        <v>6267</v>
      </c>
      <c r="CN95" s="9">
        <v>-82</v>
      </c>
      <c r="CO95" s="10">
        <v>-1.3084410403701931E-2</v>
      </c>
      <c r="CP95" s="9">
        <v>1388173435.2311666</v>
      </c>
      <c r="CQ95" s="9">
        <v>1335372905.5675011</v>
      </c>
      <c r="CR95" s="9">
        <v>1370066068.2280416</v>
      </c>
      <c r="CS95" s="11">
        <f t="shared" si="28"/>
        <v>1.025980130730447</v>
      </c>
    </row>
    <row r="96" spans="86:97">
      <c r="CH96" s="7" t="s">
        <v>38</v>
      </c>
      <c r="CI96" s="8" t="s">
        <v>44</v>
      </c>
      <c r="CJ96" s="8" t="s">
        <v>260</v>
      </c>
      <c r="CK96" s="8" t="s">
        <v>261</v>
      </c>
      <c r="CL96" s="9">
        <v>6175</v>
      </c>
      <c r="CM96" s="9">
        <v>6080</v>
      </c>
      <c r="CN96" s="9">
        <v>95</v>
      </c>
      <c r="CO96" s="10">
        <v>1.5625E-2</v>
      </c>
      <c r="CP96" s="9">
        <v>1385743537.288496</v>
      </c>
      <c r="CQ96" s="9">
        <v>1246528681.075</v>
      </c>
      <c r="CR96" s="9">
        <v>1367415563.4309959</v>
      </c>
      <c r="CS96" s="11">
        <f t="shared" si="28"/>
        <v>1.0969788214192904</v>
      </c>
    </row>
    <row r="97" spans="86:97">
      <c r="CH97" s="7" t="s">
        <v>38</v>
      </c>
      <c r="CI97" s="8" t="s">
        <v>45</v>
      </c>
      <c r="CJ97" s="8" t="s">
        <v>262</v>
      </c>
      <c r="CK97" s="8" t="s">
        <v>263</v>
      </c>
      <c r="CL97" s="9">
        <v>5041</v>
      </c>
      <c r="CM97" s="9">
        <v>5534</v>
      </c>
      <c r="CN97" s="9">
        <v>-493</v>
      </c>
      <c r="CO97" s="10">
        <v>-8.9085652331044457E-2</v>
      </c>
      <c r="CP97" s="9">
        <v>1349128170.0183129</v>
      </c>
      <c r="CQ97" s="9">
        <v>1234214607.7449994</v>
      </c>
      <c r="CR97" s="9">
        <v>1331878386.7470629</v>
      </c>
      <c r="CS97" s="11">
        <f t="shared" si="28"/>
        <v>1.0791303055313066</v>
      </c>
    </row>
    <row r="98" spans="86:97">
      <c r="CH98" s="7" t="s">
        <v>38</v>
      </c>
      <c r="CI98" s="8" t="s">
        <v>44</v>
      </c>
      <c r="CJ98" s="8" t="s">
        <v>264</v>
      </c>
      <c r="CK98" s="8" t="s">
        <v>265</v>
      </c>
      <c r="CL98" s="9">
        <v>7079</v>
      </c>
      <c r="CM98" s="9">
        <v>7149</v>
      </c>
      <c r="CN98" s="9">
        <v>-70</v>
      </c>
      <c r="CO98" s="10">
        <v>-9.7915792418520071E-3</v>
      </c>
      <c r="CP98" s="9">
        <v>1346765266.802223</v>
      </c>
      <c r="CQ98" s="9">
        <v>1288671853.3670001</v>
      </c>
      <c r="CR98" s="9">
        <v>1330479960.482223</v>
      </c>
      <c r="CS98" s="11">
        <f t="shared" si="28"/>
        <v>1.0324427875149038</v>
      </c>
    </row>
    <row r="99" spans="86:97">
      <c r="CH99" s="7" t="s">
        <v>38</v>
      </c>
      <c r="CI99" s="8" t="s">
        <v>69</v>
      </c>
      <c r="CJ99" s="8" t="s">
        <v>266</v>
      </c>
      <c r="CK99" s="8" t="s">
        <v>267</v>
      </c>
      <c r="CL99" s="9">
        <v>6488</v>
      </c>
      <c r="CM99" s="9">
        <v>6632</v>
      </c>
      <c r="CN99" s="9">
        <v>-144</v>
      </c>
      <c r="CO99" s="10">
        <v>-2.1712907117008441E-2</v>
      </c>
      <c r="CP99" s="9">
        <v>1339552958.4701109</v>
      </c>
      <c r="CQ99" s="9">
        <v>1258764405.1300001</v>
      </c>
      <c r="CR99" s="9">
        <v>1319628494.1944859</v>
      </c>
      <c r="CS99" s="11">
        <f t="shared" si="28"/>
        <v>1.0483522482971703</v>
      </c>
    </row>
    <row r="100" spans="86:97">
      <c r="CH100" s="7" t="s">
        <v>38</v>
      </c>
      <c r="CI100" s="8" t="s">
        <v>62</v>
      </c>
      <c r="CJ100" s="8" t="s">
        <v>268</v>
      </c>
      <c r="CK100" s="8" t="s">
        <v>269</v>
      </c>
      <c r="CL100" s="9">
        <v>8020</v>
      </c>
      <c r="CM100" s="9">
        <v>8302</v>
      </c>
      <c r="CN100" s="9">
        <v>-282</v>
      </c>
      <c r="CO100" s="10">
        <v>-3.3967718622018792E-2</v>
      </c>
      <c r="CP100" s="9">
        <v>1320856351.6369176</v>
      </c>
      <c r="CQ100" s="9">
        <v>1341151431.5450001</v>
      </c>
      <c r="CR100" s="9">
        <v>1306998972.1931677</v>
      </c>
      <c r="CS100" s="11">
        <f t="shared" si="28"/>
        <v>0.97453497155612856</v>
      </c>
    </row>
    <row r="101" spans="86:97">
      <c r="CH101" s="7" t="s">
        <v>38</v>
      </c>
      <c r="CI101" s="8" t="s">
        <v>45</v>
      </c>
      <c r="CJ101" s="8" t="s">
        <v>270</v>
      </c>
      <c r="CK101" s="8" t="s">
        <v>271</v>
      </c>
      <c r="CL101" s="9">
        <v>5674</v>
      </c>
      <c r="CM101" s="9">
        <v>6243</v>
      </c>
      <c r="CN101" s="9">
        <v>-569</v>
      </c>
      <c r="CO101" s="10">
        <v>-9.1142079128624057E-2</v>
      </c>
      <c r="CP101" s="9">
        <v>1293494111.4463079</v>
      </c>
      <c r="CQ101" s="9">
        <v>1272212224.8870001</v>
      </c>
      <c r="CR101" s="9">
        <v>1277965089.401933</v>
      </c>
      <c r="CS101" s="11">
        <f t="shared" si="28"/>
        <v>1.004521937772956</v>
      </c>
    </row>
    <row r="102" spans="86:97">
      <c r="CH102" s="7" t="s">
        <v>38</v>
      </c>
      <c r="CI102" s="8" t="s">
        <v>103</v>
      </c>
      <c r="CJ102" s="8" t="s">
        <v>272</v>
      </c>
      <c r="CK102" s="8" t="s">
        <v>273</v>
      </c>
      <c r="CL102" s="9">
        <v>6823</v>
      </c>
      <c r="CM102" s="9">
        <v>7034</v>
      </c>
      <c r="CN102" s="9">
        <v>-211</v>
      </c>
      <c r="CO102" s="10">
        <v>-2.999715666761444E-2</v>
      </c>
      <c r="CP102" s="9">
        <v>1293351269.0352225</v>
      </c>
      <c r="CQ102" s="9">
        <v>1179723851.9249995</v>
      </c>
      <c r="CR102" s="9">
        <v>1276421978.7977226</v>
      </c>
      <c r="CS102" s="11">
        <f t="shared" si="28"/>
        <v>1.0819667473154309</v>
      </c>
    </row>
    <row r="103" spans="86:97">
      <c r="CH103" s="7" t="s">
        <v>38</v>
      </c>
      <c r="CI103" s="8" t="s">
        <v>91</v>
      </c>
      <c r="CJ103" s="8" t="s">
        <v>274</v>
      </c>
      <c r="CK103" s="8" t="s">
        <v>275</v>
      </c>
      <c r="CL103" s="9">
        <v>5868</v>
      </c>
      <c r="CM103" s="9">
        <v>5511</v>
      </c>
      <c r="CN103" s="9">
        <v>357</v>
      </c>
      <c r="CO103" s="10">
        <v>6.4779531845400112E-2</v>
      </c>
      <c r="CP103" s="9">
        <v>1291709183.7750025</v>
      </c>
      <c r="CQ103" s="9">
        <v>1251495523.075</v>
      </c>
      <c r="CR103" s="9">
        <v>1277266388.6006274</v>
      </c>
      <c r="CS103" s="11">
        <f t="shared" si="28"/>
        <v>1.0205920557049273</v>
      </c>
    </row>
    <row r="104" spans="86:97">
      <c r="CH104" s="7" t="s">
        <v>38</v>
      </c>
      <c r="CI104" s="8" t="s">
        <v>62</v>
      </c>
      <c r="CJ104" s="8" t="s">
        <v>276</v>
      </c>
      <c r="CK104" s="8" t="s">
        <v>277</v>
      </c>
      <c r="CL104" s="9">
        <v>5040</v>
      </c>
      <c r="CM104" s="9">
        <v>5094</v>
      </c>
      <c r="CN104" s="9">
        <v>-54</v>
      </c>
      <c r="CO104" s="10">
        <v>-1.0600706713780919E-2</v>
      </c>
      <c r="CP104" s="9">
        <v>1279415258.724462</v>
      </c>
      <c r="CQ104" s="9">
        <v>1095261576.5450006</v>
      </c>
      <c r="CR104" s="9">
        <v>1264414769.0957119</v>
      </c>
      <c r="CS104" s="11">
        <f t="shared" si="28"/>
        <v>1.1544409081566658</v>
      </c>
    </row>
    <row r="105" spans="86:97">
      <c r="CH105" s="7" t="s">
        <v>38</v>
      </c>
      <c r="CI105" s="8" t="s">
        <v>62</v>
      </c>
      <c r="CJ105" s="8" t="s">
        <v>278</v>
      </c>
      <c r="CK105" s="8" t="s">
        <v>279</v>
      </c>
      <c r="CL105" s="9">
        <v>5915</v>
      </c>
      <c r="CM105" s="9">
        <v>5818</v>
      </c>
      <c r="CN105" s="9">
        <v>97</v>
      </c>
      <c r="CO105" s="10">
        <v>1.6672396012375391E-2</v>
      </c>
      <c r="CP105" s="9">
        <v>1245706256.571847</v>
      </c>
      <c r="CQ105" s="9">
        <v>1169654755.6299989</v>
      </c>
      <c r="CR105" s="9">
        <v>1232168299.8193469</v>
      </c>
      <c r="CS105" s="11">
        <f t="shared" si="28"/>
        <v>1.0534461505743009</v>
      </c>
    </row>
    <row r="106" spans="86:97">
      <c r="CH106" s="7" t="s">
        <v>38</v>
      </c>
      <c r="CI106" s="8" t="s">
        <v>96</v>
      </c>
      <c r="CJ106" s="8" t="s">
        <v>280</v>
      </c>
      <c r="CK106" s="8" t="s">
        <v>281</v>
      </c>
      <c r="CL106" s="9">
        <v>5883</v>
      </c>
      <c r="CM106" s="9">
        <v>5810</v>
      </c>
      <c r="CN106" s="9">
        <v>73</v>
      </c>
      <c r="CO106" s="10">
        <v>1.2564543889845089E-2</v>
      </c>
      <c r="CP106" s="9">
        <v>1228917527.7644989</v>
      </c>
      <c r="CQ106" s="9">
        <v>1053538854.73</v>
      </c>
      <c r="CR106" s="9">
        <v>1206733510.930124</v>
      </c>
      <c r="CS106" s="11">
        <f t="shared" si="28"/>
        <v>1.1454095931178396</v>
      </c>
    </row>
    <row r="107" spans="86:97">
      <c r="CH107" s="7" t="s">
        <v>38</v>
      </c>
      <c r="CI107" s="8" t="s">
        <v>44</v>
      </c>
      <c r="CJ107" s="8" t="s">
        <v>282</v>
      </c>
      <c r="CK107" s="8" t="s">
        <v>283</v>
      </c>
      <c r="CL107" s="9">
        <v>4878</v>
      </c>
      <c r="CM107" s="9">
        <v>5011</v>
      </c>
      <c r="CN107" s="9">
        <v>-133</v>
      </c>
      <c r="CO107" s="10">
        <v>-2.6541608461384949E-2</v>
      </c>
      <c r="CP107" s="9">
        <v>1225946685.200001</v>
      </c>
      <c r="CQ107" s="9">
        <v>1149031542.54</v>
      </c>
      <c r="CR107" s="9">
        <v>1213113900.667501</v>
      </c>
      <c r="CS107" s="11">
        <f t="shared" si="28"/>
        <v>1.0557707562891123</v>
      </c>
    </row>
    <row r="108" spans="86:97">
      <c r="CH108" s="7" t="s">
        <v>38</v>
      </c>
      <c r="CI108" s="8" t="s">
        <v>44</v>
      </c>
      <c r="CJ108" s="8" t="s">
        <v>284</v>
      </c>
      <c r="CK108" s="8" t="s">
        <v>285</v>
      </c>
      <c r="CL108" s="9">
        <v>5588</v>
      </c>
      <c r="CM108" s="9">
        <v>5662</v>
      </c>
      <c r="CN108" s="9">
        <v>-74</v>
      </c>
      <c r="CO108" s="10">
        <v>-1.306958671847404E-2</v>
      </c>
      <c r="CP108" s="9">
        <v>1220630691.3836501</v>
      </c>
      <c r="CQ108" s="9">
        <v>1239863964.5725</v>
      </c>
      <c r="CR108" s="9">
        <v>1207689922.7542751</v>
      </c>
      <c r="CS108" s="11">
        <f t="shared" si="28"/>
        <v>0.97405034524951417</v>
      </c>
    </row>
    <row r="109" spans="86:97">
      <c r="CH109" s="7" t="s">
        <v>38</v>
      </c>
      <c r="CI109" s="8" t="s">
        <v>69</v>
      </c>
      <c r="CJ109" s="8" t="s">
        <v>286</v>
      </c>
      <c r="CK109" s="8" t="s">
        <v>287</v>
      </c>
      <c r="CL109" s="9">
        <v>7114</v>
      </c>
      <c r="CM109" s="9">
        <v>7371</v>
      </c>
      <c r="CN109" s="9">
        <v>-257</v>
      </c>
      <c r="CO109" s="10">
        <v>-3.4866368199701528E-2</v>
      </c>
      <c r="CP109" s="9">
        <v>1218580653.6828055</v>
      </c>
      <c r="CQ109" s="9">
        <v>1328422151.414999</v>
      </c>
      <c r="CR109" s="9">
        <v>1207198984.8121805</v>
      </c>
      <c r="CS109" s="11">
        <f t="shared" si="28"/>
        <v>0.90874650315511907</v>
      </c>
    </row>
    <row r="110" spans="86:97">
      <c r="CH110" s="7" t="s">
        <v>38</v>
      </c>
      <c r="CI110" s="8" t="s">
        <v>62</v>
      </c>
      <c r="CJ110" s="8" t="s">
        <v>288</v>
      </c>
      <c r="CK110" s="8" t="s">
        <v>289</v>
      </c>
      <c r="CL110" s="9">
        <v>4430</v>
      </c>
      <c r="CM110" s="9">
        <v>4545</v>
      </c>
      <c r="CN110" s="9">
        <v>-115</v>
      </c>
      <c r="CO110" s="10">
        <v>-2.5302530253025299E-2</v>
      </c>
      <c r="CP110" s="9">
        <v>1209536246.102222</v>
      </c>
      <c r="CQ110" s="9">
        <v>1155569001.105</v>
      </c>
      <c r="CR110" s="9">
        <v>1197763531.6584721</v>
      </c>
      <c r="CS110" s="11">
        <f t="shared" si="28"/>
        <v>1.0365140727322419</v>
      </c>
    </row>
    <row r="111" spans="86:97">
      <c r="CH111" s="7" t="s">
        <v>38</v>
      </c>
      <c r="CI111" s="8" t="s">
        <v>68</v>
      </c>
      <c r="CJ111" s="8" t="s">
        <v>290</v>
      </c>
      <c r="CK111" s="8" t="s">
        <v>291</v>
      </c>
      <c r="CL111" s="9">
        <v>5237</v>
      </c>
      <c r="CM111" s="9">
        <v>5375</v>
      </c>
      <c r="CN111" s="9">
        <v>-138</v>
      </c>
      <c r="CO111" s="10">
        <v>-2.567441860465116E-2</v>
      </c>
      <c r="CP111" s="9">
        <v>1199927301.7113485</v>
      </c>
      <c r="CQ111" s="9">
        <v>1073978418.605</v>
      </c>
      <c r="CR111" s="9">
        <v>1187593111.0425985</v>
      </c>
      <c r="CS111" s="11">
        <f t="shared" si="28"/>
        <v>1.1057886177872862</v>
      </c>
    </row>
    <row r="112" spans="86:97">
      <c r="CH112" s="7" t="s">
        <v>38</v>
      </c>
      <c r="CI112" s="8" t="s">
        <v>68</v>
      </c>
      <c r="CJ112" s="8" t="s">
        <v>292</v>
      </c>
      <c r="CK112" s="8" t="s">
        <v>293</v>
      </c>
      <c r="CL112" s="9">
        <v>6045</v>
      </c>
      <c r="CM112" s="9">
        <v>6089</v>
      </c>
      <c r="CN112" s="9">
        <v>-44</v>
      </c>
      <c r="CO112" s="10">
        <v>-7.2261455082936439E-3</v>
      </c>
      <c r="CP112" s="9">
        <v>1198239744.324111</v>
      </c>
      <c r="CQ112" s="9">
        <v>1063956810.595</v>
      </c>
      <c r="CR112" s="9">
        <v>1189457669.123486</v>
      </c>
      <c r="CS112" s="11">
        <f t="shared" si="28"/>
        <v>1.1179567227529676</v>
      </c>
    </row>
    <row r="113" spans="86:97">
      <c r="CH113" s="7" t="s">
        <v>38</v>
      </c>
      <c r="CI113" s="8" t="s">
        <v>68</v>
      </c>
      <c r="CJ113" s="8" t="s">
        <v>294</v>
      </c>
      <c r="CK113" s="8" t="s">
        <v>295</v>
      </c>
      <c r="CL113" s="9">
        <v>6567</v>
      </c>
      <c r="CM113" s="9">
        <v>6773</v>
      </c>
      <c r="CN113" s="9">
        <v>-206</v>
      </c>
      <c r="CO113" s="10">
        <v>-3.041488262217629E-2</v>
      </c>
      <c r="CP113" s="9">
        <v>1190781432.8672824</v>
      </c>
      <c r="CQ113" s="9">
        <v>1186376098.2950001</v>
      </c>
      <c r="CR113" s="9">
        <v>1181944802.5129075</v>
      </c>
      <c r="CS113" s="11">
        <f t="shared" si="28"/>
        <v>0.99626484738822618</v>
      </c>
    </row>
    <row r="114" spans="86:97">
      <c r="CH114" s="7" t="s">
        <v>38</v>
      </c>
      <c r="CI114" s="8" t="s">
        <v>44</v>
      </c>
      <c r="CJ114" s="8" t="s">
        <v>296</v>
      </c>
      <c r="CK114" s="8" t="s">
        <v>297</v>
      </c>
      <c r="CL114" s="9">
        <v>5724</v>
      </c>
      <c r="CM114" s="9">
        <v>5994</v>
      </c>
      <c r="CN114" s="9">
        <v>-270</v>
      </c>
      <c r="CO114" s="10">
        <v>-4.5045045045045043E-2</v>
      </c>
      <c r="CP114" s="9">
        <v>1183726338.2068341</v>
      </c>
      <c r="CQ114" s="9">
        <v>1153325479.73</v>
      </c>
      <c r="CR114" s="9">
        <v>1177824182.7943342</v>
      </c>
      <c r="CS114" s="11">
        <f t="shared" si="28"/>
        <v>1.0212417947014136</v>
      </c>
    </row>
    <row r="115" spans="86:97">
      <c r="CH115" s="7" t="s">
        <v>38</v>
      </c>
      <c r="CI115" s="8" t="s">
        <v>68</v>
      </c>
      <c r="CJ115" s="8" t="s">
        <v>298</v>
      </c>
      <c r="CK115" s="8" t="s">
        <v>299</v>
      </c>
      <c r="CL115" s="9">
        <v>6890</v>
      </c>
      <c r="CM115" s="9">
        <v>7360</v>
      </c>
      <c r="CN115" s="9">
        <v>-470</v>
      </c>
      <c r="CO115" s="10">
        <v>-6.3858695652173919E-2</v>
      </c>
      <c r="CP115" s="9">
        <v>1166106893.8373981</v>
      </c>
      <c r="CQ115" s="9">
        <v>1195389552.7950001</v>
      </c>
      <c r="CR115" s="9">
        <v>1160816704.1817729</v>
      </c>
      <c r="CS115" s="11">
        <f t="shared" si="28"/>
        <v>0.9710781740292187</v>
      </c>
    </row>
    <row r="116" spans="86:97">
      <c r="CH116" s="7" t="s">
        <v>38</v>
      </c>
      <c r="CI116" s="8" t="s">
        <v>69</v>
      </c>
      <c r="CJ116" s="8" t="s">
        <v>300</v>
      </c>
      <c r="CK116" s="8" t="s">
        <v>301</v>
      </c>
      <c r="CL116" s="9">
        <v>6589</v>
      </c>
      <c r="CM116" s="9">
        <v>6756</v>
      </c>
      <c r="CN116" s="9">
        <v>-167</v>
      </c>
      <c r="CO116" s="10">
        <v>-2.471876850207223E-2</v>
      </c>
      <c r="CP116" s="9">
        <v>1161789454.8897779</v>
      </c>
      <c r="CQ116" s="9">
        <v>1242909061.3199999</v>
      </c>
      <c r="CR116" s="9">
        <v>1157612254.9116528</v>
      </c>
      <c r="CS116" s="11">
        <f t="shared" si="28"/>
        <v>0.93137325242623958</v>
      </c>
    </row>
    <row r="117" spans="86:97">
      <c r="CH117" s="7" t="s">
        <v>38</v>
      </c>
      <c r="CI117" s="8" t="s">
        <v>76</v>
      </c>
      <c r="CJ117" s="8" t="s">
        <v>302</v>
      </c>
      <c r="CK117" s="8" t="s">
        <v>303</v>
      </c>
      <c r="CL117" s="9">
        <v>5381</v>
      </c>
      <c r="CM117" s="9">
        <v>5268</v>
      </c>
      <c r="CN117" s="9">
        <v>113</v>
      </c>
      <c r="CO117" s="10">
        <v>2.1450265755504939E-2</v>
      </c>
      <c r="CP117" s="9">
        <v>1154579718.48</v>
      </c>
      <c r="CQ117" s="9">
        <v>1041432570.1950001</v>
      </c>
      <c r="CR117" s="9">
        <v>1152200382.8331251</v>
      </c>
      <c r="CS117" s="11">
        <f t="shared" si="28"/>
        <v>1.1063610029186861</v>
      </c>
    </row>
    <row r="118" spans="86:97">
      <c r="CH118" s="7" t="s">
        <v>38</v>
      </c>
      <c r="CI118" s="8" t="s">
        <v>62</v>
      </c>
      <c r="CJ118" s="8" t="s">
        <v>304</v>
      </c>
      <c r="CK118" s="8" t="s">
        <v>305</v>
      </c>
      <c r="CL118" s="9">
        <v>5239</v>
      </c>
      <c r="CM118" s="9">
        <v>4935</v>
      </c>
      <c r="CN118" s="9">
        <v>304</v>
      </c>
      <c r="CO118" s="10">
        <v>6.160081053698075E-2</v>
      </c>
      <c r="CP118" s="9">
        <v>1154197509.6701019</v>
      </c>
      <c r="CQ118" s="9">
        <v>1174716642.8700006</v>
      </c>
      <c r="CR118" s="9">
        <v>1154197033.8888519</v>
      </c>
      <c r="CS118" s="11">
        <f t="shared" si="28"/>
        <v>0.98253229056922498</v>
      </c>
    </row>
    <row r="119" spans="86:97">
      <c r="CH119" s="7" t="s">
        <v>38</v>
      </c>
      <c r="CI119" s="8" t="s">
        <v>45</v>
      </c>
      <c r="CJ119" s="8" t="s">
        <v>306</v>
      </c>
      <c r="CK119" s="8" t="s">
        <v>307</v>
      </c>
      <c r="CL119" s="9">
        <v>4114</v>
      </c>
      <c r="CM119" s="9">
        <v>4140</v>
      </c>
      <c r="CN119" s="9">
        <v>-26</v>
      </c>
      <c r="CO119" s="10">
        <v>-6.2801932367149756E-3</v>
      </c>
      <c r="CP119" s="9">
        <v>1152090980.2602775</v>
      </c>
      <c r="CQ119" s="9">
        <v>950858569.63499999</v>
      </c>
      <c r="CR119" s="9">
        <v>-56822035094.14888</v>
      </c>
      <c r="CS119" s="11">
        <f t="shared" si="28"/>
        <v>-59.758661181295125</v>
      </c>
    </row>
    <row r="120" spans="86:97">
      <c r="CH120" s="7" t="s">
        <v>38</v>
      </c>
      <c r="CI120" s="8" t="s">
        <v>90</v>
      </c>
      <c r="CJ120" s="8" t="s">
        <v>308</v>
      </c>
      <c r="CK120" s="8" t="s">
        <v>309</v>
      </c>
      <c r="CL120" s="9">
        <v>5403</v>
      </c>
      <c r="CM120" s="9">
        <v>5443</v>
      </c>
      <c r="CN120" s="9">
        <v>-40</v>
      </c>
      <c r="CO120" s="10">
        <v>-7.3488884806173068E-3</v>
      </c>
      <c r="CP120" s="9">
        <v>1149387730.1198404</v>
      </c>
      <c r="CQ120" s="9">
        <v>951132510.13500047</v>
      </c>
      <c r="CR120" s="9">
        <v>1149387730.1198404</v>
      </c>
      <c r="CS120" s="11">
        <f t="shared" si="28"/>
        <v>1.2084412191490546</v>
      </c>
    </row>
    <row r="121" spans="86:97">
      <c r="CH121" s="7" t="s">
        <v>38</v>
      </c>
      <c r="CI121" s="8" t="s">
        <v>44</v>
      </c>
      <c r="CJ121" s="8" t="s">
        <v>310</v>
      </c>
      <c r="CK121" s="8" t="s">
        <v>311</v>
      </c>
      <c r="CL121" s="9">
        <v>5388</v>
      </c>
      <c r="CM121" s="9">
        <v>5579</v>
      </c>
      <c r="CN121" s="9">
        <v>-191</v>
      </c>
      <c r="CO121" s="10">
        <v>-3.4235526079942652E-2</v>
      </c>
      <c r="CP121" s="9">
        <v>1146777834.7629106</v>
      </c>
      <c r="CQ121" s="9">
        <v>1148774287.2149999</v>
      </c>
      <c r="CR121" s="9">
        <v>1146777834.7629106</v>
      </c>
      <c r="CS121" s="11">
        <f t="shared" si="28"/>
        <v>0.99826210207321986</v>
      </c>
    </row>
    <row r="122" spans="86:97">
      <c r="CH122" s="7" t="s">
        <v>38</v>
      </c>
      <c r="CI122" s="8" t="s">
        <v>45</v>
      </c>
      <c r="CJ122" s="8" t="s">
        <v>312</v>
      </c>
      <c r="CK122" s="8" t="s">
        <v>313</v>
      </c>
      <c r="CL122" s="9">
        <v>5791</v>
      </c>
      <c r="CM122" s="9">
        <v>6122</v>
      </c>
      <c r="CN122" s="9">
        <v>-331</v>
      </c>
      <c r="CO122" s="10">
        <v>-5.406729826853969E-2</v>
      </c>
      <c r="CP122" s="9">
        <v>1144791718.2690001</v>
      </c>
      <c r="CQ122" s="9">
        <v>1320646652.5</v>
      </c>
      <c r="CR122" s="9">
        <v>1135738034.7674375</v>
      </c>
      <c r="CS122" s="11">
        <f t="shared" si="28"/>
        <v>0.859986304904095</v>
      </c>
    </row>
    <row r="123" spans="86:97">
      <c r="CH123" s="7" t="s">
        <v>38</v>
      </c>
      <c r="CI123" s="8" t="s">
        <v>96</v>
      </c>
      <c r="CJ123" s="8" t="s">
        <v>314</v>
      </c>
      <c r="CK123" s="8" t="s">
        <v>315</v>
      </c>
      <c r="CL123" s="9">
        <v>5221</v>
      </c>
      <c r="CM123" s="9">
        <v>5099</v>
      </c>
      <c r="CN123" s="9">
        <v>122</v>
      </c>
      <c r="CO123" s="10">
        <v>2.392626005099039E-2</v>
      </c>
      <c r="CP123" s="9">
        <v>1138777547.0238886</v>
      </c>
      <c r="CQ123" s="9">
        <v>1173341013.3252776</v>
      </c>
      <c r="CR123" s="9">
        <v>1129613560.0951385</v>
      </c>
      <c r="CS123" s="11">
        <f t="shared" si="28"/>
        <v>0.96273252811114618</v>
      </c>
    </row>
    <row r="124" spans="86:97">
      <c r="CH124" s="7" t="s">
        <v>38</v>
      </c>
      <c r="CI124" s="8" t="s">
        <v>96</v>
      </c>
      <c r="CJ124" s="8" t="s">
        <v>316</v>
      </c>
      <c r="CK124" s="8" t="s">
        <v>317</v>
      </c>
      <c r="CL124" s="9">
        <v>5717</v>
      </c>
      <c r="CM124" s="9">
        <v>5870</v>
      </c>
      <c r="CN124" s="9">
        <v>-153</v>
      </c>
      <c r="CO124" s="10">
        <v>-2.6064735945485518E-2</v>
      </c>
      <c r="CP124" s="9">
        <v>1131891424.3752065</v>
      </c>
      <c r="CQ124" s="9">
        <v>1144552142.8603029</v>
      </c>
      <c r="CR124" s="9">
        <v>1123266532.7395816</v>
      </c>
      <c r="CS124" s="11">
        <f t="shared" si="28"/>
        <v>0.98140267330457542</v>
      </c>
    </row>
    <row r="125" spans="86:97">
      <c r="CH125" s="7" t="s">
        <v>53</v>
      </c>
      <c r="CI125" s="8" t="s">
        <v>134</v>
      </c>
      <c r="CJ125" s="8" t="s">
        <v>318</v>
      </c>
      <c r="CK125" s="8" t="s">
        <v>319</v>
      </c>
      <c r="CL125" s="9">
        <v>7473</v>
      </c>
      <c r="CM125" s="9">
        <v>44</v>
      </c>
      <c r="CN125" s="9">
        <v>7429</v>
      </c>
      <c r="CO125" s="10">
        <v>168.84090909090909</v>
      </c>
      <c r="CP125" s="9">
        <v>1128728942.7182956</v>
      </c>
      <c r="CQ125" s="9">
        <v>1142789864.53</v>
      </c>
      <c r="CR125" s="9">
        <v>1120586289.5582955</v>
      </c>
      <c r="CS125" s="11">
        <f t="shared" si="28"/>
        <v>0.980570728126963</v>
      </c>
    </row>
    <row r="126" spans="86:97">
      <c r="CH126" s="7" t="s">
        <v>38</v>
      </c>
      <c r="CI126" s="8" t="s">
        <v>82</v>
      </c>
      <c r="CJ126" s="8" t="s">
        <v>320</v>
      </c>
      <c r="CK126" s="8" t="s">
        <v>321</v>
      </c>
      <c r="CL126" s="9">
        <v>3644</v>
      </c>
      <c r="CM126" s="9">
        <v>3405</v>
      </c>
      <c r="CN126" s="9">
        <v>239</v>
      </c>
      <c r="CO126" s="10">
        <v>7.0190895741556528E-2</v>
      </c>
      <c r="CP126" s="9">
        <v>1122308297.1800005</v>
      </c>
      <c r="CQ126" s="9">
        <v>832630866.36000001</v>
      </c>
      <c r="CR126" s="9">
        <v>1112346065.0421879</v>
      </c>
      <c r="CS126" s="11">
        <f t="shared" si="28"/>
        <v>1.3359414237247951</v>
      </c>
    </row>
    <row r="127" spans="86:97">
      <c r="CH127" s="7" t="s">
        <v>38</v>
      </c>
      <c r="CI127" s="8" t="s">
        <v>62</v>
      </c>
      <c r="CJ127" s="8" t="s">
        <v>322</v>
      </c>
      <c r="CK127" s="8" t="s">
        <v>323</v>
      </c>
      <c r="CL127" s="9">
        <v>5471</v>
      </c>
      <c r="CM127" s="9">
        <v>5479</v>
      </c>
      <c r="CN127" s="9">
        <v>-8</v>
      </c>
      <c r="CO127" s="10">
        <v>-1.460120459937945E-3</v>
      </c>
      <c r="CP127" s="9">
        <v>1119826205.3639755</v>
      </c>
      <c r="CQ127" s="9">
        <v>987676364.12192798</v>
      </c>
      <c r="CR127" s="9">
        <v>1112897515.6421006</v>
      </c>
      <c r="CS127" s="11">
        <f t="shared" si="28"/>
        <v>1.1267835862727136</v>
      </c>
    </row>
    <row r="128" spans="86:97">
      <c r="CH128" s="7" t="s">
        <v>38</v>
      </c>
      <c r="CI128" s="8" t="s">
        <v>82</v>
      </c>
      <c r="CJ128" s="8" t="s">
        <v>324</v>
      </c>
      <c r="CK128" s="8" t="s">
        <v>325</v>
      </c>
      <c r="CL128" s="9">
        <v>5080</v>
      </c>
      <c r="CM128" s="9">
        <v>5160</v>
      </c>
      <c r="CN128" s="9">
        <v>-80</v>
      </c>
      <c r="CO128" s="10">
        <v>-1.550387596899225E-2</v>
      </c>
      <c r="CP128" s="9">
        <v>1107924567.815032</v>
      </c>
      <c r="CQ128" s="9">
        <v>1085308515.9449999</v>
      </c>
      <c r="CR128" s="9">
        <v>1100160056.7928445</v>
      </c>
      <c r="CS128" s="11">
        <f t="shared" si="28"/>
        <v>1.0136841650366237</v>
      </c>
    </row>
    <row r="129" spans="86:97">
      <c r="CH129" s="7" t="s">
        <v>38</v>
      </c>
      <c r="CI129" s="8" t="s">
        <v>103</v>
      </c>
      <c r="CJ129" s="8" t="s">
        <v>326</v>
      </c>
      <c r="CK129" s="8" t="s">
        <v>327</v>
      </c>
      <c r="CL129" s="9">
        <v>5372</v>
      </c>
      <c r="CM129" s="9">
        <v>5644</v>
      </c>
      <c r="CN129" s="9">
        <v>-272</v>
      </c>
      <c r="CO129" s="10">
        <v>-4.8192771084337352E-2</v>
      </c>
      <c r="CP129" s="9">
        <v>1088458326.5166669</v>
      </c>
      <c r="CQ129" s="9">
        <v>1073849316.9849999</v>
      </c>
      <c r="CR129" s="9">
        <v>1079993681.3979168</v>
      </c>
      <c r="CS129" s="11">
        <f t="shared" si="28"/>
        <v>1.0057218124700849</v>
      </c>
    </row>
    <row r="130" spans="86:97">
      <c r="CH130" s="7" t="s">
        <v>38</v>
      </c>
      <c r="CI130" s="8" t="s">
        <v>76</v>
      </c>
      <c r="CJ130" s="8" t="s">
        <v>328</v>
      </c>
      <c r="CK130" s="8" t="s">
        <v>329</v>
      </c>
      <c r="CL130" s="9">
        <v>5381</v>
      </c>
      <c r="CM130" s="9">
        <v>5295</v>
      </c>
      <c r="CN130" s="9">
        <v>86</v>
      </c>
      <c r="CO130" s="10">
        <v>1.624173748819641E-2</v>
      </c>
      <c r="CP130" s="9">
        <v>1083128593.3959451</v>
      </c>
      <c r="CQ130" s="9">
        <v>1098070027.1799996</v>
      </c>
      <c r="CR130" s="9">
        <v>1075907195.8087575</v>
      </c>
      <c r="CS130" s="11">
        <f t="shared" si="28"/>
        <v>0.97981655921511734</v>
      </c>
    </row>
    <row r="131" spans="86:97">
      <c r="CH131" s="7" t="s">
        <v>38</v>
      </c>
      <c r="CI131" s="8" t="s">
        <v>68</v>
      </c>
      <c r="CJ131" s="8" t="s">
        <v>330</v>
      </c>
      <c r="CK131" s="8" t="s">
        <v>331</v>
      </c>
      <c r="CL131" s="9">
        <v>4891</v>
      </c>
      <c r="CM131" s="9">
        <v>4683</v>
      </c>
      <c r="CN131" s="9">
        <v>208</v>
      </c>
      <c r="CO131" s="10">
        <v>4.4415972667093753E-2</v>
      </c>
      <c r="CP131" s="9">
        <v>1076271980.971452</v>
      </c>
      <c r="CQ131" s="9">
        <v>1194622483.1949999</v>
      </c>
      <c r="CR131" s="9">
        <v>1068771736.157077</v>
      </c>
      <c r="CS131" s="11">
        <f t="shared" si="28"/>
        <v>0.89465228655220264</v>
      </c>
    </row>
    <row r="132" spans="86:97">
      <c r="CH132" s="7" t="s">
        <v>38</v>
      </c>
      <c r="CI132" s="8" t="s">
        <v>96</v>
      </c>
      <c r="CJ132" s="8" t="s">
        <v>332</v>
      </c>
      <c r="CK132" s="8" t="s">
        <v>333</v>
      </c>
      <c r="CL132" s="9">
        <v>4395</v>
      </c>
      <c r="CM132" s="9">
        <v>4677</v>
      </c>
      <c r="CN132" s="9">
        <v>-282</v>
      </c>
      <c r="CO132" s="10">
        <v>-6.0295060936497752E-2</v>
      </c>
      <c r="CP132" s="9">
        <v>1072456837.0738885</v>
      </c>
      <c r="CQ132" s="9">
        <v>1022029151.16</v>
      </c>
      <c r="CR132" s="9">
        <v>1065687858.6976385</v>
      </c>
      <c r="CS132" s="11">
        <f t="shared" si="28"/>
        <v>1.0427176734519619</v>
      </c>
    </row>
    <row r="133" spans="86:97">
      <c r="CH133" s="7" t="s">
        <v>38</v>
      </c>
      <c r="CI133" s="8" t="s">
        <v>62</v>
      </c>
      <c r="CJ133" s="8" t="s">
        <v>334</v>
      </c>
      <c r="CK133" s="8" t="s">
        <v>335</v>
      </c>
      <c r="CL133" s="9">
        <v>5057</v>
      </c>
      <c r="CM133" s="9">
        <v>4846</v>
      </c>
      <c r="CN133" s="9">
        <v>211</v>
      </c>
      <c r="CO133" s="10">
        <v>4.3541064795707803E-2</v>
      </c>
      <c r="CP133" s="9">
        <v>1068063095.936759</v>
      </c>
      <c r="CQ133" s="9">
        <v>907159817.84000003</v>
      </c>
      <c r="CR133" s="9">
        <v>1056971087.5195715</v>
      </c>
      <c r="CS133" s="11">
        <f t="shared" si="28"/>
        <v>1.1651431938820669</v>
      </c>
    </row>
    <row r="134" spans="86:97">
      <c r="CH134" s="7" t="s">
        <v>53</v>
      </c>
      <c r="CI134" s="8" t="s">
        <v>68</v>
      </c>
      <c r="CJ134" s="8" t="s">
        <v>120</v>
      </c>
      <c r="CK134" s="8" t="s">
        <v>336</v>
      </c>
      <c r="CL134" s="9">
        <v>9022</v>
      </c>
      <c r="CM134" s="9">
        <v>62</v>
      </c>
      <c r="CN134" s="9">
        <v>8960</v>
      </c>
      <c r="CO134" s="10">
        <v>144.51612903225811</v>
      </c>
      <c r="CP134" s="9">
        <v>1066345052.810823</v>
      </c>
      <c r="CQ134" s="9">
        <v>1064498018.165</v>
      </c>
      <c r="CR134" s="9">
        <v>1059928660.5445729</v>
      </c>
      <c r="CS134" s="11">
        <f t="shared" si="28"/>
        <v>0.99570750011512121</v>
      </c>
    </row>
    <row r="135" spans="86:97">
      <c r="CH135" s="7" t="s">
        <v>53</v>
      </c>
      <c r="CI135" s="8" t="s">
        <v>117</v>
      </c>
      <c r="CJ135" s="8" t="s">
        <v>337</v>
      </c>
      <c r="CK135" s="8" t="s">
        <v>338</v>
      </c>
      <c r="CL135" s="9">
        <v>7226</v>
      </c>
      <c r="CM135" s="9">
        <v>65</v>
      </c>
      <c r="CN135" s="9">
        <v>7161</v>
      </c>
      <c r="CO135" s="10">
        <v>110.16923076923079</v>
      </c>
      <c r="CP135" s="9">
        <v>1061297393.3294965</v>
      </c>
      <c r="CQ135" s="9">
        <v>1036679770.98</v>
      </c>
      <c r="CR135" s="9">
        <v>1054827009.014809</v>
      </c>
      <c r="CS135" s="11">
        <f t="shared" si="28"/>
        <v>1.017505153030674</v>
      </c>
    </row>
    <row r="136" spans="86:97">
      <c r="CH136" s="7" t="s">
        <v>38</v>
      </c>
      <c r="CI136" s="8" t="s">
        <v>82</v>
      </c>
      <c r="CJ136" s="8" t="s">
        <v>339</v>
      </c>
      <c r="CK136" s="8" t="s">
        <v>340</v>
      </c>
      <c r="CL136" s="9">
        <v>6015</v>
      </c>
      <c r="CM136" s="9">
        <v>6146</v>
      </c>
      <c r="CN136" s="9">
        <v>-131</v>
      </c>
      <c r="CO136" s="10">
        <v>-2.1314676212170518E-2</v>
      </c>
      <c r="CP136" s="9">
        <v>1057550768.107778</v>
      </c>
      <c r="CQ136" s="9">
        <v>1031828355.5299995</v>
      </c>
      <c r="CR136" s="9">
        <v>1051859933.6724654</v>
      </c>
      <c r="CS136" s="11">
        <f t="shared" si="28"/>
        <v>1.0194136728605183</v>
      </c>
    </row>
    <row r="137" spans="86:97">
      <c r="CH137" s="7" t="s">
        <v>38</v>
      </c>
      <c r="CI137" s="8" t="s">
        <v>45</v>
      </c>
      <c r="CJ137" s="8" t="s">
        <v>341</v>
      </c>
      <c r="CK137" s="8" t="s">
        <v>342</v>
      </c>
      <c r="CL137" s="9">
        <v>4113</v>
      </c>
      <c r="CM137" s="9">
        <v>4272</v>
      </c>
      <c r="CN137" s="9">
        <v>-159</v>
      </c>
      <c r="CO137" s="10">
        <v>-3.7219101123595513E-2</v>
      </c>
      <c r="CP137" s="9">
        <v>1051191254.9555525</v>
      </c>
      <c r="CQ137" s="9">
        <v>1161187252.8199999</v>
      </c>
      <c r="CR137" s="9">
        <v>1045304897.7336775</v>
      </c>
      <c r="CS137" s="11">
        <f t="shared" si="28"/>
        <v>0.90020355906862004</v>
      </c>
    </row>
    <row r="138" spans="86:97">
      <c r="CH138" s="7" t="s">
        <v>38</v>
      </c>
      <c r="CI138" s="8" t="s">
        <v>68</v>
      </c>
      <c r="CJ138" s="8" t="s">
        <v>343</v>
      </c>
      <c r="CK138" s="8" t="s">
        <v>344</v>
      </c>
      <c r="CL138" s="9">
        <v>4193</v>
      </c>
      <c r="CM138" s="9">
        <v>4206</v>
      </c>
      <c r="CN138" s="9">
        <v>-13</v>
      </c>
      <c r="CO138" s="10">
        <v>-3.0908226343319069E-3</v>
      </c>
      <c r="CP138" s="9">
        <v>1049158163.285</v>
      </c>
      <c r="CQ138" s="9">
        <v>815368631.15999997</v>
      </c>
      <c r="CR138" s="9">
        <v>1042991067.9506249</v>
      </c>
      <c r="CS138" s="11">
        <f t="shared" si="28"/>
        <v>1.2791650648453246</v>
      </c>
    </row>
    <row r="139" spans="86:97">
      <c r="CH139" s="7" t="s">
        <v>38</v>
      </c>
      <c r="CI139" s="8" t="s">
        <v>44</v>
      </c>
      <c r="CJ139" s="8" t="s">
        <v>345</v>
      </c>
      <c r="CK139" s="8" t="s">
        <v>346</v>
      </c>
      <c r="CL139" s="9">
        <v>4380</v>
      </c>
      <c r="CM139" s="9">
        <v>4518</v>
      </c>
      <c r="CN139" s="9">
        <v>-138</v>
      </c>
      <c r="CO139" s="10">
        <v>-3.054448871181939E-2</v>
      </c>
      <c r="CP139" s="9">
        <v>1043987379.5106405</v>
      </c>
      <c r="CQ139" s="9">
        <v>1229749979.6300001</v>
      </c>
      <c r="CR139" s="9">
        <v>1039596341.910328</v>
      </c>
      <c r="CS139" s="11">
        <f t="shared" si="28"/>
        <v>0.84537211557679037</v>
      </c>
    </row>
    <row r="140" spans="86:97">
      <c r="CH140" s="7" t="s">
        <v>53</v>
      </c>
      <c r="CI140" s="8" t="s">
        <v>112</v>
      </c>
      <c r="CJ140" s="8" t="s">
        <v>347</v>
      </c>
      <c r="CK140" s="8" t="s">
        <v>348</v>
      </c>
      <c r="CL140" s="9">
        <v>7672</v>
      </c>
      <c r="CM140" s="9">
        <v>35</v>
      </c>
      <c r="CN140" s="9">
        <v>7637</v>
      </c>
      <c r="CO140" s="10">
        <v>218.2</v>
      </c>
      <c r="CP140" s="9">
        <v>1039200480.0843625</v>
      </c>
      <c r="CQ140" s="9">
        <v>1008821292.52</v>
      </c>
      <c r="CR140" s="9">
        <v>1034782164.9071751</v>
      </c>
      <c r="CS140" s="11">
        <f t="shared" si="28"/>
        <v>1.0257338664237803</v>
      </c>
    </row>
    <row r="141" spans="86:97">
      <c r="CH141" s="7" t="s">
        <v>38</v>
      </c>
      <c r="CI141" s="8" t="s">
        <v>68</v>
      </c>
      <c r="CJ141" s="8" t="s">
        <v>349</v>
      </c>
      <c r="CK141" s="8" t="s">
        <v>350</v>
      </c>
      <c r="CL141" s="9">
        <v>5475</v>
      </c>
      <c r="CM141" s="9">
        <v>5627</v>
      </c>
      <c r="CN141" s="9">
        <v>-152</v>
      </c>
      <c r="CO141" s="10">
        <v>-2.7012617735916119E-2</v>
      </c>
      <c r="CP141" s="9">
        <v>1031907739.9196415</v>
      </c>
      <c r="CQ141" s="9">
        <v>1027910495.64</v>
      </c>
      <c r="CR141" s="9">
        <v>1028956662.2133915</v>
      </c>
      <c r="CS141" s="11">
        <f t="shared" si="28"/>
        <v>1.0010177603768315</v>
      </c>
    </row>
    <row r="142" spans="86:97">
      <c r="CH142" s="7" t="s">
        <v>38</v>
      </c>
      <c r="CI142" s="8" t="s">
        <v>90</v>
      </c>
      <c r="CJ142" s="8" t="s">
        <v>351</v>
      </c>
      <c r="CK142" s="8" t="s">
        <v>352</v>
      </c>
      <c r="CL142" s="9">
        <v>5783</v>
      </c>
      <c r="CM142" s="9">
        <v>5850</v>
      </c>
      <c r="CN142" s="9">
        <v>-67</v>
      </c>
      <c r="CO142" s="10">
        <v>-1.1452991452991451E-2</v>
      </c>
      <c r="CP142" s="9">
        <v>1026222939.446604</v>
      </c>
      <c r="CQ142" s="9">
        <v>1011305770.4599994</v>
      </c>
      <c r="CR142" s="9">
        <v>1023577844.6187915</v>
      </c>
      <c r="CS142" s="11">
        <f t="shared" si="28"/>
        <v>1.0121348799910534</v>
      </c>
    </row>
    <row r="143" spans="86:97">
      <c r="CH143" s="7" t="s">
        <v>38</v>
      </c>
      <c r="CI143" s="8" t="s">
        <v>77</v>
      </c>
      <c r="CJ143" s="8" t="s">
        <v>353</v>
      </c>
      <c r="CK143" s="8" t="s">
        <v>354</v>
      </c>
      <c r="CL143" s="9">
        <v>5820</v>
      </c>
      <c r="CM143" s="9">
        <v>5631</v>
      </c>
      <c r="CN143" s="9">
        <v>189</v>
      </c>
      <c r="CO143" s="10">
        <v>3.3564198188598827E-2</v>
      </c>
      <c r="CP143" s="9">
        <v>1008089483.4171309</v>
      </c>
      <c r="CQ143" s="9">
        <v>840821953.01999998</v>
      </c>
      <c r="CR143" s="9">
        <v>1006000883.4280684</v>
      </c>
      <c r="CS143" s="11">
        <f t="shared" ref="CS143:CS206" si="29">CR143/CQ143</f>
        <v>1.196449355080218</v>
      </c>
    </row>
    <row r="144" spans="86:97">
      <c r="CH144" s="7" t="s">
        <v>38</v>
      </c>
      <c r="CI144" s="8" t="s">
        <v>68</v>
      </c>
      <c r="CJ144" s="8" t="s">
        <v>355</v>
      </c>
      <c r="CK144" s="8" t="s">
        <v>356</v>
      </c>
      <c r="CL144" s="9">
        <v>6879</v>
      </c>
      <c r="CM144" s="9">
        <v>7146</v>
      </c>
      <c r="CN144" s="9">
        <v>-267</v>
      </c>
      <c r="CO144" s="10">
        <v>-3.7363560033585222E-2</v>
      </c>
      <c r="CP144" s="9">
        <v>994610881.74665904</v>
      </c>
      <c r="CQ144" s="9">
        <v>1015187007.9650005</v>
      </c>
      <c r="CR144" s="9">
        <v>993421213.92322159</v>
      </c>
      <c r="CS144" s="11">
        <f t="shared" si="29"/>
        <v>0.97855981817043769</v>
      </c>
    </row>
    <row r="145" spans="86:97">
      <c r="CH145" s="7" t="s">
        <v>38</v>
      </c>
      <c r="CI145" s="8" t="s">
        <v>44</v>
      </c>
      <c r="CJ145" s="8" t="s">
        <v>357</v>
      </c>
      <c r="CK145" s="8" t="s">
        <v>358</v>
      </c>
      <c r="CL145" s="9">
        <v>4162</v>
      </c>
      <c r="CM145" s="9">
        <v>3815</v>
      </c>
      <c r="CN145" s="9">
        <v>347</v>
      </c>
      <c r="CO145" s="10">
        <v>9.0956749672346002E-2</v>
      </c>
      <c r="CP145" s="9">
        <v>992475966.02999949</v>
      </c>
      <c r="CQ145" s="9">
        <v>836259469.80099952</v>
      </c>
      <c r="CR145" s="9">
        <v>992475728.13937449</v>
      </c>
      <c r="CS145" s="11">
        <f t="shared" si="29"/>
        <v>1.1868035747033741</v>
      </c>
    </row>
    <row r="146" spans="86:97">
      <c r="CH146" s="7" t="s">
        <v>38</v>
      </c>
      <c r="CI146" s="8" t="s">
        <v>82</v>
      </c>
      <c r="CJ146" s="8" t="s">
        <v>359</v>
      </c>
      <c r="CK146" s="8" t="s">
        <v>360</v>
      </c>
      <c r="CL146" s="9">
        <v>4089</v>
      </c>
      <c r="CM146" s="9">
        <v>3821</v>
      </c>
      <c r="CN146" s="9">
        <v>268</v>
      </c>
      <c r="CO146" s="10">
        <v>7.0138707144726517E-2</v>
      </c>
      <c r="CP146" s="9">
        <v>988998100.68393004</v>
      </c>
      <c r="CQ146" s="9">
        <v>1003499527.0899996</v>
      </c>
      <c r="CR146" s="9">
        <v>-27998064936.520649</v>
      </c>
      <c r="CS146" s="11">
        <f t="shared" si="29"/>
        <v>-27.900426637679544</v>
      </c>
    </row>
    <row r="147" spans="86:97">
      <c r="CH147" s="7" t="s">
        <v>38</v>
      </c>
      <c r="CI147" s="8" t="s">
        <v>45</v>
      </c>
      <c r="CJ147" s="8" t="s">
        <v>361</v>
      </c>
      <c r="CK147" s="8" t="s">
        <v>362</v>
      </c>
      <c r="CL147" s="9">
        <v>4858</v>
      </c>
      <c r="CM147" s="9">
        <v>4980</v>
      </c>
      <c r="CN147" s="9">
        <v>-122</v>
      </c>
      <c r="CO147" s="10">
        <v>-2.4497991967871481E-2</v>
      </c>
      <c r="CP147" s="9">
        <v>988876124.23222196</v>
      </c>
      <c r="CQ147" s="9">
        <v>949722241.60500002</v>
      </c>
      <c r="CR147" s="9">
        <v>988876124.23222196</v>
      </c>
      <c r="CS147" s="11">
        <f t="shared" si="29"/>
        <v>1.0412266670316714</v>
      </c>
    </row>
    <row r="148" spans="86:97">
      <c r="CH148" s="7" t="s">
        <v>38</v>
      </c>
      <c r="CI148" s="8" t="s">
        <v>68</v>
      </c>
      <c r="CJ148" s="8" t="s">
        <v>363</v>
      </c>
      <c r="CK148" s="8" t="s">
        <v>364</v>
      </c>
      <c r="CL148" s="9">
        <v>4322</v>
      </c>
      <c r="CM148" s="9">
        <v>4487</v>
      </c>
      <c r="CN148" s="9">
        <v>-165</v>
      </c>
      <c r="CO148" s="10">
        <v>-3.677289948740807E-2</v>
      </c>
      <c r="CP148" s="9">
        <v>985627514.88686049</v>
      </c>
      <c r="CQ148" s="9">
        <v>1017975899.33</v>
      </c>
      <c r="CR148" s="9">
        <v>985627514.88686049</v>
      </c>
      <c r="CS148" s="11">
        <f t="shared" si="29"/>
        <v>0.96822283861098257</v>
      </c>
    </row>
    <row r="149" spans="86:97">
      <c r="CH149" s="7" t="s">
        <v>38</v>
      </c>
      <c r="CI149" s="8" t="s">
        <v>44</v>
      </c>
      <c r="CJ149" s="8" t="s">
        <v>365</v>
      </c>
      <c r="CK149" s="8" t="s">
        <v>366</v>
      </c>
      <c r="CL149" s="9">
        <v>3881</v>
      </c>
      <c r="CM149" s="9">
        <v>3935</v>
      </c>
      <c r="CN149" s="9">
        <v>-54</v>
      </c>
      <c r="CO149" s="10">
        <v>-1.372299872935197E-2</v>
      </c>
      <c r="CP149" s="9">
        <v>968546149.50777805</v>
      </c>
      <c r="CQ149" s="9">
        <v>885731938.95500004</v>
      </c>
      <c r="CR149" s="9">
        <v>964019307.75699675</v>
      </c>
      <c r="CS149" s="11">
        <f t="shared" si="29"/>
        <v>1.0883872031241884</v>
      </c>
    </row>
    <row r="150" spans="86:97">
      <c r="CH150" s="7" t="s">
        <v>38</v>
      </c>
      <c r="CI150" s="8" t="s">
        <v>68</v>
      </c>
      <c r="CJ150" s="8" t="s">
        <v>367</v>
      </c>
      <c r="CK150" s="8" t="s">
        <v>368</v>
      </c>
      <c r="CL150" s="9">
        <v>4784</v>
      </c>
      <c r="CM150" s="9">
        <v>4770</v>
      </c>
      <c r="CN150" s="9">
        <v>14</v>
      </c>
      <c r="CO150" s="10">
        <v>2.935010482180294E-3</v>
      </c>
      <c r="CP150" s="9">
        <v>968296318.33048701</v>
      </c>
      <c r="CQ150" s="9">
        <v>1168343463.4749994</v>
      </c>
      <c r="CR150" s="9">
        <v>963714324.86611199</v>
      </c>
      <c r="CS150" s="11">
        <f t="shared" si="29"/>
        <v>0.82485532293709263</v>
      </c>
    </row>
    <row r="151" spans="86:97">
      <c r="CH151" s="7" t="s">
        <v>38</v>
      </c>
      <c r="CI151" s="8" t="s">
        <v>45</v>
      </c>
      <c r="CJ151" s="8" t="s">
        <v>369</v>
      </c>
      <c r="CK151" s="8" t="s">
        <v>370</v>
      </c>
      <c r="CL151" s="9">
        <v>3933</v>
      </c>
      <c r="CM151" s="9">
        <v>3936</v>
      </c>
      <c r="CN151" s="9">
        <v>-3</v>
      </c>
      <c r="CO151" s="10">
        <v>-7.6219512195121954E-4</v>
      </c>
      <c r="CP151" s="9">
        <v>959367847.59188902</v>
      </c>
      <c r="CQ151" s="9">
        <v>1026337141.91</v>
      </c>
      <c r="CR151" s="9">
        <v>955055401.77407658</v>
      </c>
      <c r="CS151" s="11">
        <f t="shared" si="29"/>
        <v>0.93054744174680359</v>
      </c>
    </row>
    <row r="152" spans="86:97">
      <c r="CH152" s="7" t="s">
        <v>38</v>
      </c>
      <c r="CI152" s="8" t="s">
        <v>44</v>
      </c>
      <c r="CJ152" s="8" t="s">
        <v>371</v>
      </c>
      <c r="CK152" s="8" t="s">
        <v>372</v>
      </c>
      <c r="CL152" s="9">
        <v>3426</v>
      </c>
      <c r="CM152" s="9">
        <v>3466</v>
      </c>
      <c r="CN152" s="9">
        <v>-40</v>
      </c>
      <c r="CO152" s="10">
        <v>-1.1540680900173111E-2</v>
      </c>
      <c r="CP152" s="9">
        <v>953377393.96500051</v>
      </c>
      <c r="CQ152" s="9">
        <v>847224296.13999999</v>
      </c>
      <c r="CR152" s="9">
        <v>949306067.38500047</v>
      </c>
      <c r="CS152" s="11">
        <f t="shared" si="29"/>
        <v>1.1204896645552902</v>
      </c>
    </row>
    <row r="153" spans="86:97">
      <c r="CH153" s="7" t="s">
        <v>38</v>
      </c>
      <c r="CI153" s="8" t="s">
        <v>45</v>
      </c>
      <c r="CJ153" s="8" t="s">
        <v>373</v>
      </c>
      <c r="CK153" s="8" t="s">
        <v>374</v>
      </c>
      <c r="CL153" s="9">
        <v>4209</v>
      </c>
      <c r="CM153" s="9">
        <v>4674</v>
      </c>
      <c r="CN153" s="9">
        <v>-465</v>
      </c>
      <c r="CO153" s="10">
        <v>-9.9486521181001278E-2</v>
      </c>
      <c r="CP153" s="9">
        <v>951139885.84609056</v>
      </c>
      <c r="CQ153" s="9">
        <v>1058011552.96</v>
      </c>
      <c r="CR153" s="9">
        <v>946158769.77718425</v>
      </c>
      <c r="CS153" s="11">
        <f t="shared" si="29"/>
        <v>0.89428018732887637</v>
      </c>
    </row>
    <row r="154" spans="86:97">
      <c r="CH154" s="7" t="s">
        <v>38</v>
      </c>
      <c r="CI154" s="8" t="s">
        <v>44</v>
      </c>
      <c r="CJ154" s="8" t="s">
        <v>375</v>
      </c>
      <c r="CK154" s="8" t="s">
        <v>376</v>
      </c>
      <c r="CL154" s="9">
        <v>4122</v>
      </c>
      <c r="CM154" s="9">
        <v>4309</v>
      </c>
      <c r="CN154" s="9">
        <v>-187</v>
      </c>
      <c r="CO154" s="10">
        <v>-4.3397540032490127E-2</v>
      </c>
      <c r="CP154" s="9">
        <v>936524014.43754947</v>
      </c>
      <c r="CQ154" s="9">
        <v>1043753632.1149995</v>
      </c>
      <c r="CR154" s="9">
        <v>933059669.576612</v>
      </c>
      <c r="CS154" s="11">
        <f t="shared" si="29"/>
        <v>0.89394627320809039</v>
      </c>
    </row>
    <row r="155" spans="86:97">
      <c r="CH155" s="7" t="s">
        <v>53</v>
      </c>
      <c r="CI155" s="8" t="s">
        <v>82</v>
      </c>
      <c r="CJ155" s="8" t="s">
        <v>377</v>
      </c>
      <c r="CK155" s="8" t="s">
        <v>378</v>
      </c>
      <c r="CL155" s="9">
        <v>7130</v>
      </c>
      <c r="CM155" s="9">
        <v>40</v>
      </c>
      <c r="CN155" s="9">
        <v>7090</v>
      </c>
      <c r="CO155" s="10">
        <v>177.25</v>
      </c>
      <c r="CP155" s="9">
        <v>929128951.21466601</v>
      </c>
      <c r="CQ155" s="9">
        <v>930852239.07000005</v>
      </c>
      <c r="CR155" s="9">
        <v>925246695.70357227</v>
      </c>
      <c r="CS155" s="11">
        <f t="shared" si="29"/>
        <v>0.99397805244360993</v>
      </c>
    </row>
    <row r="156" spans="86:97">
      <c r="CH156" s="7" t="s">
        <v>38</v>
      </c>
      <c r="CI156" s="8" t="s">
        <v>90</v>
      </c>
      <c r="CJ156" s="8" t="s">
        <v>379</v>
      </c>
      <c r="CK156" s="8" t="s">
        <v>380</v>
      </c>
      <c r="CL156" s="9">
        <v>5602</v>
      </c>
      <c r="CM156" s="9">
        <v>5747</v>
      </c>
      <c r="CN156" s="9">
        <v>-145</v>
      </c>
      <c r="CO156" s="10">
        <v>-2.5230555072211589E-2</v>
      </c>
      <c r="CP156" s="9">
        <v>921177102.36944449</v>
      </c>
      <c r="CQ156" s="9">
        <v>891863442.79000056</v>
      </c>
      <c r="CR156" s="9">
        <v>916944779.81006944</v>
      </c>
      <c r="CS156" s="11">
        <f t="shared" si="29"/>
        <v>1.0281223961166155</v>
      </c>
    </row>
    <row r="157" spans="86:97">
      <c r="CH157" s="7" t="s">
        <v>38</v>
      </c>
      <c r="CI157" s="8" t="s">
        <v>76</v>
      </c>
      <c r="CJ157" s="8" t="s">
        <v>381</v>
      </c>
      <c r="CK157" s="8" t="s">
        <v>382</v>
      </c>
      <c r="CL157" s="9">
        <v>4630</v>
      </c>
      <c r="CM157" s="9">
        <v>4156</v>
      </c>
      <c r="CN157" s="9">
        <v>474</v>
      </c>
      <c r="CO157" s="10">
        <v>0.1140519730510106</v>
      </c>
      <c r="CP157" s="9">
        <v>919257865.46247947</v>
      </c>
      <c r="CQ157" s="9">
        <v>809847207.75</v>
      </c>
      <c r="CR157" s="9">
        <v>915647166.66888571</v>
      </c>
      <c r="CS157" s="11">
        <f t="shared" si="29"/>
        <v>1.1306418765248694</v>
      </c>
    </row>
    <row r="158" spans="86:97">
      <c r="CH158" s="7" t="s">
        <v>38</v>
      </c>
      <c r="CI158" s="8" t="s">
        <v>62</v>
      </c>
      <c r="CJ158" s="8" t="s">
        <v>383</v>
      </c>
      <c r="CK158" s="8" t="s">
        <v>384</v>
      </c>
      <c r="CL158" s="9">
        <v>5058</v>
      </c>
      <c r="CM158" s="9">
        <v>4947</v>
      </c>
      <c r="CN158" s="9">
        <v>111</v>
      </c>
      <c r="CO158" s="10">
        <v>2.2437841115827771E-2</v>
      </c>
      <c r="CP158" s="9">
        <v>914844527.83020747</v>
      </c>
      <c r="CQ158" s="9">
        <v>750140641.82499945</v>
      </c>
      <c r="CR158" s="9">
        <v>911094405.42302001</v>
      </c>
      <c r="CS158" s="11">
        <f t="shared" si="29"/>
        <v>1.2145647824205872</v>
      </c>
    </row>
    <row r="159" spans="86:97">
      <c r="CH159" s="7" t="s">
        <v>38</v>
      </c>
      <c r="CI159" s="8" t="s">
        <v>69</v>
      </c>
      <c r="CJ159" s="8" t="s">
        <v>385</v>
      </c>
      <c r="CK159" s="8" t="s">
        <v>386</v>
      </c>
      <c r="CL159" s="9">
        <v>4009</v>
      </c>
      <c r="CM159" s="9">
        <v>4121</v>
      </c>
      <c r="CN159" s="9">
        <v>-112</v>
      </c>
      <c r="CO159" s="10">
        <v>-2.7177869449162829E-2</v>
      </c>
      <c r="CP159" s="9">
        <v>910961121.08500004</v>
      </c>
      <c r="CQ159" s="9">
        <v>806913047.94000006</v>
      </c>
      <c r="CR159" s="9">
        <v>907576631.89687502</v>
      </c>
      <c r="CS159" s="11">
        <f t="shared" si="29"/>
        <v>1.1247514638830824</v>
      </c>
    </row>
    <row r="160" spans="86:97">
      <c r="CH160" s="7" t="s">
        <v>38</v>
      </c>
      <c r="CI160" s="8" t="s">
        <v>44</v>
      </c>
      <c r="CJ160" s="8" t="s">
        <v>387</v>
      </c>
      <c r="CK160" s="8" t="s">
        <v>388</v>
      </c>
      <c r="CL160" s="9">
        <v>3480</v>
      </c>
      <c r="CM160" s="9">
        <v>3250</v>
      </c>
      <c r="CN160" s="9">
        <v>230</v>
      </c>
      <c r="CO160" s="10">
        <v>7.0769230769230765E-2</v>
      </c>
      <c r="CP160" s="9">
        <v>907601821.02999997</v>
      </c>
      <c r="CQ160" s="9">
        <v>1127380057.1600001</v>
      </c>
      <c r="CR160" s="9">
        <v>902055816.82140625</v>
      </c>
      <c r="CS160" s="11">
        <f t="shared" si="29"/>
        <v>0.80013462282966807</v>
      </c>
    </row>
    <row r="161" spans="86:97">
      <c r="CH161" s="7" t="s">
        <v>38</v>
      </c>
      <c r="CI161" s="8" t="s">
        <v>82</v>
      </c>
      <c r="CJ161" s="8" t="s">
        <v>389</v>
      </c>
      <c r="CK161" s="8" t="s">
        <v>390</v>
      </c>
      <c r="CL161" s="9">
        <v>3941</v>
      </c>
      <c r="CM161" s="9">
        <v>3733</v>
      </c>
      <c r="CN161" s="9">
        <v>208</v>
      </c>
      <c r="CO161" s="10">
        <v>5.5719260648272158E-2</v>
      </c>
      <c r="CP161" s="9">
        <v>896940608.26300454</v>
      </c>
      <c r="CQ161" s="9">
        <v>934413624.97000003</v>
      </c>
      <c r="CR161" s="9">
        <v>893732412.12987959</v>
      </c>
      <c r="CS161" s="11">
        <f t="shared" si="29"/>
        <v>0.95646337793776659</v>
      </c>
    </row>
    <row r="162" spans="86:97">
      <c r="CH162" s="7" t="s">
        <v>38</v>
      </c>
      <c r="CI162" s="8" t="s">
        <v>45</v>
      </c>
      <c r="CJ162" s="8" t="s">
        <v>391</v>
      </c>
      <c r="CK162" s="8" t="s">
        <v>392</v>
      </c>
      <c r="CL162" s="9">
        <v>6276</v>
      </c>
      <c r="CM162" s="9">
        <v>6645</v>
      </c>
      <c r="CN162" s="9">
        <v>-369</v>
      </c>
      <c r="CO162" s="10">
        <v>-5.5530474040632057E-2</v>
      </c>
      <c r="CP162" s="9">
        <v>890080681.96611094</v>
      </c>
      <c r="CQ162" s="9">
        <v>1035115144.925</v>
      </c>
      <c r="CR162" s="9">
        <v>886845489.8087672</v>
      </c>
      <c r="CS162" s="11">
        <f t="shared" si="29"/>
        <v>0.85676023016069802</v>
      </c>
    </row>
    <row r="163" spans="86:97">
      <c r="CH163" s="7" t="s">
        <v>38</v>
      </c>
      <c r="CI163" s="8" t="s">
        <v>44</v>
      </c>
      <c r="CJ163" s="8" t="s">
        <v>393</v>
      </c>
      <c r="CK163" s="8" t="s">
        <v>394</v>
      </c>
      <c r="CL163" s="9">
        <v>4204</v>
      </c>
      <c r="CM163" s="9">
        <v>4190</v>
      </c>
      <c r="CN163" s="9">
        <v>14</v>
      </c>
      <c r="CO163" s="10">
        <v>3.3412887828162289E-3</v>
      </c>
      <c r="CP163" s="9">
        <v>888720562.4394505</v>
      </c>
      <c r="CQ163" s="9">
        <v>794694792.63999999</v>
      </c>
      <c r="CR163" s="9">
        <v>885875145.22179425</v>
      </c>
      <c r="CS163" s="11">
        <f t="shared" si="29"/>
        <v>1.1147363156601171</v>
      </c>
    </row>
    <row r="164" spans="86:97">
      <c r="CH164" s="7" t="s">
        <v>38</v>
      </c>
      <c r="CI164" s="8" t="s">
        <v>62</v>
      </c>
      <c r="CJ164" s="8" t="s">
        <v>395</v>
      </c>
      <c r="CK164" s="8" t="s">
        <v>396</v>
      </c>
      <c r="CL164" s="9">
        <v>4158</v>
      </c>
      <c r="CM164" s="9">
        <v>3987</v>
      </c>
      <c r="CN164" s="9">
        <v>171</v>
      </c>
      <c r="CO164" s="10">
        <v>4.2889390519187359E-2</v>
      </c>
      <c r="CP164" s="9">
        <v>888555197.92455196</v>
      </c>
      <c r="CQ164" s="9">
        <v>888922411.34500003</v>
      </c>
      <c r="CR164" s="9">
        <v>885612019.31361449</v>
      </c>
      <c r="CS164" s="11">
        <f t="shared" si="29"/>
        <v>0.99627594940892905</v>
      </c>
    </row>
    <row r="165" spans="86:97">
      <c r="CH165" s="7" t="s">
        <v>38</v>
      </c>
      <c r="CI165" s="8" t="s">
        <v>45</v>
      </c>
      <c r="CJ165" s="8" t="s">
        <v>397</v>
      </c>
      <c r="CK165" s="8" t="s">
        <v>398</v>
      </c>
      <c r="CL165" s="9">
        <v>4895</v>
      </c>
      <c r="CM165" s="9">
        <v>5029</v>
      </c>
      <c r="CN165" s="9">
        <v>-134</v>
      </c>
      <c r="CO165" s="10">
        <v>-2.6645456353151721E-2</v>
      </c>
      <c r="CP165" s="9">
        <v>886454113.19406295</v>
      </c>
      <c r="CQ165" s="9">
        <v>1080931137.862242</v>
      </c>
      <c r="CR165" s="9">
        <v>883370565.5268755</v>
      </c>
      <c r="CS165" s="11">
        <f t="shared" si="29"/>
        <v>0.81723112100731765</v>
      </c>
    </row>
    <row r="166" spans="86:97">
      <c r="CH166" s="7" t="s">
        <v>38</v>
      </c>
      <c r="CI166" s="8" t="s">
        <v>44</v>
      </c>
      <c r="CJ166" s="8" t="s">
        <v>399</v>
      </c>
      <c r="CK166" s="8" t="s">
        <v>400</v>
      </c>
      <c r="CL166" s="9">
        <v>3275</v>
      </c>
      <c r="CM166" s="9">
        <v>3064</v>
      </c>
      <c r="CN166" s="9">
        <v>211</v>
      </c>
      <c r="CO166" s="10">
        <v>6.8864229765013052E-2</v>
      </c>
      <c r="CP166" s="9">
        <v>883758903.36500001</v>
      </c>
      <c r="CQ166" s="9">
        <v>738171421.625</v>
      </c>
      <c r="CR166" s="9">
        <v>881563384.56484377</v>
      </c>
      <c r="CS166" s="11">
        <f t="shared" si="29"/>
        <v>1.1942529319601438</v>
      </c>
    </row>
    <row r="167" spans="86:97">
      <c r="CH167" s="7" t="s">
        <v>38</v>
      </c>
      <c r="CI167" s="8" t="s">
        <v>77</v>
      </c>
      <c r="CJ167" s="8" t="s">
        <v>401</v>
      </c>
      <c r="CK167" s="8" t="s">
        <v>402</v>
      </c>
      <c r="CL167" s="9">
        <v>4462</v>
      </c>
      <c r="CM167" s="9">
        <v>4534</v>
      </c>
      <c r="CN167" s="9">
        <v>-72</v>
      </c>
      <c r="CO167" s="10">
        <v>-1.5880017644464051E-2</v>
      </c>
      <c r="CP167" s="9">
        <v>864449977.94233298</v>
      </c>
      <c r="CQ167" s="9">
        <v>804391127.73070645</v>
      </c>
      <c r="CR167" s="9">
        <v>862240820.35373926</v>
      </c>
      <c r="CS167" s="11">
        <f t="shared" si="29"/>
        <v>1.0719173678434699</v>
      </c>
    </row>
    <row r="168" spans="86:97">
      <c r="CH168" s="7" t="s">
        <v>38</v>
      </c>
      <c r="CI168" s="8" t="s">
        <v>76</v>
      </c>
      <c r="CJ168" s="8" t="s">
        <v>403</v>
      </c>
      <c r="CK168" s="8" t="s">
        <v>404</v>
      </c>
      <c r="CL168" s="9">
        <v>4027</v>
      </c>
      <c r="CM168" s="9">
        <v>4114</v>
      </c>
      <c r="CN168" s="9">
        <v>-87</v>
      </c>
      <c r="CO168" s="10">
        <v>-2.1147301895965E-2</v>
      </c>
      <c r="CP168" s="9">
        <v>853288740.84877598</v>
      </c>
      <c r="CQ168" s="9">
        <v>1039642003.485</v>
      </c>
      <c r="CR168" s="9">
        <v>851813201.99565101</v>
      </c>
      <c r="CS168" s="11">
        <f t="shared" si="29"/>
        <v>0.81933319271467953</v>
      </c>
    </row>
    <row r="169" spans="86:97">
      <c r="CH169" s="7" t="s">
        <v>38</v>
      </c>
      <c r="CI169" s="8" t="s">
        <v>45</v>
      </c>
      <c r="CJ169" s="8" t="s">
        <v>405</v>
      </c>
      <c r="CK169" s="8" t="s">
        <v>406</v>
      </c>
      <c r="CL169" s="9">
        <v>4156</v>
      </c>
      <c r="CM169" s="9">
        <v>4309</v>
      </c>
      <c r="CN169" s="9">
        <v>-153</v>
      </c>
      <c r="CO169" s="10">
        <v>-3.5507078208401023E-2</v>
      </c>
      <c r="CP169" s="9">
        <v>852260855.01833296</v>
      </c>
      <c r="CQ169" s="9">
        <v>796909466.61500001</v>
      </c>
      <c r="CR169" s="9">
        <v>850938307.60442674</v>
      </c>
      <c r="CS169" s="11">
        <f t="shared" si="29"/>
        <v>1.0677979660838048</v>
      </c>
    </row>
    <row r="170" spans="86:97">
      <c r="CH170" s="7" t="s">
        <v>38</v>
      </c>
      <c r="CI170" s="8" t="s">
        <v>44</v>
      </c>
      <c r="CJ170" s="8" t="s">
        <v>407</v>
      </c>
      <c r="CK170" s="8" t="s">
        <v>408</v>
      </c>
      <c r="CL170" s="9">
        <v>4813</v>
      </c>
      <c r="CM170" s="9">
        <v>4877</v>
      </c>
      <c r="CN170" s="9">
        <v>-64</v>
      </c>
      <c r="CO170" s="10">
        <v>-1.312282140660242E-2</v>
      </c>
      <c r="CP170" s="9">
        <v>836806092.48685896</v>
      </c>
      <c r="CQ170" s="9">
        <v>837585216.08403754</v>
      </c>
      <c r="CR170" s="9">
        <v>835761792.49232769</v>
      </c>
      <c r="CS170" s="11">
        <f t="shared" si="29"/>
        <v>0.99782299931195673</v>
      </c>
    </row>
    <row r="171" spans="86:97">
      <c r="CH171" s="7" t="s">
        <v>38</v>
      </c>
      <c r="CI171" s="8" t="s">
        <v>62</v>
      </c>
      <c r="CJ171" s="8" t="s">
        <v>409</v>
      </c>
      <c r="CK171" s="8" t="s">
        <v>410</v>
      </c>
      <c r="CL171" s="9">
        <v>3396</v>
      </c>
      <c r="CM171" s="9">
        <v>3423</v>
      </c>
      <c r="CN171" s="9">
        <v>-27</v>
      </c>
      <c r="CO171" s="10">
        <v>-7.8878177037686233E-3</v>
      </c>
      <c r="CP171" s="9">
        <v>836098669.29692805</v>
      </c>
      <c r="CQ171" s="9">
        <v>899865814.29000056</v>
      </c>
      <c r="CR171" s="9">
        <v>835503835.38520932</v>
      </c>
      <c r="CS171" s="11">
        <f t="shared" si="29"/>
        <v>0.92847602622222825</v>
      </c>
    </row>
    <row r="172" spans="86:97">
      <c r="CH172" s="7" t="s">
        <v>38</v>
      </c>
      <c r="CI172" s="8" t="s">
        <v>76</v>
      </c>
      <c r="CJ172" s="8" t="s">
        <v>411</v>
      </c>
      <c r="CK172" s="8" t="s">
        <v>412</v>
      </c>
      <c r="CL172" s="9">
        <v>4167</v>
      </c>
      <c r="CM172" s="9">
        <v>3994</v>
      </c>
      <c r="CN172" s="9">
        <v>173</v>
      </c>
      <c r="CO172" s="10">
        <v>4.3314972458688032E-2</v>
      </c>
      <c r="CP172" s="9">
        <v>835509563.94234049</v>
      </c>
      <c r="CQ172" s="9">
        <v>751338151.28999996</v>
      </c>
      <c r="CR172" s="9">
        <v>835509444.99702799</v>
      </c>
      <c r="CS172" s="11">
        <f t="shared" si="29"/>
        <v>1.112028510148874</v>
      </c>
    </row>
    <row r="173" spans="86:97">
      <c r="CH173" s="7" t="s">
        <v>38</v>
      </c>
      <c r="CI173" s="8" t="s">
        <v>68</v>
      </c>
      <c r="CJ173" s="8" t="s">
        <v>413</v>
      </c>
      <c r="CK173" s="8" t="s">
        <v>414</v>
      </c>
      <c r="CL173" s="9">
        <v>4706</v>
      </c>
      <c r="CM173" s="9">
        <v>4893</v>
      </c>
      <c r="CN173" s="9">
        <v>-187</v>
      </c>
      <c r="CO173" s="10">
        <v>-3.8217862252197018E-2</v>
      </c>
      <c r="CP173" s="9">
        <v>833853283.03767204</v>
      </c>
      <c r="CQ173" s="9">
        <v>750145941.21000004</v>
      </c>
      <c r="CR173" s="9">
        <v>-13659678235.564617</v>
      </c>
      <c r="CS173" s="11">
        <f t="shared" si="29"/>
        <v>-18.209360985852019</v>
      </c>
    </row>
    <row r="174" spans="86:97">
      <c r="CH174" s="7" t="s">
        <v>38</v>
      </c>
      <c r="CI174" s="8" t="s">
        <v>62</v>
      </c>
      <c r="CJ174" s="8" t="s">
        <v>415</v>
      </c>
      <c r="CK174" s="8" t="s">
        <v>416</v>
      </c>
      <c r="CL174" s="9">
        <v>4025</v>
      </c>
      <c r="CM174" s="9">
        <v>4061</v>
      </c>
      <c r="CN174" s="9">
        <v>-36</v>
      </c>
      <c r="CO174" s="10">
        <v>-8.864811622753016E-3</v>
      </c>
      <c r="CP174" s="9">
        <v>833781482.36000001</v>
      </c>
      <c r="CQ174" s="9">
        <v>838937956.81500006</v>
      </c>
      <c r="CR174" s="9">
        <v>833781482.36000001</v>
      </c>
      <c r="CS174" s="11">
        <f t="shared" si="29"/>
        <v>0.99385356877333764</v>
      </c>
    </row>
    <row r="175" spans="86:97">
      <c r="CH175" s="7" t="s">
        <v>38</v>
      </c>
      <c r="CI175" s="8" t="s">
        <v>82</v>
      </c>
      <c r="CJ175" s="8" t="s">
        <v>417</v>
      </c>
      <c r="CK175" s="8" t="s">
        <v>418</v>
      </c>
      <c r="CL175" s="9">
        <v>3644</v>
      </c>
      <c r="CM175" s="9">
        <v>3444</v>
      </c>
      <c r="CN175" s="9">
        <v>200</v>
      </c>
      <c r="CO175" s="10">
        <v>5.8072009291521488E-2</v>
      </c>
      <c r="CP175" s="9">
        <v>808889309.32388949</v>
      </c>
      <c r="CQ175" s="9">
        <v>667029702.02203298</v>
      </c>
      <c r="CR175" s="9">
        <v>808889309.32388949</v>
      </c>
      <c r="CS175" s="11">
        <f t="shared" si="29"/>
        <v>1.2126735988994546</v>
      </c>
    </row>
    <row r="176" spans="86:97">
      <c r="CH176" s="7" t="s">
        <v>38</v>
      </c>
      <c r="CI176" s="8" t="s">
        <v>68</v>
      </c>
      <c r="CJ176" s="8" t="s">
        <v>419</v>
      </c>
      <c r="CK176" s="8" t="s">
        <v>420</v>
      </c>
      <c r="CL176" s="9">
        <v>3657</v>
      </c>
      <c r="CM176" s="9">
        <v>3707</v>
      </c>
      <c r="CN176" s="9">
        <v>-50</v>
      </c>
      <c r="CO176" s="10">
        <v>-1.348799568384138E-2</v>
      </c>
      <c r="CP176" s="9">
        <v>804429722.86300004</v>
      </c>
      <c r="CQ176" s="9">
        <v>795834516.83700001</v>
      </c>
      <c r="CR176" s="9">
        <v>802166301.98760939</v>
      </c>
      <c r="CS176" s="11">
        <f t="shared" si="29"/>
        <v>1.0079561579909535</v>
      </c>
    </row>
    <row r="177" spans="86:97">
      <c r="CH177" s="7" t="s">
        <v>38</v>
      </c>
      <c r="CI177" s="8" t="s">
        <v>82</v>
      </c>
      <c r="CJ177" s="8" t="s">
        <v>421</v>
      </c>
      <c r="CK177" s="8" t="s">
        <v>422</v>
      </c>
      <c r="CL177" s="9">
        <v>4622</v>
      </c>
      <c r="CM177" s="9">
        <v>4529</v>
      </c>
      <c r="CN177" s="9">
        <v>93</v>
      </c>
      <c r="CO177" s="10">
        <v>2.0534334290130268E-2</v>
      </c>
      <c r="CP177" s="9">
        <v>801857363.02500045</v>
      </c>
      <c r="CQ177" s="9">
        <v>879025296.23437655</v>
      </c>
      <c r="CR177" s="9">
        <v>799566366.29281294</v>
      </c>
      <c r="CS177" s="11">
        <f t="shared" si="29"/>
        <v>0.90960563901635738</v>
      </c>
    </row>
    <row r="178" spans="86:97">
      <c r="CH178" s="7" t="s">
        <v>38</v>
      </c>
      <c r="CI178" s="8" t="s">
        <v>76</v>
      </c>
      <c r="CJ178" s="8" t="s">
        <v>423</v>
      </c>
      <c r="CK178" s="8" t="s">
        <v>424</v>
      </c>
      <c r="CL178" s="9">
        <v>3773</v>
      </c>
      <c r="CM178" s="9">
        <v>4194</v>
      </c>
      <c r="CN178" s="9">
        <v>-421</v>
      </c>
      <c r="CO178" s="10">
        <v>-0.1003814973772055</v>
      </c>
      <c r="CP178" s="9">
        <v>797023738.67499995</v>
      </c>
      <c r="CQ178" s="9">
        <v>919468019.29999948</v>
      </c>
      <c r="CR178" s="9">
        <v>794867515.76609373</v>
      </c>
      <c r="CS178" s="11">
        <f t="shared" si="29"/>
        <v>0.86448631065084203</v>
      </c>
    </row>
    <row r="179" spans="86:97">
      <c r="CH179" s="7" t="s">
        <v>38</v>
      </c>
      <c r="CI179" s="8" t="s">
        <v>91</v>
      </c>
      <c r="CJ179" s="8" t="s">
        <v>425</v>
      </c>
      <c r="CK179" s="8" t="s">
        <v>426</v>
      </c>
      <c r="CL179" s="9">
        <v>4365</v>
      </c>
      <c r="CM179" s="9">
        <v>4440</v>
      </c>
      <c r="CN179" s="9">
        <v>-75</v>
      </c>
      <c r="CO179" s="10">
        <v>-1.6891891891891889E-2</v>
      </c>
      <c r="CP179" s="9">
        <v>791982975.61611104</v>
      </c>
      <c r="CQ179" s="9">
        <v>773656029.255</v>
      </c>
      <c r="CR179" s="9">
        <v>789947312.32611108</v>
      </c>
      <c r="CS179" s="11">
        <f t="shared" si="29"/>
        <v>1.0210575274476941</v>
      </c>
    </row>
    <row r="180" spans="86:97">
      <c r="CH180" s="7" t="s">
        <v>38</v>
      </c>
      <c r="CI180" s="8" t="s">
        <v>77</v>
      </c>
      <c r="CJ180" s="8" t="s">
        <v>427</v>
      </c>
      <c r="CK180" s="8" t="s">
        <v>428</v>
      </c>
      <c r="CL180" s="9">
        <v>3914</v>
      </c>
      <c r="CM180" s="9">
        <v>3810</v>
      </c>
      <c r="CN180" s="9">
        <v>104</v>
      </c>
      <c r="CO180" s="10">
        <v>2.7296587926509189E-2</v>
      </c>
      <c r="CP180" s="9">
        <v>781770045.38080347</v>
      </c>
      <c r="CQ180" s="9">
        <v>611475904.21000004</v>
      </c>
      <c r="CR180" s="9">
        <v>779279487.34635031</v>
      </c>
      <c r="CS180" s="11">
        <f t="shared" si="29"/>
        <v>1.2744238685139115</v>
      </c>
    </row>
    <row r="181" spans="86:97">
      <c r="CH181" s="7" t="s">
        <v>38</v>
      </c>
      <c r="CI181" s="8" t="s">
        <v>62</v>
      </c>
      <c r="CJ181" s="8" t="s">
        <v>429</v>
      </c>
      <c r="CK181" s="8" t="s">
        <v>430</v>
      </c>
      <c r="CL181" s="9">
        <v>3720</v>
      </c>
      <c r="CM181" s="9">
        <v>3697</v>
      </c>
      <c r="CN181" s="9">
        <v>23</v>
      </c>
      <c r="CO181" s="10">
        <v>6.2212604814714644E-3</v>
      </c>
      <c r="CP181" s="9">
        <v>780475513.35963297</v>
      </c>
      <c r="CQ181" s="9">
        <v>776846343.99000001</v>
      </c>
      <c r="CR181" s="9">
        <v>778743340.92916417</v>
      </c>
      <c r="CS181" s="11">
        <f t="shared" si="29"/>
        <v>1.0024419204052901</v>
      </c>
    </row>
    <row r="182" spans="86:97">
      <c r="CH182" s="7" t="s">
        <v>38</v>
      </c>
      <c r="CI182" s="8" t="s">
        <v>82</v>
      </c>
      <c r="CJ182" s="8" t="s">
        <v>431</v>
      </c>
      <c r="CK182" s="8" t="s">
        <v>432</v>
      </c>
      <c r="CL182" s="9">
        <v>3331</v>
      </c>
      <c r="CM182" s="9">
        <v>3101</v>
      </c>
      <c r="CN182" s="9">
        <v>230</v>
      </c>
      <c r="CO182" s="10">
        <v>7.4169622702354082E-2</v>
      </c>
      <c r="CP182" s="9">
        <v>777128766.49000001</v>
      </c>
      <c r="CQ182" s="9">
        <v>559945119.77499998</v>
      </c>
      <c r="CR182" s="9">
        <v>775187638.73445308</v>
      </c>
      <c r="CS182" s="11">
        <f t="shared" si="29"/>
        <v>1.3843993122860736</v>
      </c>
    </row>
    <row r="183" spans="86:97">
      <c r="CH183" s="7" t="s">
        <v>38</v>
      </c>
      <c r="CI183" s="8" t="s">
        <v>68</v>
      </c>
      <c r="CJ183" s="8" t="s">
        <v>433</v>
      </c>
      <c r="CK183" s="8" t="s">
        <v>434</v>
      </c>
      <c r="CL183" s="9">
        <v>3995</v>
      </c>
      <c r="CM183" s="9">
        <v>4035</v>
      </c>
      <c r="CN183" s="9">
        <v>-40</v>
      </c>
      <c r="CO183" s="10">
        <v>-9.9132589838909543E-3</v>
      </c>
      <c r="CP183" s="9">
        <v>774736903.99000001</v>
      </c>
      <c r="CQ183" s="9">
        <v>746241322.93099999</v>
      </c>
      <c r="CR183" s="9">
        <v>772620742.71031249</v>
      </c>
      <c r="CS183" s="11">
        <f t="shared" si="29"/>
        <v>1.0353497172680044</v>
      </c>
    </row>
    <row r="184" spans="86:97">
      <c r="CH184" s="7" t="s">
        <v>38</v>
      </c>
      <c r="CI184" s="8" t="s">
        <v>68</v>
      </c>
      <c r="CJ184" s="8" t="s">
        <v>435</v>
      </c>
      <c r="CK184" s="8" t="s">
        <v>436</v>
      </c>
      <c r="CL184" s="9">
        <v>3436</v>
      </c>
      <c r="CM184" s="9">
        <v>3380</v>
      </c>
      <c r="CN184" s="9">
        <v>56</v>
      </c>
      <c r="CO184" s="10">
        <v>1.6568047337278111E-2</v>
      </c>
      <c r="CP184" s="9">
        <v>774711036.04058504</v>
      </c>
      <c r="CQ184" s="9">
        <v>893519064.50999999</v>
      </c>
      <c r="CR184" s="9">
        <v>772905686.64378822</v>
      </c>
      <c r="CS184" s="11">
        <f t="shared" si="29"/>
        <v>0.8650130896397209</v>
      </c>
    </row>
    <row r="185" spans="86:97">
      <c r="CH185" s="7" t="s">
        <v>38</v>
      </c>
      <c r="CI185" s="8" t="s">
        <v>44</v>
      </c>
      <c r="CJ185" s="8" t="s">
        <v>437</v>
      </c>
      <c r="CK185" s="8" t="s">
        <v>438</v>
      </c>
      <c r="CL185" s="9">
        <v>3530</v>
      </c>
      <c r="CM185" s="9">
        <v>3617</v>
      </c>
      <c r="CN185" s="9">
        <v>-87</v>
      </c>
      <c r="CO185" s="10">
        <v>-2.4053082665192151E-2</v>
      </c>
      <c r="CP185" s="9">
        <v>773471453.99943745</v>
      </c>
      <c r="CQ185" s="9">
        <v>741429329.60500002</v>
      </c>
      <c r="CR185" s="9">
        <v>771596392.79584372</v>
      </c>
      <c r="CS185" s="11">
        <f t="shared" si="29"/>
        <v>1.0406877122151552</v>
      </c>
    </row>
    <row r="186" spans="86:97">
      <c r="CH186" s="7" t="s">
        <v>38</v>
      </c>
      <c r="CI186" s="8" t="s">
        <v>68</v>
      </c>
      <c r="CJ186" s="8" t="s">
        <v>439</v>
      </c>
      <c r="CK186" s="8" t="s">
        <v>440</v>
      </c>
      <c r="CL186" s="9">
        <v>4539</v>
      </c>
      <c r="CM186" s="9">
        <v>4620</v>
      </c>
      <c r="CN186" s="9">
        <v>-81</v>
      </c>
      <c r="CO186" s="10">
        <v>-1.7532467532467531E-2</v>
      </c>
      <c r="CP186" s="9">
        <v>772932734.47213304</v>
      </c>
      <c r="CQ186" s="9">
        <v>883632218.96000051</v>
      </c>
      <c r="CR186" s="9">
        <v>771240489.87807059</v>
      </c>
      <c r="CS186" s="11">
        <f t="shared" si="29"/>
        <v>0.87280711740659422</v>
      </c>
    </row>
    <row r="187" spans="86:97">
      <c r="CH187" s="7" t="s">
        <v>38</v>
      </c>
      <c r="CI187" s="8" t="s">
        <v>77</v>
      </c>
      <c r="CJ187" s="8" t="s">
        <v>441</v>
      </c>
      <c r="CK187" s="8" t="s">
        <v>442</v>
      </c>
      <c r="CL187" s="9">
        <v>2766</v>
      </c>
      <c r="CM187" s="9">
        <v>2823</v>
      </c>
      <c r="CN187" s="9">
        <v>-57</v>
      </c>
      <c r="CO187" s="10">
        <v>-2.019128586609989E-2</v>
      </c>
      <c r="CP187" s="9">
        <v>762694773.29598045</v>
      </c>
      <c r="CQ187" s="9">
        <v>445933967.39999998</v>
      </c>
      <c r="CR187" s="9">
        <v>759921771.19168353</v>
      </c>
      <c r="CS187" s="11">
        <f t="shared" si="29"/>
        <v>1.7041127762084973</v>
      </c>
    </row>
    <row r="188" spans="86:97">
      <c r="CH188" s="7" t="s">
        <v>38</v>
      </c>
      <c r="CI188" s="8" t="s">
        <v>62</v>
      </c>
      <c r="CJ188" s="8" t="s">
        <v>443</v>
      </c>
      <c r="CK188" s="8" t="s">
        <v>444</v>
      </c>
      <c r="CL188" s="9">
        <v>3041</v>
      </c>
      <c r="CM188" s="9">
        <v>3122</v>
      </c>
      <c r="CN188" s="9">
        <v>-81</v>
      </c>
      <c r="CO188" s="10">
        <v>-2.5944907110826389E-2</v>
      </c>
      <c r="CP188" s="9">
        <v>759339877.22024548</v>
      </c>
      <c r="CQ188" s="9">
        <v>769672240.625</v>
      </c>
      <c r="CR188" s="9">
        <v>757735779.15368295</v>
      </c>
      <c r="CS188" s="11">
        <f t="shared" si="29"/>
        <v>0.98449150061378821</v>
      </c>
    </row>
    <row r="189" spans="86:97">
      <c r="CH189" s="7" t="s">
        <v>38</v>
      </c>
      <c r="CI189" s="8" t="s">
        <v>44</v>
      </c>
      <c r="CJ189" s="8" t="s">
        <v>445</v>
      </c>
      <c r="CK189" s="8" t="s">
        <v>446</v>
      </c>
      <c r="CL189" s="9">
        <v>4381</v>
      </c>
      <c r="CM189" s="9">
        <v>4574</v>
      </c>
      <c r="CN189" s="9">
        <v>-193</v>
      </c>
      <c r="CO189" s="10">
        <v>-4.219501530389156E-2</v>
      </c>
      <c r="CP189" s="9">
        <v>747375407.36611104</v>
      </c>
      <c r="CQ189" s="9">
        <v>706528499.34500003</v>
      </c>
      <c r="CR189" s="9">
        <v>745757811.28743911</v>
      </c>
      <c r="CS189" s="11">
        <f t="shared" si="29"/>
        <v>1.0555240333246392</v>
      </c>
    </row>
    <row r="190" spans="86:97">
      <c r="CH190" s="7" t="s">
        <v>38</v>
      </c>
      <c r="CI190" s="8" t="s">
        <v>62</v>
      </c>
      <c r="CJ190" s="8" t="s">
        <v>447</v>
      </c>
      <c r="CK190" s="8" t="s">
        <v>448</v>
      </c>
      <c r="CL190" s="9">
        <v>3286</v>
      </c>
      <c r="CM190" s="9">
        <v>3235</v>
      </c>
      <c r="CN190" s="9">
        <v>51</v>
      </c>
      <c r="CO190" s="10">
        <v>1.5765069551777439E-2</v>
      </c>
      <c r="CP190" s="9">
        <v>742328018.84077048</v>
      </c>
      <c r="CQ190" s="9">
        <v>619987795.63999999</v>
      </c>
      <c r="CR190" s="9">
        <v>740905310.23194242</v>
      </c>
      <c r="CS190" s="11">
        <f t="shared" si="29"/>
        <v>1.1950320884415506</v>
      </c>
    </row>
    <row r="191" spans="86:97">
      <c r="CH191" s="7" t="s">
        <v>38</v>
      </c>
      <c r="CI191" s="8" t="s">
        <v>68</v>
      </c>
      <c r="CJ191" s="8" t="s">
        <v>449</v>
      </c>
      <c r="CK191" s="8" t="s">
        <v>450</v>
      </c>
      <c r="CL191" s="9">
        <v>2996</v>
      </c>
      <c r="CM191" s="9">
        <v>2929</v>
      </c>
      <c r="CN191" s="9">
        <v>67</v>
      </c>
      <c r="CO191" s="10">
        <v>2.2874701263229769E-2</v>
      </c>
      <c r="CP191" s="9">
        <v>741627396.71824551</v>
      </c>
      <c r="CQ191" s="9">
        <v>619374353.505</v>
      </c>
      <c r="CR191" s="9">
        <v>740155807.41277671</v>
      </c>
      <c r="CS191" s="11">
        <f t="shared" si="29"/>
        <v>1.1950055781681663</v>
      </c>
    </row>
    <row r="192" spans="86:97">
      <c r="CH192" s="7" t="s">
        <v>38</v>
      </c>
      <c r="CI192" s="8" t="s">
        <v>77</v>
      </c>
      <c r="CJ192" s="8" t="s">
        <v>451</v>
      </c>
      <c r="CK192" s="8" t="s">
        <v>452</v>
      </c>
      <c r="CL192" s="9">
        <v>3881</v>
      </c>
      <c r="CM192" s="9">
        <v>3912</v>
      </c>
      <c r="CN192" s="9">
        <v>-31</v>
      </c>
      <c r="CO192" s="10">
        <v>-7.9243353783231083E-3</v>
      </c>
      <c r="CP192" s="9">
        <v>739586332.93269849</v>
      </c>
      <c r="CQ192" s="9">
        <v>718889059.90999997</v>
      </c>
      <c r="CR192" s="9">
        <v>738044559.09910476</v>
      </c>
      <c r="CS192" s="11">
        <f t="shared" si="29"/>
        <v>1.0266459739858929</v>
      </c>
    </row>
    <row r="193" spans="86:97">
      <c r="CH193" s="7" t="s">
        <v>38</v>
      </c>
      <c r="CI193" s="8" t="s">
        <v>68</v>
      </c>
      <c r="CJ193" s="8" t="s">
        <v>453</v>
      </c>
      <c r="CK193" s="8" t="s">
        <v>454</v>
      </c>
      <c r="CL193" s="9">
        <v>3211</v>
      </c>
      <c r="CM193" s="9">
        <v>3299</v>
      </c>
      <c r="CN193" s="9">
        <v>-88</v>
      </c>
      <c r="CO193" s="10">
        <v>-2.6674749924219459E-2</v>
      </c>
      <c r="CP193" s="9">
        <v>730530025.49000001</v>
      </c>
      <c r="CQ193" s="9">
        <v>726704785.55999994</v>
      </c>
      <c r="CR193" s="9">
        <v>729432266.08992183</v>
      </c>
      <c r="CS193" s="11">
        <f t="shared" si="29"/>
        <v>1.003753216690076</v>
      </c>
    </row>
    <row r="194" spans="86:97">
      <c r="CH194" s="7" t="s">
        <v>38</v>
      </c>
      <c r="CI194" s="8" t="s">
        <v>62</v>
      </c>
      <c r="CJ194" s="8" t="s">
        <v>455</v>
      </c>
      <c r="CK194" s="8" t="s">
        <v>456</v>
      </c>
      <c r="CL194" s="9">
        <v>3278</v>
      </c>
      <c r="CM194" s="9">
        <v>3280</v>
      </c>
      <c r="CN194" s="9">
        <v>-2</v>
      </c>
      <c r="CO194" s="10">
        <v>-6.0975609756097561E-4</v>
      </c>
      <c r="CP194" s="9">
        <v>729936487.91301548</v>
      </c>
      <c r="CQ194" s="9">
        <v>721611804.875</v>
      </c>
      <c r="CR194" s="9">
        <v>728831909.11871862</v>
      </c>
      <c r="CS194" s="11">
        <f t="shared" si="29"/>
        <v>1.0100055240157404</v>
      </c>
    </row>
    <row r="195" spans="86:97">
      <c r="CH195" s="7" t="s">
        <v>38</v>
      </c>
      <c r="CI195" s="8" t="s">
        <v>69</v>
      </c>
      <c r="CJ195" s="8" t="s">
        <v>457</v>
      </c>
      <c r="CK195" s="8" t="s">
        <v>458</v>
      </c>
      <c r="CL195" s="9">
        <v>3932</v>
      </c>
      <c r="CM195" s="9">
        <v>4034</v>
      </c>
      <c r="CN195" s="9">
        <v>-102</v>
      </c>
      <c r="CO195" s="10">
        <v>-2.5285076846802181E-2</v>
      </c>
      <c r="CP195" s="9">
        <v>728000551.11500001</v>
      </c>
      <c r="CQ195" s="9">
        <v>632286771.505</v>
      </c>
      <c r="CR195" s="9">
        <v>727262781.68843746</v>
      </c>
      <c r="CS195" s="11">
        <f t="shared" si="29"/>
        <v>1.1502103388267493</v>
      </c>
    </row>
    <row r="196" spans="86:97">
      <c r="CH196" s="7" t="s">
        <v>38</v>
      </c>
      <c r="CI196" s="8" t="s">
        <v>44</v>
      </c>
      <c r="CJ196" s="8" t="s">
        <v>459</v>
      </c>
      <c r="CK196" s="8" t="s">
        <v>460</v>
      </c>
      <c r="CL196" s="9">
        <v>4164</v>
      </c>
      <c r="CM196" s="9">
        <v>4289</v>
      </c>
      <c r="CN196" s="9">
        <v>-125</v>
      </c>
      <c r="CO196" s="10">
        <v>-2.914432268594078E-2</v>
      </c>
      <c r="CP196" s="9">
        <v>724506148.27777803</v>
      </c>
      <c r="CQ196" s="9">
        <v>702029597.69000006</v>
      </c>
      <c r="CR196" s="9">
        <v>723844874.57082486</v>
      </c>
      <c r="CS196" s="11">
        <f t="shared" si="29"/>
        <v>1.0310745828275718</v>
      </c>
    </row>
    <row r="197" spans="86:97">
      <c r="CH197" s="7" t="s">
        <v>38</v>
      </c>
      <c r="CI197" s="8" t="s">
        <v>68</v>
      </c>
      <c r="CJ197" s="8" t="s">
        <v>461</v>
      </c>
      <c r="CK197" s="8" t="s">
        <v>462</v>
      </c>
      <c r="CL197" s="9">
        <v>4205</v>
      </c>
      <c r="CM197" s="9">
        <v>4286</v>
      </c>
      <c r="CN197" s="9">
        <v>-81</v>
      </c>
      <c r="CO197" s="10">
        <v>-1.8898740083994399E-2</v>
      </c>
      <c r="CP197" s="9">
        <v>721834845.494591</v>
      </c>
      <c r="CQ197" s="9">
        <v>667341046.61432254</v>
      </c>
      <c r="CR197" s="9">
        <v>721312695.49732542</v>
      </c>
      <c r="CS197" s="11">
        <f t="shared" si="29"/>
        <v>1.0808756619375082</v>
      </c>
    </row>
    <row r="198" spans="86:97">
      <c r="CH198" s="7" t="s">
        <v>38</v>
      </c>
      <c r="CI198" s="8" t="s">
        <v>68</v>
      </c>
      <c r="CJ198" s="8" t="s">
        <v>463</v>
      </c>
      <c r="CK198" s="8" t="s">
        <v>464</v>
      </c>
      <c r="CL198" s="9">
        <v>4123</v>
      </c>
      <c r="CM198" s="9">
        <v>4141</v>
      </c>
      <c r="CN198" s="9">
        <v>-18</v>
      </c>
      <c r="CO198" s="10">
        <v>-4.3467761410287374E-3</v>
      </c>
      <c r="CP198" s="9">
        <v>718987880.90999997</v>
      </c>
      <c r="CQ198" s="9">
        <v>693899072.68499994</v>
      </c>
      <c r="CR198" s="9">
        <v>718690463.95414054</v>
      </c>
      <c r="CS198" s="11">
        <f t="shared" si="29"/>
        <v>1.0357276616226216</v>
      </c>
    </row>
    <row r="199" spans="86:97">
      <c r="CH199" s="7" t="s">
        <v>38</v>
      </c>
      <c r="CI199" s="8" t="s">
        <v>62</v>
      </c>
      <c r="CJ199" s="8" t="s">
        <v>465</v>
      </c>
      <c r="CK199" s="8" t="s">
        <v>466</v>
      </c>
      <c r="CL199" s="9">
        <v>3276</v>
      </c>
      <c r="CM199" s="9">
        <v>3315</v>
      </c>
      <c r="CN199" s="9">
        <v>-39</v>
      </c>
      <c r="CO199" s="10">
        <v>-1.1764705882352939E-2</v>
      </c>
      <c r="CP199" s="9">
        <v>716790299.17624354</v>
      </c>
      <c r="CQ199" s="9">
        <v>704498909.89499998</v>
      </c>
      <c r="CR199" s="9">
        <v>716790239.70358729</v>
      </c>
      <c r="CS199" s="11">
        <f t="shared" si="29"/>
        <v>1.0174469110398188</v>
      </c>
    </row>
    <row r="200" spans="86:97">
      <c r="CH200" s="7" t="s">
        <v>38</v>
      </c>
      <c r="CI200" s="8" t="s">
        <v>44</v>
      </c>
      <c r="CJ200" s="8" t="s">
        <v>467</v>
      </c>
      <c r="CK200" s="8" t="s">
        <v>468</v>
      </c>
      <c r="CL200" s="9">
        <v>3795</v>
      </c>
      <c r="CM200" s="9">
        <v>3829</v>
      </c>
      <c r="CN200" s="9">
        <v>-34</v>
      </c>
      <c r="CO200" s="10">
        <v>-8.8796030295116221E-3</v>
      </c>
      <c r="CP200" s="9">
        <v>712336261.08000004</v>
      </c>
      <c r="CQ200" s="9">
        <v>649340182.32000005</v>
      </c>
      <c r="CR200" s="9">
        <v>-6534429498.2211447</v>
      </c>
      <c r="CS200" s="11">
        <f t="shared" si="29"/>
        <v>-10.063183638003979</v>
      </c>
    </row>
    <row r="201" spans="86:97">
      <c r="CH201" s="7" t="s">
        <v>38</v>
      </c>
      <c r="CI201" s="8" t="s">
        <v>69</v>
      </c>
      <c r="CJ201" s="8" t="s">
        <v>469</v>
      </c>
      <c r="CK201" s="8" t="s">
        <v>470</v>
      </c>
      <c r="CL201" s="9">
        <v>3989</v>
      </c>
      <c r="CM201" s="9">
        <v>4109</v>
      </c>
      <c r="CN201" s="9">
        <v>-120</v>
      </c>
      <c r="CO201" s="10">
        <v>-2.9204185933317112E-2</v>
      </c>
      <c r="CP201" s="9">
        <v>703006393.06931806</v>
      </c>
      <c r="CQ201" s="9">
        <v>715131343.39999998</v>
      </c>
      <c r="CR201" s="9">
        <v>703006393.06931806</v>
      </c>
      <c r="CS201" s="11">
        <f t="shared" si="29"/>
        <v>0.98304514206714055</v>
      </c>
    </row>
    <row r="202" spans="86:97">
      <c r="CH202" s="7" t="s">
        <v>38</v>
      </c>
      <c r="CI202" s="8" t="s">
        <v>45</v>
      </c>
      <c r="CJ202" s="8" t="s">
        <v>471</v>
      </c>
      <c r="CK202" s="8" t="s">
        <v>472</v>
      </c>
      <c r="CL202" s="9">
        <v>4267</v>
      </c>
      <c r="CM202" s="9">
        <v>4382</v>
      </c>
      <c r="CN202" s="9">
        <v>-115</v>
      </c>
      <c r="CO202" s="10">
        <v>-2.624372432679142E-2</v>
      </c>
      <c r="CP202" s="9">
        <v>699838169.07000005</v>
      </c>
      <c r="CQ202" s="9">
        <v>663534860.87500048</v>
      </c>
      <c r="CR202" s="9">
        <v>699838169.07000005</v>
      </c>
      <c r="CS202" s="11">
        <f t="shared" si="29"/>
        <v>1.0547119832515304</v>
      </c>
    </row>
    <row r="203" spans="86:97">
      <c r="CH203" s="7" t="s">
        <v>38</v>
      </c>
      <c r="CI203" s="8" t="s">
        <v>62</v>
      </c>
      <c r="CJ203" s="8" t="s">
        <v>473</v>
      </c>
      <c r="CK203" s="8" t="s">
        <v>474</v>
      </c>
      <c r="CL203" s="9">
        <v>3170</v>
      </c>
      <c r="CM203" s="9">
        <v>3213</v>
      </c>
      <c r="CN203" s="9">
        <v>-43</v>
      </c>
      <c r="CO203" s="10">
        <v>-1.338313103018985E-2</v>
      </c>
      <c r="CP203" s="9">
        <v>699045971.47939706</v>
      </c>
      <c r="CQ203" s="9">
        <v>687919616.04499996</v>
      </c>
      <c r="CR203" s="9">
        <v>697914261.04170179</v>
      </c>
      <c r="CS203" s="11">
        <f t="shared" si="29"/>
        <v>1.0145287977891417</v>
      </c>
    </row>
    <row r="204" spans="86:97">
      <c r="CH204" s="7" t="s">
        <v>38</v>
      </c>
      <c r="CI204" s="8" t="s">
        <v>68</v>
      </c>
      <c r="CJ204" s="8" t="s">
        <v>475</v>
      </c>
      <c r="CK204" s="8" t="s">
        <v>476</v>
      </c>
      <c r="CL204" s="9">
        <v>3630</v>
      </c>
      <c r="CM204" s="9">
        <v>3721</v>
      </c>
      <c r="CN204" s="9">
        <v>-91</v>
      </c>
      <c r="CO204" s="10">
        <v>-2.445579145391024E-2</v>
      </c>
      <c r="CP204" s="9">
        <v>696933659.19277799</v>
      </c>
      <c r="CQ204" s="9">
        <v>714454598.52499998</v>
      </c>
      <c r="CR204" s="9">
        <v>695788160.82668424</v>
      </c>
      <c r="CS204" s="11">
        <f t="shared" si="29"/>
        <v>0.97387316459736861</v>
      </c>
    </row>
    <row r="205" spans="86:97">
      <c r="CH205" s="7" t="s">
        <v>38</v>
      </c>
      <c r="CI205" s="8" t="s">
        <v>44</v>
      </c>
      <c r="CJ205" s="8" t="s">
        <v>477</v>
      </c>
      <c r="CK205" s="8" t="s">
        <v>478</v>
      </c>
      <c r="CL205" s="9">
        <v>3214</v>
      </c>
      <c r="CM205" s="9">
        <v>3326</v>
      </c>
      <c r="CN205" s="9">
        <v>-112</v>
      </c>
      <c r="CO205" s="10">
        <v>-3.3674082982561637E-2</v>
      </c>
      <c r="CP205" s="9">
        <v>695903102.45171702</v>
      </c>
      <c r="CQ205" s="9">
        <v>650541990.22500002</v>
      </c>
      <c r="CR205" s="9">
        <v>694824990.99726391</v>
      </c>
      <c r="CS205" s="11">
        <f t="shared" si="29"/>
        <v>1.0680709338331074</v>
      </c>
    </row>
    <row r="206" spans="86:97">
      <c r="CH206" s="7" t="s">
        <v>38</v>
      </c>
      <c r="CI206" s="8" t="s">
        <v>45</v>
      </c>
      <c r="CJ206" s="8" t="s">
        <v>479</v>
      </c>
      <c r="CK206" s="8" t="s">
        <v>480</v>
      </c>
      <c r="CL206" s="9">
        <v>3868</v>
      </c>
      <c r="CM206" s="9">
        <v>3972</v>
      </c>
      <c r="CN206" s="9">
        <v>-104</v>
      </c>
      <c r="CO206" s="10">
        <v>-2.6183282980866061E-2</v>
      </c>
      <c r="CP206" s="9">
        <v>693740603.67726696</v>
      </c>
      <c r="CQ206" s="9">
        <v>681948507.08500004</v>
      </c>
      <c r="CR206" s="9">
        <v>692722772.03226697</v>
      </c>
      <c r="CS206" s="11">
        <f t="shared" si="29"/>
        <v>1.0157992353313035</v>
      </c>
    </row>
    <row r="207" spans="86:97">
      <c r="CH207" s="7" t="s">
        <v>38</v>
      </c>
      <c r="CI207" s="8" t="s">
        <v>76</v>
      </c>
      <c r="CJ207" s="8" t="s">
        <v>481</v>
      </c>
      <c r="CK207" s="8" t="s">
        <v>482</v>
      </c>
      <c r="CL207" s="9">
        <v>3462</v>
      </c>
      <c r="CM207" s="9">
        <v>3527</v>
      </c>
      <c r="CN207" s="9">
        <v>-65</v>
      </c>
      <c r="CO207" s="10">
        <v>-1.8429259994329459E-2</v>
      </c>
      <c r="CP207" s="9">
        <v>692611874.72111106</v>
      </c>
      <c r="CQ207" s="9">
        <v>717561899.89999998</v>
      </c>
      <c r="CR207" s="9">
        <v>691366595.70388448</v>
      </c>
      <c r="CS207" s="11">
        <f t="shared" ref="CS207:CS270" si="30">CR207/CQ207</f>
        <v>0.96349401466303308</v>
      </c>
    </row>
    <row r="208" spans="86:97">
      <c r="CH208" s="7" t="s">
        <v>38</v>
      </c>
      <c r="CI208" s="8" t="s">
        <v>68</v>
      </c>
      <c r="CJ208" s="8" t="s">
        <v>483</v>
      </c>
      <c r="CK208" s="8" t="s">
        <v>484</v>
      </c>
      <c r="CL208" s="9">
        <v>3843</v>
      </c>
      <c r="CM208" s="9">
        <v>4014</v>
      </c>
      <c r="CN208" s="9">
        <v>-171</v>
      </c>
      <c r="CO208" s="10">
        <v>-4.2600896860986552E-2</v>
      </c>
      <c r="CP208" s="9">
        <v>690842797.52911103</v>
      </c>
      <c r="CQ208" s="9">
        <v>737874950.94500005</v>
      </c>
      <c r="CR208" s="9">
        <v>689976711.31387663</v>
      </c>
      <c r="CS208" s="11">
        <f t="shared" si="30"/>
        <v>0.93508623707881677</v>
      </c>
    </row>
    <row r="209" spans="86:97">
      <c r="CH209" s="7" t="s">
        <v>38</v>
      </c>
      <c r="CI209" s="8" t="s">
        <v>45</v>
      </c>
      <c r="CJ209" s="8" t="s">
        <v>485</v>
      </c>
      <c r="CK209" s="8" t="s">
        <v>486</v>
      </c>
      <c r="CL209" s="9">
        <v>3428</v>
      </c>
      <c r="CM209" s="9">
        <v>4088</v>
      </c>
      <c r="CN209" s="9">
        <v>-660</v>
      </c>
      <c r="CO209" s="10">
        <v>-0.16144814090019571</v>
      </c>
      <c r="CP209" s="9">
        <v>689406902.42799997</v>
      </c>
      <c r="CQ209" s="9">
        <v>712279563.67999947</v>
      </c>
      <c r="CR209" s="9">
        <v>688436338.55022657</v>
      </c>
      <c r="CS209" s="11">
        <f t="shared" si="30"/>
        <v>0.96652546788428595</v>
      </c>
    </row>
    <row r="210" spans="86:97">
      <c r="CH210" s="7" t="s">
        <v>38</v>
      </c>
      <c r="CI210" s="8" t="s">
        <v>68</v>
      </c>
      <c r="CJ210" s="8" t="s">
        <v>487</v>
      </c>
      <c r="CK210" s="8" t="s">
        <v>488</v>
      </c>
      <c r="CL210" s="9">
        <v>2965</v>
      </c>
      <c r="CM210" s="9">
        <v>3085</v>
      </c>
      <c r="CN210" s="9">
        <v>-120</v>
      </c>
      <c r="CO210" s="10">
        <v>-3.8897893030794169E-2</v>
      </c>
      <c r="CP210" s="9">
        <v>674146296.06634104</v>
      </c>
      <c r="CQ210" s="9">
        <v>663795795.51999998</v>
      </c>
      <c r="CR210" s="9">
        <v>673088215.42649734</v>
      </c>
      <c r="CS210" s="11">
        <f t="shared" si="30"/>
        <v>1.0139989134749157</v>
      </c>
    </row>
    <row r="211" spans="86:97">
      <c r="CH211" s="7" t="s">
        <v>38</v>
      </c>
      <c r="CI211" s="8" t="s">
        <v>82</v>
      </c>
      <c r="CJ211" s="8" t="s">
        <v>489</v>
      </c>
      <c r="CK211" s="8" t="s">
        <v>490</v>
      </c>
      <c r="CL211" s="9">
        <v>3620</v>
      </c>
      <c r="CM211" s="9">
        <v>3682</v>
      </c>
      <c r="CN211" s="9">
        <v>-62</v>
      </c>
      <c r="CO211" s="10">
        <v>-1.6838674633351439E-2</v>
      </c>
      <c r="CP211" s="9">
        <v>671400383.73777747</v>
      </c>
      <c r="CQ211" s="9">
        <v>666932590.50999999</v>
      </c>
      <c r="CR211" s="9">
        <v>670497709.039379</v>
      </c>
      <c r="CS211" s="11">
        <f t="shared" si="30"/>
        <v>1.0053455455320497</v>
      </c>
    </row>
    <row r="212" spans="86:97">
      <c r="CH212" s="7" t="s">
        <v>38</v>
      </c>
      <c r="CI212" s="8" t="s">
        <v>68</v>
      </c>
      <c r="CJ212" s="8" t="s">
        <v>491</v>
      </c>
      <c r="CK212" s="8" t="s">
        <v>492</v>
      </c>
      <c r="CL212" s="9">
        <v>2948</v>
      </c>
      <c r="CM212" s="9">
        <v>2958</v>
      </c>
      <c r="CN212" s="9">
        <v>-10</v>
      </c>
      <c r="CO212" s="10">
        <v>-3.3806626098715352E-3</v>
      </c>
      <c r="CP212" s="9">
        <v>670613453.656111</v>
      </c>
      <c r="CQ212" s="9">
        <v>657124049.57000005</v>
      </c>
      <c r="CR212" s="9">
        <v>669675923.05431414</v>
      </c>
      <c r="CS212" s="11">
        <f t="shared" si="30"/>
        <v>1.0191012237225645</v>
      </c>
    </row>
    <row r="213" spans="86:97">
      <c r="CH213" s="7" t="s">
        <v>38</v>
      </c>
      <c r="CI213" s="8" t="s">
        <v>44</v>
      </c>
      <c r="CJ213" s="8" t="s">
        <v>493</v>
      </c>
      <c r="CK213" s="8" t="s">
        <v>494</v>
      </c>
      <c r="CL213" s="9">
        <v>3169</v>
      </c>
      <c r="CM213" s="9">
        <v>3200</v>
      </c>
      <c r="CN213" s="9">
        <v>-31</v>
      </c>
      <c r="CO213" s="10">
        <v>-9.6874999999999999E-3</v>
      </c>
      <c r="CP213" s="9">
        <v>669458972.23717797</v>
      </c>
      <c r="CQ213" s="9">
        <v>625367275.30329156</v>
      </c>
      <c r="CR213" s="9">
        <v>668612849.94014668</v>
      </c>
      <c r="CS213" s="11">
        <f t="shared" si="30"/>
        <v>1.0691522827379827</v>
      </c>
    </row>
    <row r="214" spans="86:97">
      <c r="CH214" s="7" t="s">
        <v>38</v>
      </c>
      <c r="CI214" s="8" t="s">
        <v>44</v>
      </c>
      <c r="CJ214" s="8" t="s">
        <v>495</v>
      </c>
      <c r="CK214" s="8" t="s">
        <v>496</v>
      </c>
      <c r="CL214" s="9">
        <v>4082</v>
      </c>
      <c r="CM214" s="9">
        <v>4176</v>
      </c>
      <c r="CN214" s="9">
        <v>-94</v>
      </c>
      <c r="CO214" s="10">
        <v>-2.2509578544061298E-2</v>
      </c>
      <c r="CP214" s="9">
        <v>662226441.90111101</v>
      </c>
      <c r="CQ214" s="9">
        <v>661965910.94000006</v>
      </c>
      <c r="CR214" s="9">
        <v>660839940.84896255</v>
      </c>
      <c r="CS214" s="11">
        <f t="shared" si="30"/>
        <v>0.99829905124655338</v>
      </c>
    </row>
    <row r="215" spans="86:97">
      <c r="CH215" s="7" t="s">
        <v>53</v>
      </c>
      <c r="CI215" s="8" t="s">
        <v>138</v>
      </c>
      <c r="CJ215" s="8" t="s">
        <v>137</v>
      </c>
      <c r="CK215" s="8" t="s">
        <v>497</v>
      </c>
      <c r="CL215" s="9">
        <v>4621</v>
      </c>
      <c r="CM215" s="9">
        <v>40</v>
      </c>
      <c r="CN215" s="9">
        <v>4581</v>
      </c>
      <c r="CO215" s="10">
        <v>114.52500000000001</v>
      </c>
      <c r="CP215" s="9">
        <v>661349913.854285</v>
      </c>
      <c r="CQ215" s="9">
        <v>657657667.73000002</v>
      </c>
      <c r="CR215" s="9">
        <v>660547864.82100379</v>
      </c>
      <c r="CS215" s="11">
        <f t="shared" si="30"/>
        <v>1.0043946831806581</v>
      </c>
    </row>
    <row r="216" spans="86:97">
      <c r="CH216" s="7" t="s">
        <v>38</v>
      </c>
      <c r="CI216" s="8" t="s">
        <v>68</v>
      </c>
      <c r="CJ216" s="8" t="s">
        <v>498</v>
      </c>
      <c r="CK216" s="8" t="s">
        <v>499</v>
      </c>
      <c r="CL216" s="9">
        <v>2846</v>
      </c>
      <c r="CM216" s="9">
        <v>2916</v>
      </c>
      <c r="CN216" s="9">
        <v>-70</v>
      </c>
      <c r="CO216" s="10">
        <v>-2.4005486968449931E-2</v>
      </c>
      <c r="CP216" s="9">
        <v>658342957.06388903</v>
      </c>
      <c r="CQ216" s="9">
        <v>809806914.50220644</v>
      </c>
      <c r="CR216" s="9">
        <v>657534159.02455306</v>
      </c>
      <c r="CS216" s="11">
        <f t="shared" si="30"/>
        <v>0.81196412039621024</v>
      </c>
    </row>
    <row r="217" spans="86:97">
      <c r="CH217" s="7" t="s">
        <v>38</v>
      </c>
      <c r="CI217" s="8" t="s">
        <v>68</v>
      </c>
      <c r="CJ217" s="8" t="s">
        <v>500</v>
      </c>
      <c r="CK217" s="8" t="s">
        <v>501</v>
      </c>
      <c r="CL217" s="9">
        <v>3292</v>
      </c>
      <c r="CM217" s="9">
        <v>3437</v>
      </c>
      <c r="CN217" s="9">
        <v>-145</v>
      </c>
      <c r="CO217" s="10">
        <v>-4.2187954611579863E-2</v>
      </c>
      <c r="CP217" s="9">
        <v>657250985.91388905</v>
      </c>
      <c r="CQ217" s="9">
        <v>639013400.60500002</v>
      </c>
      <c r="CR217" s="9">
        <v>656539631.60947502</v>
      </c>
      <c r="CS217" s="11">
        <f t="shared" si="30"/>
        <v>1.0274270163785011</v>
      </c>
    </row>
    <row r="218" spans="86:97">
      <c r="CH218" s="7" t="s">
        <v>38</v>
      </c>
      <c r="CI218" s="8" t="s">
        <v>44</v>
      </c>
      <c r="CJ218" s="8" t="s">
        <v>502</v>
      </c>
      <c r="CK218" s="8" t="s">
        <v>503</v>
      </c>
      <c r="CL218" s="9">
        <v>2317</v>
      </c>
      <c r="CM218" s="9">
        <v>2264</v>
      </c>
      <c r="CN218" s="9">
        <v>53</v>
      </c>
      <c r="CO218" s="10">
        <v>2.3409893992932859E-2</v>
      </c>
      <c r="CP218" s="9">
        <v>651956798.39499998</v>
      </c>
      <c r="CQ218" s="9">
        <v>515676439.61500001</v>
      </c>
      <c r="CR218" s="9">
        <v>651221003.74226558</v>
      </c>
      <c r="CS218" s="11">
        <f t="shared" si="30"/>
        <v>1.2628480840204026</v>
      </c>
    </row>
    <row r="219" spans="86:97">
      <c r="CH219" s="7" t="s">
        <v>38</v>
      </c>
      <c r="CI219" s="8" t="s">
        <v>62</v>
      </c>
      <c r="CJ219" s="8" t="s">
        <v>504</v>
      </c>
      <c r="CK219" s="8" t="s">
        <v>505</v>
      </c>
      <c r="CL219" s="9">
        <v>2777</v>
      </c>
      <c r="CM219" s="9">
        <v>2875</v>
      </c>
      <c r="CN219" s="9">
        <v>-98</v>
      </c>
      <c r="CO219" s="10">
        <v>-3.4086956521739133E-2</v>
      </c>
      <c r="CP219" s="9">
        <v>648070023.5155555</v>
      </c>
      <c r="CQ219" s="9">
        <v>624071511.33000004</v>
      </c>
      <c r="CR219" s="9">
        <v>647299136.59875858</v>
      </c>
      <c r="CS219" s="11">
        <f t="shared" si="30"/>
        <v>1.0372194930341503</v>
      </c>
    </row>
    <row r="220" spans="86:97">
      <c r="CH220" s="7" t="s">
        <v>38</v>
      </c>
      <c r="CI220" s="8" t="s">
        <v>103</v>
      </c>
      <c r="CJ220" s="8" t="s">
        <v>506</v>
      </c>
      <c r="CK220" s="8" t="s">
        <v>507</v>
      </c>
      <c r="CL220" s="9">
        <v>3578</v>
      </c>
      <c r="CM220" s="9">
        <v>3569</v>
      </c>
      <c r="CN220" s="9">
        <v>9</v>
      </c>
      <c r="CO220" s="10">
        <v>2.5217147660409082E-3</v>
      </c>
      <c r="CP220" s="9">
        <v>643611155.8550005</v>
      </c>
      <c r="CQ220" s="9">
        <v>584491479.125</v>
      </c>
      <c r="CR220" s="9">
        <v>643062276.15496147</v>
      </c>
      <c r="CS220" s="11">
        <f t="shared" si="30"/>
        <v>1.1002081281281355</v>
      </c>
    </row>
    <row r="221" spans="86:97">
      <c r="CH221" s="7" t="s">
        <v>38</v>
      </c>
      <c r="CI221" s="8" t="s">
        <v>68</v>
      </c>
      <c r="CJ221" s="8" t="s">
        <v>508</v>
      </c>
      <c r="CK221" s="8" t="s">
        <v>509</v>
      </c>
      <c r="CL221" s="9">
        <v>2913</v>
      </c>
      <c r="CM221" s="9">
        <v>2632</v>
      </c>
      <c r="CN221" s="9">
        <v>281</v>
      </c>
      <c r="CO221" s="10">
        <v>0.1067629179331307</v>
      </c>
      <c r="CP221" s="9">
        <v>641738043.0111115</v>
      </c>
      <c r="CQ221" s="9">
        <v>662611622.78000045</v>
      </c>
      <c r="CR221" s="9">
        <v>641185753.61396301</v>
      </c>
      <c r="CS221" s="11">
        <f t="shared" si="30"/>
        <v>0.96766451352581961</v>
      </c>
    </row>
    <row r="222" spans="86:97">
      <c r="CH222" s="7" t="s">
        <v>38</v>
      </c>
      <c r="CI222" s="8" t="s">
        <v>68</v>
      </c>
      <c r="CJ222" s="8" t="s">
        <v>510</v>
      </c>
      <c r="CK222" s="8" t="s">
        <v>511</v>
      </c>
      <c r="CL222" s="9">
        <v>2844</v>
      </c>
      <c r="CM222" s="9">
        <v>2846</v>
      </c>
      <c r="CN222" s="9">
        <v>-2</v>
      </c>
      <c r="CO222" s="10">
        <v>-7.0274068868587491E-4</v>
      </c>
      <c r="CP222" s="9">
        <v>638586131.39100003</v>
      </c>
      <c r="CQ222" s="9">
        <v>641468337.25</v>
      </c>
      <c r="CR222" s="9">
        <v>638217246.67771876</v>
      </c>
      <c r="CS222" s="11">
        <f t="shared" si="30"/>
        <v>0.99493179883793048</v>
      </c>
    </row>
    <row r="223" spans="86:97">
      <c r="CH223" s="7" t="s">
        <v>38</v>
      </c>
      <c r="CI223" s="8" t="s">
        <v>45</v>
      </c>
      <c r="CJ223" s="8" t="s">
        <v>512</v>
      </c>
      <c r="CK223" s="8" t="s">
        <v>513</v>
      </c>
      <c r="CL223" s="9">
        <v>3261</v>
      </c>
      <c r="CM223" s="9">
        <v>3445</v>
      </c>
      <c r="CN223" s="9">
        <v>-184</v>
      </c>
      <c r="CO223" s="10">
        <v>-5.341074020319303E-2</v>
      </c>
      <c r="CP223" s="9">
        <v>638029067.6151365</v>
      </c>
      <c r="CQ223" s="9">
        <v>620833363.90499997</v>
      </c>
      <c r="CR223" s="9">
        <v>637698430.76165998</v>
      </c>
      <c r="CS223" s="11">
        <f t="shared" si="30"/>
        <v>1.0271652070220259</v>
      </c>
    </row>
    <row r="224" spans="86:97">
      <c r="CH224" s="7" t="s">
        <v>38</v>
      </c>
      <c r="CI224" s="8" t="s">
        <v>68</v>
      </c>
      <c r="CJ224" s="8" t="s">
        <v>514</v>
      </c>
      <c r="CK224" s="8" t="s">
        <v>515</v>
      </c>
      <c r="CL224" s="9">
        <v>3144</v>
      </c>
      <c r="CM224" s="9">
        <v>3330</v>
      </c>
      <c r="CN224" s="9">
        <v>-186</v>
      </c>
      <c r="CO224" s="10">
        <v>-5.5855855855855847E-2</v>
      </c>
      <c r="CP224" s="9">
        <v>636577993.38999999</v>
      </c>
      <c r="CQ224" s="9">
        <v>660745935.19500005</v>
      </c>
      <c r="CR224" s="9">
        <v>636316918.3913672</v>
      </c>
      <c r="CS224" s="11">
        <f t="shared" si="30"/>
        <v>0.96302812396958093</v>
      </c>
    </row>
    <row r="225" spans="86:97">
      <c r="CH225" s="7" t="s">
        <v>38</v>
      </c>
      <c r="CI225" s="8" t="s">
        <v>62</v>
      </c>
      <c r="CJ225" s="8" t="s">
        <v>516</v>
      </c>
      <c r="CK225" s="8" t="s">
        <v>517</v>
      </c>
      <c r="CL225" s="9">
        <v>3213</v>
      </c>
      <c r="CM225" s="9">
        <v>3296</v>
      </c>
      <c r="CN225" s="9">
        <v>-83</v>
      </c>
      <c r="CO225" s="10">
        <v>-2.5182038834951459E-2</v>
      </c>
      <c r="CP225" s="9">
        <v>635187256.05499995</v>
      </c>
      <c r="CQ225" s="9">
        <v>720585027.1050005</v>
      </c>
      <c r="CR225" s="9">
        <v>635038547.57707024</v>
      </c>
      <c r="CS225" s="11">
        <f t="shared" si="30"/>
        <v>0.88128190801907291</v>
      </c>
    </row>
    <row r="226" spans="86:97">
      <c r="CH226" s="7" t="s">
        <v>38</v>
      </c>
      <c r="CI226" s="8" t="s">
        <v>62</v>
      </c>
      <c r="CJ226" s="8" t="s">
        <v>518</v>
      </c>
      <c r="CK226" s="8" t="s">
        <v>519</v>
      </c>
      <c r="CL226" s="9">
        <v>3030</v>
      </c>
      <c r="CM226" s="9">
        <v>3017</v>
      </c>
      <c r="CN226" s="9">
        <v>13</v>
      </c>
      <c r="CO226" s="10">
        <v>4.3089161418627779E-3</v>
      </c>
      <c r="CP226" s="9">
        <v>633993942.09944451</v>
      </c>
      <c r="CQ226" s="9">
        <v>612906072.22000051</v>
      </c>
      <c r="CR226" s="9">
        <v>633993912.36311638</v>
      </c>
      <c r="CS226" s="11">
        <f t="shared" si="30"/>
        <v>1.0344063162349393</v>
      </c>
    </row>
    <row r="227" spans="86:97">
      <c r="CH227" s="7" t="s">
        <v>38</v>
      </c>
      <c r="CI227" s="8" t="s">
        <v>103</v>
      </c>
      <c r="CJ227" s="8" t="s">
        <v>520</v>
      </c>
      <c r="CK227" s="8" t="s">
        <v>521</v>
      </c>
      <c r="CL227" s="9">
        <v>3531</v>
      </c>
      <c r="CM227" s="9">
        <v>3703</v>
      </c>
      <c r="CN227" s="9">
        <v>-172</v>
      </c>
      <c r="CO227" s="10">
        <v>-4.6448825276802587E-2</v>
      </c>
      <c r="CP227" s="9">
        <v>630749381.307778</v>
      </c>
      <c r="CQ227" s="9">
        <v>576933177.87</v>
      </c>
      <c r="CR227" s="9">
        <v>-2992633498.3427944</v>
      </c>
      <c r="CS227" s="11">
        <f t="shared" si="30"/>
        <v>-5.1871405790726124</v>
      </c>
    </row>
    <row r="228" spans="86:97">
      <c r="CH228" s="7" t="s">
        <v>38</v>
      </c>
      <c r="CI228" s="8" t="s">
        <v>76</v>
      </c>
      <c r="CJ228" s="8" t="s">
        <v>522</v>
      </c>
      <c r="CK228" s="8" t="s">
        <v>523</v>
      </c>
      <c r="CL228" s="9">
        <v>4031</v>
      </c>
      <c r="CM228" s="9">
        <v>4232</v>
      </c>
      <c r="CN228" s="9">
        <v>-201</v>
      </c>
      <c r="CO228" s="10">
        <v>-4.7495274102079398E-2</v>
      </c>
      <c r="CP228" s="9">
        <v>624799442.50722253</v>
      </c>
      <c r="CQ228" s="9">
        <v>785877592.82500005</v>
      </c>
      <c r="CR228" s="9">
        <v>624799442.50722253</v>
      </c>
      <c r="CS228" s="11">
        <f t="shared" si="30"/>
        <v>0.79503404628353291</v>
      </c>
    </row>
    <row r="229" spans="86:97">
      <c r="CH229" s="7" t="s">
        <v>38</v>
      </c>
      <c r="CI229" s="8" t="s">
        <v>62</v>
      </c>
      <c r="CJ229" s="8" t="s">
        <v>524</v>
      </c>
      <c r="CK229" s="8" t="s">
        <v>525</v>
      </c>
      <c r="CL229" s="9">
        <v>2472</v>
      </c>
      <c r="CM229" s="9">
        <v>2426</v>
      </c>
      <c r="CN229" s="9">
        <v>46</v>
      </c>
      <c r="CO229" s="10">
        <v>1.8961253091508659E-2</v>
      </c>
      <c r="CP229" s="9">
        <v>624053529.47690845</v>
      </c>
      <c r="CQ229" s="9">
        <v>479708691.30999994</v>
      </c>
      <c r="CR229" s="9">
        <v>624053529.47690845</v>
      </c>
      <c r="CS229" s="11">
        <f t="shared" si="30"/>
        <v>1.300901027606417</v>
      </c>
    </row>
    <row r="230" spans="86:97">
      <c r="CH230" s="7" t="s">
        <v>38</v>
      </c>
      <c r="CI230" s="8" t="s">
        <v>44</v>
      </c>
      <c r="CJ230" s="8" t="s">
        <v>526</v>
      </c>
      <c r="CK230" s="8" t="s">
        <v>527</v>
      </c>
      <c r="CL230" s="9">
        <v>3952</v>
      </c>
      <c r="CM230" s="9">
        <v>4078</v>
      </c>
      <c r="CN230" s="9">
        <v>-126</v>
      </c>
      <c r="CO230" s="10">
        <v>-3.089749877390878E-2</v>
      </c>
      <c r="CP230" s="9">
        <v>623315051.27999997</v>
      </c>
      <c r="CQ230" s="9">
        <v>640033090.28499997</v>
      </c>
      <c r="CR230" s="9">
        <v>622749196.06115234</v>
      </c>
      <c r="CS230" s="11">
        <f t="shared" si="30"/>
        <v>0.97299531151404794</v>
      </c>
    </row>
    <row r="231" spans="86:97">
      <c r="CH231" s="7" t="s">
        <v>38</v>
      </c>
      <c r="CI231" s="8" t="s">
        <v>62</v>
      </c>
      <c r="CJ231" s="8" t="s">
        <v>528</v>
      </c>
      <c r="CK231" s="8" t="s">
        <v>529</v>
      </c>
      <c r="CL231" s="9">
        <v>2983</v>
      </c>
      <c r="CM231" s="9">
        <v>2966</v>
      </c>
      <c r="CN231" s="9">
        <v>17</v>
      </c>
      <c r="CO231" s="10">
        <v>5.7316250842886036E-3</v>
      </c>
      <c r="CP231" s="9">
        <v>620763033.32990503</v>
      </c>
      <c r="CQ231" s="9">
        <v>604068196.67999995</v>
      </c>
      <c r="CR231" s="9">
        <v>620190284.14685822</v>
      </c>
      <c r="CS231" s="11">
        <f t="shared" si="30"/>
        <v>1.0266891843594255</v>
      </c>
    </row>
    <row r="232" spans="86:97">
      <c r="CH232" s="7" t="s">
        <v>38</v>
      </c>
      <c r="CI232" s="8" t="s">
        <v>76</v>
      </c>
      <c r="CJ232" s="8" t="s">
        <v>530</v>
      </c>
      <c r="CK232" s="8" t="s">
        <v>531</v>
      </c>
      <c r="CL232" s="9">
        <v>3367</v>
      </c>
      <c r="CM232" s="9">
        <v>3043</v>
      </c>
      <c r="CN232" s="9">
        <v>324</v>
      </c>
      <c r="CO232" s="10">
        <v>0.10647387446598749</v>
      </c>
      <c r="CP232" s="9">
        <v>617808036.04499948</v>
      </c>
      <c r="CQ232" s="9">
        <v>541858651.13999999</v>
      </c>
      <c r="CR232" s="9">
        <v>617268980.31777287</v>
      </c>
      <c r="CS232" s="11">
        <f t="shared" si="30"/>
        <v>1.1391697429193377</v>
      </c>
    </row>
    <row r="233" spans="86:97">
      <c r="CH233" s="7" t="s">
        <v>38</v>
      </c>
      <c r="CI233" s="8" t="s">
        <v>45</v>
      </c>
      <c r="CJ233" s="8" t="s">
        <v>532</v>
      </c>
      <c r="CK233" s="8" t="s">
        <v>533</v>
      </c>
      <c r="CL233" s="9">
        <v>3123</v>
      </c>
      <c r="CM233" s="9">
        <v>3185</v>
      </c>
      <c r="CN233" s="9">
        <v>-62</v>
      </c>
      <c r="CO233" s="10">
        <v>-1.946624803767661E-2</v>
      </c>
      <c r="CP233" s="9">
        <v>612295413.60185647</v>
      </c>
      <c r="CQ233" s="9">
        <v>663848740.7749995</v>
      </c>
      <c r="CR233" s="9">
        <v>611786497.77935648</v>
      </c>
      <c r="CS233" s="11">
        <f t="shared" si="30"/>
        <v>0.92157514235115701</v>
      </c>
    </row>
    <row r="234" spans="86:97">
      <c r="CH234" s="7" t="s">
        <v>38</v>
      </c>
      <c r="CI234" s="8" t="s">
        <v>96</v>
      </c>
      <c r="CJ234" s="8" t="s">
        <v>534</v>
      </c>
      <c r="CK234" s="8" t="s">
        <v>535</v>
      </c>
      <c r="CL234" s="9">
        <v>3069</v>
      </c>
      <c r="CM234" s="9">
        <v>2914</v>
      </c>
      <c r="CN234" s="9">
        <v>155</v>
      </c>
      <c r="CO234" s="10">
        <v>5.3191489361702128E-2</v>
      </c>
      <c r="CP234" s="9">
        <v>604802745.59000003</v>
      </c>
      <c r="CQ234" s="9">
        <v>478300950.505</v>
      </c>
      <c r="CR234" s="9">
        <v>604180106.0813868</v>
      </c>
      <c r="CS234" s="11">
        <f t="shared" si="30"/>
        <v>1.2631798148079803</v>
      </c>
    </row>
    <row r="235" spans="86:97">
      <c r="CH235" s="7" t="s">
        <v>53</v>
      </c>
      <c r="CI235" s="8" t="s">
        <v>112</v>
      </c>
      <c r="CJ235" s="8" t="s">
        <v>536</v>
      </c>
      <c r="CK235" s="8" t="s">
        <v>537</v>
      </c>
      <c r="CL235" s="9">
        <v>4087</v>
      </c>
      <c r="CM235" s="9">
        <v>25</v>
      </c>
      <c r="CN235" s="9">
        <v>4062</v>
      </c>
      <c r="CO235" s="10">
        <v>162.47999999999999</v>
      </c>
      <c r="CP235" s="9">
        <v>601374574.13481104</v>
      </c>
      <c r="CQ235" s="9">
        <v>580018096.24000001</v>
      </c>
      <c r="CR235" s="9">
        <v>600941531.0271939</v>
      </c>
      <c r="CS235" s="11">
        <f t="shared" si="30"/>
        <v>1.0360737620478244</v>
      </c>
    </row>
    <row r="236" spans="86:97">
      <c r="CH236" s="7" t="s">
        <v>38</v>
      </c>
      <c r="CI236" s="8" t="s">
        <v>44</v>
      </c>
      <c r="CJ236" s="8" t="s">
        <v>538</v>
      </c>
      <c r="CK236" s="8" t="s">
        <v>539</v>
      </c>
      <c r="CL236" s="9">
        <v>2284</v>
      </c>
      <c r="CM236" s="9">
        <v>2579</v>
      </c>
      <c r="CN236" s="9">
        <v>-295</v>
      </c>
      <c r="CO236" s="10">
        <v>-0.1143854207056999</v>
      </c>
      <c r="CP236" s="9">
        <v>599770851.28499997</v>
      </c>
      <c r="CQ236" s="9">
        <v>538418198.88999999</v>
      </c>
      <c r="CR236" s="9">
        <v>599285569.3461132</v>
      </c>
      <c r="CS236" s="11">
        <f t="shared" si="30"/>
        <v>1.1130485012980562</v>
      </c>
    </row>
    <row r="237" spans="86:97">
      <c r="CH237" s="7" t="s">
        <v>38</v>
      </c>
      <c r="CI237" s="8" t="s">
        <v>68</v>
      </c>
      <c r="CJ237" s="8" t="s">
        <v>540</v>
      </c>
      <c r="CK237" s="8" t="s">
        <v>541</v>
      </c>
      <c r="CL237" s="9">
        <v>2582</v>
      </c>
      <c r="CM237" s="9">
        <v>2593</v>
      </c>
      <c r="CN237" s="9">
        <v>-11</v>
      </c>
      <c r="CO237" s="10">
        <v>-4.2421905129193986E-3</v>
      </c>
      <c r="CP237" s="9">
        <v>596782386.87</v>
      </c>
      <c r="CQ237" s="9">
        <v>559544864.52499998</v>
      </c>
      <c r="CR237" s="9">
        <v>596253346.55007815</v>
      </c>
      <c r="CS237" s="11">
        <f t="shared" si="30"/>
        <v>1.0656041800262794</v>
      </c>
    </row>
    <row r="238" spans="86:97">
      <c r="CH238" s="7" t="s">
        <v>38</v>
      </c>
      <c r="CI238" s="8" t="s">
        <v>68</v>
      </c>
      <c r="CJ238" s="8" t="s">
        <v>542</v>
      </c>
      <c r="CK238" s="8" t="s">
        <v>543</v>
      </c>
      <c r="CL238" s="9">
        <v>2482</v>
      </c>
      <c r="CM238" s="9">
        <v>2511</v>
      </c>
      <c r="CN238" s="9">
        <v>-29</v>
      </c>
      <c r="CO238" s="10">
        <v>-1.154918359219434E-2</v>
      </c>
      <c r="CP238" s="9">
        <v>593356683.58500004</v>
      </c>
      <c r="CQ238" s="9">
        <v>548797968.17999995</v>
      </c>
      <c r="CR238" s="9">
        <v>592905346.23580086</v>
      </c>
      <c r="CS238" s="11">
        <f t="shared" si="30"/>
        <v>1.0803708843931692</v>
      </c>
    </row>
    <row r="239" spans="86:97">
      <c r="CH239" s="7" t="s">
        <v>38</v>
      </c>
      <c r="CI239" s="8" t="s">
        <v>44</v>
      </c>
      <c r="CJ239" s="8" t="s">
        <v>544</v>
      </c>
      <c r="CK239" s="8" t="s">
        <v>545</v>
      </c>
      <c r="CL239" s="9">
        <v>3177</v>
      </c>
      <c r="CM239" s="9">
        <v>3241</v>
      </c>
      <c r="CN239" s="9">
        <v>-64</v>
      </c>
      <c r="CO239" s="10">
        <v>-1.9746991669237889E-2</v>
      </c>
      <c r="CP239" s="9">
        <v>588880347.82299995</v>
      </c>
      <c r="CQ239" s="9">
        <v>727629027.66999996</v>
      </c>
      <c r="CR239" s="9">
        <v>588411582.52210152</v>
      </c>
      <c r="CS239" s="11">
        <f t="shared" si="30"/>
        <v>0.80866974810818371</v>
      </c>
    </row>
    <row r="240" spans="86:97">
      <c r="CH240" s="7" t="s">
        <v>53</v>
      </c>
      <c r="CI240" s="8" t="s">
        <v>124</v>
      </c>
      <c r="CJ240" s="8" t="s">
        <v>546</v>
      </c>
      <c r="CK240" s="8" t="s">
        <v>547</v>
      </c>
      <c r="CL240" s="9">
        <v>4757</v>
      </c>
      <c r="CM240" s="9">
        <v>15</v>
      </c>
      <c r="CN240" s="9">
        <v>4742</v>
      </c>
      <c r="CO240" s="10">
        <v>316.13333333333333</v>
      </c>
      <c r="CP240" s="9">
        <v>588738383.79121196</v>
      </c>
      <c r="CQ240" s="9">
        <v>578514830.88999999</v>
      </c>
      <c r="CR240" s="9">
        <v>588315322.64269638</v>
      </c>
      <c r="CS240" s="11">
        <f t="shared" si="30"/>
        <v>1.0169407787482632</v>
      </c>
    </row>
    <row r="241" spans="86:97">
      <c r="CH241" s="7" t="s">
        <v>53</v>
      </c>
      <c r="CI241" s="8" t="s">
        <v>77</v>
      </c>
      <c r="CJ241" s="8" t="s">
        <v>548</v>
      </c>
      <c r="CK241" s="8" t="s">
        <v>549</v>
      </c>
      <c r="CL241" s="9">
        <v>3891</v>
      </c>
      <c r="CM241" s="9">
        <v>36</v>
      </c>
      <c r="CN241" s="9">
        <v>3855</v>
      </c>
      <c r="CO241" s="10">
        <v>107.0833333333333</v>
      </c>
      <c r="CP241" s="9">
        <v>587790045.76184702</v>
      </c>
      <c r="CQ241" s="9">
        <v>570163982.76999998</v>
      </c>
      <c r="CR241" s="9">
        <v>587096795.23577285</v>
      </c>
      <c r="CS241" s="11">
        <f t="shared" si="30"/>
        <v>1.0296981447048075</v>
      </c>
    </row>
    <row r="242" spans="86:97">
      <c r="CH242" s="7" t="s">
        <v>38</v>
      </c>
      <c r="CI242" s="8" t="s">
        <v>45</v>
      </c>
      <c r="CJ242" s="8" t="s">
        <v>550</v>
      </c>
      <c r="CK242" s="8" t="s">
        <v>551</v>
      </c>
      <c r="CL242" s="9">
        <v>3116</v>
      </c>
      <c r="CM242" s="9">
        <v>3167</v>
      </c>
      <c r="CN242" s="9">
        <v>-51</v>
      </c>
      <c r="CO242" s="10">
        <v>-1.6103568045468902E-2</v>
      </c>
      <c r="CP242" s="9">
        <v>585743861.93055546</v>
      </c>
      <c r="CQ242" s="9">
        <v>555381611.66999996</v>
      </c>
      <c r="CR242" s="9">
        <v>585342837.4139148</v>
      </c>
      <c r="CS242" s="11">
        <f t="shared" si="30"/>
        <v>1.0539470971208844</v>
      </c>
    </row>
    <row r="243" spans="86:97">
      <c r="CH243" s="7" t="s">
        <v>53</v>
      </c>
      <c r="CI243" s="8" t="s">
        <v>68</v>
      </c>
      <c r="CJ243" s="8" t="s">
        <v>552</v>
      </c>
      <c r="CK243" s="8" t="s">
        <v>553</v>
      </c>
      <c r="CL243" s="9">
        <v>4017</v>
      </c>
      <c r="CM243" s="9">
        <v>54</v>
      </c>
      <c r="CN243" s="9">
        <v>3963</v>
      </c>
      <c r="CO243" s="10">
        <v>73.388888888888886</v>
      </c>
      <c r="CP243" s="9">
        <v>583933006.62275302</v>
      </c>
      <c r="CQ243" s="9">
        <v>586476630.745</v>
      </c>
      <c r="CR243" s="9">
        <v>583528607.60308504</v>
      </c>
      <c r="CS243" s="11">
        <f t="shared" si="30"/>
        <v>0.99497333229088758</v>
      </c>
    </row>
    <row r="244" spans="86:97">
      <c r="CH244" s="7" t="s">
        <v>38</v>
      </c>
      <c r="CI244" s="8" t="s">
        <v>96</v>
      </c>
      <c r="CJ244" s="8" t="s">
        <v>554</v>
      </c>
      <c r="CK244" s="8" t="s">
        <v>555</v>
      </c>
      <c r="CL244" s="9">
        <v>2275</v>
      </c>
      <c r="CM244" s="9">
        <v>2331</v>
      </c>
      <c r="CN244" s="9">
        <v>-56</v>
      </c>
      <c r="CO244" s="10">
        <v>-2.402402402402402E-2</v>
      </c>
      <c r="CP244" s="9">
        <v>581425768.61000001</v>
      </c>
      <c r="CQ244" s="9">
        <v>520932892.44</v>
      </c>
      <c r="CR244" s="9">
        <v>581070091.457793</v>
      </c>
      <c r="CS244" s="11">
        <f t="shared" si="30"/>
        <v>1.1154413550968458</v>
      </c>
    </row>
    <row r="245" spans="86:97">
      <c r="CH245" s="7" t="s">
        <v>38</v>
      </c>
      <c r="CI245" s="8" t="s">
        <v>62</v>
      </c>
      <c r="CJ245" s="8" t="s">
        <v>556</v>
      </c>
      <c r="CK245" s="8" t="s">
        <v>557</v>
      </c>
      <c r="CL245" s="9">
        <v>2427</v>
      </c>
      <c r="CM245" s="9">
        <v>2520</v>
      </c>
      <c r="CN245" s="9">
        <v>-93</v>
      </c>
      <c r="CO245" s="10">
        <v>-3.6904761904761912E-2</v>
      </c>
      <c r="CP245" s="9">
        <v>581099078.44666648</v>
      </c>
      <c r="CQ245" s="9">
        <v>636276653.05999994</v>
      </c>
      <c r="CR245" s="9">
        <v>580731181.12029934</v>
      </c>
      <c r="CS245" s="11">
        <f t="shared" si="30"/>
        <v>0.9127023258317436</v>
      </c>
    </row>
    <row r="246" spans="86:97">
      <c r="CH246" s="7" t="s">
        <v>38</v>
      </c>
      <c r="CI246" s="8" t="s">
        <v>103</v>
      </c>
      <c r="CJ246" s="8" t="s">
        <v>558</v>
      </c>
      <c r="CK246" s="8" t="s">
        <v>559</v>
      </c>
      <c r="CL246" s="9">
        <v>2861</v>
      </c>
      <c r="CM246" s="9">
        <v>2746</v>
      </c>
      <c r="CN246" s="9">
        <v>115</v>
      </c>
      <c r="CO246" s="10">
        <v>4.1879096868171893E-2</v>
      </c>
      <c r="CP246" s="9">
        <v>579720336.07500005</v>
      </c>
      <c r="CQ246" s="9">
        <v>692678715.66499996</v>
      </c>
      <c r="CR246" s="9">
        <v>579334892.61660159</v>
      </c>
      <c r="CS246" s="11">
        <f t="shared" si="30"/>
        <v>0.83636883812781271</v>
      </c>
    </row>
    <row r="247" spans="86:97">
      <c r="CH247" s="7" t="s">
        <v>38</v>
      </c>
      <c r="CI247" s="8" t="s">
        <v>68</v>
      </c>
      <c r="CJ247" s="8" t="s">
        <v>560</v>
      </c>
      <c r="CK247" s="8" t="s">
        <v>561</v>
      </c>
      <c r="CL247" s="9">
        <v>2208</v>
      </c>
      <c r="CM247" s="9">
        <v>2073</v>
      </c>
      <c r="CN247" s="9">
        <v>135</v>
      </c>
      <c r="CO247" s="10">
        <v>6.5123010130246017E-2</v>
      </c>
      <c r="CP247" s="9">
        <v>579135244.12354755</v>
      </c>
      <c r="CQ247" s="9">
        <v>618908119.80262804</v>
      </c>
      <c r="CR247" s="9">
        <v>578860804.27352798</v>
      </c>
      <c r="CS247" s="11">
        <f t="shared" si="30"/>
        <v>0.93529360134769068</v>
      </c>
    </row>
    <row r="248" spans="86:97">
      <c r="CH248" s="7" t="s">
        <v>38</v>
      </c>
      <c r="CI248" s="8" t="s">
        <v>76</v>
      </c>
      <c r="CJ248" s="8" t="s">
        <v>562</v>
      </c>
      <c r="CK248" s="8" t="s">
        <v>563</v>
      </c>
      <c r="CL248" s="9">
        <v>3189</v>
      </c>
      <c r="CM248" s="9">
        <v>2986</v>
      </c>
      <c r="CN248" s="9">
        <v>203</v>
      </c>
      <c r="CO248" s="10">
        <v>6.7983924983255187E-2</v>
      </c>
      <c r="CP248" s="9">
        <v>578636733.03999996</v>
      </c>
      <c r="CQ248" s="9">
        <v>567356929.68499947</v>
      </c>
      <c r="CR248" s="9">
        <v>578360588.34142578</v>
      </c>
      <c r="CS248" s="11">
        <f t="shared" si="30"/>
        <v>1.0193945963831545</v>
      </c>
    </row>
    <row r="249" spans="86:97">
      <c r="CH249" s="7" t="s">
        <v>53</v>
      </c>
      <c r="CI249" s="8" t="s">
        <v>130</v>
      </c>
      <c r="CJ249" s="8" t="s">
        <v>564</v>
      </c>
      <c r="CK249" s="8" t="s">
        <v>565</v>
      </c>
      <c r="CL249" s="9">
        <v>3916</v>
      </c>
      <c r="CM249" s="9">
        <v>30</v>
      </c>
      <c r="CN249" s="9">
        <v>3886</v>
      </c>
      <c r="CO249" s="10">
        <v>129.5333333333333</v>
      </c>
      <c r="CP249" s="9">
        <v>577451791.74453747</v>
      </c>
      <c r="CQ249" s="9">
        <v>558998662.07500005</v>
      </c>
      <c r="CR249" s="9">
        <v>577267349.3878969</v>
      </c>
      <c r="CS249" s="11">
        <f t="shared" si="30"/>
        <v>1.0326810930907842</v>
      </c>
    </row>
    <row r="250" spans="86:97">
      <c r="CH250" s="7" t="s">
        <v>38</v>
      </c>
      <c r="CI250" s="8" t="s">
        <v>76</v>
      </c>
      <c r="CJ250" s="8" t="s">
        <v>566</v>
      </c>
      <c r="CK250" s="8" t="s">
        <v>567</v>
      </c>
      <c r="CL250" s="9">
        <v>2444</v>
      </c>
      <c r="CM250" s="9">
        <v>2377</v>
      </c>
      <c r="CN250" s="9">
        <v>67</v>
      </c>
      <c r="CO250" s="10">
        <v>2.8186790071518721E-2</v>
      </c>
      <c r="CP250" s="9">
        <v>575787548.46777797</v>
      </c>
      <c r="CQ250" s="9">
        <v>575673846.05999994</v>
      </c>
      <c r="CR250" s="9">
        <v>575622230.04103971</v>
      </c>
      <c r="CS250" s="11">
        <f t="shared" si="30"/>
        <v>0.99991033808585628</v>
      </c>
    </row>
    <row r="251" spans="86:97">
      <c r="CH251" s="7" t="s">
        <v>38</v>
      </c>
      <c r="CI251" s="8" t="s">
        <v>82</v>
      </c>
      <c r="CJ251" s="8" t="s">
        <v>568</v>
      </c>
      <c r="CK251" s="8" t="s">
        <v>569</v>
      </c>
      <c r="CL251" s="9">
        <v>2680</v>
      </c>
      <c r="CM251" s="9">
        <v>2758</v>
      </c>
      <c r="CN251" s="9">
        <v>-78</v>
      </c>
      <c r="CO251" s="10">
        <v>-2.8281363306744019E-2</v>
      </c>
      <c r="CP251" s="9">
        <v>575764631.89999998</v>
      </c>
      <c r="CQ251" s="9">
        <v>546875629.06500006</v>
      </c>
      <c r="CR251" s="9">
        <v>575634094.40068352</v>
      </c>
      <c r="CS251" s="11">
        <f t="shared" si="30"/>
        <v>1.0525868475522526</v>
      </c>
    </row>
    <row r="252" spans="86:97">
      <c r="CH252" s="7" t="s">
        <v>38</v>
      </c>
      <c r="CI252" s="8" t="s">
        <v>77</v>
      </c>
      <c r="CJ252" s="8" t="s">
        <v>570</v>
      </c>
      <c r="CK252" s="8" t="s">
        <v>571</v>
      </c>
      <c r="CL252" s="9">
        <v>3282</v>
      </c>
      <c r="CM252" s="9">
        <v>3131</v>
      </c>
      <c r="CN252" s="9">
        <v>151</v>
      </c>
      <c r="CO252" s="10">
        <v>4.8227403385499842E-2</v>
      </c>
      <c r="CP252" s="9">
        <v>573304489.06781399</v>
      </c>
      <c r="CQ252" s="9">
        <v>478371090.11000001</v>
      </c>
      <c r="CR252" s="9">
        <v>573230134.8288492</v>
      </c>
      <c r="CS252" s="11">
        <f t="shared" si="30"/>
        <v>1.1982959394495112</v>
      </c>
    </row>
    <row r="253" spans="86:97">
      <c r="CH253" s="7" t="s">
        <v>38</v>
      </c>
      <c r="CI253" s="8" t="s">
        <v>62</v>
      </c>
      <c r="CJ253" s="8" t="s">
        <v>572</v>
      </c>
      <c r="CK253" s="8" t="s">
        <v>573</v>
      </c>
      <c r="CL253" s="9">
        <v>2946</v>
      </c>
      <c r="CM253" s="9">
        <v>3125</v>
      </c>
      <c r="CN253" s="9">
        <v>-179</v>
      </c>
      <c r="CO253" s="10">
        <v>-5.7279999999999998E-2</v>
      </c>
      <c r="CP253" s="9">
        <v>566736671.38657999</v>
      </c>
      <c r="CQ253" s="9">
        <v>586800486.79999995</v>
      </c>
      <c r="CR253" s="9">
        <v>566736656.51841593</v>
      </c>
      <c r="CS253" s="11">
        <f t="shared" si="30"/>
        <v>0.9658080885532353</v>
      </c>
    </row>
    <row r="254" spans="86:97">
      <c r="CH254" s="7" t="s">
        <v>38</v>
      </c>
      <c r="CI254" s="8" t="s">
        <v>76</v>
      </c>
      <c r="CJ254" s="8" t="s">
        <v>574</v>
      </c>
      <c r="CK254" s="8" t="s">
        <v>575</v>
      </c>
      <c r="CL254" s="9">
        <v>2426</v>
      </c>
      <c r="CM254" s="9">
        <v>2174</v>
      </c>
      <c r="CN254" s="9">
        <v>252</v>
      </c>
      <c r="CO254" s="10">
        <v>0.1159153633854646</v>
      </c>
      <c r="CP254" s="9">
        <v>560344412.46602154</v>
      </c>
      <c r="CQ254" s="9">
        <v>481765892.23000002</v>
      </c>
      <c r="CR254" s="9">
        <v>-1251347027.3592646</v>
      </c>
      <c r="CS254" s="11">
        <f t="shared" si="30"/>
        <v>-2.5974172259622286</v>
      </c>
    </row>
    <row r="255" spans="86:97">
      <c r="CH255" s="7" t="s">
        <v>38</v>
      </c>
      <c r="CI255" s="8" t="s">
        <v>62</v>
      </c>
      <c r="CJ255" s="8" t="s">
        <v>576</v>
      </c>
      <c r="CK255" s="8" t="s">
        <v>577</v>
      </c>
      <c r="CL255" s="9">
        <v>3130</v>
      </c>
      <c r="CM255" s="9">
        <v>3241</v>
      </c>
      <c r="CN255" s="9">
        <v>-111</v>
      </c>
      <c r="CO255" s="10">
        <v>-3.4248688676334467E-2</v>
      </c>
      <c r="CP255" s="9">
        <v>559956801.86000049</v>
      </c>
      <c r="CQ255" s="9">
        <v>603097235.83500004</v>
      </c>
      <c r="CR255" s="9">
        <v>559956801.86000049</v>
      </c>
      <c r="CS255" s="11">
        <f t="shared" si="30"/>
        <v>0.92846852644703182</v>
      </c>
    </row>
    <row r="256" spans="86:97">
      <c r="CH256" s="7" t="s">
        <v>38</v>
      </c>
      <c r="CI256" s="8" t="s">
        <v>62</v>
      </c>
      <c r="CJ256" s="8" t="s">
        <v>578</v>
      </c>
      <c r="CK256" s="8" t="s">
        <v>579</v>
      </c>
      <c r="CL256" s="9">
        <v>2676</v>
      </c>
      <c r="CM256" s="9">
        <v>2765</v>
      </c>
      <c r="CN256" s="9">
        <v>-89</v>
      </c>
      <c r="CO256" s="10">
        <v>-3.2188065099457507E-2</v>
      </c>
      <c r="CP256" s="9">
        <v>554896047.52731204</v>
      </c>
      <c r="CQ256" s="9">
        <v>568621169.16499996</v>
      </c>
      <c r="CR256" s="9">
        <v>554896047.52731204</v>
      </c>
      <c r="CS256" s="11">
        <f t="shared" si="30"/>
        <v>0.97586245046444053</v>
      </c>
    </row>
    <row r="257" spans="86:97">
      <c r="CH257" s="7" t="s">
        <v>38</v>
      </c>
      <c r="CI257" s="8" t="s">
        <v>96</v>
      </c>
      <c r="CJ257" s="8" t="s">
        <v>580</v>
      </c>
      <c r="CK257" s="8" t="s">
        <v>581</v>
      </c>
      <c r="CL257" s="9">
        <v>3110</v>
      </c>
      <c r="CM257" s="9">
        <v>3059</v>
      </c>
      <c r="CN257" s="9">
        <v>51</v>
      </c>
      <c r="CO257" s="10">
        <v>1.6672115070284411E-2</v>
      </c>
      <c r="CP257" s="9">
        <v>553200314.062778</v>
      </c>
      <c r="CQ257" s="9">
        <v>494484313.87000012</v>
      </c>
      <c r="CR257" s="9">
        <v>552917386.45335412</v>
      </c>
      <c r="CS257" s="11">
        <f t="shared" si="30"/>
        <v>1.1181697193305025</v>
      </c>
    </row>
    <row r="258" spans="86:97">
      <c r="CH258" s="7" t="s">
        <v>38</v>
      </c>
      <c r="CI258" s="8" t="s">
        <v>44</v>
      </c>
      <c r="CJ258" s="8" t="s">
        <v>582</v>
      </c>
      <c r="CK258" s="8" t="s">
        <v>583</v>
      </c>
      <c r="CL258" s="9">
        <v>2501</v>
      </c>
      <c r="CM258" s="9">
        <v>2553</v>
      </c>
      <c r="CN258" s="9">
        <v>-52</v>
      </c>
      <c r="CO258" s="10">
        <v>-2.0368194281237761E-2</v>
      </c>
      <c r="CP258" s="9">
        <v>552143555.04530895</v>
      </c>
      <c r="CQ258" s="9">
        <v>491644435.47000003</v>
      </c>
      <c r="CR258" s="9">
        <v>551857180.45378554</v>
      </c>
      <c r="CS258" s="11">
        <f t="shared" si="30"/>
        <v>1.1224721376663678</v>
      </c>
    </row>
    <row r="259" spans="86:97">
      <c r="CH259" s="7" t="s">
        <v>38</v>
      </c>
      <c r="CI259" s="8" t="s">
        <v>44</v>
      </c>
      <c r="CJ259" s="8" t="s">
        <v>584</v>
      </c>
      <c r="CK259" s="8" t="s">
        <v>585</v>
      </c>
      <c r="CL259" s="9">
        <v>3239</v>
      </c>
      <c r="CM259" s="9">
        <v>3308</v>
      </c>
      <c r="CN259" s="9">
        <v>-69</v>
      </c>
      <c r="CO259" s="10">
        <v>-2.0858524788391779E-2</v>
      </c>
      <c r="CP259" s="9">
        <v>551961051.48725045</v>
      </c>
      <c r="CQ259" s="9">
        <v>508181107.01499999</v>
      </c>
      <c r="CR259" s="9">
        <v>551691523.6236372</v>
      </c>
      <c r="CS259" s="11">
        <f t="shared" si="30"/>
        <v>1.0856199020546289</v>
      </c>
    </row>
    <row r="260" spans="86:97">
      <c r="CH260" s="7" t="s">
        <v>38</v>
      </c>
      <c r="CI260" s="8" t="s">
        <v>103</v>
      </c>
      <c r="CJ260" s="8" t="s">
        <v>586</v>
      </c>
      <c r="CK260" s="8" t="s">
        <v>587</v>
      </c>
      <c r="CL260" s="9">
        <v>3424</v>
      </c>
      <c r="CM260" s="9">
        <v>3459</v>
      </c>
      <c r="CN260" s="9">
        <v>-35</v>
      </c>
      <c r="CO260" s="10">
        <v>-1.0118531367447239E-2</v>
      </c>
      <c r="CP260" s="9">
        <v>551193299.91944444</v>
      </c>
      <c r="CQ260" s="9">
        <v>526361932.00999999</v>
      </c>
      <c r="CR260" s="9">
        <v>550938842.00819445</v>
      </c>
      <c r="CS260" s="11">
        <f t="shared" si="30"/>
        <v>1.0466920354675793</v>
      </c>
    </row>
    <row r="261" spans="86:97">
      <c r="CH261" s="7" t="s">
        <v>38</v>
      </c>
      <c r="CI261" s="8" t="s">
        <v>82</v>
      </c>
      <c r="CJ261" s="8" t="s">
        <v>588</v>
      </c>
      <c r="CK261" s="8" t="s">
        <v>589</v>
      </c>
      <c r="CL261" s="9">
        <v>2410</v>
      </c>
      <c r="CM261" s="9">
        <v>2316</v>
      </c>
      <c r="CN261" s="9">
        <v>94</v>
      </c>
      <c r="CO261" s="10">
        <v>4.0587219343696031E-2</v>
      </c>
      <c r="CP261" s="9">
        <v>549671495.55999994</v>
      </c>
      <c r="CQ261" s="9">
        <v>709712739.04499996</v>
      </c>
      <c r="CR261" s="9">
        <v>549360175.80569327</v>
      </c>
      <c r="CS261" s="11">
        <f t="shared" si="30"/>
        <v>0.77405990562452143</v>
      </c>
    </row>
    <row r="262" spans="86:97">
      <c r="CH262" s="7" t="s">
        <v>38</v>
      </c>
      <c r="CI262" s="8" t="s">
        <v>82</v>
      </c>
      <c r="CJ262" s="8" t="s">
        <v>590</v>
      </c>
      <c r="CK262" s="8" t="s">
        <v>591</v>
      </c>
      <c r="CL262" s="9">
        <v>2484</v>
      </c>
      <c r="CM262" s="9">
        <v>2312</v>
      </c>
      <c r="CN262" s="9">
        <v>172</v>
      </c>
      <c r="CO262" s="10">
        <v>7.4394463667820071E-2</v>
      </c>
      <c r="CP262" s="9">
        <v>548175320.42024553</v>
      </c>
      <c r="CQ262" s="9">
        <v>569936170.72000003</v>
      </c>
      <c r="CR262" s="9">
        <v>547958798.86643696</v>
      </c>
      <c r="CS262" s="11">
        <f t="shared" si="30"/>
        <v>0.96143888915525566</v>
      </c>
    </row>
    <row r="263" spans="86:97">
      <c r="CH263" s="7" t="s">
        <v>38</v>
      </c>
      <c r="CI263" s="8" t="s">
        <v>82</v>
      </c>
      <c r="CJ263" s="8" t="s">
        <v>592</v>
      </c>
      <c r="CK263" s="8" t="s">
        <v>593</v>
      </c>
      <c r="CL263" s="9">
        <v>2701</v>
      </c>
      <c r="CM263" s="9">
        <v>2785</v>
      </c>
      <c r="CN263" s="9">
        <v>-84</v>
      </c>
      <c r="CO263" s="10">
        <v>-3.016157989228007E-2</v>
      </c>
      <c r="CP263" s="9">
        <v>542784114.91999996</v>
      </c>
      <c r="CQ263" s="9">
        <v>549600005.20500004</v>
      </c>
      <c r="CR263" s="9">
        <v>542541473.95055664</v>
      </c>
      <c r="CS263" s="11">
        <f t="shared" si="30"/>
        <v>0.98715696654367646</v>
      </c>
    </row>
    <row r="264" spans="86:97">
      <c r="CH264" s="7" t="s">
        <v>38</v>
      </c>
      <c r="CI264" s="8" t="s">
        <v>76</v>
      </c>
      <c r="CJ264" s="8" t="s">
        <v>594</v>
      </c>
      <c r="CK264" s="8" t="s">
        <v>595</v>
      </c>
      <c r="CL264" s="9">
        <v>2707</v>
      </c>
      <c r="CM264" s="9">
        <v>2506</v>
      </c>
      <c r="CN264" s="9">
        <v>201</v>
      </c>
      <c r="CO264" s="10">
        <v>8.0207501995211497E-2</v>
      </c>
      <c r="CP264" s="9">
        <v>538239020.01499999</v>
      </c>
      <c r="CQ264" s="9">
        <v>472404298.7650001</v>
      </c>
      <c r="CR264" s="9">
        <v>537974499.855039</v>
      </c>
      <c r="CS264" s="11">
        <f t="shared" si="30"/>
        <v>1.1388010254382912</v>
      </c>
    </row>
    <row r="265" spans="86:97">
      <c r="CH265" s="7" t="s">
        <v>38</v>
      </c>
      <c r="CI265" s="8" t="s">
        <v>82</v>
      </c>
      <c r="CJ265" s="8" t="s">
        <v>596</v>
      </c>
      <c r="CK265" s="8" t="s">
        <v>597</v>
      </c>
      <c r="CL265" s="9">
        <v>2103</v>
      </c>
      <c r="CM265" s="9">
        <v>1913</v>
      </c>
      <c r="CN265" s="9">
        <v>190</v>
      </c>
      <c r="CO265" s="10">
        <v>9.9320439100888655E-2</v>
      </c>
      <c r="CP265" s="9">
        <v>535997322.89611101</v>
      </c>
      <c r="CQ265" s="9">
        <v>398248022.94999993</v>
      </c>
      <c r="CR265" s="9">
        <v>535771654.22151142</v>
      </c>
      <c r="CS265" s="11">
        <f t="shared" si="30"/>
        <v>1.3453215668286636</v>
      </c>
    </row>
    <row r="266" spans="86:97">
      <c r="CH266" s="7" t="s">
        <v>38</v>
      </c>
      <c r="CI266" s="8" t="s">
        <v>45</v>
      </c>
      <c r="CJ266" s="8" t="s">
        <v>598</v>
      </c>
      <c r="CK266" s="8" t="s">
        <v>599</v>
      </c>
      <c r="CL266" s="9">
        <v>2112</v>
      </c>
      <c r="CM266" s="9">
        <v>2163</v>
      </c>
      <c r="CN266" s="9">
        <v>-51</v>
      </c>
      <c r="CO266" s="10">
        <v>-2.357836338418863E-2</v>
      </c>
      <c r="CP266" s="9">
        <v>527853137.43647951</v>
      </c>
      <c r="CQ266" s="9">
        <v>369602649.51499999</v>
      </c>
      <c r="CR266" s="9">
        <v>527618754.78603029</v>
      </c>
      <c r="CS266" s="11">
        <f t="shared" si="30"/>
        <v>1.4275296875668564</v>
      </c>
    </row>
    <row r="267" spans="86:97">
      <c r="CH267" s="7" t="s">
        <v>38</v>
      </c>
      <c r="CI267" s="8" t="s">
        <v>103</v>
      </c>
      <c r="CJ267" s="8" t="s">
        <v>600</v>
      </c>
      <c r="CK267" s="8" t="s">
        <v>601</v>
      </c>
      <c r="CL267" s="9">
        <v>2874</v>
      </c>
      <c r="CM267" s="9">
        <v>2745</v>
      </c>
      <c r="CN267" s="9">
        <v>129</v>
      </c>
      <c r="CO267" s="10">
        <v>4.6994535519125677E-2</v>
      </c>
      <c r="CP267" s="9">
        <v>526593363.28020251</v>
      </c>
      <c r="CQ267" s="9">
        <v>429268353.73500001</v>
      </c>
      <c r="CR267" s="9">
        <v>526381832.70594472</v>
      </c>
      <c r="CS267" s="11">
        <f t="shared" si="30"/>
        <v>1.2262302313365865</v>
      </c>
    </row>
    <row r="268" spans="86:97">
      <c r="CH268" s="7" t="s">
        <v>38</v>
      </c>
      <c r="CI268" s="8" t="s">
        <v>45</v>
      </c>
      <c r="CJ268" s="8" t="s">
        <v>602</v>
      </c>
      <c r="CK268" s="8" t="s">
        <v>603</v>
      </c>
      <c r="CL268" s="9">
        <v>2818</v>
      </c>
      <c r="CM268" s="9">
        <v>3138</v>
      </c>
      <c r="CN268" s="9">
        <v>-320</v>
      </c>
      <c r="CO268" s="10">
        <v>-0.10197578075207139</v>
      </c>
      <c r="CP268" s="9">
        <v>525009124.8255555</v>
      </c>
      <c r="CQ268" s="9">
        <v>670064905.17499995</v>
      </c>
      <c r="CR268" s="9">
        <v>524662499.56251842</v>
      </c>
      <c r="CS268" s="11">
        <f t="shared" si="30"/>
        <v>0.78300250544459271</v>
      </c>
    </row>
    <row r="269" spans="86:97">
      <c r="CH269" s="7" t="s">
        <v>38</v>
      </c>
      <c r="CI269" s="8" t="s">
        <v>90</v>
      </c>
      <c r="CJ269" s="8" t="s">
        <v>604</v>
      </c>
      <c r="CK269" s="8" t="s">
        <v>605</v>
      </c>
      <c r="CL269" s="9">
        <v>2584</v>
      </c>
      <c r="CM269" s="9">
        <v>2594</v>
      </c>
      <c r="CN269" s="9">
        <v>-10</v>
      </c>
      <c r="CO269" s="10">
        <v>-3.8550501156515041E-3</v>
      </c>
      <c r="CP269" s="9">
        <v>521499661.43564999</v>
      </c>
      <c r="CQ269" s="9">
        <v>534307780.33999997</v>
      </c>
      <c r="CR269" s="9">
        <v>521299149.17732966</v>
      </c>
      <c r="CS269" s="11">
        <f t="shared" si="30"/>
        <v>0.97565330013650098</v>
      </c>
    </row>
    <row r="270" spans="86:97">
      <c r="CH270" s="7" t="s">
        <v>38</v>
      </c>
      <c r="CI270" s="8" t="s">
        <v>76</v>
      </c>
      <c r="CJ270" s="8" t="s">
        <v>606</v>
      </c>
      <c r="CK270" s="8" t="s">
        <v>607</v>
      </c>
      <c r="CL270" s="9">
        <v>2226</v>
      </c>
      <c r="CM270" s="9">
        <v>2203</v>
      </c>
      <c r="CN270" s="9">
        <v>23</v>
      </c>
      <c r="CO270" s="10">
        <v>1.0440308669995461E-2</v>
      </c>
      <c r="CP270" s="9">
        <v>519938804.8092525</v>
      </c>
      <c r="CQ270" s="9">
        <v>477153557.54999983</v>
      </c>
      <c r="CR270" s="9">
        <v>519736605.29941851</v>
      </c>
      <c r="CS270" s="11">
        <f t="shared" si="30"/>
        <v>1.0892439070727382</v>
      </c>
    </row>
    <row r="271" spans="86:97">
      <c r="CH271" s="7" t="s">
        <v>38</v>
      </c>
      <c r="CI271" s="8" t="s">
        <v>62</v>
      </c>
      <c r="CJ271" s="8" t="s">
        <v>608</v>
      </c>
      <c r="CK271" s="8" t="s">
        <v>609</v>
      </c>
      <c r="CL271" s="9">
        <v>2475</v>
      </c>
      <c r="CM271" s="9">
        <v>2248</v>
      </c>
      <c r="CN271" s="9">
        <v>227</v>
      </c>
      <c r="CO271" s="10">
        <v>0.10097864768683271</v>
      </c>
      <c r="CP271" s="9">
        <v>514003668.15524501</v>
      </c>
      <c r="CQ271" s="9">
        <v>428708250.84500003</v>
      </c>
      <c r="CR271" s="9">
        <v>513825829.5791415</v>
      </c>
      <c r="CS271" s="11">
        <f t="shared" ref="CS271:CS334" si="31">CR271/CQ271</f>
        <v>1.1985442980543797</v>
      </c>
    </row>
    <row r="272" spans="86:97">
      <c r="CH272" s="7" t="s">
        <v>38</v>
      </c>
      <c r="CI272" s="8" t="s">
        <v>90</v>
      </c>
      <c r="CJ272" s="8" t="s">
        <v>610</v>
      </c>
      <c r="CK272" s="8" t="s">
        <v>611</v>
      </c>
      <c r="CL272" s="9">
        <v>2768</v>
      </c>
      <c r="CM272" s="9">
        <v>2567</v>
      </c>
      <c r="CN272" s="9">
        <v>201</v>
      </c>
      <c r="CO272" s="10">
        <v>7.8301519283209969E-2</v>
      </c>
      <c r="CP272" s="9">
        <v>513728972.57469553</v>
      </c>
      <c r="CQ272" s="9">
        <v>384736163.22000003</v>
      </c>
      <c r="CR272" s="9">
        <v>513545023.91151196</v>
      </c>
      <c r="CS272" s="11">
        <f t="shared" si="31"/>
        <v>1.3347979030966641</v>
      </c>
    </row>
    <row r="273" spans="86:97">
      <c r="CH273" s="7" t="s">
        <v>38</v>
      </c>
      <c r="CI273" s="8" t="s">
        <v>91</v>
      </c>
      <c r="CJ273" s="8" t="s">
        <v>612</v>
      </c>
      <c r="CK273" s="8" t="s">
        <v>613</v>
      </c>
      <c r="CL273" s="9">
        <v>2577</v>
      </c>
      <c r="CM273" s="9">
        <v>2653</v>
      </c>
      <c r="CN273" s="9">
        <v>-76</v>
      </c>
      <c r="CO273" s="10">
        <v>-2.8646814926498301E-2</v>
      </c>
      <c r="CP273" s="9">
        <v>512480401.73888898</v>
      </c>
      <c r="CQ273" s="9">
        <v>487520103.24000001</v>
      </c>
      <c r="CR273" s="9">
        <v>512287680.00968975</v>
      </c>
      <c r="CS273" s="11">
        <f t="shared" si="31"/>
        <v>1.0508031906891375</v>
      </c>
    </row>
    <row r="274" spans="86:97">
      <c r="CH274" s="7" t="s">
        <v>38</v>
      </c>
      <c r="CI274" s="8" t="s">
        <v>62</v>
      </c>
      <c r="CJ274" s="8" t="s">
        <v>614</v>
      </c>
      <c r="CK274" s="8" t="s">
        <v>615</v>
      </c>
      <c r="CL274" s="9">
        <v>2151</v>
      </c>
      <c r="CM274" s="9">
        <v>2235</v>
      </c>
      <c r="CN274" s="9">
        <v>-84</v>
      </c>
      <c r="CO274" s="10">
        <v>-3.7583892617449662E-2</v>
      </c>
      <c r="CP274" s="9">
        <v>507778564.22009152</v>
      </c>
      <c r="CQ274" s="9">
        <v>511738741.35500002</v>
      </c>
      <c r="CR274" s="9">
        <v>507641344.29508173</v>
      </c>
      <c r="CS274" s="11">
        <f t="shared" si="31"/>
        <v>0.99199318572389295</v>
      </c>
    </row>
    <row r="275" spans="86:97">
      <c r="CH275" s="7" t="s">
        <v>53</v>
      </c>
      <c r="CI275" s="8" t="s">
        <v>77</v>
      </c>
      <c r="CJ275" s="8" t="s">
        <v>616</v>
      </c>
      <c r="CK275" s="8" t="s">
        <v>617</v>
      </c>
      <c r="CL275" s="9">
        <v>3840</v>
      </c>
      <c r="CM275" s="9">
        <v>20</v>
      </c>
      <c r="CN275" s="9">
        <v>3820</v>
      </c>
      <c r="CO275" s="10">
        <v>191</v>
      </c>
      <c r="CP275" s="9">
        <v>500812360.7185865</v>
      </c>
      <c r="CQ275" s="9">
        <v>493318950.77999985</v>
      </c>
      <c r="CR275" s="9">
        <v>500674288.36929941</v>
      </c>
      <c r="CS275" s="11">
        <f t="shared" si="31"/>
        <v>1.014909902767104</v>
      </c>
    </row>
    <row r="276" spans="86:97">
      <c r="CH276" s="7" t="s">
        <v>38</v>
      </c>
      <c r="CI276" s="8" t="s">
        <v>62</v>
      </c>
      <c r="CJ276" s="8" t="s">
        <v>618</v>
      </c>
      <c r="CK276" s="8" t="s">
        <v>619</v>
      </c>
      <c r="CL276" s="9">
        <v>2306</v>
      </c>
      <c r="CM276" s="9">
        <v>2292</v>
      </c>
      <c r="CN276" s="9">
        <v>14</v>
      </c>
      <c r="CO276" s="10">
        <v>6.1082024432809771E-3</v>
      </c>
      <c r="CP276" s="9">
        <v>497295601.50739986</v>
      </c>
      <c r="CQ276" s="9">
        <v>493024429.01999968</v>
      </c>
      <c r="CR276" s="9">
        <v>497203380.32907957</v>
      </c>
      <c r="CS276" s="11">
        <f t="shared" si="31"/>
        <v>1.0084761546550269</v>
      </c>
    </row>
    <row r="277" spans="86:97">
      <c r="CH277" s="7" t="s">
        <v>38</v>
      </c>
      <c r="CI277" s="8" t="s">
        <v>62</v>
      </c>
      <c r="CJ277" s="8" t="s">
        <v>620</v>
      </c>
      <c r="CK277" s="8" t="s">
        <v>621</v>
      </c>
      <c r="CL277" s="9">
        <v>3087</v>
      </c>
      <c r="CM277" s="9">
        <v>3152</v>
      </c>
      <c r="CN277" s="9">
        <v>-65</v>
      </c>
      <c r="CO277" s="10">
        <v>-2.0621827411167509E-2</v>
      </c>
      <c r="CP277" s="9">
        <v>495880292.1544565</v>
      </c>
      <c r="CQ277" s="9">
        <v>523246741.60500002</v>
      </c>
      <c r="CR277" s="9">
        <v>495797632.94108737</v>
      </c>
      <c r="CS277" s="11">
        <f t="shared" si="31"/>
        <v>0.94754079389063062</v>
      </c>
    </row>
    <row r="278" spans="86:97">
      <c r="CH278" s="7" t="s">
        <v>38</v>
      </c>
      <c r="CI278" s="8" t="s">
        <v>62</v>
      </c>
      <c r="CJ278" s="8" t="s">
        <v>622</v>
      </c>
      <c r="CK278" s="8" t="s">
        <v>623</v>
      </c>
      <c r="CL278" s="9">
        <v>2944</v>
      </c>
      <c r="CM278" s="9">
        <v>2979</v>
      </c>
      <c r="CN278" s="9">
        <v>-35</v>
      </c>
      <c r="CO278" s="10">
        <v>-1.17489090298758E-2</v>
      </c>
      <c r="CP278" s="9">
        <v>493122977.62166679</v>
      </c>
      <c r="CQ278" s="9">
        <v>465556437.23499978</v>
      </c>
      <c r="CR278" s="9">
        <v>493057708.87200856</v>
      </c>
      <c r="CS278" s="11">
        <f t="shared" si="31"/>
        <v>1.0590718319788304</v>
      </c>
    </row>
    <row r="279" spans="86:97">
      <c r="CH279" s="7" t="s">
        <v>38</v>
      </c>
      <c r="CI279" s="8" t="s">
        <v>45</v>
      </c>
      <c r="CJ279" s="8" t="s">
        <v>624</v>
      </c>
      <c r="CK279" s="8" t="s">
        <v>625</v>
      </c>
      <c r="CL279" s="9">
        <v>2070</v>
      </c>
      <c r="CM279" s="9">
        <v>2149</v>
      </c>
      <c r="CN279" s="9">
        <v>-79</v>
      </c>
      <c r="CO279" s="10">
        <v>-3.6761284318287582E-2</v>
      </c>
      <c r="CP279" s="9">
        <v>489430263.58999997</v>
      </c>
      <c r="CQ279" s="9">
        <v>476223914.65500009</v>
      </c>
      <c r="CR279" s="9">
        <v>489393086.47051758</v>
      </c>
      <c r="CS279" s="11">
        <f t="shared" si="31"/>
        <v>1.0276533189750832</v>
      </c>
    </row>
    <row r="280" spans="86:97">
      <c r="CH280" s="7" t="s">
        <v>38</v>
      </c>
      <c r="CI280" s="8" t="s">
        <v>69</v>
      </c>
      <c r="CJ280" s="8" t="s">
        <v>626</v>
      </c>
      <c r="CK280" s="8" t="s">
        <v>627</v>
      </c>
      <c r="CL280" s="9">
        <v>2966</v>
      </c>
      <c r="CM280" s="9">
        <v>3030</v>
      </c>
      <c r="CN280" s="9">
        <v>-64</v>
      </c>
      <c r="CO280" s="10">
        <v>-2.1122112211221119E-2</v>
      </c>
      <c r="CP280" s="9">
        <v>484768082.20522219</v>
      </c>
      <c r="CQ280" s="9">
        <v>465318452.23999989</v>
      </c>
      <c r="CR280" s="9">
        <v>484768074.77114016</v>
      </c>
      <c r="CS280" s="11">
        <f t="shared" si="31"/>
        <v>1.0417985197825523</v>
      </c>
    </row>
    <row r="281" spans="86:97">
      <c r="CH281" s="7" t="s">
        <v>38</v>
      </c>
      <c r="CI281" s="8" t="s">
        <v>82</v>
      </c>
      <c r="CJ281" s="8" t="s">
        <v>628</v>
      </c>
      <c r="CK281" s="8" t="s">
        <v>629</v>
      </c>
      <c r="CL281" s="9">
        <v>2364</v>
      </c>
      <c r="CM281" s="9">
        <v>2251</v>
      </c>
      <c r="CN281" s="9">
        <v>113</v>
      </c>
      <c r="CO281" s="10">
        <v>5.0199911150599727E-2</v>
      </c>
      <c r="CP281" s="9">
        <v>483920396.78773576</v>
      </c>
      <c r="CQ281" s="9">
        <v>395658411.3599999</v>
      </c>
      <c r="CR281" s="9">
        <v>-421925323.12490731</v>
      </c>
      <c r="CS281" s="11">
        <f t="shared" si="31"/>
        <v>-1.0663878512644782</v>
      </c>
    </row>
    <row r="282" spans="86:97">
      <c r="CH282" s="7" t="s">
        <v>38</v>
      </c>
      <c r="CI282" s="8" t="s">
        <v>76</v>
      </c>
      <c r="CJ282" s="8" t="s">
        <v>630</v>
      </c>
      <c r="CK282" s="8" t="s">
        <v>631</v>
      </c>
      <c r="CL282" s="9">
        <v>2809</v>
      </c>
      <c r="CM282" s="9">
        <v>2714</v>
      </c>
      <c r="CN282" s="9">
        <v>95</v>
      </c>
      <c r="CO282" s="10">
        <v>3.5003684598378777E-2</v>
      </c>
      <c r="CP282" s="9">
        <v>483120852.21666676</v>
      </c>
      <c r="CQ282" s="9">
        <v>491041175.93999994</v>
      </c>
      <c r="CR282" s="9">
        <v>483120852.21666676</v>
      </c>
      <c r="CS282" s="11">
        <f t="shared" si="31"/>
        <v>0.9838703471085265</v>
      </c>
    </row>
    <row r="283" spans="86:97">
      <c r="CH283" s="7" t="s">
        <v>38</v>
      </c>
      <c r="CI283" s="8" t="s">
        <v>68</v>
      </c>
      <c r="CJ283" s="8" t="s">
        <v>632</v>
      </c>
      <c r="CK283" s="8" t="s">
        <v>633</v>
      </c>
      <c r="CL283" s="9">
        <v>2484</v>
      </c>
      <c r="CM283" s="9">
        <v>2539</v>
      </c>
      <c r="CN283" s="9">
        <v>-55</v>
      </c>
      <c r="CO283" s="10">
        <v>-2.1662071681764469E-2</v>
      </c>
      <c r="CP283" s="9">
        <v>477763515.51313913</v>
      </c>
      <c r="CQ283" s="9">
        <v>471072344.20499963</v>
      </c>
      <c r="CR283" s="9">
        <v>477763515.51313913</v>
      </c>
      <c r="CS283" s="11">
        <f t="shared" si="31"/>
        <v>1.0142041267980437</v>
      </c>
    </row>
    <row r="284" spans="86:97">
      <c r="CH284" s="7" t="s">
        <v>38</v>
      </c>
      <c r="CI284" s="8" t="s">
        <v>44</v>
      </c>
      <c r="CJ284" s="8" t="s">
        <v>634</v>
      </c>
      <c r="CK284" s="8" t="s">
        <v>635</v>
      </c>
      <c r="CL284" s="9">
        <v>2030</v>
      </c>
      <c r="CM284" s="9">
        <v>1889</v>
      </c>
      <c r="CN284" s="9">
        <v>141</v>
      </c>
      <c r="CO284" s="10">
        <v>7.4642668078348337E-2</v>
      </c>
      <c r="CP284" s="9">
        <v>475578266.39499992</v>
      </c>
      <c r="CQ284" s="9">
        <v>384840636.71500003</v>
      </c>
      <c r="CR284" s="9">
        <v>475436802.59028798</v>
      </c>
      <c r="CS284" s="11">
        <f t="shared" si="31"/>
        <v>1.2354121608586268</v>
      </c>
    </row>
    <row r="285" spans="86:97">
      <c r="CH285" s="7" t="s">
        <v>53</v>
      </c>
      <c r="CI285" s="8" t="s">
        <v>82</v>
      </c>
      <c r="CJ285" s="8" t="s">
        <v>636</v>
      </c>
      <c r="CK285" s="8" t="s">
        <v>637</v>
      </c>
      <c r="CL285" s="9">
        <v>3565</v>
      </c>
      <c r="CM285" s="9">
        <v>33</v>
      </c>
      <c r="CN285" s="9">
        <v>3532</v>
      </c>
      <c r="CO285" s="10">
        <v>107.030303030303</v>
      </c>
      <c r="CP285" s="9">
        <v>475303315.83826691</v>
      </c>
      <c r="CQ285" s="9">
        <v>469296766.64999998</v>
      </c>
      <c r="CR285" s="9">
        <v>475160128.5425052</v>
      </c>
      <c r="CS285" s="11">
        <f t="shared" si="31"/>
        <v>1.0124939320046031</v>
      </c>
    </row>
    <row r="286" spans="86:97">
      <c r="CH286" s="7" t="s">
        <v>38</v>
      </c>
      <c r="CI286" s="8" t="s">
        <v>103</v>
      </c>
      <c r="CJ286" s="8" t="s">
        <v>638</v>
      </c>
      <c r="CK286" s="8" t="s">
        <v>639</v>
      </c>
      <c r="CL286" s="9">
        <v>2434</v>
      </c>
      <c r="CM286" s="9">
        <v>2343</v>
      </c>
      <c r="CN286" s="9">
        <v>91</v>
      </c>
      <c r="CO286" s="10">
        <v>3.8839095177123348E-2</v>
      </c>
      <c r="CP286" s="9">
        <v>474944040.21294439</v>
      </c>
      <c r="CQ286" s="9">
        <v>558543837.80499995</v>
      </c>
      <c r="CR286" s="9">
        <v>474809276.28113776</v>
      </c>
      <c r="CS286" s="11">
        <f t="shared" si="31"/>
        <v>0.85008417270714609</v>
      </c>
    </row>
    <row r="287" spans="86:97">
      <c r="CH287" s="7" t="s">
        <v>38</v>
      </c>
      <c r="CI287" s="8" t="s">
        <v>76</v>
      </c>
      <c r="CJ287" s="8" t="s">
        <v>640</v>
      </c>
      <c r="CK287" s="8" t="s">
        <v>641</v>
      </c>
      <c r="CL287" s="9">
        <v>1785</v>
      </c>
      <c r="CM287" s="9">
        <v>1762</v>
      </c>
      <c r="CN287" s="9">
        <v>23</v>
      </c>
      <c r="CO287" s="10">
        <v>1.30533484676504E-2</v>
      </c>
      <c r="CP287" s="9">
        <v>473166174.25522935</v>
      </c>
      <c r="CQ287" s="9">
        <v>453323625.97500014</v>
      </c>
      <c r="CR287" s="9">
        <v>473038945.29960436</v>
      </c>
      <c r="CS287" s="11">
        <f t="shared" si="31"/>
        <v>1.0434906062577278</v>
      </c>
    </row>
    <row r="288" spans="86:97">
      <c r="CH288" s="7" t="s">
        <v>38</v>
      </c>
      <c r="CI288" s="8" t="s">
        <v>68</v>
      </c>
      <c r="CJ288" s="8" t="s">
        <v>642</v>
      </c>
      <c r="CK288" s="8" t="s">
        <v>643</v>
      </c>
      <c r="CL288" s="9">
        <v>2278</v>
      </c>
      <c r="CM288" s="9">
        <v>2328</v>
      </c>
      <c r="CN288" s="9">
        <v>-50</v>
      </c>
      <c r="CO288" s="10">
        <v>-2.147766323024055E-2</v>
      </c>
      <c r="CP288" s="9">
        <v>470223296.72777772</v>
      </c>
      <c r="CQ288" s="9">
        <v>454915692.86500001</v>
      </c>
      <c r="CR288" s="9">
        <v>470067636.85062438</v>
      </c>
      <c r="CS288" s="11">
        <f t="shared" si="31"/>
        <v>1.0333071472874444</v>
      </c>
    </row>
    <row r="289" spans="86:97">
      <c r="CH289" s="7" t="s">
        <v>38</v>
      </c>
      <c r="CI289" s="8" t="s">
        <v>68</v>
      </c>
      <c r="CJ289" s="8" t="s">
        <v>644</v>
      </c>
      <c r="CK289" s="8" t="s">
        <v>645</v>
      </c>
      <c r="CL289" s="9">
        <v>3094</v>
      </c>
      <c r="CM289" s="9">
        <v>3176</v>
      </c>
      <c r="CN289" s="9">
        <v>-82</v>
      </c>
      <c r="CO289" s="10">
        <v>-2.5818639798488661E-2</v>
      </c>
      <c r="CP289" s="9">
        <v>469995421.68000019</v>
      </c>
      <c r="CQ289" s="9">
        <v>489546518.00260997</v>
      </c>
      <c r="CR289" s="9">
        <v>469887160.9030959</v>
      </c>
      <c r="CS289" s="11">
        <f t="shared" si="31"/>
        <v>0.95984169761900084</v>
      </c>
    </row>
    <row r="290" spans="86:97">
      <c r="CH290" s="7" t="s">
        <v>38</v>
      </c>
      <c r="CI290" s="8" t="s">
        <v>68</v>
      </c>
      <c r="CJ290" s="8" t="s">
        <v>646</v>
      </c>
      <c r="CK290" s="8" t="s">
        <v>647</v>
      </c>
      <c r="CL290" s="9">
        <v>2329</v>
      </c>
      <c r="CM290" s="9">
        <v>2428</v>
      </c>
      <c r="CN290" s="9">
        <v>-99</v>
      </c>
      <c r="CO290" s="10">
        <v>-4.0774299835255351E-2</v>
      </c>
      <c r="CP290" s="9">
        <v>468041423.96828187</v>
      </c>
      <c r="CQ290" s="9">
        <v>514172857.92500001</v>
      </c>
      <c r="CR290" s="9">
        <v>467920103.4835602</v>
      </c>
      <c r="CS290" s="11">
        <f t="shared" si="31"/>
        <v>0.91004434845491888</v>
      </c>
    </row>
    <row r="291" spans="86:97">
      <c r="CH291" s="7" t="s">
        <v>38</v>
      </c>
      <c r="CI291" s="8" t="s">
        <v>69</v>
      </c>
      <c r="CJ291" s="8" t="s">
        <v>648</v>
      </c>
      <c r="CK291" s="8" t="s">
        <v>649</v>
      </c>
      <c r="CL291" s="9">
        <v>2322</v>
      </c>
      <c r="CM291" s="9">
        <v>2448</v>
      </c>
      <c r="CN291" s="9">
        <v>-126</v>
      </c>
      <c r="CO291" s="10">
        <v>-5.1470588235294122E-2</v>
      </c>
      <c r="CP291" s="9">
        <v>467587413.97208971</v>
      </c>
      <c r="CQ291" s="9">
        <v>459091134.23500001</v>
      </c>
      <c r="CR291" s="9">
        <v>467455153.89210922</v>
      </c>
      <c r="CS291" s="11">
        <f t="shared" si="31"/>
        <v>1.0182186477441924</v>
      </c>
    </row>
    <row r="292" spans="86:97">
      <c r="CH292" s="7" t="s">
        <v>38</v>
      </c>
      <c r="CI292" s="8" t="s">
        <v>96</v>
      </c>
      <c r="CJ292" s="8" t="s">
        <v>650</v>
      </c>
      <c r="CK292" s="8" t="s">
        <v>651</v>
      </c>
      <c r="CL292" s="9">
        <v>2369</v>
      </c>
      <c r="CM292" s="9">
        <v>2869</v>
      </c>
      <c r="CN292" s="9">
        <v>-500</v>
      </c>
      <c r="CO292" s="10">
        <v>-0.17427675148135241</v>
      </c>
      <c r="CP292" s="9">
        <v>459145907.64529508</v>
      </c>
      <c r="CQ292" s="9">
        <v>477576351.92000031</v>
      </c>
      <c r="CR292" s="9">
        <v>459033073.30799526</v>
      </c>
      <c r="CS292" s="11">
        <f t="shared" si="31"/>
        <v>0.961172117217581</v>
      </c>
    </row>
    <row r="293" spans="86:97">
      <c r="CH293" s="7" t="s">
        <v>38</v>
      </c>
      <c r="CI293" s="8" t="s">
        <v>69</v>
      </c>
      <c r="CJ293" s="8" t="s">
        <v>652</v>
      </c>
      <c r="CK293" s="8" t="s">
        <v>653</v>
      </c>
      <c r="CL293" s="9">
        <v>2390</v>
      </c>
      <c r="CM293" s="9">
        <v>2404</v>
      </c>
      <c r="CN293" s="9">
        <v>-14</v>
      </c>
      <c r="CO293" s="10">
        <v>-5.8236272878535774E-3</v>
      </c>
      <c r="CP293" s="9">
        <v>450619798.90899992</v>
      </c>
      <c r="CQ293" s="9">
        <v>422136594.04499984</v>
      </c>
      <c r="CR293" s="9">
        <v>450502607.58377528</v>
      </c>
      <c r="CS293" s="11">
        <f t="shared" si="31"/>
        <v>1.067196291292746</v>
      </c>
    </row>
    <row r="294" spans="86:97">
      <c r="CH294" s="7" t="s">
        <v>38</v>
      </c>
      <c r="CI294" s="8" t="s">
        <v>45</v>
      </c>
      <c r="CJ294" s="8" t="s">
        <v>654</v>
      </c>
      <c r="CK294" s="8" t="s">
        <v>655</v>
      </c>
      <c r="CL294" s="9">
        <v>2203</v>
      </c>
      <c r="CM294" s="9">
        <v>2059</v>
      </c>
      <c r="CN294" s="9">
        <v>144</v>
      </c>
      <c r="CO294" s="10">
        <v>6.9936862554638171E-2</v>
      </c>
      <c r="CP294" s="9">
        <v>450154053.562778</v>
      </c>
      <c r="CQ294" s="9">
        <v>415873981.58999991</v>
      </c>
      <c r="CR294" s="9">
        <v>450048288.27564907</v>
      </c>
      <c r="CS294" s="11">
        <f t="shared" si="31"/>
        <v>1.0821746687662244</v>
      </c>
    </row>
    <row r="295" spans="86:97">
      <c r="CH295" s="7" t="s">
        <v>38</v>
      </c>
      <c r="CI295" s="8" t="s">
        <v>68</v>
      </c>
      <c r="CJ295" s="8" t="s">
        <v>656</v>
      </c>
      <c r="CK295" s="8" t="s">
        <v>657</v>
      </c>
      <c r="CL295" s="9">
        <v>2186</v>
      </c>
      <c r="CM295" s="9">
        <v>2170</v>
      </c>
      <c r="CN295" s="9">
        <v>16</v>
      </c>
      <c r="CO295" s="10">
        <v>7.3732718894009217E-3</v>
      </c>
      <c r="CP295" s="9">
        <v>441884868.77299422</v>
      </c>
      <c r="CQ295" s="9">
        <v>382574224.79500014</v>
      </c>
      <c r="CR295" s="9">
        <v>441711556.14147568</v>
      </c>
      <c r="CS295" s="11">
        <f t="shared" si="31"/>
        <v>1.1545774061965723</v>
      </c>
    </row>
    <row r="296" spans="86:97">
      <c r="CH296" s="7" t="s">
        <v>38</v>
      </c>
      <c r="CI296" s="8" t="s">
        <v>62</v>
      </c>
      <c r="CJ296" s="8" t="s">
        <v>658</v>
      </c>
      <c r="CK296" s="8" t="s">
        <v>659</v>
      </c>
      <c r="CL296" s="9">
        <v>2457</v>
      </c>
      <c r="CM296" s="9">
        <v>2536</v>
      </c>
      <c r="CN296" s="9">
        <v>-79</v>
      </c>
      <c r="CO296" s="10">
        <v>-3.1151419558359619E-2</v>
      </c>
      <c r="CP296" s="9">
        <v>441583186.27477896</v>
      </c>
      <c r="CQ296" s="9">
        <v>438802990.67500007</v>
      </c>
      <c r="CR296" s="9">
        <v>441482930.1456188</v>
      </c>
      <c r="CS296" s="11">
        <f t="shared" si="31"/>
        <v>1.0061073865209902</v>
      </c>
    </row>
    <row r="297" spans="86:97">
      <c r="CH297" s="7" t="s">
        <v>38</v>
      </c>
      <c r="CI297" s="8" t="s">
        <v>68</v>
      </c>
      <c r="CJ297" s="8" t="s">
        <v>660</v>
      </c>
      <c r="CK297" s="8" t="s">
        <v>661</v>
      </c>
      <c r="CL297" s="9">
        <v>1740</v>
      </c>
      <c r="CM297" s="9">
        <v>1827</v>
      </c>
      <c r="CN297" s="9">
        <v>-87</v>
      </c>
      <c r="CO297" s="10">
        <v>-4.7619047619047623E-2</v>
      </c>
      <c r="CP297" s="9">
        <v>441175171.80394721</v>
      </c>
      <c r="CQ297" s="9">
        <v>421003831.33376718</v>
      </c>
      <c r="CR297" s="9">
        <v>441074072.04903024</v>
      </c>
      <c r="CS297" s="11">
        <f t="shared" si="31"/>
        <v>1.0476723469515212</v>
      </c>
    </row>
    <row r="298" spans="86:97">
      <c r="CH298" s="7" t="s">
        <v>38</v>
      </c>
      <c r="CI298" s="8" t="s">
        <v>62</v>
      </c>
      <c r="CJ298" s="8" t="s">
        <v>662</v>
      </c>
      <c r="CK298" s="8" t="s">
        <v>663</v>
      </c>
      <c r="CL298" s="9">
        <v>1817</v>
      </c>
      <c r="CM298" s="9">
        <v>1852</v>
      </c>
      <c r="CN298" s="9">
        <v>-35</v>
      </c>
      <c r="CO298" s="10">
        <v>-1.8898488120950321E-2</v>
      </c>
      <c r="CP298" s="9">
        <v>438291751.76799285</v>
      </c>
      <c r="CQ298" s="9">
        <v>403088714.36999995</v>
      </c>
      <c r="CR298" s="9">
        <v>438202832.47994107</v>
      </c>
      <c r="CS298" s="11">
        <f t="shared" si="31"/>
        <v>1.0871126301931378</v>
      </c>
    </row>
    <row r="299" spans="86:97">
      <c r="CH299" s="7" t="s">
        <v>38</v>
      </c>
      <c r="CI299" s="8" t="s">
        <v>45</v>
      </c>
      <c r="CJ299" s="8" t="s">
        <v>664</v>
      </c>
      <c r="CK299" s="8" t="s">
        <v>665</v>
      </c>
      <c r="CL299" s="9">
        <v>2236</v>
      </c>
      <c r="CM299" s="9">
        <v>2467</v>
      </c>
      <c r="CN299" s="9">
        <v>-231</v>
      </c>
      <c r="CO299" s="10">
        <v>-9.363599513579246E-2</v>
      </c>
      <c r="CP299" s="9">
        <v>438005495.46999985</v>
      </c>
      <c r="CQ299" s="9">
        <v>469180141.0199998</v>
      </c>
      <c r="CR299" s="9">
        <v>437913521.13840806</v>
      </c>
      <c r="CS299" s="11">
        <f t="shared" si="31"/>
        <v>0.93335902961788209</v>
      </c>
    </row>
    <row r="300" spans="86:97">
      <c r="CH300" s="7" t="s">
        <v>38</v>
      </c>
      <c r="CI300" s="8" t="s">
        <v>68</v>
      </c>
      <c r="CJ300" s="8" t="s">
        <v>666</v>
      </c>
      <c r="CK300" s="8" t="s">
        <v>667</v>
      </c>
      <c r="CL300" s="9">
        <v>1810</v>
      </c>
      <c r="CM300" s="9">
        <v>2060</v>
      </c>
      <c r="CN300" s="9">
        <v>-250</v>
      </c>
      <c r="CO300" s="10">
        <v>-0.1213592233009709</v>
      </c>
      <c r="CP300" s="9">
        <v>432014993.95499998</v>
      </c>
      <c r="CQ300" s="9">
        <v>494004045.22500002</v>
      </c>
      <c r="CR300" s="9">
        <v>431918633.0904004</v>
      </c>
      <c r="CS300" s="11">
        <f t="shared" si="31"/>
        <v>0.87432205720841394</v>
      </c>
    </row>
    <row r="301" spans="86:97">
      <c r="CH301" s="7" t="s">
        <v>38</v>
      </c>
      <c r="CI301" s="8" t="s">
        <v>68</v>
      </c>
      <c r="CJ301" s="8" t="s">
        <v>668</v>
      </c>
      <c r="CK301" s="8" t="s">
        <v>669</v>
      </c>
      <c r="CL301" s="9">
        <v>1782</v>
      </c>
      <c r="CM301" s="9">
        <v>1830</v>
      </c>
      <c r="CN301" s="9">
        <v>-48</v>
      </c>
      <c r="CO301" s="10">
        <v>-2.6229508196721311E-2</v>
      </c>
      <c r="CP301" s="9">
        <v>424680457.80999994</v>
      </c>
      <c r="CQ301" s="9">
        <v>406393542.76999998</v>
      </c>
      <c r="CR301" s="9">
        <v>424611847.84749508</v>
      </c>
      <c r="CS301" s="11">
        <f t="shared" si="31"/>
        <v>1.0448292188732089</v>
      </c>
    </row>
    <row r="302" spans="86:97">
      <c r="CH302" s="7" t="s">
        <v>53</v>
      </c>
      <c r="CI302" s="8" t="s">
        <v>124</v>
      </c>
      <c r="CJ302" s="8" t="s">
        <v>670</v>
      </c>
      <c r="CK302" s="8" t="s">
        <v>671</v>
      </c>
      <c r="CL302" s="9">
        <v>3082</v>
      </c>
      <c r="CM302" s="9">
        <v>29</v>
      </c>
      <c r="CN302" s="9">
        <v>3053</v>
      </c>
      <c r="CO302" s="10">
        <v>105.27586206896549</v>
      </c>
      <c r="CP302" s="9">
        <v>423752871.50287497</v>
      </c>
      <c r="CQ302" s="9">
        <v>417922585.41499996</v>
      </c>
      <c r="CR302" s="9">
        <v>423683835.32823139</v>
      </c>
      <c r="CS302" s="11">
        <f t="shared" si="31"/>
        <v>1.013785447626647</v>
      </c>
    </row>
    <row r="303" spans="86:97">
      <c r="CH303" s="7" t="s">
        <v>38</v>
      </c>
      <c r="CI303" s="8" t="s">
        <v>76</v>
      </c>
      <c r="CJ303" s="8" t="s">
        <v>672</v>
      </c>
      <c r="CK303" s="8" t="s">
        <v>673</v>
      </c>
      <c r="CL303" s="9">
        <v>1854</v>
      </c>
      <c r="CM303" s="9">
        <v>1796</v>
      </c>
      <c r="CN303" s="9">
        <v>58</v>
      </c>
      <c r="CO303" s="10">
        <v>3.2293986636971049E-2</v>
      </c>
      <c r="CP303" s="9">
        <v>423095197.83112442</v>
      </c>
      <c r="CQ303" s="9">
        <v>309188428.88</v>
      </c>
      <c r="CR303" s="9">
        <v>423049087.24196428</v>
      </c>
      <c r="CS303" s="11">
        <f t="shared" si="31"/>
        <v>1.3682565313793003</v>
      </c>
    </row>
    <row r="304" spans="86:97">
      <c r="CH304" s="7" t="s">
        <v>38</v>
      </c>
      <c r="CI304" s="8" t="s">
        <v>62</v>
      </c>
      <c r="CJ304" s="8" t="s">
        <v>674</v>
      </c>
      <c r="CK304" s="8" t="s">
        <v>675</v>
      </c>
      <c r="CL304" s="9">
        <v>1712</v>
      </c>
      <c r="CM304" s="9">
        <v>1765</v>
      </c>
      <c r="CN304" s="9">
        <v>-53</v>
      </c>
      <c r="CO304" s="10">
        <v>-3.0028328611898018E-2</v>
      </c>
      <c r="CP304" s="9">
        <v>422985588.45481479</v>
      </c>
      <c r="CQ304" s="9">
        <v>378843042.13</v>
      </c>
      <c r="CR304" s="9">
        <v>422944258.84813023</v>
      </c>
      <c r="CS304" s="11">
        <f t="shared" si="31"/>
        <v>1.1164102591674283</v>
      </c>
    </row>
    <row r="305" spans="86:97">
      <c r="CH305" s="7" t="s">
        <v>38</v>
      </c>
      <c r="CI305" s="8" t="s">
        <v>90</v>
      </c>
      <c r="CJ305" s="8" t="s">
        <v>676</v>
      </c>
      <c r="CK305" s="8" t="s">
        <v>677</v>
      </c>
      <c r="CL305" s="9">
        <v>2405</v>
      </c>
      <c r="CM305" s="9">
        <v>2408</v>
      </c>
      <c r="CN305" s="9">
        <v>-3</v>
      </c>
      <c r="CO305" s="10">
        <v>-1.2458471760797339E-3</v>
      </c>
      <c r="CP305" s="9">
        <v>422894984.14999992</v>
      </c>
      <c r="CQ305" s="9">
        <v>404090672.05999994</v>
      </c>
      <c r="CR305" s="9">
        <v>422862349.7751708</v>
      </c>
      <c r="CS305" s="11">
        <f t="shared" si="31"/>
        <v>1.0464541228320747</v>
      </c>
    </row>
    <row r="306" spans="86:97">
      <c r="CH306" s="7" t="s">
        <v>38</v>
      </c>
      <c r="CI306" s="8" t="s">
        <v>103</v>
      </c>
      <c r="CJ306" s="8" t="s">
        <v>678</v>
      </c>
      <c r="CK306" s="8" t="s">
        <v>679</v>
      </c>
      <c r="CL306" s="9">
        <v>2893</v>
      </c>
      <c r="CM306" s="9">
        <v>2887</v>
      </c>
      <c r="CN306" s="9">
        <v>6</v>
      </c>
      <c r="CO306" s="10">
        <v>2.078281953585036E-3</v>
      </c>
      <c r="CP306" s="9">
        <v>419486832.9527775</v>
      </c>
      <c r="CQ306" s="9">
        <v>431625870.81500012</v>
      </c>
      <c r="CR306" s="9">
        <v>419468244.39303631</v>
      </c>
      <c r="CS306" s="11">
        <f t="shared" si="31"/>
        <v>0.97183295246179835</v>
      </c>
    </row>
    <row r="307" spans="86:97">
      <c r="CH307" s="7" t="s">
        <v>53</v>
      </c>
      <c r="CI307" s="8" t="s">
        <v>82</v>
      </c>
      <c r="CJ307" s="8" t="s">
        <v>680</v>
      </c>
      <c r="CK307" s="8" t="s">
        <v>681</v>
      </c>
      <c r="CL307" s="9">
        <v>3132</v>
      </c>
      <c r="CM307" s="9">
        <v>18</v>
      </c>
      <c r="CN307" s="9">
        <v>3114</v>
      </c>
      <c r="CO307" s="10">
        <v>173</v>
      </c>
      <c r="CP307" s="9">
        <v>416658885.64729351</v>
      </c>
      <c r="CQ307" s="9">
        <v>415155529.68499994</v>
      </c>
      <c r="CR307" s="9">
        <v>416658881.93025249</v>
      </c>
      <c r="CS307" s="11">
        <f t="shared" si="31"/>
        <v>1.0036211784205145</v>
      </c>
    </row>
    <row r="308" spans="86:97">
      <c r="CH308" s="7" t="s">
        <v>38</v>
      </c>
      <c r="CI308" s="8" t="s">
        <v>76</v>
      </c>
      <c r="CJ308" s="8" t="s">
        <v>682</v>
      </c>
      <c r="CK308" s="8" t="s">
        <v>683</v>
      </c>
      <c r="CL308" s="9">
        <v>2103</v>
      </c>
      <c r="CM308" s="9">
        <v>2099</v>
      </c>
      <c r="CN308" s="9">
        <v>4</v>
      </c>
      <c r="CO308" s="10">
        <v>1.905669366364936E-3</v>
      </c>
      <c r="CP308" s="9">
        <v>414545851.15666664</v>
      </c>
      <c r="CQ308" s="9">
        <v>469763053.48000002</v>
      </c>
      <c r="CR308" s="9">
        <v>-38377008.799654901</v>
      </c>
      <c r="CS308" s="11">
        <f t="shared" si="31"/>
        <v>-8.169439574985389E-2</v>
      </c>
    </row>
    <row r="309" spans="86:97">
      <c r="CH309" s="7" t="s">
        <v>38</v>
      </c>
      <c r="CI309" s="8" t="s">
        <v>82</v>
      </c>
      <c r="CJ309" s="8" t="s">
        <v>684</v>
      </c>
      <c r="CK309" s="8" t="s">
        <v>685</v>
      </c>
      <c r="CL309" s="9">
        <v>1436</v>
      </c>
      <c r="CM309" s="9">
        <v>1587</v>
      </c>
      <c r="CN309" s="9">
        <v>-151</v>
      </c>
      <c r="CO309" s="10">
        <v>-9.5148078134845618E-2</v>
      </c>
      <c r="CP309" s="9">
        <v>413374335.13611114</v>
      </c>
      <c r="CQ309" s="9">
        <v>450362674.63</v>
      </c>
      <c r="CR309" s="9">
        <v>413374335.13611114</v>
      </c>
      <c r="CS309" s="11">
        <f t="shared" si="31"/>
        <v>0.91786988225816668</v>
      </c>
    </row>
    <row r="310" spans="86:97">
      <c r="CH310" s="7" t="s">
        <v>38</v>
      </c>
      <c r="CI310" s="8" t="s">
        <v>69</v>
      </c>
      <c r="CJ310" s="8" t="s">
        <v>686</v>
      </c>
      <c r="CK310" s="8" t="s">
        <v>687</v>
      </c>
      <c r="CL310" s="9">
        <v>2646</v>
      </c>
      <c r="CM310" s="9">
        <v>2680</v>
      </c>
      <c r="CN310" s="9">
        <v>-34</v>
      </c>
      <c r="CO310" s="10">
        <v>-1.26865671641791E-2</v>
      </c>
      <c r="CP310" s="9">
        <v>412382426.58844441</v>
      </c>
      <c r="CQ310" s="9">
        <v>408522779.45000005</v>
      </c>
      <c r="CR310" s="9">
        <v>412382426.58844441</v>
      </c>
      <c r="CS310" s="11">
        <f t="shared" si="31"/>
        <v>1.0094478137636307</v>
      </c>
    </row>
    <row r="311" spans="86:97">
      <c r="CH311" s="7" t="s">
        <v>38</v>
      </c>
      <c r="CI311" s="8" t="s">
        <v>62</v>
      </c>
      <c r="CJ311" s="8" t="s">
        <v>688</v>
      </c>
      <c r="CK311" s="8" t="s">
        <v>689</v>
      </c>
      <c r="CL311" s="9">
        <v>2500</v>
      </c>
      <c r="CM311" s="9">
        <v>2525</v>
      </c>
      <c r="CN311" s="9">
        <v>-25</v>
      </c>
      <c r="CO311" s="10">
        <v>-9.9009900990099011E-3</v>
      </c>
      <c r="CP311" s="9">
        <v>410327956.04999995</v>
      </c>
      <c r="CQ311" s="9">
        <v>471912718.95499992</v>
      </c>
      <c r="CR311" s="9">
        <v>410257224.14764398</v>
      </c>
      <c r="CS311" s="11">
        <f t="shared" si="31"/>
        <v>0.86934979217367692</v>
      </c>
    </row>
    <row r="312" spans="86:97">
      <c r="CH312" s="7" t="s">
        <v>38</v>
      </c>
      <c r="CI312" s="8" t="s">
        <v>45</v>
      </c>
      <c r="CJ312" s="8" t="s">
        <v>690</v>
      </c>
      <c r="CK312" s="8" t="s">
        <v>691</v>
      </c>
      <c r="CL312" s="9">
        <v>2176</v>
      </c>
      <c r="CM312" s="9">
        <v>2334</v>
      </c>
      <c r="CN312" s="9">
        <v>-158</v>
      </c>
      <c r="CO312" s="10">
        <v>-6.7694944301628104E-2</v>
      </c>
      <c r="CP312" s="9">
        <v>407728975.56216151</v>
      </c>
      <c r="CQ312" s="9">
        <v>381862781.92999971</v>
      </c>
      <c r="CR312" s="9">
        <v>407657381.91428065</v>
      </c>
      <c r="CS312" s="11">
        <f t="shared" si="31"/>
        <v>1.0675493952406427</v>
      </c>
    </row>
    <row r="313" spans="86:97">
      <c r="CH313" s="7" t="s">
        <v>38</v>
      </c>
      <c r="CI313" s="8" t="s">
        <v>76</v>
      </c>
      <c r="CJ313" s="8" t="s">
        <v>692</v>
      </c>
      <c r="CK313" s="8" t="s">
        <v>693</v>
      </c>
      <c r="CL313" s="9">
        <v>1935</v>
      </c>
      <c r="CM313" s="9">
        <v>1926</v>
      </c>
      <c r="CN313" s="9">
        <v>9</v>
      </c>
      <c r="CO313" s="10">
        <v>4.6728971962616819E-3</v>
      </c>
      <c r="CP313" s="9">
        <v>407722702.75500005</v>
      </c>
      <c r="CQ313" s="9">
        <v>398737444.82499987</v>
      </c>
      <c r="CR313" s="9">
        <v>407655320.78909671</v>
      </c>
      <c r="CS313" s="11">
        <f t="shared" si="31"/>
        <v>1.022365283421051</v>
      </c>
    </row>
    <row r="314" spans="86:97">
      <c r="CH314" s="7" t="s">
        <v>53</v>
      </c>
      <c r="CI314" s="8" t="s">
        <v>82</v>
      </c>
      <c r="CJ314" s="8" t="s">
        <v>694</v>
      </c>
      <c r="CK314" s="8" t="s">
        <v>695</v>
      </c>
      <c r="CL314" s="9">
        <v>2653</v>
      </c>
      <c r="CM314" s="9">
        <v>35</v>
      </c>
      <c r="CN314" s="9">
        <v>2618</v>
      </c>
      <c r="CO314" s="10">
        <v>74.8</v>
      </c>
      <c r="CP314" s="9">
        <v>406570045.19558769</v>
      </c>
      <c r="CQ314" s="9">
        <v>412007150.03999996</v>
      </c>
      <c r="CR314" s="9">
        <v>406506430.71777517</v>
      </c>
      <c r="CS314" s="11">
        <f t="shared" si="31"/>
        <v>0.98664897120913864</v>
      </c>
    </row>
    <row r="315" spans="86:97">
      <c r="CH315" s="7" t="s">
        <v>38</v>
      </c>
      <c r="CI315" s="8" t="s">
        <v>90</v>
      </c>
      <c r="CJ315" s="8" t="s">
        <v>696</v>
      </c>
      <c r="CK315" s="8" t="s">
        <v>697</v>
      </c>
      <c r="CL315" s="9">
        <v>2719</v>
      </c>
      <c r="CM315" s="9">
        <v>2684</v>
      </c>
      <c r="CN315" s="9">
        <v>35</v>
      </c>
      <c r="CO315" s="10">
        <v>1.304023845007451E-2</v>
      </c>
      <c r="CP315" s="9">
        <v>406186649.50891101</v>
      </c>
      <c r="CQ315" s="9">
        <v>417391749.35000002</v>
      </c>
      <c r="CR315" s="9">
        <v>406108819.57033437</v>
      </c>
      <c r="CS315" s="11">
        <f t="shared" si="31"/>
        <v>0.9729680095564025</v>
      </c>
    </row>
    <row r="316" spans="86:97">
      <c r="CH316" s="7" t="s">
        <v>38</v>
      </c>
      <c r="CI316" s="8" t="s">
        <v>69</v>
      </c>
      <c r="CJ316" s="8" t="s">
        <v>698</v>
      </c>
      <c r="CK316" s="8" t="s">
        <v>699</v>
      </c>
      <c r="CL316" s="9">
        <v>1623</v>
      </c>
      <c r="CM316" s="9">
        <v>1688</v>
      </c>
      <c r="CN316" s="9">
        <v>-65</v>
      </c>
      <c r="CO316" s="10">
        <v>-3.8507109004739339E-2</v>
      </c>
      <c r="CP316" s="9">
        <v>401237702.10500002</v>
      </c>
      <c r="CQ316" s="9">
        <v>339751991.92499995</v>
      </c>
      <c r="CR316" s="9">
        <v>401183571.71654785</v>
      </c>
      <c r="CS316" s="11">
        <f t="shared" si="31"/>
        <v>1.1808130084638588</v>
      </c>
    </row>
    <row r="317" spans="86:97">
      <c r="CH317" s="7" t="s">
        <v>38</v>
      </c>
      <c r="CI317" s="8" t="s">
        <v>82</v>
      </c>
      <c r="CJ317" s="8" t="s">
        <v>700</v>
      </c>
      <c r="CK317" s="8" t="s">
        <v>701</v>
      </c>
      <c r="CL317" s="9">
        <v>2204</v>
      </c>
      <c r="CM317" s="9">
        <v>2092</v>
      </c>
      <c r="CN317" s="9">
        <v>112</v>
      </c>
      <c r="CO317" s="10">
        <v>5.3537284894837479E-2</v>
      </c>
      <c r="CP317" s="9">
        <v>400099377.97500002</v>
      </c>
      <c r="CQ317" s="9">
        <v>309391268.77999997</v>
      </c>
      <c r="CR317" s="9">
        <v>400038717.73263919</v>
      </c>
      <c r="CS317" s="11">
        <f t="shared" si="31"/>
        <v>1.292986448228105</v>
      </c>
    </row>
    <row r="318" spans="86:97">
      <c r="CH318" s="7" t="s">
        <v>38</v>
      </c>
      <c r="CI318" s="8" t="s">
        <v>96</v>
      </c>
      <c r="CJ318" s="8" t="s">
        <v>702</v>
      </c>
      <c r="CK318" s="8" t="s">
        <v>703</v>
      </c>
      <c r="CL318" s="9">
        <v>2138</v>
      </c>
      <c r="CM318" s="9">
        <v>2279</v>
      </c>
      <c r="CN318" s="9">
        <v>-141</v>
      </c>
      <c r="CO318" s="10">
        <v>-6.1869240895129442E-2</v>
      </c>
      <c r="CP318" s="9">
        <v>398998845.93500006</v>
      </c>
      <c r="CQ318" s="9">
        <v>404275904.84999996</v>
      </c>
      <c r="CR318" s="9">
        <v>398932715.89500982</v>
      </c>
      <c r="CS318" s="11">
        <f t="shared" si="31"/>
        <v>0.98678331087534721</v>
      </c>
    </row>
    <row r="319" spans="86:97">
      <c r="CH319" s="7" t="s">
        <v>38</v>
      </c>
      <c r="CI319" s="8" t="s">
        <v>62</v>
      </c>
      <c r="CJ319" s="8" t="s">
        <v>704</v>
      </c>
      <c r="CK319" s="8" t="s">
        <v>705</v>
      </c>
      <c r="CL319" s="9">
        <v>1726</v>
      </c>
      <c r="CM319" s="9">
        <v>1673</v>
      </c>
      <c r="CN319" s="9">
        <v>53</v>
      </c>
      <c r="CO319" s="10">
        <v>3.1679617453676027E-2</v>
      </c>
      <c r="CP319" s="9">
        <v>392965947.59000003</v>
      </c>
      <c r="CQ319" s="9">
        <v>380325309.77999997</v>
      </c>
      <c r="CR319" s="9">
        <v>392909530.42135012</v>
      </c>
      <c r="CS319" s="11">
        <f t="shared" si="31"/>
        <v>1.0330880441499661</v>
      </c>
    </row>
    <row r="320" spans="86:97">
      <c r="CH320" s="7" t="s">
        <v>38</v>
      </c>
      <c r="CI320" s="8" t="s">
        <v>44</v>
      </c>
      <c r="CJ320" s="8" t="s">
        <v>706</v>
      </c>
      <c r="CK320" s="8" t="s">
        <v>707</v>
      </c>
      <c r="CL320" s="9">
        <v>2345</v>
      </c>
      <c r="CM320" s="9">
        <v>2504</v>
      </c>
      <c r="CN320" s="9">
        <v>-159</v>
      </c>
      <c r="CO320" s="10">
        <v>-6.3498402555910549E-2</v>
      </c>
      <c r="CP320" s="9">
        <v>391474268.66500014</v>
      </c>
      <c r="CQ320" s="9">
        <v>424023087.55500001</v>
      </c>
      <c r="CR320" s="9">
        <v>391415673.00238782</v>
      </c>
      <c r="CS320" s="11">
        <f t="shared" si="31"/>
        <v>0.923099907741739</v>
      </c>
    </row>
    <row r="321" spans="86:97">
      <c r="CH321" s="7" t="s">
        <v>38</v>
      </c>
      <c r="CI321" s="8" t="s">
        <v>82</v>
      </c>
      <c r="CJ321" s="8" t="s">
        <v>708</v>
      </c>
      <c r="CK321" s="8" t="s">
        <v>709</v>
      </c>
      <c r="CL321" s="9">
        <v>1626</v>
      </c>
      <c r="CM321" s="9">
        <v>1621</v>
      </c>
      <c r="CN321" s="9">
        <v>5</v>
      </c>
      <c r="CO321" s="10">
        <v>3.084515731030228E-3</v>
      </c>
      <c r="CP321" s="9">
        <v>390374644.82019544</v>
      </c>
      <c r="CQ321" s="9">
        <v>481303942.34000009</v>
      </c>
      <c r="CR321" s="9">
        <v>390321762.17663097</v>
      </c>
      <c r="CS321" s="11">
        <f t="shared" si="31"/>
        <v>0.8109673074335676</v>
      </c>
    </row>
    <row r="322" spans="86:97">
      <c r="CH322" s="7" t="s">
        <v>38</v>
      </c>
      <c r="CI322" s="8" t="s">
        <v>62</v>
      </c>
      <c r="CJ322" s="8" t="s">
        <v>710</v>
      </c>
      <c r="CK322" s="8" t="s">
        <v>711</v>
      </c>
      <c r="CL322" s="9">
        <v>2112</v>
      </c>
      <c r="CM322" s="9">
        <v>2172</v>
      </c>
      <c r="CN322" s="9">
        <v>-60</v>
      </c>
      <c r="CO322" s="10">
        <v>-2.7624309392265189E-2</v>
      </c>
      <c r="CP322" s="9">
        <v>388479426.72000003</v>
      </c>
      <c r="CQ322" s="9">
        <v>378308845.13500005</v>
      </c>
      <c r="CR322" s="9">
        <v>388392770.40424073</v>
      </c>
      <c r="CS322" s="11">
        <f t="shared" si="31"/>
        <v>1.0266552722700475</v>
      </c>
    </row>
    <row r="323" spans="86:97">
      <c r="CH323" s="7" t="s">
        <v>38</v>
      </c>
      <c r="CI323" s="8" t="s">
        <v>77</v>
      </c>
      <c r="CJ323" s="8" t="s">
        <v>712</v>
      </c>
      <c r="CK323" s="8" t="s">
        <v>713</v>
      </c>
      <c r="CL323" s="9">
        <v>1938</v>
      </c>
      <c r="CM323" s="9">
        <v>1949</v>
      </c>
      <c r="CN323" s="9">
        <v>-11</v>
      </c>
      <c r="CO323" s="10">
        <v>-5.643919958953309E-3</v>
      </c>
      <c r="CP323" s="9">
        <v>387744890.59000003</v>
      </c>
      <c r="CQ323" s="9">
        <v>359846023.43999994</v>
      </c>
      <c r="CR323" s="9">
        <v>387694762.52541995</v>
      </c>
      <c r="CS323" s="11">
        <f t="shared" si="31"/>
        <v>1.0773907095573712</v>
      </c>
    </row>
    <row r="324" spans="86:97">
      <c r="CH324" s="7" t="s">
        <v>38</v>
      </c>
      <c r="CI324" s="8" t="s">
        <v>62</v>
      </c>
      <c r="CJ324" s="8" t="s">
        <v>714</v>
      </c>
      <c r="CK324" s="8" t="s">
        <v>715</v>
      </c>
      <c r="CL324" s="9">
        <v>1807</v>
      </c>
      <c r="CM324" s="9">
        <v>1854</v>
      </c>
      <c r="CN324" s="9">
        <v>-47</v>
      </c>
      <c r="CO324" s="10">
        <v>-2.535059331175836E-2</v>
      </c>
      <c r="CP324" s="9">
        <v>384213665.91000009</v>
      </c>
      <c r="CQ324" s="9">
        <v>373869814.44</v>
      </c>
      <c r="CR324" s="9">
        <v>384163116.03254157</v>
      </c>
      <c r="CS324" s="11">
        <f t="shared" si="31"/>
        <v>1.0275317803015453</v>
      </c>
    </row>
    <row r="325" spans="86:97">
      <c r="CH325" s="7" t="s">
        <v>38</v>
      </c>
      <c r="CI325" s="8" t="s">
        <v>96</v>
      </c>
      <c r="CJ325" s="8" t="s">
        <v>716</v>
      </c>
      <c r="CK325" s="8" t="s">
        <v>717</v>
      </c>
      <c r="CL325" s="9">
        <v>2339</v>
      </c>
      <c r="CM325" s="9">
        <v>2440</v>
      </c>
      <c r="CN325" s="9">
        <v>-101</v>
      </c>
      <c r="CO325" s="10">
        <v>-4.1393442622950818E-2</v>
      </c>
      <c r="CP325" s="9">
        <v>384182961.96500003</v>
      </c>
      <c r="CQ325" s="9">
        <v>360111899.03499997</v>
      </c>
      <c r="CR325" s="9">
        <v>384138502.32097417</v>
      </c>
      <c r="CS325" s="11">
        <f t="shared" si="31"/>
        <v>1.0667198261161568</v>
      </c>
    </row>
    <row r="326" spans="86:97">
      <c r="CH326" s="7" t="s">
        <v>38</v>
      </c>
      <c r="CI326" s="8" t="s">
        <v>45</v>
      </c>
      <c r="CJ326" s="8" t="s">
        <v>718</v>
      </c>
      <c r="CK326" s="8" t="s">
        <v>719</v>
      </c>
      <c r="CL326" s="9">
        <v>1865</v>
      </c>
      <c r="CM326" s="9">
        <v>2082</v>
      </c>
      <c r="CN326" s="9">
        <v>-217</v>
      </c>
      <c r="CO326" s="10">
        <v>-0.10422670509125841</v>
      </c>
      <c r="CP326" s="9">
        <v>384136606.12</v>
      </c>
      <c r="CQ326" s="9">
        <v>406234609.77499998</v>
      </c>
      <c r="CR326" s="9">
        <v>384090618.95420408</v>
      </c>
      <c r="CS326" s="11">
        <f t="shared" si="31"/>
        <v>0.94548964985267814</v>
      </c>
    </row>
    <row r="327" spans="86:97">
      <c r="CH327" s="7" t="s">
        <v>38</v>
      </c>
      <c r="CI327" s="8" t="s">
        <v>62</v>
      </c>
      <c r="CJ327" s="8" t="s">
        <v>720</v>
      </c>
      <c r="CK327" s="8" t="s">
        <v>721</v>
      </c>
      <c r="CL327" s="9">
        <v>2492</v>
      </c>
      <c r="CM327" s="9">
        <v>2454</v>
      </c>
      <c r="CN327" s="9">
        <v>38</v>
      </c>
      <c r="CO327" s="10">
        <v>1.548492257538712E-2</v>
      </c>
      <c r="CP327" s="9">
        <v>383344365.20499992</v>
      </c>
      <c r="CQ327" s="9">
        <v>368934373.16000003</v>
      </c>
      <c r="CR327" s="9">
        <v>383296184.77270013</v>
      </c>
      <c r="CS327" s="11">
        <f t="shared" si="31"/>
        <v>1.0389278220125933</v>
      </c>
    </row>
    <row r="328" spans="86:97">
      <c r="CH328" s="7" t="s">
        <v>38</v>
      </c>
      <c r="CI328" s="8" t="s">
        <v>62</v>
      </c>
      <c r="CJ328" s="8" t="s">
        <v>722</v>
      </c>
      <c r="CK328" s="8" t="s">
        <v>723</v>
      </c>
      <c r="CL328" s="9">
        <v>1888</v>
      </c>
      <c r="CM328" s="9">
        <v>1938</v>
      </c>
      <c r="CN328" s="9">
        <v>-50</v>
      </c>
      <c r="CO328" s="10">
        <v>-2.5799793601651189E-2</v>
      </c>
      <c r="CP328" s="9">
        <v>381687742.53551269</v>
      </c>
      <c r="CQ328" s="9">
        <v>372155472.02999991</v>
      </c>
      <c r="CR328" s="9">
        <v>381653437.55426025</v>
      </c>
      <c r="CS328" s="11">
        <f t="shared" si="31"/>
        <v>1.0255214990456856</v>
      </c>
    </row>
    <row r="329" spans="86:97">
      <c r="CH329" s="7" t="s">
        <v>38</v>
      </c>
      <c r="CI329" s="8" t="s">
        <v>77</v>
      </c>
      <c r="CJ329" s="8" t="s">
        <v>724</v>
      </c>
      <c r="CK329" s="8" t="s">
        <v>725</v>
      </c>
      <c r="CL329" s="9">
        <v>1899</v>
      </c>
      <c r="CM329" s="9">
        <v>1783</v>
      </c>
      <c r="CN329" s="9">
        <v>116</v>
      </c>
      <c r="CO329" s="10">
        <v>6.5058889512058335E-2</v>
      </c>
      <c r="CP329" s="9">
        <v>380390821.45690089</v>
      </c>
      <c r="CQ329" s="9">
        <v>303725075.11500001</v>
      </c>
      <c r="CR329" s="9">
        <v>380356303.36957914</v>
      </c>
      <c r="CS329" s="11">
        <f t="shared" si="31"/>
        <v>1.2523045824437251</v>
      </c>
    </row>
    <row r="330" spans="86:97">
      <c r="CH330" s="7" t="s">
        <v>38</v>
      </c>
      <c r="CI330" s="8" t="s">
        <v>44</v>
      </c>
      <c r="CJ330" s="8" t="s">
        <v>726</v>
      </c>
      <c r="CK330" s="8" t="s">
        <v>727</v>
      </c>
      <c r="CL330" s="9">
        <v>1987</v>
      </c>
      <c r="CM330" s="9">
        <v>2031</v>
      </c>
      <c r="CN330" s="9">
        <v>-44</v>
      </c>
      <c r="CO330" s="10">
        <v>-2.1664204825209261E-2</v>
      </c>
      <c r="CP330" s="9">
        <v>371105323.85455555</v>
      </c>
      <c r="CQ330" s="9">
        <v>414923849.85500014</v>
      </c>
      <c r="CR330" s="9">
        <v>371082268.55997545</v>
      </c>
      <c r="CS330" s="11">
        <f t="shared" si="31"/>
        <v>0.89433824710161725</v>
      </c>
    </row>
    <row r="331" spans="86:97">
      <c r="CH331" s="7" t="s">
        <v>53</v>
      </c>
      <c r="CI331" s="8" t="s">
        <v>82</v>
      </c>
      <c r="CJ331" s="8" t="s">
        <v>728</v>
      </c>
      <c r="CK331" s="8" t="s">
        <v>729</v>
      </c>
      <c r="CL331" s="9">
        <v>2646</v>
      </c>
      <c r="CM331" s="9">
        <v>49</v>
      </c>
      <c r="CN331" s="9">
        <v>2597</v>
      </c>
      <c r="CO331" s="10">
        <v>53</v>
      </c>
      <c r="CP331" s="9">
        <v>368802754.81800568</v>
      </c>
      <c r="CQ331" s="9">
        <v>370676295.57499999</v>
      </c>
      <c r="CR331" s="9">
        <v>368782090.0146634</v>
      </c>
      <c r="CS331" s="11">
        <f t="shared" si="31"/>
        <v>0.99488986594786633</v>
      </c>
    </row>
    <row r="332" spans="86:97">
      <c r="CH332" s="7" t="s">
        <v>38</v>
      </c>
      <c r="CI332" s="8" t="s">
        <v>77</v>
      </c>
      <c r="CJ332" s="8" t="s">
        <v>730</v>
      </c>
      <c r="CK332" s="8" t="s">
        <v>731</v>
      </c>
      <c r="CL332" s="9">
        <v>1759</v>
      </c>
      <c r="CM332" s="9">
        <v>1781</v>
      </c>
      <c r="CN332" s="9">
        <v>-22</v>
      </c>
      <c r="CO332" s="10">
        <v>-1.2352610892756881E-2</v>
      </c>
      <c r="CP332" s="9">
        <v>367024266.32748371</v>
      </c>
      <c r="CQ332" s="9">
        <v>331468174.84000003</v>
      </c>
      <c r="CR332" s="9">
        <v>367007949.14006919</v>
      </c>
      <c r="CS332" s="11">
        <f t="shared" si="31"/>
        <v>1.1072192656722601</v>
      </c>
    </row>
    <row r="333" spans="86:97">
      <c r="CH333" s="7" t="s">
        <v>38</v>
      </c>
      <c r="CI333" s="8" t="s">
        <v>44</v>
      </c>
      <c r="CJ333" s="8" t="s">
        <v>732</v>
      </c>
      <c r="CK333" s="8" t="s">
        <v>733</v>
      </c>
      <c r="CL333" s="9">
        <v>2144</v>
      </c>
      <c r="CM333" s="9">
        <v>2149</v>
      </c>
      <c r="CN333" s="9">
        <v>-5</v>
      </c>
      <c r="CO333" s="10">
        <v>-2.3266635644485808E-3</v>
      </c>
      <c r="CP333" s="9">
        <v>366836501.16299993</v>
      </c>
      <c r="CQ333" s="9">
        <v>364874241.40500003</v>
      </c>
      <c r="CR333" s="9">
        <v>366827206.8831293</v>
      </c>
      <c r="CS333" s="11">
        <f t="shared" si="31"/>
        <v>1.005352434500745</v>
      </c>
    </row>
    <row r="334" spans="86:97">
      <c r="CH334" s="7" t="s">
        <v>38</v>
      </c>
      <c r="CI334" s="8" t="s">
        <v>45</v>
      </c>
      <c r="CJ334" s="8" t="s">
        <v>734</v>
      </c>
      <c r="CK334" s="8" t="s">
        <v>735</v>
      </c>
      <c r="CL334" s="9">
        <v>1645</v>
      </c>
      <c r="CM334" s="9">
        <v>1696</v>
      </c>
      <c r="CN334" s="9">
        <v>-51</v>
      </c>
      <c r="CO334" s="10">
        <v>-3.0070754716981129E-2</v>
      </c>
      <c r="CP334" s="9">
        <v>365130150.93520629</v>
      </c>
      <c r="CQ334" s="9">
        <v>387008448.02000004</v>
      </c>
      <c r="CR334" s="9">
        <v>365130149.07668579</v>
      </c>
      <c r="CS334" s="11">
        <f t="shared" si="31"/>
        <v>0.94346816185732563</v>
      </c>
    </row>
    <row r="335" spans="86:97">
      <c r="CH335" s="7" t="s">
        <v>38</v>
      </c>
      <c r="CI335" s="8" t="s">
        <v>77</v>
      </c>
      <c r="CJ335" s="8" t="s">
        <v>736</v>
      </c>
      <c r="CK335" s="8" t="s">
        <v>737</v>
      </c>
      <c r="CL335" s="9">
        <v>1632</v>
      </c>
      <c r="CM335" s="9">
        <v>1444</v>
      </c>
      <c r="CN335" s="9">
        <v>188</v>
      </c>
      <c r="CO335" s="10">
        <v>0.13019390581717449</v>
      </c>
      <c r="CP335" s="9">
        <v>359116111.54137427</v>
      </c>
      <c r="CQ335" s="9">
        <v>307205514.23000002</v>
      </c>
      <c r="CR335" s="9">
        <v>132654681.5632135</v>
      </c>
      <c r="CS335" s="11">
        <f t="shared" ref="CS335:CS398" si="32">CR335/CQ335</f>
        <v>0.43181087388912226</v>
      </c>
    </row>
    <row r="336" spans="86:97">
      <c r="CH336" s="7" t="s">
        <v>38</v>
      </c>
      <c r="CI336" s="8" t="s">
        <v>44</v>
      </c>
      <c r="CJ336" s="8" t="s">
        <v>738</v>
      </c>
      <c r="CK336" s="8" t="s">
        <v>739</v>
      </c>
      <c r="CL336" s="9">
        <v>2008</v>
      </c>
      <c r="CM336" s="9">
        <v>2095</v>
      </c>
      <c r="CN336" s="9">
        <v>-87</v>
      </c>
      <c r="CO336" s="10">
        <v>-4.1527446300715989E-2</v>
      </c>
      <c r="CP336" s="9">
        <v>357339371.37499994</v>
      </c>
      <c r="CQ336" s="9">
        <v>380464195.88500005</v>
      </c>
      <c r="CR336" s="9">
        <v>357339371.37499994</v>
      </c>
      <c r="CS336" s="11">
        <f t="shared" si="32"/>
        <v>0.93921944624458209</v>
      </c>
    </row>
    <row r="337" spans="86:97">
      <c r="CH337" s="7" t="s">
        <v>38</v>
      </c>
      <c r="CI337" s="8" t="s">
        <v>45</v>
      </c>
      <c r="CJ337" s="8" t="s">
        <v>740</v>
      </c>
      <c r="CK337" s="8" t="s">
        <v>741</v>
      </c>
      <c r="CL337" s="9">
        <v>1620</v>
      </c>
      <c r="CM337" s="9">
        <v>1679</v>
      </c>
      <c r="CN337" s="9">
        <v>-59</v>
      </c>
      <c r="CO337" s="10">
        <v>-3.5139964264443123E-2</v>
      </c>
      <c r="CP337" s="9">
        <v>356937108.94046724</v>
      </c>
      <c r="CQ337" s="9">
        <v>244995425.53</v>
      </c>
      <c r="CR337" s="9">
        <v>356937108.94046724</v>
      </c>
      <c r="CS337" s="11">
        <f t="shared" si="32"/>
        <v>1.4569133614160474</v>
      </c>
    </row>
    <row r="338" spans="86:97">
      <c r="CH338" s="7" t="s">
        <v>53</v>
      </c>
      <c r="CI338" s="8" t="s">
        <v>130</v>
      </c>
      <c r="CJ338" s="8" t="s">
        <v>742</v>
      </c>
      <c r="CK338" s="8" t="s">
        <v>743</v>
      </c>
      <c r="CL338" s="9">
        <v>2112</v>
      </c>
      <c r="CM338" s="9">
        <v>14</v>
      </c>
      <c r="CN338" s="9">
        <v>2098</v>
      </c>
      <c r="CO338" s="10">
        <v>149.85714285714289</v>
      </c>
      <c r="CP338" s="9">
        <v>356083323.67273313</v>
      </c>
      <c r="CQ338" s="9">
        <v>335887197.09499997</v>
      </c>
      <c r="CR338" s="9">
        <v>356047957.72155517</v>
      </c>
      <c r="CS338" s="11">
        <f t="shared" si="32"/>
        <v>1.0600224146705213</v>
      </c>
    </row>
    <row r="339" spans="86:97">
      <c r="CH339" s="7" t="s">
        <v>38</v>
      </c>
      <c r="CI339" s="8" t="s">
        <v>90</v>
      </c>
      <c r="CJ339" s="8" t="s">
        <v>744</v>
      </c>
      <c r="CK339" s="8" t="s">
        <v>745</v>
      </c>
      <c r="CL339" s="9">
        <v>2225</v>
      </c>
      <c r="CM339" s="9">
        <v>2205</v>
      </c>
      <c r="CN339" s="9">
        <v>20</v>
      </c>
      <c r="CO339" s="10">
        <v>9.0702947845804991E-3</v>
      </c>
      <c r="CP339" s="9">
        <v>353302865.47506106</v>
      </c>
      <c r="CQ339" s="9">
        <v>334656019.57499999</v>
      </c>
      <c r="CR339" s="9">
        <v>353267068.6511206</v>
      </c>
      <c r="CS339" s="11">
        <f t="shared" si="32"/>
        <v>1.0556124736670087</v>
      </c>
    </row>
    <row r="340" spans="86:97">
      <c r="CH340" s="7" t="s">
        <v>38</v>
      </c>
      <c r="CI340" s="8" t="s">
        <v>76</v>
      </c>
      <c r="CJ340" s="8" t="s">
        <v>373</v>
      </c>
      <c r="CK340" s="8" t="s">
        <v>746</v>
      </c>
      <c r="CL340" s="9">
        <v>1742</v>
      </c>
      <c r="CM340" s="9">
        <v>1652</v>
      </c>
      <c r="CN340" s="9">
        <v>90</v>
      </c>
      <c r="CO340" s="10">
        <v>5.4479418886198547E-2</v>
      </c>
      <c r="CP340" s="9">
        <v>347295322.43000007</v>
      </c>
      <c r="CQ340" s="9">
        <v>419272587.60000014</v>
      </c>
      <c r="CR340" s="9">
        <v>347261631.44704843</v>
      </c>
      <c r="CS340" s="11">
        <f t="shared" si="32"/>
        <v>0.82824787910615194</v>
      </c>
    </row>
    <row r="341" spans="86:97">
      <c r="CH341" s="7" t="s">
        <v>38</v>
      </c>
      <c r="CI341" s="8" t="s">
        <v>44</v>
      </c>
      <c r="CJ341" s="8" t="s">
        <v>747</v>
      </c>
      <c r="CK341" s="8" t="s">
        <v>748</v>
      </c>
      <c r="CL341" s="9">
        <v>1299</v>
      </c>
      <c r="CM341" s="9">
        <v>1203</v>
      </c>
      <c r="CN341" s="9">
        <v>96</v>
      </c>
      <c r="CO341" s="10">
        <v>7.9800498753117205E-2</v>
      </c>
      <c r="CP341" s="9">
        <v>345213678.72000003</v>
      </c>
      <c r="CQ341" s="9">
        <v>249208213.93000004</v>
      </c>
      <c r="CR341" s="9">
        <v>345181871.48109376</v>
      </c>
      <c r="CS341" s="11">
        <f t="shared" si="32"/>
        <v>1.3851143428926131</v>
      </c>
    </row>
    <row r="342" spans="86:97">
      <c r="CH342" s="7" t="s">
        <v>38</v>
      </c>
      <c r="CI342" s="8" t="s">
        <v>90</v>
      </c>
      <c r="CJ342" s="8" t="s">
        <v>749</v>
      </c>
      <c r="CK342" s="8" t="s">
        <v>750</v>
      </c>
      <c r="CL342" s="9">
        <v>2280</v>
      </c>
      <c r="CM342" s="9">
        <v>2276</v>
      </c>
      <c r="CN342" s="9">
        <v>4</v>
      </c>
      <c r="CO342" s="10">
        <v>1.7574692442882251E-3</v>
      </c>
      <c r="CP342" s="9">
        <v>345074620.88</v>
      </c>
      <c r="CQ342" s="9">
        <v>346795946.08722782</v>
      </c>
      <c r="CR342" s="9">
        <v>345035705.91071165</v>
      </c>
      <c r="CS342" s="11">
        <f t="shared" si="32"/>
        <v>0.99492427695197616</v>
      </c>
    </row>
    <row r="343" spans="86:97">
      <c r="CH343" s="7" t="s">
        <v>38</v>
      </c>
      <c r="CI343" s="8" t="s">
        <v>103</v>
      </c>
      <c r="CJ343" s="8" t="s">
        <v>751</v>
      </c>
      <c r="CK343" s="8" t="s">
        <v>752</v>
      </c>
      <c r="CL343" s="9">
        <v>2148</v>
      </c>
      <c r="CM343" s="9">
        <v>2205</v>
      </c>
      <c r="CN343" s="9">
        <v>-57</v>
      </c>
      <c r="CO343" s="10">
        <v>-2.5850340136054421E-2</v>
      </c>
      <c r="CP343" s="9">
        <v>344841371.61611116</v>
      </c>
      <c r="CQ343" s="9">
        <v>335635962.94499999</v>
      </c>
      <c r="CR343" s="9">
        <v>344814306.42188507</v>
      </c>
      <c r="CS343" s="11">
        <f t="shared" si="32"/>
        <v>1.0273461264292143</v>
      </c>
    </row>
    <row r="344" spans="86:97">
      <c r="CH344" s="7" t="s">
        <v>38</v>
      </c>
      <c r="CI344" s="8" t="s">
        <v>62</v>
      </c>
      <c r="CJ344" s="8" t="s">
        <v>753</v>
      </c>
      <c r="CK344" s="8" t="s">
        <v>754</v>
      </c>
      <c r="CL344" s="9">
        <v>1383</v>
      </c>
      <c r="CM344" s="9">
        <v>1517</v>
      </c>
      <c r="CN344" s="9">
        <v>-134</v>
      </c>
      <c r="CO344" s="10">
        <v>-8.8332234673698093E-2</v>
      </c>
      <c r="CP344" s="9">
        <v>343621457.91911048</v>
      </c>
      <c r="CQ344" s="9">
        <v>363196854.30500007</v>
      </c>
      <c r="CR344" s="9">
        <v>343591127.79793006</v>
      </c>
      <c r="CS344" s="11">
        <f t="shared" si="32"/>
        <v>0.94601900794381388</v>
      </c>
    </row>
    <row r="345" spans="86:97">
      <c r="CH345" s="7" t="s">
        <v>38</v>
      </c>
      <c r="CI345" s="8" t="s">
        <v>44</v>
      </c>
      <c r="CJ345" s="8" t="s">
        <v>755</v>
      </c>
      <c r="CK345" s="8" t="s">
        <v>756</v>
      </c>
      <c r="CL345" s="9">
        <v>2205</v>
      </c>
      <c r="CM345" s="9">
        <v>2282</v>
      </c>
      <c r="CN345" s="9">
        <v>-77</v>
      </c>
      <c r="CO345" s="10">
        <v>-3.3742331288343558E-2</v>
      </c>
      <c r="CP345" s="9">
        <v>341900483.11055565</v>
      </c>
      <c r="CQ345" s="9">
        <v>322859793.78000009</v>
      </c>
      <c r="CR345" s="9">
        <v>341867418.09056056</v>
      </c>
      <c r="CS345" s="11">
        <f t="shared" si="32"/>
        <v>1.0588726892500975</v>
      </c>
    </row>
    <row r="346" spans="86:97">
      <c r="CH346" s="7" t="s">
        <v>38</v>
      </c>
      <c r="CI346" s="8" t="s">
        <v>90</v>
      </c>
      <c r="CJ346" s="8" t="s">
        <v>757</v>
      </c>
      <c r="CK346" s="8" t="s">
        <v>758</v>
      </c>
      <c r="CL346" s="9">
        <v>2303</v>
      </c>
      <c r="CM346" s="9">
        <v>2302</v>
      </c>
      <c r="CN346" s="9">
        <v>1</v>
      </c>
      <c r="CO346" s="10">
        <v>4.3440486533449172E-4</v>
      </c>
      <c r="CP346" s="9">
        <v>341285169.18720007</v>
      </c>
      <c r="CQ346" s="9">
        <v>339652302.16999996</v>
      </c>
      <c r="CR346" s="9">
        <v>341256960.60287511</v>
      </c>
      <c r="CS346" s="11">
        <f t="shared" si="32"/>
        <v>1.00472441500506</v>
      </c>
    </row>
    <row r="347" spans="86:97">
      <c r="CH347" s="7" t="s">
        <v>38</v>
      </c>
      <c r="CI347" s="8" t="s">
        <v>82</v>
      </c>
      <c r="CJ347" s="8" t="s">
        <v>759</v>
      </c>
      <c r="CK347" s="8" t="s">
        <v>760</v>
      </c>
      <c r="CL347" s="9">
        <v>2084</v>
      </c>
      <c r="CM347" s="9">
        <v>2113</v>
      </c>
      <c r="CN347" s="9">
        <v>-29</v>
      </c>
      <c r="CO347" s="10">
        <v>-1.3724562233790819E-2</v>
      </c>
      <c r="CP347" s="9">
        <v>340176519.78611118</v>
      </c>
      <c r="CQ347" s="9">
        <v>331757315.13999999</v>
      </c>
      <c r="CR347" s="9">
        <v>340147221.95480502</v>
      </c>
      <c r="CS347" s="11">
        <f t="shared" si="32"/>
        <v>1.0252892895858665</v>
      </c>
    </row>
    <row r="348" spans="86:97">
      <c r="CH348" s="7" t="s">
        <v>38</v>
      </c>
      <c r="CI348" s="8" t="s">
        <v>68</v>
      </c>
      <c r="CJ348" s="8" t="s">
        <v>761</v>
      </c>
      <c r="CK348" s="8" t="s">
        <v>762</v>
      </c>
      <c r="CL348" s="9">
        <v>1321</v>
      </c>
      <c r="CM348" s="9">
        <v>1355</v>
      </c>
      <c r="CN348" s="9">
        <v>-34</v>
      </c>
      <c r="CO348" s="10">
        <v>-2.5092250922509229E-2</v>
      </c>
      <c r="CP348" s="9">
        <v>339489827.77999997</v>
      </c>
      <c r="CQ348" s="9">
        <v>287874023.67500001</v>
      </c>
      <c r="CR348" s="9">
        <v>339463386.45821774</v>
      </c>
      <c r="CS348" s="11">
        <f t="shared" si="32"/>
        <v>1.1792081207072034</v>
      </c>
    </row>
    <row r="349" spans="86:97">
      <c r="CH349" s="7" t="s">
        <v>53</v>
      </c>
      <c r="CI349" s="8" t="s">
        <v>112</v>
      </c>
      <c r="CJ349" s="8" t="s">
        <v>763</v>
      </c>
      <c r="CK349" s="8" t="s">
        <v>764</v>
      </c>
      <c r="CL349" s="9">
        <v>2366</v>
      </c>
      <c r="CM349" s="9">
        <v>10</v>
      </c>
      <c r="CN349" s="9">
        <v>2356</v>
      </c>
      <c r="CO349" s="10">
        <v>235.6</v>
      </c>
      <c r="CP349" s="9">
        <v>333014947.3349871</v>
      </c>
      <c r="CQ349" s="9">
        <v>325096791.29500002</v>
      </c>
      <c r="CR349" s="9">
        <v>332971619.17710745</v>
      </c>
      <c r="CS349" s="11">
        <f t="shared" si="32"/>
        <v>1.0242230255510631</v>
      </c>
    </row>
    <row r="350" spans="86:97">
      <c r="CH350" s="7" t="s">
        <v>38</v>
      </c>
      <c r="CI350" s="8" t="s">
        <v>62</v>
      </c>
      <c r="CJ350" s="8" t="s">
        <v>765</v>
      </c>
      <c r="CK350" s="8" t="s">
        <v>766</v>
      </c>
      <c r="CL350" s="9">
        <v>1572</v>
      </c>
      <c r="CM350" s="9">
        <v>1507</v>
      </c>
      <c r="CN350" s="9">
        <v>65</v>
      </c>
      <c r="CO350" s="10">
        <v>4.3132050431320512E-2</v>
      </c>
      <c r="CP350" s="9">
        <v>332292509.07227242</v>
      </c>
      <c r="CQ350" s="9">
        <v>298678115.39499986</v>
      </c>
      <c r="CR350" s="9">
        <v>332267445.03998238</v>
      </c>
      <c r="CS350" s="11">
        <f t="shared" si="32"/>
        <v>1.1124599624601248</v>
      </c>
    </row>
    <row r="351" spans="86:97">
      <c r="CH351" s="7" t="s">
        <v>38</v>
      </c>
      <c r="CI351" s="8" t="s">
        <v>44</v>
      </c>
      <c r="CJ351" s="8" t="s">
        <v>767</v>
      </c>
      <c r="CK351" s="8" t="s">
        <v>768</v>
      </c>
      <c r="CL351" s="9">
        <v>1670</v>
      </c>
      <c r="CM351" s="9">
        <v>1542</v>
      </c>
      <c r="CN351" s="9">
        <v>128</v>
      </c>
      <c r="CO351" s="10">
        <v>8.3009079118028531E-2</v>
      </c>
      <c r="CP351" s="9">
        <v>331562031.67000008</v>
      </c>
      <c r="CQ351" s="9">
        <v>262130945.285</v>
      </c>
      <c r="CR351" s="9">
        <v>331536756.73127085</v>
      </c>
      <c r="CS351" s="11">
        <f t="shared" si="32"/>
        <v>1.2647753448979855</v>
      </c>
    </row>
    <row r="352" spans="86:97">
      <c r="CH352" s="7" t="s">
        <v>38</v>
      </c>
      <c r="CI352" s="8" t="s">
        <v>62</v>
      </c>
      <c r="CJ352" s="8" t="s">
        <v>769</v>
      </c>
      <c r="CK352" s="8" t="s">
        <v>770</v>
      </c>
      <c r="CL352" s="9">
        <v>1490</v>
      </c>
      <c r="CM352" s="9">
        <v>1342</v>
      </c>
      <c r="CN352" s="9">
        <v>148</v>
      </c>
      <c r="CO352" s="10">
        <v>0.1102831594634873</v>
      </c>
      <c r="CP352" s="9">
        <v>327808115.02374321</v>
      </c>
      <c r="CQ352" s="9">
        <v>471886228.03499997</v>
      </c>
      <c r="CR352" s="9">
        <v>327785885.20173025</v>
      </c>
      <c r="CS352" s="11">
        <f t="shared" si="32"/>
        <v>0.69462905617457071</v>
      </c>
    </row>
    <row r="353" spans="86:97">
      <c r="CH353" s="7" t="s">
        <v>38</v>
      </c>
      <c r="CI353" s="8" t="s">
        <v>62</v>
      </c>
      <c r="CJ353" s="8" t="s">
        <v>771</v>
      </c>
      <c r="CK353" s="8" t="s">
        <v>772</v>
      </c>
      <c r="CL353" s="9">
        <v>1844</v>
      </c>
      <c r="CM353" s="9">
        <v>1891</v>
      </c>
      <c r="CN353" s="9">
        <v>-47</v>
      </c>
      <c r="CO353" s="10">
        <v>-2.485457429931253E-2</v>
      </c>
      <c r="CP353" s="9">
        <v>322153482.92479801</v>
      </c>
      <c r="CQ353" s="9">
        <v>334554853.79500002</v>
      </c>
      <c r="CR353" s="9">
        <v>322130489.34190005</v>
      </c>
      <c r="CS353" s="11">
        <f t="shared" si="32"/>
        <v>0.96286299746614035</v>
      </c>
    </row>
    <row r="354" spans="86:97">
      <c r="CH354" s="7" t="s">
        <v>38</v>
      </c>
      <c r="CI354" s="8" t="s">
        <v>62</v>
      </c>
      <c r="CJ354" s="8" t="s">
        <v>773</v>
      </c>
      <c r="CK354" s="8" t="s">
        <v>774</v>
      </c>
      <c r="CL354" s="9">
        <v>1486</v>
      </c>
      <c r="CM354" s="9">
        <v>1515</v>
      </c>
      <c r="CN354" s="9">
        <v>-29</v>
      </c>
      <c r="CO354" s="10">
        <v>-1.914191419141914E-2</v>
      </c>
      <c r="CP354" s="9">
        <v>321657976.08500004</v>
      </c>
      <c r="CQ354" s="9">
        <v>335438077.30000007</v>
      </c>
      <c r="CR354" s="9">
        <v>321633885.86885011</v>
      </c>
      <c r="CS354" s="11">
        <f t="shared" si="32"/>
        <v>0.95884727356458066</v>
      </c>
    </row>
    <row r="355" spans="86:97">
      <c r="CH355" s="7" t="s">
        <v>53</v>
      </c>
      <c r="CI355" s="8" t="s">
        <v>112</v>
      </c>
      <c r="CJ355" s="8" t="s">
        <v>775</v>
      </c>
      <c r="CK355" s="8" t="s">
        <v>776</v>
      </c>
      <c r="CL355" s="9">
        <v>2169</v>
      </c>
      <c r="CM355" s="9">
        <v>10</v>
      </c>
      <c r="CN355" s="9">
        <v>2159</v>
      </c>
      <c r="CO355" s="10">
        <v>215.9</v>
      </c>
      <c r="CP355" s="9">
        <v>319555147.74449468</v>
      </c>
      <c r="CQ355" s="9">
        <v>308277138.98500001</v>
      </c>
      <c r="CR355" s="9">
        <v>319537995.25386846</v>
      </c>
      <c r="CS355" s="11">
        <f t="shared" si="32"/>
        <v>1.0365283533704275</v>
      </c>
    </row>
    <row r="356" spans="86:97">
      <c r="CH356" s="7" t="s">
        <v>38</v>
      </c>
      <c r="CI356" s="8" t="s">
        <v>76</v>
      </c>
      <c r="CJ356" s="8" t="s">
        <v>777</v>
      </c>
      <c r="CK356" s="8" t="s">
        <v>778</v>
      </c>
      <c r="CL356" s="9">
        <v>1717</v>
      </c>
      <c r="CM356" s="9">
        <v>1572</v>
      </c>
      <c r="CN356" s="9">
        <v>145</v>
      </c>
      <c r="CO356" s="10">
        <v>9.2239185750636138E-2</v>
      </c>
      <c r="CP356" s="9">
        <v>316217832.43319631</v>
      </c>
      <c r="CQ356" s="9">
        <v>321465112.99000001</v>
      </c>
      <c r="CR356" s="9">
        <v>316200573.38953543</v>
      </c>
      <c r="CS356" s="11">
        <f t="shared" si="32"/>
        <v>0.98362329413758698</v>
      </c>
    </row>
    <row r="357" spans="86:97">
      <c r="CH357" s="7" t="s">
        <v>38</v>
      </c>
      <c r="CI357" s="8" t="s">
        <v>76</v>
      </c>
      <c r="CJ357" s="8" t="s">
        <v>779</v>
      </c>
      <c r="CK357" s="8" t="s">
        <v>780</v>
      </c>
      <c r="CL357" s="9">
        <v>1676</v>
      </c>
      <c r="CM357" s="9">
        <v>1606</v>
      </c>
      <c r="CN357" s="9">
        <v>70</v>
      </c>
      <c r="CO357" s="10">
        <v>4.3586550435865512E-2</v>
      </c>
      <c r="CP357" s="9">
        <v>308265384.59000003</v>
      </c>
      <c r="CQ357" s="9">
        <v>297923476.15500003</v>
      </c>
      <c r="CR357" s="9">
        <v>308253856.94270998</v>
      </c>
      <c r="CS357" s="11">
        <f t="shared" si="32"/>
        <v>1.0346746114842436</v>
      </c>
    </row>
    <row r="358" spans="86:97">
      <c r="CH358" s="7" t="s">
        <v>38</v>
      </c>
      <c r="CI358" s="8" t="s">
        <v>45</v>
      </c>
      <c r="CJ358" s="8" t="s">
        <v>781</v>
      </c>
      <c r="CK358" s="8" t="s">
        <v>782</v>
      </c>
      <c r="CL358" s="9">
        <v>1713</v>
      </c>
      <c r="CM358" s="9">
        <v>1771</v>
      </c>
      <c r="CN358" s="9">
        <v>-58</v>
      </c>
      <c r="CO358" s="10">
        <v>-3.274985883681536E-2</v>
      </c>
      <c r="CP358" s="9">
        <v>308110804.25000006</v>
      </c>
      <c r="CQ358" s="9">
        <v>322768381.86999989</v>
      </c>
      <c r="CR358" s="9">
        <v>308100471.84832889</v>
      </c>
      <c r="CS358" s="11">
        <f t="shared" si="32"/>
        <v>0.95455592664718092</v>
      </c>
    </row>
    <row r="359" spans="86:97">
      <c r="CH359" s="7" t="s">
        <v>38</v>
      </c>
      <c r="CI359" s="8" t="s">
        <v>62</v>
      </c>
      <c r="CJ359" s="8" t="s">
        <v>783</v>
      </c>
      <c r="CK359" s="8" t="s">
        <v>784</v>
      </c>
      <c r="CL359" s="9">
        <v>1455</v>
      </c>
      <c r="CM359" s="9">
        <v>1512</v>
      </c>
      <c r="CN359" s="9">
        <v>-57</v>
      </c>
      <c r="CO359" s="10">
        <v>-3.7698412698412703E-2</v>
      </c>
      <c r="CP359" s="9">
        <v>306423646.93499994</v>
      </c>
      <c r="CQ359" s="9">
        <v>315155557.4600001</v>
      </c>
      <c r="CR359" s="9">
        <v>306415488.34129268</v>
      </c>
      <c r="CS359" s="11">
        <f t="shared" si="32"/>
        <v>0.97226744408650734</v>
      </c>
    </row>
    <row r="360" spans="86:97">
      <c r="CH360" s="7" t="s">
        <v>38</v>
      </c>
      <c r="CI360" s="8" t="s">
        <v>91</v>
      </c>
      <c r="CJ360" s="8" t="s">
        <v>785</v>
      </c>
      <c r="CK360" s="8" t="s">
        <v>786</v>
      </c>
      <c r="CL360" s="9">
        <v>1199</v>
      </c>
      <c r="CM360" s="9">
        <v>1207</v>
      </c>
      <c r="CN360" s="9">
        <v>-8</v>
      </c>
      <c r="CO360" s="10">
        <v>-6.6280033140016566E-3</v>
      </c>
      <c r="CP360" s="9">
        <v>304500180.45000005</v>
      </c>
      <c r="CQ360" s="9">
        <v>243631425.03999999</v>
      </c>
      <c r="CR360" s="9">
        <v>304495533.31006473</v>
      </c>
      <c r="CS360" s="11">
        <f t="shared" si="32"/>
        <v>1.2498204337148704</v>
      </c>
    </row>
    <row r="361" spans="86:97">
      <c r="CH361" s="7" t="s">
        <v>38</v>
      </c>
      <c r="CI361" s="8" t="s">
        <v>45</v>
      </c>
      <c r="CJ361" s="8" t="s">
        <v>787</v>
      </c>
      <c r="CK361" s="8" t="s">
        <v>788</v>
      </c>
      <c r="CL361" s="9">
        <v>1219</v>
      </c>
      <c r="CM361" s="9">
        <v>1248</v>
      </c>
      <c r="CN361" s="9">
        <v>-29</v>
      </c>
      <c r="CO361" s="10">
        <v>-2.3237179487179491E-2</v>
      </c>
      <c r="CP361" s="9">
        <v>296042815.67333335</v>
      </c>
      <c r="CQ361" s="9">
        <v>243979662.83209085</v>
      </c>
      <c r="CR361" s="9">
        <v>296042814.74407309</v>
      </c>
      <c r="CS361" s="11">
        <f t="shared" si="32"/>
        <v>1.2133913593765913</v>
      </c>
    </row>
    <row r="362" spans="86:97">
      <c r="CH362" s="7" t="s">
        <v>38</v>
      </c>
      <c r="CI362" s="8" t="s">
        <v>62</v>
      </c>
      <c r="CJ362" s="8" t="s">
        <v>789</v>
      </c>
      <c r="CK362" s="8" t="s">
        <v>790</v>
      </c>
      <c r="CL362" s="9">
        <v>1778</v>
      </c>
      <c r="CM362" s="9">
        <v>1820</v>
      </c>
      <c r="CN362" s="9">
        <v>-42</v>
      </c>
      <c r="CO362" s="10">
        <v>-2.3076923076923082E-2</v>
      </c>
      <c r="CP362" s="9">
        <v>295697225.67901146</v>
      </c>
      <c r="CQ362" s="9">
        <v>306868598.62499982</v>
      </c>
      <c r="CR362" s="9">
        <v>182466510.68993109</v>
      </c>
      <c r="CS362" s="11">
        <f t="shared" si="32"/>
        <v>0.59460795763241059</v>
      </c>
    </row>
    <row r="363" spans="86:97">
      <c r="CH363" s="7" t="s">
        <v>38</v>
      </c>
      <c r="CI363" s="8" t="s">
        <v>68</v>
      </c>
      <c r="CJ363" s="8" t="s">
        <v>791</v>
      </c>
      <c r="CK363" s="8" t="s">
        <v>792</v>
      </c>
      <c r="CL363" s="9">
        <v>1504</v>
      </c>
      <c r="CM363" s="9">
        <v>1433</v>
      </c>
      <c r="CN363" s="9">
        <v>71</v>
      </c>
      <c r="CO363" s="10">
        <v>4.9546406140963013E-2</v>
      </c>
      <c r="CP363" s="9">
        <v>294094753.38030988</v>
      </c>
      <c r="CQ363" s="9">
        <v>236413959.33500001</v>
      </c>
      <c r="CR363" s="9">
        <v>294094753.38030988</v>
      </c>
      <c r="CS363" s="11">
        <f t="shared" si="32"/>
        <v>1.2439821836559821</v>
      </c>
    </row>
    <row r="364" spans="86:97">
      <c r="CH364" s="7" t="s">
        <v>38</v>
      </c>
      <c r="CI364" s="8" t="s">
        <v>77</v>
      </c>
      <c r="CJ364" s="8" t="s">
        <v>793</v>
      </c>
      <c r="CK364" s="8" t="s">
        <v>794</v>
      </c>
      <c r="CL364" s="9">
        <v>1747</v>
      </c>
      <c r="CM364" s="9">
        <v>1620</v>
      </c>
      <c r="CN364" s="9">
        <v>127</v>
      </c>
      <c r="CO364" s="10">
        <v>7.8395061728395068E-2</v>
      </c>
      <c r="CP364" s="9">
        <v>290803732.85375947</v>
      </c>
      <c r="CQ364" s="9">
        <v>221977893.49999994</v>
      </c>
      <c r="CR364" s="9">
        <v>290803732.85375947</v>
      </c>
      <c r="CS364" s="11">
        <f t="shared" si="32"/>
        <v>1.3100571785260209</v>
      </c>
    </row>
    <row r="365" spans="86:97">
      <c r="CH365" s="7" t="s">
        <v>38</v>
      </c>
      <c r="CI365" s="8" t="s">
        <v>77</v>
      </c>
      <c r="CJ365" s="8" t="s">
        <v>795</v>
      </c>
      <c r="CK365" s="8" t="s">
        <v>796</v>
      </c>
      <c r="CL365" s="9">
        <v>1594</v>
      </c>
      <c r="CM365" s="9">
        <v>1421</v>
      </c>
      <c r="CN365" s="9">
        <v>173</v>
      </c>
      <c r="CO365" s="10">
        <v>0.12174524982406761</v>
      </c>
      <c r="CP365" s="9">
        <v>288179122.89679211</v>
      </c>
      <c r="CQ365" s="9">
        <v>189545599.64500004</v>
      </c>
      <c r="CR365" s="9">
        <v>288161439.92120314</v>
      </c>
      <c r="CS365" s="11">
        <f t="shared" si="32"/>
        <v>1.5202750180479034</v>
      </c>
    </row>
    <row r="366" spans="86:97">
      <c r="CH366" s="7" t="s">
        <v>53</v>
      </c>
      <c r="CI366" s="8" t="s">
        <v>130</v>
      </c>
      <c r="CJ366" s="8" t="s">
        <v>797</v>
      </c>
      <c r="CK366" s="8" t="s">
        <v>798</v>
      </c>
      <c r="CL366" s="9">
        <v>1809</v>
      </c>
      <c r="CM366" s="9">
        <v>26</v>
      </c>
      <c r="CN366" s="9">
        <v>1783</v>
      </c>
      <c r="CO366" s="10">
        <v>68.57692307692308</v>
      </c>
      <c r="CP366" s="9">
        <v>284288270.54276657</v>
      </c>
      <c r="CQ366" s="9">
        <v>279152774.88</v>
      </c>
      <c r="CR366" s="9">
        <v>284270372.13079637</v>
      </c>
      <c r="CS366" s="11">
        <f t="shared" si="32"/>
        <v>1.018332603904784</v>
      </c>
    </row>
    <row r="367" spans="86:97">
      <c r="CH367" s="7" t="s">
        <v>38</v>
      </c>
      <c r="CI367" s="8" t="s">
        <v>69</v>
      </c>
      <c r="CJ367" s="8" t="s">
        <v>799</v>
      </c>
      <c r="CK367" s="8" t="s">
        <v>800</v>
      </c>
      <c r="CL367" s="9">
        <v>1327</v>
      </c>
      <c r="CM367" s="9">
        <v>1348</v>
      </c>
      <c r="CN367" s="9">
        <v>-21</v>
      </c>
      <c r="CO367" s="10">
        <v>-1.5578635014836801E-2</v>
      </c>
      <c r="CP367" s="9">
        <v>283801720.35799998</v>
      </c>
      <c r="CQ367" s="9">
        <v>268294786.06499994</v>
      </c>
      <c r="CR367" s="9">
        <v>283784874.86652416</v>
      </c>
      <c r="CS367" s="11">
        <f t="shared" si="32"/>
        <v>1.0577353329474373</v>
      </c>
    </row>
    <row r="368" spans="86:97">
      <c r="CH368" s="7" t="s">
        <v>38</v>
      </c>
      <c r="CI368" s="8" t="s">
        <v>69</v>
      </c>
      <c r="CJ368" s="8" t="s">
        <v>801</v>
      </c>
      <c r="CK368" s="8" t="s">
        <v>802</v>
      </c>
      <c r="CL368" s="9">
        <v>1344</v>
      </c>
      <c r="CM368" s="9">
        <v>1382</v>
      </c>
      <c r="CN368" s="9">
        <v>-38</v>
      </c>
      <c r="CO368" s="10">
        <v>-2.749638205499276E-2</v>
      </c>
      <c r="CP368" s="9">
        <v>281095255.48299998</v>
      </c>
      <c r="CQ368" s="9">
        <v>247699460.52000001</v>
      </c>
      <c r="CR368" s="9">
        <v>281079351.86354685</v>
      </c>
      <c r="CS368" s="11">
        <f t="shared" si="32"/>
        <v>1.1347596449078727</v>
      </c>
    </row>
    <row r="369" spans="86:97">
      <c r="CH369" s="7" t="s">
        <v>38</v>
      </c>
      <c r="CI369" s="8" t="s">
        <v>44</v>
      </c>
      <c r="CJ369" s="8" t="s">
        <v>803</v>
      </c>
      <c r="CK369" s="8" t="s">
        <v>804</v>
      </c>
      <c r="CL369" s="9">
        <v>1489</v>
      </c>
      <c r="CM369" s="9">
        <v>1521</v>
      </c>
      <c r="CN369" s="9">
        <v>-32</v>
      </c>
      <c r="CO369" s="10">
        <v>-2.1038790269559501E-2</v>
      </c>
      <c r="CP369" s="9">
        <v>280952350.2094444</v>
      </c>
      <c r="CQ369" s="9">
        <v>255899057.92500001</v>
      </c>
      <c r="CR369" s="9">
        <v>280932892.72480023</v>
      </c>
      <c r="CS369" s="11">
        <f t="shared" si="32"/>
        <v>1.0978269908564386</v>
      </c>
    </row>
    <row r="370" spans="86:97">
      <c r="CH370" s="7" t="s">
        <v>38</v>
      </c>
      <c r="CI370" s="8" t="s">
        <v>77</v>
      </c>
      <c r="CJ370" s="8" t="s">
        <v>805</v>
      </c>
      <c r="CK370" s="8" t="s">
        <v>806</v>
      </c>
      <c r="CL370" s="9">
        <v>1837</v>
      </c>
      <c r="CM370" s="9">
        <v>1864</v>
      </c>
      <c r="CN370" s="9">
        <v>-27</v>
      </c>
      <c r="CO370" s="10">
        <v>-1.448497854077253E-2</v>
      </c>
      <c r="CP370" s="9">
        <v>279745342.13388896</v>
      </c>
      <c r="CQ370" s="9">
        <v>334245929.24999994</v>
      </c>
      <c r="CR370" s="9">
        <v>279731809.53677595</v>
      </c>
      <c r="CS370" s="11">
        <f t="shared" si="32"/>
        <v>0.83690416264591205</v>
      </c>
    </row>
    <row r="371" spans="86:97">
      <c r="CH371" s="7" t="s">
        <v>38</v>
      </c>
      <c r="CI371" s="8" t="s">
        <v>76</v>
      </c>
      <c r="CJ371" s="8" t="s">
        <v>807</v>
      </c>
      <c r="CK371" s="8" t="s">
        <v>808</v>
      </c>
      <c r="CL371" s="9">
        <v>1376</v>
      </c>
      <c r="CM371" s="9">
        <v>1353</v>
      </c>
      <c r="CN371" s="9">
        <v>23</v>
      </c>
      <c r="CO371" s="10">
        <v>1.6999260901699929E-2</v>
      </c>
      <c r="CP371" s="9">
        <v>278461558.05000001</v>
      </c>
      <c r="CQ371" s="9">
        <v>270630777.91500002</v>
      </c>
      <c r="CR371" s="9">
        <v>278446392.9894098</v>
      </c>
      <c r="CS371" s="11">
        <f t="shared" si="32"/>
        <v>1.0288792543650174</v>
      </c>
    </row>
    <row r="372" spans="86:97">
      <c r="CH372" s="7" t="s">
        <v>38</v>
      </c>
      <c r="CI372" s="8" t="s">
        <v>90</v>
      </c>
      <c r="CJ372" s="8" t="s">
        <v>809</v>
      </c>
      <c r="CK372" s="8" t="s">
        <v>810</v>
      </c>
      <c r="CL372" s="9">
        <v>1986</v>
      </c>
      <c r="CM372" s="9">
        <v>1969</v>
      </c>
      <c r="CN372" s="9">
        <v>17</v>
      </c>
      <c r="CO372" s="10">
        <v>8.6338242762823772E-3</v>
      </c>
      <c r="CP372" s="9">
        <v>277054626.63744998</v>
      </c>
      <c r="CQ372" s="9">
        <v>305491261.95000005</v>
      </c>
      <c r="CR372" s="9">
        <v>277038094.12745243</v>
      </c>
      <c r="CS372" s="11">
        <f t="shared" si="32"/>
        <v>0.90686094377650461</v>
      </c>
    </row>
    <row r="373" spans="86:97">
      <c r="CH373" s="7" t="s">
        <v>53</v>
      </c>
      <c r="CI373" s="8" t="s">
        <v>68</v>
      </c>
      <c r="CJ373" s="8" t="s">
        <v>811</v>
      </c>
      <c r="CK373" s="8" t="s">
        <v>812</v>
      </c>
      <c r="CL373" s="9">
        <v>1783</v>
      </c>
      <c r="CM373" s="9">
        <v>22</v>
      </c>
      <c r="CN373" s="9">
        <v>1761</v>
      </c>
      <c r="CO373" s="10">
        <v>80.045454545454547</v>
      </c>
      <c r="CP373" s="9">
        <v>275338233.39366347</v>
      </c>
      <c r="CQ373" s="9">
        <v>277395730.64499998</v>
      </c>
      <c r="CR373" s="9">
        <v>275324129.10150099</v>
      </c>
      <c r="CS373" s="11">
        <f t="shared" si="32"/>
        <v>0.99253196313194114</v>
      </c>
    </row>
    <row r="374" spans="86:97">
      <c r="CH374" s="7" t="s">
        <v>38</v>
      </c>
      <c r="CI374" s="8" t="s">
        <v>69</v>
      </c>
      <c r="CJ374" s="8" t="s">
        <v>813</v>
      </c>
      <c r="CK374" s="8" t="s">
        <v>814</v>
      </c>
      <c r="CL374" s="9">
        <v>1051</v>
      </c>
      <c r="CM374" s="9">
        <v>1095</v>
      </c>
      <c r="CN374" s="9">
        <v>-44</v>
      </c>
      <c r="CO374" s="10">
        <v>-4.0182648401826483E-2</v>
      </c>
      <c r="CP374" s="9">
        <v>267684073.77500001</v>
      </c>
      <c r="CQ374" s="9">
        <v>194898027.16</v>
      </c>
      <c r="CR374" s="9">
        <v>267669424.85934693</v>
      </c>
      <c r="CS374" s="11">
        <f t="shared" si="32"/>
        <v>1.3733819103238323</v>
      </c>
    </row>
    <row r="375" spans="86:97">
      <c r="CH375" s="7" t="s">
        <v>38</v>
      </c>
      <c r="CI375" s="8" t="s">
        <v>103</v>
      </c>
      <c r="CJ375" s="8" t="s">
        <v>815</v>
      </c>
      <c r="CK375" s="8" t="s">
        <v>816</v>
      </c>
      <c r="CL375" s="9">
        <v>1654</v>
      </c>
      <c r="CM375" s="9">
        <v>1745</v>
      </c>
      <c r="CN375" s="9">
        <v>-91</v>
      </c>
      <c r="CO375" s="10">
        <v>-5.2148997134670493E-2</v>
      </c>
      <c r="CP375" s="9">
        <v>267590260.7005555</v>
      </c>
      <c r="CQ375" s="9">
        <v>259056374.34500006</v>
      </c>
      <c r="CR375" s="9">
        <v>267577040.03966439</v>
      </c>
      <c r="CS375" s="11">
        <f t="shared" si="32"/>
        <v>1.032891164003233</v>
      </c>
    </row>
    <row r="376" spans="86:97">
      <c r="CH376" s="7" t="s">
        <v>38</v>
      </c>
      <c r="CI376" s="8" t="s">
        <v>62</v>
      </c>
      <c r="CJ376" s="8" t="s">
        <v>817</v>
      </c>
      <c r="CK376" s="8" t="s">
        <v>818</v>
      </c>
      <c r="CL376" s="9">
        <v>1254</v>
      </c>
      <c r="CM376" s="9">
        <v>1185</v>
      </c>
      <c r="CN376" s="9">
        <v>69</v>
      </c>
      <c r="CO376" s="10">
        <v>5.8227848101265821E-2</v>
      </c>
      <c r="CP376" s="9">
        <v>266585532.54080066</v>
      </c>
      <c r="CQ376" s="9">
        <v>266080807.20500001</v>
      </c>
      <c r="CR376" s="9">
        <v>266563868.46186084</v>
      </c>
      <c r="CS376" s="11">
        <f t="shared" si="32"/>
        <v>1.001815468247917</v>
      </c>
    </row>
    <row r="377" spans="86:97">
      <c r="CH377" s="7" t="s">
        <v>38</v>
      </c>
      <c r="CI377" s="8" t="s">
        <v>45</v>
      </c>
      <c r="CJ377" s="8" t="s">
        <v>819</v>
      </c>
      <c r="CK377" s="8" t="s">
        <v>820</v>
      </c>
      <c r="CL377" s="9">
        <v>1714</v>
      </c>
      <c r="CM377" s="9">
        <v>1767</v>
      </c>
      <c r="CN377" s="9">
        <v>-53</v>
      </c>
      <c r="CO377" s="10">
        <v>-2.9994340690435769E-2</v>
      </c>
      <c r="CP377" s="9">
        <v>265356751.92386204</v>
      </c>
      <c r="CQ377" s="9">
        <v>286808691.23999995</v>
      </c>
      <c r="CR377" s="9">
        <v>265344219.90771702</v>
      </c>
      <c r="CS377" s="11">
        <f t="shared" si="32"/>
        <v>0.92516101503241555</v>
      </c>
    </row>
    <row r="378" spans="86:97">
      <c r="CH378" s="7" t="s">
        <v>38</v>
      </c>
      <c r="CI378" s="8" t="s">
        <v>62</v>
      </c>
      <c r="CJ378" s="8" t="s">
        <v>821</v>
      </c>
      <c r="CK378" s="8" t="s">
        <v>822</v>
      </c>
      <c r="CL378" s="9">
        <v>1441</v>
      </c>
      <c r="CM378" s="9">
        <v>1467</v>
      </c>
      <c r="CN378" s="9">
        <v>-26</v>
      </c>
      <c r="CO378" s="10">
        <v>-1.7723244717109749E-2</v>
      </c>
      <c r="CP378" s="9">
        <v>264814620.36856386</v>
      </c>
      <c r="CQ378" s="9">
        <v>269049650.32499999</v>
      </c>
      <c r="CR378" s="9">
        <v>264801982.89919925</v>
      </c>
      <c r="CS378" s="11">
        <f t="shared" si="32"/>
        <v>0.98421232876285192</v>
      </c>
    </row>
    <row r="379" spans="86:97">
      <c r="CH379" s="7" t="s">
        <v>38</v>
      </c>
      <c r="CI379" s="8" t="s">
        <v>96</v>
      </c>
      <c r="CJ379" s="8" t="s">
        <v>823</v>
      </c>
      <c r="CK379" s="8" t="s">
        <v>824</v>
      </c>
      <c r="CL379" s="9">
        <v>1243</v>
      </c>
      <c r="CM379" s="9">
        <v>1299</v>
      </c>
      <c r="CN379" s="9">
        <v>-56</v>
      </c>
      <c r="CO379" s="10">
        <v>-4.3110084680523478E-2</v>
      </c>
      <c r="CP379" s="9">
        <v>263226132.34499994</v>
      </c>
      <c r="CQ379" s="9">
        <v>208740857.095</v>
      </c>
      <c r="CR379" s="9">
        <v>263215017.43399346</v>
      </c>
      <c r="CS379" s="11">
        <f t="shared" si="32"/>
        <v>1.2609654913613857</v>
      </c>
    </row>
    <row r="380" spans="86:97">
      <c r="CH380" s="7" t="s">
        <v>38</v>
      </c>
      <c r="CI380" s="8" t="s">
        <v>76</v>
      </c>
      <c r="CJ380" s="8" t="s">
        <v>825</v>
      </c>
      <c r="CK380" s="8" t="s">
        <v>826</v>
      </c>
      <c r="CL380" s="9">
        <v>1371</v>
      </c>
      <c r="CM380" s="9">
        <v>1388</v>
      </c>
      <c r="CN380" s="9">
        <v>-17</v>
      </c>
      <c r="CO380" s="10">
        <v>-1.2247838616714701E-2</v>
      </c>
      <c r="CP380" s="9">
        <v>261642724.47499999</v>
      </c>
      <c r="CQ380" s="9">
        <v>259077351.43000001</v>
      </c>
      <c r="CR380" s="9">
        <v>261631227.68355101</v>
      </c>
      <c r="CS380" s="11">
        <f t="shared" si="32"/>
        <v>1.0098575820674971</v>
      </c>
    </row>
    <row r="381" spans="86:97">
      <c r="CH381" s="7" t="s">
        <v>38</v>
      </c>
      <c r="CI381" s="8" t="s">
        <v>62</v>
      </c>
      <c r="CJ381" s="8" t="s">
        <v>827</v>
      </c>
      <c r="CK381" s="8" t="s">
        <v>828</v>
      </c>
      <c r="CL381" s="9">
        <v>1067</v>
      </c>
      <c r="CM381" s="9">
        <v>1154</v>
      </c>
      <c r="CN381" s="9">
        <v>-87</v>
      </c>
      <c r="CO381" s="10">
        <v>-7.5389948006932411E-2</v>
      </c>
      <c r="CP381" s="9">
        <v>259648911.65374684</v>
      </c>
      <c r="CQ381" s="9">
        <v>298468174.53999996</v>
      </c>
      <c r="CR381" s="9">
        <v>259636866.54567188</v>
      </c>
      <c r="CS381" s="11">
        <f t="shared" si="32"/>
        <v>0.8698979948057276</v>
      </c>
    </row>
    <row r="382" spans="86:97">
      <c r="CH382" s="7" t="s">
        <v>38</v>
      </c>
      <c r="CI382" s="8" t="s">
        <v>45</v>
      </c>
      <c r="CJ382" s="8" t="s">
        <v>829</v>
      </c>
      <c r="CK382" s="8" t="s">
        <v>830</v>
      </c>
      <c r="CL382" s="9">
        <v>1616</v>
      </c>
      <c r="CM382" s="9">
        <v>1677</v>
      </c>
      <c r="CN382" s="9">
        <v>-61</v>
      </c>
      <c r="CO382" s="10">
        <v>-3.6374478234943351E-2</v>
      </c>
      <c r="CP382" s="9">
        <v>259260983.99499995</v>
      </c>
      <c r="CQ382" s="9">
        <v>293536108.65999997</v>
      </c>
      <c r="CR382" s="9">
        <v>259252407.74968684</v>
      </c>
      <c r="CS382" s="11">
        <f t="shared" si="32"/>
        <v>0.88320448524435669</v>
      </c>
    </row>
    <row r="383" spans="86:97">
      <c r="CH383" s="7" t="s">
        <v>53</v>
      </c>
      <c r="CI383" s="8" t="s">
        <v>68</v>
      </c>
      <c r="CJ383" s="8" t="s">
        <v>831</v>
      </c>
      <c r="CK383" s="8" t="s">
        <v>832</v>
      </c>
      <c r="CL383" s="9">
        <v>1556</v>
      </c>
      <c r="CM383" s="9">
        <v>19</v>
      </c>
      <c r="CN383" s="9">
        <v>1537</v>
      </c>
      <c r="CO383" s="10">
        <v>80.89473684210526</v>
      </c>
      <c r="CP383" s="9">
        <v>254328374.02403566</v>
      </c>
      <c r="CQ383" s="9">
        <v>251899061.15000004</v>
      </c>
      <c r="CR383" s="9">
        <v>254319744.50220522</v>
      </c>
      <c r="CS383" s="11">
        <f t="shared" si="32"/>
        <v>1.0096097355073654</v>
      </c>
    </row>
    <row r="384" spans="86:97">
      <c r="CH384" s="7" t="s">
        <v>38</v>
      </c>
      <c r="CI384" s="8" t="s">
        <v>68</v>
      </c>
      <c r="CJ384" s="8" t="s">
        <v>833</v>
      </c>
      <c r="CK384" s="8" t="s">
        <v>834</v>
      </c>
      <c r="CL384" s="9">
        <v>1974</v>
      </c>
      <c r="CM384" s="9">
        <v>2023</v>
      </c>
      <c r="CN384" s="9">
        <v>-49</v>
      </c>
      <c r="CO384" s="10">
        <v>-2.4221453287197232E-2</v>
      </c>
      <c r="CP384" s="9">
        <v>251377952.77499995</v>
      </c>
      <c r="CQ384" s="9">
        <v>255739979.13000005</v>
      </c>
      <c r="CR384" s="9">
        <v>251372188.95135492</v>
      </c>
      <c r="CS384" s="11">
        <f t="shared" si="32"/>
        <v>0.98292097233485398</v>
      </c>
    </row>
    <row r="385" spans="86:97">
      <c r="CH385" s="7" t="s">
        <v>38</v>
      </c>
      <c r="CI385" s="8" t="s">
        <v>62</v>
      </c>
      <c r="CJ385" s="8" t="s">
        <v>835</v>
      </c>
      <c r="CK385" s="8" t="s">
        <v>836</v>
      </c>
      <c r="CL385" s="9">
        <v>1084</v>
      </c>
      <c r="CM385" s="9">
        <v>1187</v>
      </c>
      <c r="CN385" s="9">
        <v>-103</v>
      </c>
      <c r="CO385" s="10">
        <v>-8.6773378264532436E-2</v>
      </c>
      <c r="CP385" s="9">
        <v>249855258.98764074</v>
      </c>
      <c r="CQ385" s="9">
        <v>378946471.71499997</v>
      </c>
      <c r="CR385" s="9">
        <v>249850092.78680515</v>
      </c>
      <c r="CS385" s="11">
        <f t="shared" si="32"/>
        <v>0.65932819391629993</v>
      </c>
    </row>
    <row r="386" spans="86:97">
      <c r="CH386" s="7" t="s">
        <v>38</v>
      </c>
      <c r="CI386" s="8" t="s">
        <v>96</v>
      </c>
      <c r="CJ386" s="8" t="s">
        <v>837</v>
      </c>
      <c r="CK386" s="8" t="s">
        <v>838</v>
      </c>
      <c r="CL386" s="9">
        <v>1292</v>
      </c>
      <c r="CM386" s="9">
        <v>1389</v>
      </c>
      <c r="CN386" s="9">
        <v>-97</v>
      </c>
      <c r="CO386" s="10">
        <v>-6.9834413246940244E-2</v>
      </c>
      <c r="CP386" s="9">
        <v>247547640.845</v>
      </c>
      <c r="CQ386" s="9">
        <v>244165226.56</v>
      </c>
      <c r="CR386" s="9">
        <v>247543561.54814637</v>
      </c>
      <c r="CS386" s="11">
        <f t="shared" si="32"/>
        <v>1.0138362658587512</v>
      </c>
    </row>
    <row r="387" spans="86:97">
      <c r="CH387" s="7" t="s">
        <v>38</v>
      </c>
      <c r="CI387" s="8" t="s">
        <v>77</v>
      </c>
      <c r="CJ387" s="8" t="s">
        <v>839</v>
      </c>
      <c r="CK387" s="8" t="s">
        <v>840</v>
      </c>
      <c r="CL387" s="9">
        <v>1017</v>
      </c>
      <c r="CM387" s="9">
        <v>1059</v>
      </c>
      <c r="CN387" s="9">
        <v>-42</v>
      </c>
      <c r="CO387" s="10">
        <v>-3.9660056657223802E-2</v>
      </c>
      <c r="CP387" s="9">
        <v>246957687.68000001</v>
      </c>
      <c r="CQ387" s="9">
        <v>175826241.65500006</v>
      </c>
      <c r="CR387" s="9">
        <v>246955364.11003235</v>
      </c>
      <c r="CS387" s="11">
        <f t="shared" si="32"/>
        <v>1.4045421308305008</v>
      </c>
    </row>
    <row r="388" spans="86:97">
      <c r="CH388" s="7" t="s">
        <v>38</v>
      </c>
      <c r="CI388" s="8" t="s">
        <v>44</v>
      </c>
      <c r="CJ388" s="8" t="s">
        <v>841</v>
      </c>
      <c r="CK388" s="8" t="s">
        <v>842</v>
      </c>
      <c r="CL388" s="9">
        <v>1174</v>
      </c>
      <c r="CM388" s="9">
        <v>1206</v>
      </c>
      <c r="CN388" s="9">
        <v>-32</v>
      </c>
      <c r="CO388" s="10">
        <v>-2.6533996683250419E-2</v>
      </c>
      <c r="CP388" s="9">
        <v>246119329.34999996</v>
      </c>
      <c r="CQ388" s="9">
        <v>280289469.47000003</v>
      </c>
      <c r="CR388" s="9">
        <v>246119328.88536984</v>
      </c>
      <c r="CS388" s="11">
        <f t="shared" si="32"/>
        <v>0.87808981675536157</v>
      </c>
    </row>
    <row r="389" spans="86:97">
      <c r="CH389" s="7" t="s">
        <v>38</v>
      </c>
      <c r="CI389" s="8" t="s">
        <v>45</v>
      </c>
      <c r="CJ389" s="8" t="s">
        <v>843</v>
      </c>
      <c r="CK389" s="8" t="s">
        <v>844</v>
      </c>
      <c r="CL389" s="9">
        <v>1600</v>
      </c>
      <c r="CM389" s="9">
        <v>1643</v>
      </c>
      <c r="CN389" s="9">
        <v>-43</v>
      </c>
      <c r="CO389" s="10">
        <v>-2.617163724893487E-2</v>
      </c>
      <c r="CP389" s="9">
        <v>245251211.64500001</v>
      </c>
      <c r="CQ389" s="9">
        <v>226876605.08000001</v>
      </c>
      <c r="CR389" s="9">
        <v>188635854.15045983</v>
      </c>
      <c r="CS389" s="11">
        <f t="shared" si="32"/>
        <v>0.83144691839841334</v>
      </c>
    </row>
    <row r="390" spans="86:97">
      <c r="CH390" s="7" t="s">
        <v>38</v>
      </c>
      <c r="CI390" s="8" t="s">
        <v>77</v>
      </c>
      <c r="CJ390" s="8" t="s">
        <v>845</v>
      </c>
      <c r="CK390" s="8" t="s">
        <v>846</v>
      </c>
      <c r="CL390" s="9">
        <v>1237</v>
      </c>
      <c r="CM390" s="9">
        <v>1099</v>
      </c>
      <c r="CN390" s="9">
        <v>138</v>
      </c>
      <c r="CO390" s="10">
        <v>0.1255686988171065</v>
      </c>
      <c r="CP390" s="9">
        <v>238410975.91737211</v>
      </c>
      <c r="CQ390" s="9">
        <v>159474766.37500006</v>
      </c>
      <c r="CR390" s="9">
        <v>238410975.91737211</v>
      </c>
      <c r="CS390" s="11">
        <f t="shared" si="32"/>
        <v>1.4949761729498694</v>
      </c>
    </row>
    <row r="391" spans="86:97">
      <c r="CH391" s="7" t="s">
        <v>38</v>
      </c>
      <c r="CI391" s="8" t="s">
        <v>77</v>
      </c>
      <c r="CJ391" s="8" t="s">
        <v>847</v>
      </c>
      <c r="CK391" s="8" t="s">
        <v>848</v>
      </c>
      <c r="CL391" s="9">
        <v>1336</v>
      </c>
      <c r="CM391" s="9">
        <v>1250</v>
      </c>
      <c r="CN391" s="9">
        <v>86</v>
      </c>
      <c r="CO391" s="10">
        <v>6.88E-2</v>
      </c>
      <c r="CP391" s="9">
        <v>238266213.22284901</v>
      </c>
      <c r="CQ391" s="9">
        <v>204366766.435</v>
      </c>
      <c r="CR391" s="9">
        <v>238266213.22284901</v>
      </c>
      <c r="CS391" s="11">
        <f t="shared" si="32"/>
        <v>1.1658755353387211</v>
      </c>
    </row>
    <row r="392" spans="86:97">
      <c r="CH392" s="7" t="s">
        <v>38</v>
      </c>
      <c r="CI392" s="8" t="s">
        <v>44</v>
      </c>
      <c r="CJ392" s="8" t="s">
        <v>849</v>
      </c>
      <c r="CK392" s="8" t="s">
        <v>850</v>
      </c>
      <c r="CL392" s="9">
        <v>1351</v>
      </c>
      <c r="CM392" s="9">
        <v>1328</v>
      </c>
      <c r="CN392" s="9">
        <v>23</v>
      </c>
      <c r="CO392" s="10">
        <v>1.7319277108433739E-2</v>
      </c>
      <c r="CP392" s="9">
        <v>236937525.27999994</v>
      </c>
      <c r="CQ392" s="9">
        <v>217040021.64886799</v>
      </c>
      <c r="CR392" s="9">
        <v>236928683.79220545</v>
      </c>
      <c r="CS392" s="11">
        <f t="shared" si="32"/>
        <v>1.0916359203811441</v>
      </c>
    </row>
    <row r="393" spans="86:97">
      <c r="CH393" s="7" t="s">
        <v>38</v>
      </c>
      <c r="CI393" s="8" t="s">
        <v>44</v>
      </c>
      <c r="CJ393" s="8" t="s">
        <v>851</v>
      </c>
      <c r="CK393" s="8" t="s">
        <v>852</v>
      </c>
      <c r="CL393" s="9">
        <v>1273</v>
      </c>
      <c r="CM393" s="9">
        <v>1301</v>
      </c>
      <c r="CN393" s="9">
        <v>-28</v>
      </c>
      <c r="CO393" s="10">
        <v>-2.152190622598002E-2</v>
      </c>
      <c r="CP393" s="9">
        <v>236379326.12999994</v>
      </c>
      <c r="CQ393" s="9">
        <v>241547905.93000001</v>
      </c>
      <c r="CR393" s="9">
        <v>236370376.92401484</v>
      </c>
      <c r="CS393" s="11">
        <f t="shared" si="32"/>
        <v>0.97856520847882822</v>
      </c>
    </row>
    <row r="394" spans="86:97">
      <c r="CH394" s="7" t="s">
        <v>38</v>
      </c>
      <c r="CI394" s="8" t="s">
        <v>82</v>
      </c>
      <c r="CJ394" s="8" t="s">
        <v>853</v>
      </c>
      <c r="CK394" s="8" t="s">
        <v>854</v>
      </c>
      <c r="CL394" s="9">
        <v>749</v>
      </c>
      <c r="CM394" s="9">
        <v>708</v>
      </c>
      <c r="CN394" s="9">
        <v>41</v>
      </c>
      <c r="CO394" s="10">
        <v>5.7909604519774012E-2</v>
      </c>
      <c r="CP394" s="9">
        <v>231855691.42939481</v>
      </c>
      <c r="CQ394" s="9">
        <v>167219729.31</v>
      </c>
      <c r="CR394" s="9">
        <v>231847268.6836569</v>
      </c>
      <c r="CS394" s="11">
        <f t="shared" si="32"/>
        <v>1.3864827412430938</v>
      </c>
    </row>
    <row r="395" spans="86:97">
      <c r="CH395" s="7" t="s">
        <v>38</v>
      </c>
      <c r="CI395" s="8" t="s">
        <v>62</v>
      </c>
      <c r="CJ395" s="8" t="s">
        <v>855</v>
      </c>
      <c r="CK395" s="8" t="s">
        <v>856</v>
      </c>
      <c r="CL395" s="9">
        <v>1122</v>
      </c>
      <c r="CM395" s="9">
        <v>1146</v>
      </c>
      <c r="CN395" s="9">
        <v>-24</v>
      </c>
      <c r="CO395" s="10">
        <v>-2.0942408376963349E-2</v>
      </c>
      <c r="CP395" s="9">
        <v>231454348.97495815</v>
      </c>
      <c r="CQ395" s="9">
        <v>262396148.82000005</v>
      </c>
      <c r="CR395" s="9">
        <v>231446397.16523159</v>
      </c>
      <c r="CS395" s="11">
        <f t="shared" si="32"/>
        <v>0.88204952018560479</v>
      </c>
    </row>
    <row r="396" spans="86:97">
      <c r="CH396" s="7" t="s">
        <v>38</v>
      </c>
      <c r="CI396" s="8" t="s">
        <v>45</v>
      </c>
      <c r="CJ396" s="8" t="s">
        <v>857</v>
      </c>
      <c r="CK396" s="8" t="s">
        <v>858</v>
      </c>
      <c r="CL396" s="9">
        <v>1089</v>
      </c>
      <c r="CM396" s="9">
        <v>1158</v>
      </c>
      <c r="CN396" s="9">
        <v>-69</v>
      </c>
      <c r="CO396" s="10">
        <v>-5.9585492227979271E-2</v>
      </c>
      <c r="CP396" s="9">
        <v>229675845.78999999</v>
      </c>
      <c r="CQ396" s="9">
        <v>230002765.67500001</v>
      </c>
      <c r="CR396" s="9">
        <v>229666117.0476779</v>
      </c>
      <c r="CS396" s="11">
        <f t="shared" si="32"/>
        <v>0.99853632791617031</v>
      </c>
    </row>
    <row r="397" spans="86:97">
      <c r="CH397" s="7" t="s">
        <v>38</v>
      </c>
      <c r="CI397" s="8" t="s">
        <v>68</v>
      </c>
      <c r="CJ397" s="8" t="s">
        <v>859</v>
      </c>
      <c r="CK397" s="8" t="s">
        <v>860</v>
      </c>
      <c r="CL397" s="9">
        <v>910</v>
      </c>
      <c r="CM397" s="9">
        <v>949</v>
      </c>
      <c r="CN397" s="9">
        <v>-39</v>
      </c>
      <c r="CO397" s="10">
        <v>-4.1095890410958902E-2</v>
      </c>
      <c r="CP397" s="9">
        <v>229051321.56058204</v>
      </c>
      <c r="CQ397" s="9">
        <v>187416684.54499999</v>
      </c>
      <c r="CR397" s="9">
        <v>229044555.26202554</v>
      </c>
      <c r="CS397" s="11">
        <f t="shared" si="32"/>
        <v>1.2221140066482736</v>
      </c>
    </row>
    <row r="398" spans="86:97">
      <c r="CH398" s="7" t="s">
        <v>53</v>
      </c>
      <c r="CI398" s="8" t="s">
        <v>138</v>
      </c>
      <c r="CJ398" s="8" t="s">
        <v>861</v>
      </c>
      <c r="CK398" s="8" t="s">
        <v>862</v>
      </c>
      <c r="CL398" s="9">
        <v>1468</v>
      </c>
      <c r="CM398" s="9">
        <v>43</v>
      </c>
      <c r="CN398" s="9">
        <v>1425</v>
      </c>
      <c r="CO398" s="10">
        <v>33.139534883720927</v>
      </c>
      <c r="CP398" s="9">
        <v>226558205.89602739</v>
      </c>
      <c r="CQ398" s="9">
        <v>225511045.22</v>
      </c>
      <c r="CR398" s="9">
        <v>226550623.36573228</v>
      </c>
      <c r="CS398" s="11">
        <f t="shared" si="32"/>
        <v>1.0046098768453586</v>
      </c>
    </row>
    <row r="399" spans="86:97">
      <c r="CH399" s="7" t="s">
        <v>38</v>
      </c>
      <c r="CI399" s="8" t="s">
        <v>68</v>
      </c>
      <c r="CJ399" s="8" t="s">
        <v>863</v>
      </c>
      <c r="CK399" s="8" t="s">
        <v>864</v>
      </c>
      <c r="CL399" s="9">
        <v>1110</v>
      </c>
      <c r="CM399" s="9">
        <v>1153</v>
      </c>
      <c r="CN399" s="9">
        <v>-43</v>
      </c>
      <c r="CO399" s="10">
        <v>-3.7294015611448399E-2</v>
      </c>
      <c r="CP399" s="9">
        <v>217765781.52500004</v>
      </c>
      <c r="CQ399" s="9">
        <v>193809381.66000006</v>
      </c>
      <c r="CR399" s="9">
        <v>217757515.27000126</v>
      </c>
      <c r="CS399" s="11">
        <f t="shared" ref="CS399:CS448" si="33">CR399/CQ399</f>
        <v>1.1235653991818282</v>
      </c>
    </row>
    <row r="400" spans="86:97">
      <c r="CH400" s="7" t="s">
        <v>53</v>
      </c>
      <c r="CI400" s="8" t="s">
        <v>124</v>
      </c>
      <c r="CJ400" s="8" t="s">
        <v>865</v>
      </c>
      <c r="CK400" s="8" t="s">
        <v>866</v>
      </c>
      <c r="CL400" s="9">
        <v>2495</v>
      </c>
      <c r="CM400" s="9">
        <v>12</v>
      </c>
      <c r="CN400" s="9">
        <v>2483</v>
      </c>
      <c r="CO400" s="10">
        <v>206.91666666666671</v>
      </c>
      <c r="CP400" s="9">
        <v>217304036.03302896</v>
      </c>
      <c r="CQ400" s="9">
        <v>216734097.03999999</v>
      </c>
      <c r="CR400" s="9">
        <v>217296983.88694772</v>
      </c>
      <c r="CS400" s="11">
        <f t="shared" si="33"/>
        <v>1.0025971310219999</v>
      </c>
    </row>
    <row r="401" spans="86:97">
      <c r="CH401" s="7" t="s">
        <v>38</v>
      </c>
      <c r="CI401" s="8" t="s">
        <v>68</v>
      </c>
      <c r="CJ401" s="8" t="s">
        <v>867</v>
      </c>
      <c r="CK401" s="8" t="s">
        <v>868</v>
      </c>
      <c r="CL401" s="9">
        <v>1456</v>
      </c>
      <c r="CM401" s="9">
        <v>1444</v>
      </c>
      <c r="CN401" s="9">
        <v>12</v>
      </c>
      <c r="CO401" s="10">
        <v>8.3102493074792248E-3</v>
      </c>
      <c r="CP401" s="9">
        <v>211272181.06999996</v>
      </c>
      <c r="CQ401" s="9">
        <v>205438224.46000001</v>
      </c>
      <c r="CR401" s="9">
        <v>211264856.61217344</v>
      </c>
      <c r="CS401" s="11">
        <f t="shared" si="33"/>
        <v>1.0283619670462441</v>
      </c>
    </row>
    <row r="402" spans="86:97">
      <c r="CH402" s="7" t="s">
        <v>38</v>
      </c>
      <c r="CI402" s="8" t="s">
        <v>68</v>
      </c>
      <c r="CJ402" s="8" t="s">
        <v>869</v>
      </c>
      <c r="CK402" s="8" t="s">
        <v>870</v>
      </c>
      <c r="CL402" s="9">
        <v>1507</v>
      </c>
      <c r="CM402" s="9">
        <v>1577</v>
      </c>
      <c r="CN402" s="9">
        <v>-70</v>
      </c>
      <c r="CO402" s="10">
        <v>-4.4388078630310718E-2</v>
      </c>
      <c r="CP402" s="9">
        <v>208134771.79464161</v>
      </c>
      <c r="CQ402" s="9">
        <v>208443310.875</v>
      </c>
      <c r="CR402" s="9">
        <v>208128161.46419606</v>
      </c>
      <c r="CS402" s="11">
        <f t="shared" si="33"/>
        <v>0.99848808095841013</v>
      </c>
    </row>
    <row r="403" spans="86:97">
      <c r="CH403" s="7" t="s">
        <v>38</v>
      </c>
      <c r="CI403" s="8" t="s">
        <v>62</v>
      </c>
      <c r="CJ403" s="8" t="s">
        <v>871</v>
      </c>
      <c r="CK403" s="8" t="s">
        <v>872</v>
      </c>
      <c r="CL403" s="9">
        <v>1102</v>
      </c>
      <c r="CM403" s="9">
        <v>1148</v>
      </c>
      <c r="CN403" s="9">
        <v>-46</v>
      </c>
      <c r="CO403" s="10">
        <v>-4.0069686411149823E-2</v>
      </c>
      <c r="CP403" s="9">
        <v>206316076.56888884</v>
      </c>
      <c r="CQ403" s="9">
        <v>224669233.54499999</v>
      </c>
      <c r="CR403" s="9">
        <v>206305244.52941895</v>
      </c>
      <c r="CS403" s="11">
        <f t="shared" si="33"/>
        <v>0.9182621103663362</v>
      </c>
    </row>
    <row r="404" spans="86:97">
      <c r="CH404" s="7" t="s">
        <v>38</v>
      </c>
      <c r="CI404" s="8" t="s">
        <v>76</v>
      </c>
      <c r="CJ404" s="8" t="s">
        <v>873</v>
      </c>
      <c r="CK404" s="8" t="s">
        <v>874</v>
      </c>
      <c r="CL404" s="9">
        <v>1103</v>
      </c>
      <c r="CM404" s="9">
        <v>1094</v>
      </c>
      <c r="CN404" s="9">
        <v>9</v>
      </c>
      <c r="CO404" s="10">
        <v>8.2266910420475316E-3</v>
      </c>
      <c r="CP404" s="9">
        <v>205918896.87660694</v>
      </c>
      <c r="CQ404" s="9">
        <v>190034419.45500001</v>
      </c>
      <c r="CR404" s="9">
        <v>205912630.86853445</v>
      </c>
      <c r="CS404" s="11">
        <f t="shared" si="33"/>
        <v>1.0835543974563744</v>
      </c>
    </row>
    <row r="405" spans="86:97">
      <c r="CH405" s="7" t="s">
        <v>38</v>
      </c>
      <c r="CI405" s="8" t="s">
        <v>62</v>
      </c>
      <c r="CJ405" s="8" t="s">
        <v>875</v>
      </c>
      <c r="CK405" s="8" t="s">
        <v>876</v>
      </c>
      <c r="CL405" s="9">
        <v>837</v>
      </c>
      <c r="CM405" s="9">
        <v>840</v>
      </c>
      <c r="CN405" s="9">
        <v>-3</v>
      </c>
      <c r="CO405" s="10">
        <v>-3.5714285714285709E-3</v>
      </c>
      <c r="CP405" s="9">
        <v>201310400.68000001</v>
      </c>
      <c r="CQ405" s="9">
        <v>162734535.54499999</v>
      </c>
      <c r="CR405" s="9">
        <v>201304081.94531769</v>
      </c>
      <c r="CS405" s="11">
        <f t="shared" si="33"/>
        <v>1.2370089807375417</v>
      </c>
    </row>
    <row r="406" spans="86:97">
      <c r="CH406" s="7" t="s">
        <v>38</v>
      </c>
      <c r="CI406" s="8" t="s">
        <v>90</v>
      </c>
      <c r="CJ406" s="8" t="s">
        <v>877</v>
      </c>
      <c r="CK406" s="8" t="s">
        <v>878</v>
      </c>
      <c r="CL406" s="9">
        <v>1127</v>
      </c>
      <c r="CM406" s="9">
        <v>1136</v>
      </c>
      <c r="CN406" s="9">
        <v>-9</v>
      </c>
      <c r="CO406" s="10">
        <v>-7.9225352112676055E-3</v>
      </c>
      <c r="CP406" s="9">
        <v>199901128.45300001</v>
      </c>
      <c r="CQ406" s="9">
        <v>187814245.28500006</v>
      </c>
      <c r="CR406" s="9">
        <v>199895570.99749678</v>
      </c>
      <c r="CS406" s="11">
        <f t="shared" si="33"/>
        <v>1.0643259284947413</v>
      </c>
    </row>
    <row r="407" spans="86:97">
      <c r="CH407" s="7" t="s">
        <v>38</v>
      </c>
      <c r="CI407" s="8" t="s">
        <v>77</v>
      </c>
      <c r="CJ407" s="8" t="s">
        <v>879</v>
      </c>
      <c r="CK407" s="8" t="s">
        <v>880</v>
      </c>
      <c r="CL407" s="9">
        <v>1033</v>
      </c>
      <c r="CM407" s="9">
        <v>956</v>
      </c>
      <c r="CN407" s="9">
        <v>77</v>
      </c>
      <c r="CO407" s="10">
        <v>8.0543933054393307E-2</v>
      </c>
      <c r="CP407" s="9">
        <v>197062165.82763276</v>
      </c>
      <c r="CQ407" s="9">
        <v>468607829.30000001</v>
      </c>
      <c r="CR407" s="9">
        <v>197056417.43190828</v>
      </c>
      <c r="CS407" s="11">
        <f t="shared" si="33"/>
        <v>0.42051456486817235</v>
      </c>
    </row>
    <row r="408" spans="86:97">
      <c r="CH408" s="7" t="s">
        <v>38</v>
      </c>
      <c r="CI408" s="8" t="s">
        <v>62</v>
      </c>
      <c r="CJ408" s="8" t="s">
        <v>881</v>
      </c>
      <c r="CK408" s="8" t="s">
        <v>882</v>
      </c>
      <c r="CL408" s="9">
        <v>803</v>
      </c>
      <c r="CM408" s="9">
        <v>839</v>
      </c>
      <c r="CN408" s="9">
        <v>-36</v>
      </c>
      <c r="CO408" s="10">
        <v>-4.2908224076281289E-2</v>
      </c>
      <c r="CP408" s="9">
        <v>196201444.58999994</v>
      </c>
      <c r="CQ408" s="9">
        <v>238989145.43499994</v>
      </c>
      <c r="CR408" s="9">
        <v>196195422.03596246</v>
      </c>
      <c r="CS408" s="11">
        <f t="shared" si="33"/>
        <v>0.82093863166402059</v>
      </c>
    </row>
    <row r="409" spans="86:97">
      <c r="CH409" s="7" t="s">
        <v>53</v>
      </c>
      <c r="CI409" s="8" t="s">
        <v>124</v>
      </c>
      <c r="CJ409" s="8" t="s">
        <v>883</v>
      </c>
      <c r="CK409" s="8" t="s">
        <v>884</v>
      </c>
      <c r="CL409" s="9">
        <v>1391</v>
      </c>
      <c r="CM409" s="9">
        <v>8</v>
      </c>
      <c r="CN409" s="9">
        <v>1383</v>
      </c>
      <c r="CO409" s="10">
        <v>172.875</v>
      </c>
      <c r="CP409" s="9">
        <v>195764665.80230719</v>
      </c>
      <c r="CQ409" s="9">
        <v>193350107.91499999</v>
      </c>
      <c r="CR409" s="9">
        <v>195760377.67965063</v>
      </c>
      <c r="CS409" s="11">
        <f t="shared" si="33"/>
        <v>1.0124658309769874</v>
      </c>
    </row>
    <row r="410" spans="86:97">
      <c r="CH410" s="7" t="s">
        <v>53</v>
      </c>
      <c r="CI410" s="8" t="s">
        <v>82</v>
      </c>
      <c r="CJ410" s="8" t="s">
        <v>885</v>
      </c>
      <c r="CK410" s="8" t="s">
        <v>886</v>
      </c>
      <c r="CL410" s="9">
        <v>1234</v>
      </c>
      <c r="CM410" s="9">
        <v>28</v>
      </c>
      <c r="CN410" s="9">
        <v>1206</v>
      </c>
      <c r="CO410" s="10">
        <v>43.071428571428569</v>
      </c>
      <c r="CP410" s="9">
        <v>193864274.53748196</v>
      </c>
      <c r="CQ410" s="9">
        <v>196626858.80999994</v>
      </c>
      <c r="CR410" s="9">
        <v>193859959.77656674</v>
      </c>
      <c r="CS410" s="11">
        <f t="shared" si="33"/>
        <v>0.98592817354567597</v>
      </c>
    </row>
    <row r="411" spans="86:97">
      <c r="CH411" s="7" t="s">
        <v>38</v>
      </c>
      <c r="CI411" s="8" t="s">
        <v>69</v>
      </c>
      <c r="CJ411" s="8" t="s">
        <v>887</v>
      </c>
      <c r="CK411" s="8" t="s">
        <v>888</v>
      </c>
      <c r="CL411" s="9">
        <v>1150</v>
      </c>
      <c r="CM411" s="9">
        <v>1176</v>
      </c>
      <c r="CN411" s="9">
        <v>-26</v>
      </c>
      <c r="CO411" s="10">
        <v>-2.210884353741497E-2</v>
      </c>
      <c r="CP411" s="9">
        <v>190044014.63499999</v>
      </c>
      <c r="CQ411" s="9">
        <v>216565667.16000006</v>
      </c>
      <c r="CR411" s="9">
        <v>190041132.72317749</v>
      </c>
      <c r="CS411" s="11">
        <f t="shared" si="33"/>
        <v>0.87752197850813507</v>
      </c>
    </row>
    <row r="412" spans="86:97">
      <c r="CH412" s="7" t="s">
        <v>38</v>
      </c>
      <c r="CI412" s="8" t="s">
        <v>69</v>
      </c>
      <c r="CJ412" s="8" t="s">
        <v>889</v>
      </c>
      <c r="CK412" s="8" t="s">
        <v>890</v>
      </c>
      <c r="CL412" s="9">
        <v>914</v>
      </c>
      <c r="CM412" s="9">
        <v>937</v>
      </c>
      <c r="CN412" s="9">
        <v>-23</v>
      </c>
      <c r="CO412" s="10">
        <v>-2.454642475987193E-2</v>
      </c>
      <c r="CP412" s="9">
        <v>182866142.667</v>
      </c>
      <c r="CQ412" s="9">
        <v>197836581.57499999</v>
      </c>
      <c r="CR412" s="9">
        <v>182863559.5665822</v>
      </c>
      <c r="CS412" s="11">
        <f t="shared" si="33"/>
        <v>0.92431621144473985</v>
      </c>
    </row>
    <row r="413" spans="86:97">
      <c r="CH413" s="7" t="s">
        <v>38</v>
      </c>
      <c r="CI413" s="8" t="s">
        <v>77</v>
      </c>
      <c r="CJ413" s="8" t="s">
        <v>891</v>
      </c>
      <c r="CK413" s="8" t="s">
        <v>892</v>
      </c>
      <c r="CL413" s="9">
        <v>1035</v>
      </c>
      <c r="CM413" s="9">
        <v>913</v>
      </c>
      <c r="CN413" s="9">
        <v>122</v>
      </c>
      <c r="CO413" s="10">
        <v>0.13362541073384451</v>
      </c>
      <c r="CP413" s="9">
        <v>180487498.21274734</v>
      </c>
      <c r="CQ413" s="9">
        <v>127137428.63500001</v>
      </c>
      <c r="CR413" s="9">
        <v>180485458.5643205</v>
      </c>
      <c r="CS413" s="11">
        <f t="shared" si="33"/>
        <v>1.4196091623221188</v>
      </c>
    </row>
    <row r="414" spans="86:97">
      <c r="CH414" s="7" t="s">
        <v>38</v>
      </c>
      <c r="CI414" s="8" t="s">
        <v>90</v>
      </c>
      <c r="CJ414" s="8" t="s">
        <v>893</v>
      </c>
      <c r="CK414" s="8" t="s">
        <v>894</v>
      </c>
      <c r="CL414" s="9">
        <v>1471</v>
      </c>
      <c r="CM414" s="9">
        <v>1436</v>
      </c>
      <c r="CN414" s="9">
        <v>35</v>
      </c>
      <c r="CO414" s="10">
        <v>2.4373259052924791E-2</v>
      </c>
      <c r="CP414" s="9">
        <v>179892568.16499999</v>
      </c>
      <c r="CQ414" s="9">
        <v>185006267.655</v>
      </c>
      <c r="CR414" s="9">
        <v>179891406.38001618</v>
      </c>
      <c r="CS414" s="11">
        <f t="shared" si="33"/>
        <v>0.9723530378737113</v>
      </c>
    </row>
    <row r="415" spans="86:97">
      <c r="CH415" s="7" t="s">
        <v>53</v>
      </c>
      <c r="CI415" s="8" t="s">
        <v>112</v>
      </c>
      <c r="CJ415" s="8" t="s">
        <v>895</v>
      </c>
      <c r="CK415" s="8" t="s">
        <v>896</v>
      </c>
      <c r="CL415" s="9">
        <v>1118</v>
      </c>
      <c r="CM415" s="9">
        <v>19</v>
      </c>
      <c r="CN415" s="9">
        <v>1099</v>
      </c>
      <c r="CO415" s="10">
        <v>57.842105263157897</v>
      </c>
      <c r="CP415" s="9">
        <v>179462491.59429866</v>
      </c>
      <c r="CQ415" s="9">
        <v>173404229.31000006</v>
      </c>
      <c r="CR415" s="9">
        <v>179462491.3619836</v>
      </c>
      <c r="CS415" s="11">
        <f t="shared" si="33"/>
        <v>1.0349372219817834</v>
      </c>
    </row>
    <row r="416" spans="86:97">
      <c r="CH416" s="7" t="s">
        <v>38</v>
      </c>
      <c r="CI416" s="8" t="s">
        <v>90</v>
      </c>
      <c r="CJ416" s="8" t="s">
        <v>897</v>
      </c>
      <c r="CK416" s="8" t="s">
        <v>898</v>
      </c>
      <c r="CL416" s="9">
        <v>1375</v>
      </c>
      <c r="CM416" s="9">
        <v>1353</v>
      </c>
      <c r="CN416" s="9">
        <v>22</v>
      </c>
      <c r="CO416" s="10">
        <v>1.6260162601626021E-2</v>
      </c>
      <c r="CP416" s="9">
        <v>179437916.19949999</v>
      </c>
      <c r="CQ416" s="9">
        <v>178620328.08500001</v>
      </c>
      <c r="CR416" s="9">
        <v>151130237.45222989</v>
      </c>
      <c r="CS416" s="11">
        <f t="shared" si="33"/>
        <v>0.84609763666043425</v>
      </c>
    </row>
    <row r="417" spans="86:97">
      <c r="CH417" s="7" t="s">
        <v>38</v>
      </c>
      <c r="CI417" s="8" t="s">
        <v>77</v>
      </c>
      <c r="CJ417" s="8" t="s">
        <v>899</v>
      </c>
      <c r="CK417" s="8" t="s">
        <v>900</v>
      </c>
      <c r="CL417" s="9">
        <v>1395</v>
      </c>
      <c r="CM417" s="9">
        <v>1432</v>
      </c>
      <c r="CN417" s="9">
        <v>-37</v>
      </c>
      <c r="CO417" s="10">
        <v>-2.5837988826815639E-2</v>
      </c>
      <c r="CP417" s="9">
        <v>179254400.19499999</v>
      </c>
      <c r="CQ417" s="9">
        <v>187336739.55500001</v>
      </c>
      <c r="CR417" s="9">
        <v>179254400.19499999</v>
      </c>
      <c r="CS417" s="11">
        <f t="shared" si="33"/>
        <v>0.95685662417741002</v>
      </c>
    </row>
    <row r="418" spans="86:97">
      <c r="CH418" s="7" t="s">
        <v>53</v>
      </c>
      <c r="CI418" s="8" t="s">
        <v>112</v>
      </c>
      <c r="CJ418" s="8" t="s">
        <v>901</v>
      </c>
      <c r="CK418" s="8" t="s">
        <v>902</v>
      </c>
      <c r="CL418" s="9">
        <v>1209</v>
      </c>
      <c r="CM418" s="9">
        <v>14</v>
      </c>
      <c r="CN418" s="9">
        <v>1195</v>
      </c>
      <c r="CO418" s="10">
        <v>85.357142857142861</v>
      </c>
      <c r="CP418" s="9">
        <v>178990564.97836879</v>
      </c>
      <c r="CQ418" s="9">
        <v>174786843.845</v>
      </c>
      <c r="CR418" s="9">
        <v>178990564.97836879</v>
      </c>
      <c r="CS418" s="11">
        <f t="shared" si="33"/>
        <v>1.0240505580448414</v>
      </c>
    </row>
    <row r="419" spans="86:97">
      <c r="CH419" s="7" t="s">
        <v>38</v>
      </c>
      <c r="CI419" s="8" t="s">
        <v>45</v>
      </c>
      <c r="CJ419" s="8" t="s">
        <v>903</v>
      </c>
      <c r="CK419" s="8" t="s">
        <v>904</v>
      </c>
      <c r="CL419" s="9">
        <v>1176</v>
      </c>
      <c r="CM419" s="9">
        <v>1159</v>
      </c>
      <c r="CN419" s="9">
        <v>17</v>
      </c>
      <c r="CO419" s="10">
        <v>1.4667817083692841E-2</v>
      </c>
      <c r="CP419" s="9">
        <v>175445634.38664666</v>
      </c>
      <c r="CQ419" s="9">
        <v>168158386.58999994</v>
      </c>
      <c r="CR419" s="9">
        <v>175441213.6427494</v>
      </c>
      <c r="CS419" s="11">
        <f t="shared" si="33"/>
        <v>1.0433093299741647</v>
      </c>
    </row>
    <row r="420" spans="86:97">
      <c r="CH420" s="7" t="s">
        <v>38</v>
      </c>
      <c r="CI420" s="8" t="s">
        <v>90</v>
      </c>
      <c r="CJ420" s="8" t="s">
        <v>905</v>
      </c>
      <c r="CK420" s="8" t="s">
        <v>906</v>
      </c>
      <c r="CL420" s="9">
        <v>1123</v>
      </c>
      <c r="CM420" s="9">
        <v>1027</v>
      </c>
      <c r="CN420" s="9">
        <v>96</v>
      </c>
      <c r="CO420" s="10">
        <v>9.3476144109055498E-2</v>
      </c>
      <c r="CP420" s="9">
        <v>174632052.22660545</v>
      </c>
      <c r="CQ420" s="9">
        <v>146690394.51500005</v>
      </c>
      <c r="CR420" s="9">
        <v>174627577.62361288</v>
      </c>
      <c r="CS420" s="11">
        <f t="shared" si="33"/>
        <v>1.1904499827748167</v>
      </c>
    </row>
    <row r="421" spans="86:97">
      <c r="CH421" s="7" t="s">
        <v>53</v>
      </c>
      <c r="CI421" s="8" t="s">
        <v>138</v>
      </c>
      <c r="CJ421" s="8" t="s">
        <v>907</v>
      </c>
      <c r="CK421" s="8" t="s">
        <v>908</v>
      </c>
      <c r="CL421" s="9">
        <v>1052</v>
      </c>
      <c r="CM421" s="9">
        <v>9</v>
      </c>
      <c r="CN421" s="9">
        <v>1043</v>
      </c>
      <c r="CO421" s="10">
        <v>115.8888888888889</v>
      </c>
      <c r="CP421" s="9">
        <v>172619085.81157449</v>
      </c>
      <c r="CQ421" s="9">
        <v>173036724.13499999</v>
      </c>
      <c r="CR421" s="9">
        <v>172614874.43870553</v>
      </c>
      <c r="CS421" s="11">
        <f t="shared" si="33"/>
        <v>0.99756207996653168</v>
      </c>
    </row>
    <row r="422" spans="86:97">
      <c r="CH422" s="7" t="s">
        <v>38</v>
      </c>
      <c r="CI422" s="8" t="s">
        <v>76</v>
      </c>
      <c r="CJ422" s="8" t="s">
        <v>909</v>
      </c>
      <c r="CK422" s="8" t="s">
        <v>910</v>
      </c>
      <c r="CL422" s="9">
        <v>1076</v>
      </c>
      <c r="CM422" s="9">
        <v>1040</v>
      </c>
      <c r="CN422" s="9">
        <v>36</v>
      </c>
      <c r="CO422" s="10">
        <v>3.4615384615384617E-2</v>
      </c>
      <c r="CP422" s="9">
        <v>165541370.47680834</v>
      </c>
      <c r="CQ422" s="9">
        <v>180078338.61500001</v>
      </c>
      <c r="CR422" s="9">
        <v>165537394.57194507</v>
      </c>
      <c r="CS422" s="11">
        <f t="shared" si="33"/>
        <v>0.91925212018896474</v>
      </c>
    </row>
    <row r="423" spans="86:97">
      <c r="CH423" s="7" t="s">
        <v>38</v>
      </c>
      <c r="CI423" s="8" t="s">
        <v>90</v>
      </c>
      <c r="CJ423" s="8" t="s">
        <v>911</v>
      </c>
      <c r="CK423" s="8" t="s">
        <v>912</v>
      </c>
      <c r="CL423" s="9">
        <v>913</v>
      </c>
      <c r="CM423" s="9">
        <v>891</v>
      </c>
      <c r="CN423" s="9">
        <v>22</v>
      </c>
      <c r="CO423" s="10">
        <v>2.469135802469136E-2</v>
      </c>
      <c r="CP423" s="9">
        <v>160388401.57749999</v>
      </c>
      <c r="CQ423" s="9">
        <v>133909897.235</v>
      </c>
      <c r="CR423" s="9">
        <v>160383537.20633894</v>
      </c>
      <c r="CS423" s="11">
        <f t="shared" si="33"/>
        <v>1.1976974108558984</v>
      </c>
    </row>
    <row r="424" spans="86:97">
      <c r="CH424" s="7" t="s">
        <v>53</v>
      </c>
      <c r="CI424" s="8" t="s">
        <v>142</v>
      </c>
      <c r="CJ424" s="8" t="s">
        <v>913</v>
      </c>
      <c r="CK424" s="8" t="s">
        <v>914</v>
      </c>
      <c r="CL424" s="9">
        <v>839</v>
      </c>
      <c r="CM424" s="9">
        <v>25</v>
      </c>
      <c r="CN424" s="9">
        <v>814</v>
      </c>
      <c r="CO424" s="10">
        <v>32.56</v>
      </c>
      <c r="CP424" s="9">
        <v>149449779.76311746</v>
      </c>
      <c r="CQ424" s="9">
        <v>144858936.02500001</v>
      </c>
      <c r="CR424" s="9">
        <v>149446396.61383921</v>
      </c>
      <c r="CS424" s="11">
        <f t="shared" si="33"/>
        <v>1.0316684680608692</v>
      </c>
    </row>
    <row r="425" spans="86:97">
      <c r="CH425" s="7" t="s">
        <v>38</v>
      </c>
      <c r="CI425" s="8" t="s">
        <v>69</v>
      </c>
      <c r="CJ425" s="8" t="s">
        <v>915</v>
      </c>
      <c r="CK425" s="8" t="s">
        <v>916</v>
      </c>
      <c r="CL425" s="9">
        <v>456</v>
      </c>
      <c r="CM425" s="9">
        <v>472</v>
      </c>
      <c r="CN425" s="9">
        <v>-16</v>
      </c>
      <c r="CO425" s="10">
        <v>-3.3898305084745763E-2</v>
      </c>
      <c r="CP425" s="9">
        <v>146249601.7731111</v>
      </c>
      <c r="CQ425" s="9">
        <v>146623790.86000001</v>
      </c>
      <c r="CR425" s="9">
        <v>146245810.50796354</v>
      </c>
      <c r="CS425" s="11">
        <f t="shared" si="33"/>
        <v>0.99742210762783112</v>
      </c>
    </row>
    <row r="426" spans="86:97">
      <c r="CH426" s="7" t="s">
        <v>38</v>
      </c>
      <c r="CI426" s="8" t="s">
        <v>90</v>
      </c>
      <c r="CJ426" s="8" t="s">
        <v>917</v>
      </c>
      <c r="CK426" s="8" t="s">
        <v>918</v>
      </c>
      <c r="CL426" s="9">
        <v>1047</v>
      </c>
      <c r="CM426" s="9">
        <v>1055</v>
      </c>
      <c r="CN426" s="9">
        <v>-8</v>
      </c>
      <c r="CO426" s="10">
        <v>-7.5829383886255926E-3</v>
      </c>
      <c r="CP426" s="9">
        <v>145840775.80000001</v>
      </c>
      <c r="CQ426" s="9">
        <v>137998266.16999999</v>
      </c>
      <c r="CR426" s="9">
        <v>145836642.67250061</v>
      </c>
      <c r="CS426" s="11">
        <f t="shared" si="33"/>
        <v>1.0568005433694692</v>
      </c>
    </row>
    <row r="427" spans="86:97">
      <c r="CH427" s="7" t="s">
        <v>38</v>
      </c>
      <c r="CI427" s="8" t="s">
        <v>90</v>
      </c>
      <c r="CJ427" s="8" t="s">
        <v>919</v>
      </c>
      <c r="CK427" s="8" t="s">
        <v>920</v>
      </c>
      <c r="CL427" s="9">
        <v>1029</v>
      </c>
      <c r="CM427" s="9">
        <v>1013</v>
      </c>
      <c r="CN427" s="9">
        <v>16</v>
      </c>
      <c r="CO427" s="10">
        <v>1.5794669299111549E-2</v>
      </c>
      <c r="CP427" s="9">
        <v>139454897.16555554</v>
      </c>
      <c r="CQ427" s="9">
        <v>130282450.55999994</v>
      </c>
      <c r="CR427" s="9">
        <v>139451371.09251493</v>
      </c>
      <c r="CS427" s="11">
        <f t="shared" si="33"/>
        <v>1.0703772495305679</v>
      </c>
    </row>
    <row r="428" spans="86:97">
      <c r="CH428" s="7" t="s">
        <v>38</v>
      </c>
      <c r="CI428" s="8" t="s">
        <v>77</v>
      </c>
      <c r="CJ428" s="8" t="s">
        <v>921</v>
      </c>
      <c r="CK428" s="8" t="s">
        <v>922</v>
      </c>
      <c r="CL428" s="9">
        <v>1006</v>
      </c>
      <c r="CM428" s="9">
        <v>1023</v>
      </c>
      <c r="CN428" s="9">
        <v>-17</v>
      </c>
      <c r="CO428" s="10">
        <v>-1.6617790811339201E-2</v>
      </c>
      <c r="CP428" s="9">
        <v>139228543.18555555</v>
      </c>
      <c r="CQ428" s="9">
        <v>159395714.20500001</v>
      </c>
      <c r="CR428" s="9">
        <v>139224880.95664227</v>
      </c>
      <c r="CS428" s="11">
        <f t="shared" si="33"/>
        <v>0.87345435635480206</v>
      </c>
    </row>
    <row r="429" spans="86:97">
      <c r="CH429" s="7" t="s">
        <v>38</v>
      </c>
      <c r="CI429" s="8" t="s">
        <v>77</v>
      </c>
      <c r="CJ429" s="8" t="s">
        <v>923</v>
      </c>
      <c r="CK429" s="8" t="s">
        <v>924</v>
      </c>
      <c r="CL429" s="9">
        <v>850</v>
      </c>
      <c r="CM429" s="9">
        <v>793</v>
      </c>
      <c r="CN429" s="9">
        <v>57</v>
      </c>
      <c r="CO429" s="10">
        <v>7.1878940731399749E-2</v>
      </c>
      <c r="CP429" s="9">
        <v>137709889.56371784</v>
      </c>
      <c r="CQ429" s="9">
        <v>110859035.55</v>
      </c>
      <c r="CR429" s="9">
        <v>137706584.39849508</v>
      </c>
      <c r="CS429" s="11">
        <f t="shared" si="33"/>
        <v>1.2421773625875197</v>
      </c>
    </row>
    <row r="430" spans="86:97">
      <c r="CH430" s="7" t="s">
        <v>53</v>
      </c>
      <c r="CI430" s="8" t="s">
        <v>124</v>
      </c>
      <c r="CJ430" s="8" t="s">
        <v>925</v>
      </c>
      <c r="CK430" s="8" t="s">
        <v>926</v>
      </c>
      <c r="CL430" s="9">
        <v>817</v>
      </c>
      <c r="CM430" s="9">
        <v>10</v>
      </c>
      <c r="CN430" s="9">
        <v>807</v>
      </c>
      <c r="CO430" s="10">
        <v>80.7</v>
      </c>
      <c r="CP430" s="9">
        <v>130711080.19032741</v>
      </c>
      <c r="CQ430" s="9">
        <v>124232176.355</v>
      </c>
      <c r="CR430" s="9">
        <v>130705664.17059246</v>
      </c>
      <c r="CS430" s="11">
        <f t="shared" si="33"/>
        <v>1.0521079804405431</v>
      </c>
    </row>
    <row r="431" spans="86:97">
      <c r="CH431" s="7" t="s">
        <v>38</v>
      </c>
      <c r="CI431" s="8" t="s">
        <v>45</v>
      </c>
      <c r="CJ431" s="8" t="s">
        <v>927</v>
      </c>
      <c r="CK431" s="8" t="s">
        <v>928</v>
      </c>
      <c r="CL431" s="9">
        <v>816</v>
      </c>
      <c r="CM431" s="9">
        <v>848</v>
      </c>
      <c r="CN431" s="9">
        <v>-32</v>
      </c>
      <c r="CO431" s="10">
        <v>-3.7735849056603772E-2</v>
      </c>
      <c r="CP431" s="9">
        <v>129914577.64500006</v>
      </c>
      <c r="CQ431" s="9">
        <v>135434321.90000004</v>
      </c>
      <c r="CR431" s="9">
        <v>129911444.64096381</v>
      </c>
      <c r="CS431" s="11">
        <f t="shared" si="33"/>
        <v>0.9592209922746604</v>
      </c>
    </row>
    <row r="432" spans="86:97">
      <c r="CH432" s="7" t="s">
        <v>53</v>
      </c>
      <c r="CI432" s="8" t="s">
        <v>124</v>
      </c>
      <c r="CJ432" s="8" t="s">
        <v>929</v>
      </c>
      <c r="CK432" s="8" t="s">
        <v>930</v>
      </c>
      <c r="CL432" s="9">
        <v>859</v>
      </c>
      <c r="CM432" s="9">
        <v>20</v>
      </c>
      <c r="CN432" s="9">
        <v>839</v>
      </c>
      <c r="CO432" s="10">
        <v>41.95</v>
      </c>
      <c r="CP432" s="9">
        <v>120726813.89295299</v>
      </c>
      <c r="CQ432" s="9">
        <v>115542361.395</v>
      </c>
      <c r="CR432" s="9">
        <v>120723654.52561183</v>
      </c>
      <c r="CS432" s="11">
        <f t="shared" si="33"/>
        <v>1.0448432338412987</v>
      </c>
    </row>
    <row r="433" spans="86:97">
      <c r="CH433" s="7" t="s">
        <v>53</v>
      </c>
      <c r="CI433" s="8" t="s">
        <v>82</v>
      </c>
      <c r="CJ433" s="8" t="s">
        <v>931</v>
      </c>
      <c r="CK433" s="8" t="s">
        <v>932</v>
      </c>
      <c r="CL433" s="9">
        <v>950</v>
      </c>
      <c r="CM433" s="9">
        <v>8</v>
      </c>
      <c r="CN433" s="9">
        <v>942</v>
      </c>
      <c r="CO433" s="10">
        <v>117.75</v>
      </c>
      <c r="CP433" s="9">
        <v>119762895.28312795</v>
      </c>
      <c r="CQ433" s="9">
        <v>120003917.03</v>
      </c>
      <c r="CR433" s="9">
        <v>119760116.55537634</v>
      </c>
      <c r="CS433" s="11">
        <f t="shared" si="33"/>
        <v>0.99796839569359463</v>
      </c>
    </row>
    <row r="434" spans="86:97">
      <c r="CH434" s="7" t="s">
        <v>38</v>
      </c>
      <c r="CI434" s="8" t="s">
        <v>77</v>
      </c>
      <c r="CJ434" s="8" t="s">
        <v>933</v>
      </c>
      <c r="CK434" s="8" t="s">
        <v>934</v>
      </c>
      <c r="CL434" s="9">
        <v>832</v>
      </c>
      <c r="CM434" s="9">
        <v>830</v>
      </c>
      <c r="CN434" s="9">
        <v>2</v>
      </c>
      <c r="CO434" s="10">
        <v>2.4096385542168681E-3</v>
      </c>
      <c r="CP434" s="9">
        <v>112880146.43000001</v>
      </c>
      <c r="CQ434" s="9">
        <v>108303654.02</v>
      </c>
      <c r="CR434" s="9">
        <v>112877272.23213777</v>
      </c>
      <c r="CS434" s="11">
        <f t="shared" si="33"/>
        <v>1.0422295836047524</v>
      </c>
    </row>
    <row r="435" spans="86:97">
      <c r="CH435" s="7" t="s">
        <v>38</v>
      </c>
      <c r="CI435" s="8" t="s">
        <v>90</v>
      </c>
      <c r="CJ435" s="8" t="s">
        <v>935</v>
      </c>
      <c r="CK435" s="8" t="s">
        <v>936</v>
      </c>
      <c r="CL435" s="9">
        <v>606</v>
      </c>
      <c r="CM435" s="9">
        <v>888</v>
      </c>
      <c r="CN435" s="9">
        <v>-282</v>
      </c>
      <c r="CO435" s="10">
        <v>-0.31756756756756749</v>
      </c>
      <c r="CP435" s="9">
        <v>112559942.13500001</v>
      </c>
      <c r="CQ435" s="9">
        <v>177472134.67500001</v>
      </c>
      <c r="CR435" s="9">
        <v>112556930.85798126</v>
      </c>
      <c r="CS435" s="11">
        <f t="shared" si="33"/>
        <v>0.63422311938774933</v>
      </c>
    </row>
    <row r="436" spans="86:97">
      <c r="CH436" s="7" t="s">
        <v>53</v>
      </c>
      <c r="CI436" s="8" t="s">
        <v>142</v>
      </c>
      <c r="CJ436" s="8" t="s">
        <v>937</v>
      </c>
      <c r="CK436" s="8" t="s">
        <v>938</v>
      </c>
      <c r="CL436" s="9">
        <v>704</v>
      </c>
      <c r="CM436" s="9">
        <v>10</v>
      </c>
      <c r="CN436" s="9">
        <v>694</v>
      </c>
      <c r="CO436" s="10">
        <v>69.400000000000006</v>
      </c>
      <c r="CP436" s="9">
        <v>102269372.99122456</v>
      </c>
      <c r="CQ436" s="9">
        <v>102662276.26000001</v>
      </c>
      <c r="CR436" s="9">
        <v>102267228.92989628</v>
      </c>
      <c r="CS436" s="11">
        <f t="shared" si="33"/>
        <v>0.99615197183916671</v>
      </c>
    </row>
    <row r="437" spans="86:97">
      <c r="CH437" s="7" t="s">
        <v>53</v>
      </c>
      <c r="CI437" s="8" t="s">
        <v>142</v>
      </c>
      <c r="CJ437" s="8" t="s">
        <v>939</v>
      </c>
      <c r="CK437" s="8" t="s">
        <v>940</v>
      </c>
      <c r="CL437" s="9">
        <v>618</v>
      </c>
      <c r="CM437" s="9">
        <v>24</v>
      </c>
      <c r="CN437" s="9">
        <v>594</v>
      </c>
      <c r="CO437" s="10">
        <v>24.75</v>
      </c>
      <c r="CP437" s="9">
        <v>102101467.70015246</v>
      </c>
      <c r="CQ437" s="9">
        <v>103526149.035</v>
      </c>
      <c r="CR437" s="9">
        <v>102099310.31969485</v>
      </c>
      <c r="CS437" s="11">
        <f t="shared" si="33"/>
        <v>0.98621760078390663</v>
      </c>
    </row>
    <row r="438" spans="86:97">
      <c r="CH438" s="7" t="s">
        <v>53</v>
      </c>
      <c r="CI438" s="8" t="s">
        <v>142</v>
      </c>
      <c r="CJ438" s="8" t="s">
        <v>941</v>
      </c>
      <c r="CK438" s="8" t="s">
        <v>942</v>
      </c>
      <c r="CL438" s="9">
        <v>620</v>
      </c>
      <c r="CM438" s="9">
        <v>16</v>
      </c>
      <c r="CN438" s="9">
        <v>604</v>
      </c>
      <c r="CO438" s="10">
        <v>37.75</v>
      </c>
      <c r="CP438" s="9">
        <v>91920441.374561846</v>
      </c>
      <c r="CQ438" s="9">
        <v>91053350.965000004</v>
      </c>
      <c r="CR438" s="9">
        <v>91919000.418650597</v>
      </c>
      <c r="CS438" s="11">
        <f t="shared" si="33"/>
        <v>1.009507057614863</v>
      </c>
    </row>
    <row r="439" spans="86:97">
      <c r="CH439" s="7" t="s">
        <v>53</v>
      </c>
      <c r="CI439" s="8" t="s">
        <v>124</v>
      </c>
      <c r="CJ439" s="8" t="s">
        <v>943</v>
      </c>
      <c r="CK439" s="8" t="s">
        <v>944</v>
      </c>
      <c r="CL439" s="9">
        <v>1269</v>
      </c>
      <c r="CM439" s="9">
        <v>6</v>
      </c>
      <c r="CN439" s="9">
        <v>1263</v>
      </c>
      <c r="CO439" s="10">
        <v>210.5</v>
      </c>
      <c r="CP439" s="9">
        <v>91121720.816103205</v>
      </c>
      <c r="CQ439" s="9">
        <v>94181715.549999997</v>
      </c>
      <c r="CR439" s="9">
        <v>91120429.265894309</v>
      </c>
      <c r="CS439" s="11">
        <f t="shared" si="33"/>
        <v>0.96749595963262647</v>
      </c>
    </row>
    <row r="440" spans="86:97">
      <c r="CH440" s="7" t="s">
        <v>38</v>
      </c>
      <c r="CI440" s="8" t="s">
        <v>90</v>
      </c>
      <c r="CJ440" s="8" t="s">
        <v>945</v>
      </c>
      <c r="CK440" s="8" t="s">
        <v>946</v>
      </c>
      <c r="CL440" s="9">
        <v>499</v>
      </c>
      <c r="CM440" s="9">
        <v>530</v>
      </c>
      <c r="CN440" s="9">
        <v>-31</v>
      </c>
      <c r="CO440" s="10">
        <v>-5.849056603773585E-2</v>
      </c>
      <c r="CP440" s="9">
        <v>88741342.635000005</v>
      </c>
      <c r="CQ440" s="9">
        <v>98673525.349999994</v>
      </c>
      <c r="CR440" s="9">
        <v>88740322.81078659</v>
      </c>
      <c r="CS440" s="11">
        <f t="shared" si="33"/>
        <v>0.89933264769876387</v>
      </c>
    </row>
    <row r="441" spans="86:97">
      <c r="CH441" s="7" t="s">
        <v>53</v>
      </c>
      <c r="CI441" s="8" t="s">
        <v>142</v>
      </c>
      <c r="CJ441" s="8" t="s">
        <v>947</v>
      </c>
      <c r="CK441" s="8" t="s">
        <v>948</v>
      </c>
      <c r="CL441" s="9">
        <v>418</v>
      </c>
      <c r="CM441" s="9">
        <v>20</v>
      </c>
      <c r="CN441" s="9">
        <v>398</v>
      </c>
      <c r="CO441" s="10">
        <v>19.899999999999999</v>
      </c>
      <c r="CP441" s="9">
        <v>70589208.209354043</v>
      </c>
      <c r="CQ441" s="9">
        <v>70256601.605000004</v>
      </c>
      <c r="CR441" s="9">
        <v>70588627.316862136</v>
      </c>
      <c r="CS441" s="11">
        <f t="shared" si="33"/>
        <v>1.0047259005456721</v>
      </c>
    </row>
    <row r="442" spans="86:97">
      <c r="CH442" s="7" t="s">
        <v>38</v>
      </c>
      <c r="CI442" s="8" t="s">
        <v>68</v>
      </c>
      <c r="CJ442" s="8" t="s">
        <v>949</v>
      </c>
      <c r="CK442" s="8" t="s">
        <v>950</v>
      </c>
      <c r="CL442" s="9">
        <v>301</v>
      </c>
      <c r="CM442" s="9">
        <v>319</v>
      </c>
      <c r="CN442" s="9">
        <v>-18</v>
      </c>
      <c r="CO442" s="10">
        <v>-5.6426332288401257E-2</v>
      </c>
      <c r="CP442" s="9">
        <v>69356643.189999998</v>
      </c>
      <c r="CQ442" s="9">
        <v>70693042.834999993</v>
      </c>
      <c r="CR442" s="9">
        <v>69356643.073842466</v>
      </c>
      <c r="CS442" s="11">
        <f t="shared" si="33"/>
        <v>0.98109573859655852</v>
      </c>
    </row>
    <row r="443" spans="86:97">
      <c r="CH443" s="7" t="s">
        <v>38</v>
      </c>
      <c r="CI443" s="8" t="s">
        <v>90</v>
      </c>
      <c r="CJ443" s="8" t="s">
        <v>951</v>
      </c>
      <c r="CK443" s="8" t="s">
        <v>952</v>
      </c>
      <c r="CL443" s="9">
        <v>250</v>
      </c>
      <c r="CM443" s="9">
        <v>244</v>
      </c>
      <c r="CN443" s="9">
        <v>6</v>
      </c>
      <c r="CO443" s="10">
        <v>2.4590163934426229E-2</v>
      </c>
      <c r="CP443" s="9">
        <v>45917033.729999997</v>
      </c>
      <c r="CQ443" s="9">
        <v>47217243.299999997</v>
      </c>
      <c r="CR443" s="9">
        <v>31763194.356364951</v>
      </c>
      <c r="CS443" s="11">
        <f t="shared" si="33"/>
        <v>0.67270327821880593</v>
      </c>
    </row>
    <row r="444" spans="86:97">
      <c r="CH444" s="7" t="s">
        <v>53</v>
      </c>
      <c r="CI444" s="8" t="s">
        <v>124</v>
      </c>
      <c r="CJ444" s="8" t="s">
        <v>953</v>
      </c>
      <c r="CK444" s="8" t="s">
        <v>954</v>
      </c>
      <c r="CL444" s="9">
        <v>336</v>
      </c>
      <c r="CM444" s="9">
        <v>5</v>
      </c>
      <c r="CN444" s="9">
        <v>331</v>
      </c>
      <c r="CO444" s="10">
        <v>66.2</v>
      </c>
      <c r="CP444" s="9">
        <v>44583877.260316946</v>
      </c>
      <c r="CQ444" s="9">
        <v>42321517.245000005</v>
      </c>
      <c r="CR444" s="9">
        <v>44583877.260316946</v>
      </c>
      <c r="CS444" s="11">
        <f t="shared" si="33"/>
        <v>1.0534564959526402</v>
      </c>
    </row>
    <row r="445" spans="86:97">
      <c r="CH445" s="7" t="s">
        <v>38</v>
      </c>
      <c r="CI445" s="8" t="s">
        <v>90</v>
      </c>
      <c r="CJ445" s="8" t="s">
        <v>955</v>
      </c>
      <c r="CK445" s="8" t="s">
        <v>956</v>
      </c>
      <c r="CL445" s="9">
        <v>177</v>
      </c>
      <c r="CM445" s="9">
        <v>181</v>
      </c>
      <c r="CN445" s="9">
        <v>-4</v>
      </c>
      <c r="CO445" s="10">
        <v>-2.209944751381215E-2</v>
      </c>
      <c r="CP445" s="9">
        <v>34572553.100000001</v>
      </c>
      <c r="CQ445" s="9">
        <v>33417599.824999999</v>
      </c>
      <c r="CR445" s="9">
        <v>34572553.100000001</v>
      </c>
      <c r="CS445" s="11">
        <f t="shared" si="33"/>
        <v>1.0345612276479526</v>
      </c>
    </row>
    <row r="446" spans="86:97">
      <c r="CH446" s="7" t="s">
        <v>38</v>
      </c>
      <c r="CI446" s="8"/>
      <c r="CJ446" s="8"/>
      <c r="CK446" s="8"/>
      <c r="CL446" s="9">
        <v>79</v>
      </c>
      <c r="CM446" s="9">
        <v>90</v>
      </c>
      <c r="CN446" s="9">
        <v>-11</v>
      </c>
      <c r="CO446" s="10">
        <v>-0.1222222222222222</v>
      </c>
      <c r="CP446" s="9">
        <v>16681827.35555556</v>
      </c>
      <c r="CQ446" s="9">
        <v>19034685.175000001</v>
      </c>
      <c r="CR446" s="9">
        <v>16679616.983606936</v>
      </c>
      <c r="CS446" s="11">
        <f t="shared" si="33"/>
        <v>0.87627490711082567</v>
      </c>
    </row>
    <row r="447" spans="86:97">
      <c r="CH447" s="7" t="s">
        <v>38</v>
      </c>
      <c r="CI447" s="8" t="s">
        <v>45</v>
      </c>
      <c r="CJ447" s="8" t="s">
        <v>266</v>
      </c>
      <c r="CK447" s="8" t="s">
        <v>267</v>
      </c>
      <c r="CL447" s="9">
        <v>1</v>
      </c>
      <c r="CM447" s="9">
        <v>1</v>
      </c>
      <c r="CN447" s="9">
        <v>0</v>
      </c>
      <c r="CO447" s="10">
        <v>0</v>
      </c>
      <c r="CP447" s="9">
        <v>3806.2499999999995</v>
      </c>
      <c r="CQ447" s="9">
        <v>3806.2499999999995</v>
      </c>
      <c r="CR447" s="9">
        <v>1568.9485037231443</v>
      </c>
      <c r="CS447" s="11">
        <f t="shared" si="33"/>
        <v>0.41220321936897064</v>
      </c>
    </row>
    <row r="448" spans="86:97">
      <c r="CH448" s="12" t="s">
        <v>51</v>
      </c>
      <c r="CI448" s="16"/>
      <c r="CJ448" s="17"/>
      <c r="CK448" s="17"/>
      <c r="CL448" s="13">
        <v>2330817</v>
      </c>
      <c r="CM448" s="13">
        <v>2213259</v>
      </c>
      <c r="CN448" s="13">
        <v>117558</v>
      </c>
      <c r="CO448" s="14">
        <v>5.3115338060299312E-2</v>
      </c>
      <c r="CP448" s="13">
        <v>488314495420.99988</v>
      </c>
      <c r="CQ448" s="13">
        <v>463793008595.27325</v>
      </c>
      <c r="CR448" s="13">
        <v>49042973651.453323</v>
      </c>
      <c r="CS448" s="11">
        <f t="shared" si="33"/>
        <v>0.10574323619063097</v>
      </c>
    </row>
    <row r="451" spans="96:97">
      <c r="CR451" s="20"/>
      <c r="CS451" s="21"/>
    </row>
    <row r="452" spans="96:97">
      <c r="CR452" s="20"/>
      <c r="CS452" s="21"/>
    </row>
    <row r="453" spans="96:97">
      <c r="CR453" s="20"/>
      <c r="CS453" s="21"/>
    </row>
    <row r="454" spans="96:97">
      <c r="CR454" s="20"/>
      <c r="CS454" s="21"/>
    </row>
    <row r="455" spans="96:97">
      <c r="CR455" s="20"/>
      <c r="CS455" s="21"/>
    </row>
    <row r="456" spans="96:97">
      <c r="CR456" s="20"/>
      <c r="CS456" s="21"/>
    </row>
    <row r="457" spans="96:97">
      <c r="CR457" s="20"/>
      <c r="CS457" s="21"/>
    </row>
    <row r="458" spans="96:97">
      <c r="CR458" s="20"/>
      <c r="CS458" s="21"/>
    </row>
    <row r="459" spans="96:97">
      <c r="CR459" s="20"/>
      <c r="CS459" s="21"/>
    </row>
    <row r="460" spans="96:97">
      <c r="CR460" s="20"/>
      <c r="CS460" s="21"/>
    </row>
    <row r="461" spans="96:97">
      <c r="CR461" s="20"/>
      <c r="CS461" s="21"/>
    </row>
    <row r="462" spans="96:97">
      <c r="CR462" s="20"/>
      <c r="CS462" s="21"/>
    </row>
    <row r="463" spans="96:97">
      <c r="CR463" s="20"/>
      <c r="CS463" s="21"/>
    </row>
    <row r="464" spans="96:97">
      <c r="CR464" s="20"/>
      <c r="CS464" s="21"/>
    </row>
    <row r="465" spans="96:97">
      <c r="CR465" s="20"/>
      <c r="CS465" s="21"/>
    </row>
    <row r="466" spans="96:97">
      <c r="CR466" s="20"/>
      <c r="CS466" s="21"/>
    </row>
    <row r="467" spans="96:97">
      <c r="CR467" s="20"/>
      <c r="CS467" s="21"/>
    </row>
    <row r="468" spans="96:97">
      <c r="CR468" s="20"/>
      <c r="CS468" s="21"/>
    </row>
    <row r="469" spans="96:97">
      <c r="CR469" s="20"/>
      <c r="CS469" s="21"/>
    </row>
    <row r="470" spans="96:97">
      <c r="CR470" s="20"/>
      <c r="CS470" s="21"/>
    </row>
    <row r="471" spans="96:97">
      <c r="CR471" s="20"/>
      <c r="CS471" s="21"/>
    </row>
    <row r="472" spans="96:97">
      <c r="CR472" s="20"/>
      <c r="CS472" s="21"/>
    </row>
    <row r="473" spans="96:97">
      <c r="CR473" s="20"/>
      <c r="CS473" s="21"/>
    </row>
    <row r="474" spans="96:97">
      <c r="CR474" s="20"/>
      <c r="CS474" s="21"/>
    </row>
    <row r="475" spans="96:97">
      <c r="CR475" s="20"/>
      <c r="CS475" s="21"/>
    </row>
    <row r="476" spans="96:97">
      <c r="CR476" s="20"/>
      <c r="CS476" s="21"/>
    </row>
    <row r="477" spans="96:97">
      <c r="CR477" s="20"/>
      <c r="CS477" s="21"/>
    </row>
    <row r="478" spans="96:97">
      <c r="CR478" s="20"/>
      <c r="CS478" s="21"/>
    </row>
    <row r="479" spans="96:97">
      <c r="CR479" s="20"/>
      <c r="CS479" s="21"/>
    </row>
    <row r="480" spans="96:97">
      <c r="CR480" s="20"/>
      <c r="CS480" s="21"/>
    </row>
    <row r="481" spans="96:97">
      <c r="CR481" s="20"/>
      <c r="CS481" s="21"/>
    </row>
    <row r="482" spans="96:97">
      <c r="CR482" s="20"/>
      <c r="CS482" s="21"/>
    </row>
    <row r="483" spans="96:97">
      <c r="CR483" s="20"/>
      <c r="CS483" s="21"/>
    </row>
    <row r="484" spans="96:97">
      <c r="CR484" s="20"/>
      <c r="CS484" s="21"/>
    </row>
    <row r="485" spans="96:97">
      <c r="CR485" s="20"/>
      <c r="CS485" s="21"/>
    </row>
    <row r="486" spans="96:97">
      <c r="CR486" s="20"/>
      <c r="CS486" s="21"/>
    </row>
    <row r="487" spans="96:97">
      <c r="CR487" s="20"/>
      <c r="CS487" s="21"/>
    </row>
    <row r="488" spans="96:97">
      <c r="CR488" s="20"/>
      <c r="CS488" s="21"/>
    </row>
    <row r="489" spans="96:97">
      <c r="CR489" s="20"/>
      <c r="CS489" s="21"/>
    </row>
    <row r="490" spans="96:97">
      <c r="CR490" s="20"/>
      <c r="CS490" s="21"/>
    </row>
    <row r="491" spans="96:97">
      <c r="CR491" s="20"/>
      <c r="CS491" s="21"/>
    </row>
    <row r="492" spans="96:97">
      <c r="CR492" s="20"/>
      <c r="CS492" s="21"/>
    </row>
    <row r="493" spans="96:97">
      <c r="CR493" s="20"/>
      <c r="CS493" s="21"/>
    </row>
    <row r="494" spans="96:97">
      <c r="CR494" s="20"/>
      <c r="CS494" s="21"/>
    </row>
    <row r="495" spans="96:97">
      <c r="CR495" s="20"/>
      <c r="CS495" s="21"/>
    </row>
    <row r="496" spans="96:97">
      <c r="CR496" s="20"/>
      <c r="CS496" s="21"/>
    </row>
    <row r="497" spans="96:97">
      <c r="CR497" s="20"/>
      <c r="CS497" s="21"/>
    </row>
    <row r="498" spans="96:97">
      <c r="CR498" s="20"/>
      <c r="CS498" s="21"/>
    </row>
    <row r="499" spans="96:97">
      <c r="CR499" s="20"/>
      <c r="CS499" s="21"/>
    </row>
    <row r="500" spans="96:97">
      <c r="CR500" s="20"/>
      <c r="CS500" s="21"/>
    </row>
    <row r="501" spans="96:97">
      <c r="CR501" s="20"/>
      <c r="CS501" s="21"/>
    </row>
    <row r="502" spans="96:97">
      <c r="CR502" s="20"/>
      <c r="CS502" s="21"/>
    </row>
    <row r="503" spans="96:97">
      <c r="CR503" s="20"/>
      <c r="CS503" s="21"/>
    </row>
    <row r="504" spans="96:97">
      <c r="CR504" s="20"/>
      <c r="CS504" s="21"/>
    </row>
    <row r="505" spans="96:97">
      <c r="CR505" s="20"/>
      <c r="CS505" s="21"/>
    </row>
    <row r="506" spans="96:97">
      <c r="CR506" s="20"/>
      <c r="CS506" s="21"/>
    </row>
    <row r="507" spans="96:97">
      <c r="CR507" s="20"/>
      <c r="CS507" s="21"/>
    </row>
    <row r="508" spans="96:97">
      <c r="CR508" s="20"/>
      <c r="CS508" s="21"/>
    </row>
    <row r="509" spans="96:97">
      <c r="CR509" s="20"/>
      <c r="CS509" s="21"/>
    </row>
    <row r="510" spans="96:97">
      <c r="CR510" s="20"/>
      <c r="CS510" s="21"/>
    </row>
    <row r="511" spans="96:97">
      <c r="CR511" s="20"/>
      <c r="CS511" s="21"/>
    </row>
    <row r="512" spans="96:97">
      <c r="CR512" s="20"/>
      <c r="CS512" s="21"/>
    </row>
    <row r="513" spans="96:97">
      <c r="CR513" s="20"/>
      <c r="CS513" s="21"/>
    </row>
    <row r="514" spans="96:97">
      <c r="CR514" s="20"/>
      <c r="CS514" s="21"/>
    </row>
    <row r="515" spans="96:97">
      <c r="CR515" s="20"/>
      <c r="CS515" s="21"/>
    </row>
    <row r="516" spans="96:97">
      <c r="CR516" s="20"/>
      <c r="CS516" s="21"/>
    </row>
    <row r="517" spans="96:97">
      <c r="CR517" s="20"/>
      <c r="CS517" s="21"/>
    </row>
    <row r="518" spans="96:97">
      <c r="CR518" s="20"/>
      <c r="CS518" s="21"/>
    </row>
    <row r="519" spans="96:97">
      <c r="CR519" s="20"/>
      <c r="CS519" s="21"/>
    </row>
    <row r="520" spans="96:97">
      <c r="CR520" s="20"/>
      <c r="CS520" s="21"/>
    </row>
    <row r="521" spans="96:97">
      <c r="CR521" s="20"/>
      <c r="CS521" s="21"/>
    </row>
    <row r="522" spans="96:97">
      <c r="CR522" s="20"/>
      <c r="CS522" s="21"/>
    </row>
    <row r="523" spans="96:97">
      <c r="CR523" s="20"/>
      <c r="CS523" s="21"/>
    </row>
    <row r="524" spans="96:97">
      <c r="CR524" s="20"/>
      <c r="CS524" s="21"/>
    </row>
    <row r="525" spans="96:97">
      <c r="CR525" s="20"/>
      <c r="CS525" s="21"/>
    </row>
    <row r="526" spans="96:97">
      <c r="CR526" s="20"/>
      <c r="CS526" s="21"/>
    </row>
    <row r="527" spans="96:97">
      <c r="CR527" s="20"/>
      <c r="CS527" s="21"/>
    </row>
    <row r="528" spans="96:97">
      <c r="CR528" s="20"/>
      <c r="CS528" s="21"/>
    </row>
    <row r="529" spans="96:97">
      <c r="CR529" s="20"/>
      <c r="CS529" s="21"/>
    </row>
    <row r="530" spans="96:97">
      <c r="CR530" s="20"/>
      <c r="CS530" s="21"/>
    </row>
    <row r="531" spans="96:97">
      <c r="CR531" s="20"/>
      <c r="CS531" s="21"/>
    </row>
    <row r="532" spans="96:97">
      <c r="CR532" s="20"/>
      <c r="CS532" s="21"/>
    </row>
    <row r="533" spans="96:97">
      <c r="CR533" s="20"/>
      <c r="CS533" s="21"/>
    </row>
    <row r="534" spans="96:97">
      <c r="CR534" s="20"/>
      <c r="CS534" s="21"/>
    </row>
    <row r="535" spans="96:97">
      <c r="CR535" s="20"/>
      <c r="CS535" s="21"/>
    </row>
    <row r="536" spans="96:97">
      <c r="CR536" s="20"/>
      <c r="CS536" s="21"/>
    </row>
    <row r="537" spans="96:97">
      <c r="CR537" s="20"/>
      <c r="CS537" s="21"/>
    </row>
    <row r="538" spans="96:97">
      <c r="CR538" s="20"/>
      <c r="CS538" s="21"/>
    </row>
    <row r="539" spans="96:97">
      <c r="CR539" s="20"/>
      <c r="CS539" s="21"/>
    </row>
    <row r="540" spans="96:97">
      <c r="CR540" s="20"/>
      <c r="CS540" s="21"/>
    </row>
    <row r="541" spans="96:97">
      <c r="CR541" s="20"/>
      <c r="CS541" s="21"/>
    </row>
    <row r="542" spans="96:97">
      <c r="CR542" s="20"/>
      <c r="CS542" s="21"/>
    </row>
    <row r="543" spans="96:97">
      <c r="CR543" s="20"/>
      <c r="CS543" s="21"/>
    </row>
    <row r="544" spans="96:97">
      <c r="CR544" s="20"/>
      <c r="CS544" s="21"/>
    </row>
    <row r="545" spans="96:97">
      <c r="CR545" s="20"/>
      <c r="CS545" s="21"/>
    </row>
    <row r="546" spans="96:97">
      <c r="CR546" s="20"/>
      <c r="CS546" s="21"/>
    </row>
    <row r="547" spans="96:97">
      <c r="CR547" s="20"/>
      <c r="CS547" s="21"/>
    </row>
    <row r="548" spans="96:97">
      <c r="CR548" s="20"/>
      <c r="CS548" s="21"/>
    </row>
    <row r="549" spans="96:97">
      <c r="CR549" s="20"/>
      <c r="CS549" s="21"/>
    </row>
    <row r="550" spans="96:97">
      <c r="CR550" s="20"/>
      <c r="CS550" s="21"/>
    </row>
    <row r="551" spans="96:97">
      <c r="CR551" s="20"/>
      <c r="CS551" s="21"/>
    </row>
    <row r="552" spans="96:97">
      <c r="CR552" s="20"/>
      <c r="CS552" s="21"/>
    </row>
    <row r="553" spans="96:97">
      <c r="CR553" s="20"/>
      <c r="CS553" s="21"/>
    </row>
    <row r="554" spans="96:97">
      <c r="CR554" s="20"/>
      <c r="CS554" s="21"/>
    </row>
    <row r="555" spans="96:97">
      <c r="CR555" s="20"/>
      <c r="CS555" s="21"/>
    </row>
    <row r="556" spans="96:97">
      <c r="CR556" s="20"/>
      <c r="CS556" s="21"/>
    </row>
    <row r="557" spans="96:97">
      <c r="CR557" s="20"/>
      <c r="CS557" s="21"/>
    </row>
    <row r="558" spans="96:97">
      <c r="CR558" s="20"/>
      <c r="CS558" s="21"/>
    </row>
    <row r="559" spans="96:97">
      <c r="CR559" s="20"/>
      <c r="CS559" s="21"/>
    </row>
    <row r="560" spans="96:97">
      <c r="CR560" s="20"/>
      <c r="CS560" s="21"/>
    </row>
    <row r="561" spans="96:97">
      <c r="CR561" s="20"/>
      <c r="CS561" s="21"/>
    </row>
    <row r="562" spans="96:97">
      <c r="CR562" s="20"/>
      <c r="CS562" s="21"/>
    </row>
    <row r="563" spans="96:97">
      <c r="CR563" s="20"/>
      <c r="CS563" s="21"/>
    </row>
    <row r="564" spans="96:97">
      <c r="CR564" s="20"/>
      <c r="CS564" s="21"/>
    </row>
    <row r="565" spans="96:97">
      <c r="CR565" s="20"/>
      <c r="CS565" s="21"/>
    </row>
    <row r="566" spans="96:97">
      <c r="CR566" s="20"/>
      <c r="CS566" s="21"/>
    </row>
    <row r="567" spans="96:97">
      <c r="CR567" s="20"/>
      <c r="CS567" s="21"/>
    </row>
    <row r="568" spans="96:97">
      <c r="CR568" s="20"/>
      <c r="CS568" s="21"/>
    </row>
    <row r="569" spans="96:97">
      <c r="CR569" s="20"/>
      <c r="CS569" s="21"/>
    </row>
    <row r="570" spans="96:97">
      <c r="CR570" s="20"/>
      <c r="CS570" s="21"/>
    </row>
    <row r="571" spans="96:97">
      <c r="CR571" s="20"/>
      <c r="CS571" s="21"/>
    </row>
    <row r="572" spans="96:97">
      <c r="CR572" s="20"/>
      <c r="CS572" s="21"/>
    </row>
    <row r="573" spans="96:97">
      <c r="CR573" s="20"/>
      <c r="CS573" s="21"/>
    </row>
    <row r="574" spans="96:97">
      <c r="CR574" s="20"/>
      <c r="CS574" s="21"/>
    </row>
    <row r="575" spans="96:97">
      <c r="CR575" s="20"/>
      <c r="CS575" s="21"/>
    </row>
    <row r="576" spans="96:97">
      <c r="CR576" s="20"/>
      <c r="CS576" s="21"/>
    </row>
    <row r="577" spans="96:97">
      <c r="CR577" s="20"/>
      <c r="CS577" s="21"/>
    </row>
    <row r="578" spans="96:97">
      <c r="CR578" s="20"/>
      <c r="CS578" s="21"/>
    </row>
    <row r="579" spans="96:97">
      <c r="CR579" s="20"/>
      <c r="CS579" s="21"/>
    </row>
    <row r="580" spans="96:97">
      <c r="CR580" s="20"/>
      <c r="CS580" s="21"/>
    </row>
    <row r="581" spans="96:97">
      <c r="CR581" s="20"/>
      <c r="CS581" s="21"/>
    </row>
    <row r="582" spans="96:97">
      <c r="CR582" s="20"/>
      <c r="CS582" s="21"/>
    </row>
    <row r="583" spans="96:97">
      <c r="CR583" s="20"/>
      <c r="CS583" s="21"/>
    </row>
    <row r="584" spans="96:97">
      <c r="CR584" s="20"/>
      <c r="CS584" s="21"/>
    </row>
    <row r="585" spans="96:97">
      <c r="CR585" s="20"/>
      <c r="CS585" s="21"/>
    </row>
    <row r="586" spans="96:97">
      <c r="CR586" s="20"/>
      <c r="CS586" s="21"/>
    </row>
    <row r="587" spans="96:97">
      <c r="CR587" s="20"/>
      <c r="CS587" s="21"/>
    </row>
    <row r="588" spans="96:97">
      <c r="CR588" s="20"/>
      <c r="CS588" s="21"/>
    </row>
    <row r="589" spans="96:97">
      <c r="CR589" s="20"/>
      <c r="CS589" s="21"/>
    </row>
    <row r="590" spans="96:97">
      <c r="CR590" s="20"/>
      <c r="CS590" s="21"/>
    </row>
    <row r="591" spans="96:97">
      <c r="CR591" s="20"/>
      <c r="CS591" s="21"/>
    </row>
    <row r="592" spans="96:97">
      <c r="CR592" s="20"/>
      <c r="CS592" s="21"/>
    </row>
    <row r="593" spans="96:97">
      <c r="CR593" s="20"/>
      <c r="CS593" s="21"/>
    </row>
    <row r="594" spans="96:97">
      <c r="CR594" s="20"/>
      <c r="CS594" s="21"/>
    </row>
    <row r="595" spans="96:97">
      <c r="CR595" s="20"/>
      <c r="CS595" s="21"/>
    </row>
    <row r="596" spans="96:97">
      <c r="CR596" s="20"/>
      <c r="CS596" s="21"/>
    </row>
    <row r="597" spans="96:97">
      <c r="CR597" s="20"/>
      <c r="CS597" s="21"/>
    </row>
    <row r="598" spans="96:97">
      <c r="CR598" s="20"/>
      <c r="CS598" s="21"/>
    </row>
    <row r="599" spans="96:97">
      <c r="CR599" s="20"/>
      <c r="CS599" s="21"/>
    </row>
    <row r="600" spans="96:97">
      <c r="CR600" s="20"/>
      <c r="CS600" s="21"/>
    </row>
    <row r="601" spans="96:97">
      <c r="CR601" s="20"/>
      <c r="CS601" s="21"/>
    </row>
    <row r="602" spans="96:97">
      <c r="CR602" s="20"/>
      <c r="CS602" s="21"/>
    </row>
    <row r="603" spans="96:97">
      <c r="CR603" s="20"/>
      <c r="CS603" s="21"/>
    </row>
    <row r="604" spans="96:97">
      <c r="CR604" s="20"/>
      <c r="CS604" s="21"/>
    </row>
    <row r="605" spans="96:97">
      <c r="CR605" s="20"/>
      <c r="CS605" s="21"/>
    </row>
    <row r="606" spans="96:97">
      <c r="CR606" s="20"/>
      <c r="CS606" s="21"/>
    </row>
    <row r="607" spans="96:97">
      <c r="CR607" s="20"/>
      <c r="CS607" s="21"/>
    </row>
    <row r="608" spans="96:97">
      <c r="CR608" s="20"/>
      <c r="CS608" s="21"/>
    </row>
    <row r="609" spans="96:97">
      <c r="CR609" s="20"/>
      <c r="CS609" s="21"/>
    </row>
    <row r="610" spans="96:97">
      <c r="CR610" s="20"/>
      <c r="CS610" s="21"/>
    </row>
    <row r="611" spans="96:97">
      <c r="CR611" s="20"/>
      <c r="CS611" s="21"/>
    </row>
    <row r="612" spans="96:97">
      <c r="CR612" s="20"/>
      <c r="CS612" s="21"/>
    </row>
    <row r="613" spans="96:97">
      <c r="CR613" s="20"/>
      <c r="CS613" s="21"/>
    </row>
    <row r="614" spans="96:97">
      <c r="CR614" s="20"/>
      <c r="CS614" s="21"/>
    </row>
    <row r="615" spans="96:97">
      <c r="CR615" s="20"/>
      <c r="CS615" s="21"/>
    </row>
    <row r="616" spans="96:97">
      <c r="CR616" s="20"/>
      <c r="CS616" s="21"/>
    </row>
    <row r="617" spans="96:97">
      <c r="CR617" s="20"/>
      <c r="CS617" s="21"/>
    </row>
    <row r="618" spans="96:97">
      <c r="CR618" s="20"/>
      <c r="CS618" s="21"/>
    </row>
    <row r="619" spans="96:97">
      <c r="CR619" s="20"/>
      <c r="CS619" s="21"/>
    </row>
    <row r="620" spans="96:97">
      <c r="CR620" s="20"/>
      <c r="CS620" s="21"/>
    </row>
    <row r="621" spans="96:97">
      <c r="CR621" s="20"/>
      <c r="CS621" s="21"/>
    </row>
    <row r="622" spans="96:97">
      <c r="CR622" s="20"/>
      <c r="CS622" s="21"/>
    </row>
    <row r="623" spans="96:97">
      <c r="CR623" s="20"/>
      <c r="CS623" s="21"/>
    </row>
    <row r="624" spans="96:97">
      <c r="CR624" s="20"/>
      <c r="CS624" s="21"/>
    </row>
    <row r="625" spans="96:97">
      <c r="CR625" s="20"/>
      <c r="CS625" s="21"/>
    </row>
    <row r="626" spans="96:97">
      <c r="CR626" s="20"/>
      <c r="CS626" s="21"/>
    </row>
    <row r="627" spans="96:97">
      <c r="CR627" s="20"/>
      <c r="CS627" s="21"/>
    </row>
    <row r="628" spans="96:97">
      <c r="CR628" s="20"/>
      <c r="CS628" s="21"/>
    </row>
    <row r="629" spans="96:97">
      <c r="CR629" s="20"/>
      <c r="CS629" s="21"/>
    </row>
    <row r="630" spans="96:97">
      <c r="CR630" s="20"/>
      <c r="CS630" s="21"/>
    </row>
    <row r="631" spans="96:97">
      <c r="CR631" s="20"/>
      <c r="CS631" s="21"/>
    </row>
    <row r="632" spans="96:97">
      <c r="CR632" s="20"/>
      <c r="CS632" s="21"/>
    </row>
    <row r="633" spans="96:97">
      <c r="CR633" s="20"/>
      <c r="CS633" s="21"/>
    </row>
    <row r="634" spans="96:97">
      <c r="CR634" s="20"/>
      <c r="CS634" s="21"/>
    </row>
    <row r="635" spans="96:97">
      <c r="CR635" s="20"/>
      <c r="CS635" s="21"/>
    </row>
    <row r="636" spans="96:97">
      <c r="CR636" s="20"/>
      <c r="CS636" s="21"/>
    </row>
    <row r="637" spans="96:97">
      <c r="CR637" s="20"/>
      <c r="CS637" s="21"/>
    </row>
    <row r="638" spans="96:97">
      <c r="CR638" s="20"/>
      <c r="CS638" s="21"/>
    </row>
    <row r="639" spans="96:97">
      <c r="CR639" s="20"/>
      <c r="CS639" s="21"/>
    </row>
    <row r="640" spans="96:97">
      <c r="CR640" s="20"/>
      <c r="CS640" s="21"/>
    </row>
    <row r="641" spans="96:97">
      <c r="CR641" s="20"/>
      <c r="CS641" s="21"/>
    </row>
    <row r="642" spans="96:97">
      <c r="CR642" s="20"/>
      <c r="CS642" s="21"/>
    </row>
    <row r="643" spans="96:97">
      <c r="CR643" s="20"/>
      <c r="CS643" s="21"/>
    </row>
    <row r="644" spans="96:97">
      <c r="CR644" s="20"/>
      <c r="CS644" s="21"/>
    </row>
    <row r="645" spans="96:97">
      <c r="CR645" s="20"/>
      <c r="CS645" s="21"/>
    </row>
    <row r="646" spans="96:97">
      <c r="CR646" s="20"/>
      <c r="CS646" s="21"/>
    </row>
    <row r="647" spans="96:97">
      <c r="CR647" s="20"/>
      <c r="CS647" s="21"/>
    </row>
    <row r="648" spans="96:97">
      <c r="CR648" s="20"/>
      <c r="CS648" s="21"/>
    </row>
    <row r="649" spans="96:97">
      <c r="CR649" s="20"/>
      <c r="CS649" s="21"/>
    </row>
    <row r="650" spans="96:97">
      <c r="CR650" s="20"/>
      <c r="CS650" s="21"/>
    </row>
    <row r="651" spans="96:97">
      <c r="CR651" s="20"/>
      <c r="CS651" s="21"/>
    </row>
    <row r="652" spans="96:97">
      <c r="CR652" s="20"/>
      <c r="CS652" s="21"/>
    </row>
    <row r="653" spans="96:97">
      <c r="CR653" s="20"/>
      <c r="CS653" s="21"/>
    </row>
    <row r="654" spans="96:97">
      <c r="CR654" s="20"/>
      <c r="CS654" s="21"/>
    </row>
    <row r="655" spans="96:97">
      <c r="CR655" s="20"/>
      <c r="CS655" s="21"/>
    </row>
    <row r="656" spans="96:97">
      <c r="CR656" s="20"/>
      <c r="CS656" s="21"/>
    </row>
    <row r="657" spans="96:97">
      <c r="CR657" s="20"/>
      <c r="CS657" s="21"/>
    </row>
    <row r="658" spans="96:97">
      <c r="CR658" s="20"/>
      <c r="CS658" s="21"/>
    </row>
    <row r="659" spans="96:97">
      <c r="CR659" s="20"/>
      <c r="CS659" s="21"/>
    </row>
    <row r="660" spans="96:97">
      <c r="CR660" s="20"/>
      <c r="CS660" s="21"/>
    </row>
    <row r="661" spans="96:97">
      <c r="CR661" s="20"/>
      <c r="CS661" s="21"/>
    </row>
    <row r="662" spans="96:97">
      <c r="CR662" s="20"/>
      <c r="CS662" s="21"/>
    </row>
    <row r="663" spans="96:97">
      <c r="CR663" s="20"/>
      <c r="CS663" s="21"/>
    </row>
    <row r="664" spans="96:97">
      <c r="CR664" s="20"/>
      <c r="CS664" s="21"/>
    </row>
    <row r="665" spans="96:97">
      <c r="CR665" s="20"/>
      <c r="CS665" s="21"/>
    </row>
    <row r="666" spans="96:97">
      <c r="CR666" s="20"/>
      <c r="CS666" s="21"/>
    </row>
    <row r="667" spans="96:97">
      <c r="CR667" s="20"/>
      <c r="CS667" s="21"/>
    </row>
    <row r="668" spans="96:97">
      <c r="CR668" s="20"/>
      <c r="CS668" s="21"/>
    </row>
    <row r="669" spans="96:97">
      <c r="CR669" s="20"/>
      <c r="CS669" s="21"/>
    </row>
    <row r="670" spans="96:97">
      <c r="CR670" s="20"/>
      <c r="CS670" s="21"/>
    </row>
    <row r="671" spans="96:97">
      <c r="CR671" s="20"/>
      <c r="CS671" s="21"/>
    </row>
    <row r="672" spans="96:97">
      <c r="CR672" s="20"/>
      <c r="CS672" s="21"/>
    </row>
    <row r="673" spans="96:97">
      <c r="CR673" s="20"/>
      <c r="CS673" s="21"/>
    </row>
    <row r="674" spans="96:97">
      <c r="CR674" s="20"/>
      <c r="CS674" s="21"/>
    </row>
    <row r="675" spans="96:97">
      <c r="CR675" s="20"/>
      <c r="CS675" s="21"/>
    </row>
    <row r="676" spans="96:97">
      <c r="CR676" s="20"/>
      <c r="CS676" s="21"/>
    </row>
    <row r="677" spans="96:97">
      <c r="CR677" s="20"/>
      <c r="CS677" s="21"/>
    </row>
    <row r="678" spans="96:97">
      <c r="CR678" s="20"/>
      <c r="CS678" s="21"/>
    </row>
    <row r="679" spans="96:97">
      <c r="CR679" s="20"/>
      <c r="CS679" s="21"/>
    </row>
    <row r="680" spans="96:97">
      <c r="CR680" s="20"/>
      <c r="CS680" s="21"/>
    </row>
    <row r="681" spans="96:97">
      <c r="CR681" s="20"/>
      <c r="CS681" s="21"/>
    </row>
    <row r="682" spans="96:97">
      <c r="CR682" s="20"/>
      <c r="CS682" s="21"/>
    </row>
    <row r="683" spans="96:97">
      <c r="CR683" s="20"/>
      <c r="CS683" s="21"/>
    </row>
    <row r="684" spans="96:97">
      <c r="CR684" s="20"/>
      <c r="CS684" s="21"/>
    </row>
    <row r="685" spans="96:97">
      <c r="CR685" s="20"/>
      <c r="CS685" s="21"/>
    </row>
    <row r="686" spans="96:97">
      <c r="CR686" s="20"/>
      <c r="CS686" s="21"/>
    </row>
    <row r="687" spans="96:97">
      <c r="CR687" s="20"/>
      <c r="CS687" s="21"/>
    </row>
    <row r="688" spans="96:97">
      <c r="CR688" s="20"/>
      <c r="CS688" s="21"/>
    </row>
    <row r="689" spans="96:97">
      <c r="CR689" s="20"/>
      <c r="CS689" s="21"/>
    </row>
    <row r="690" spans="96:97">
      <c r="CR690" s="20"/>
      <c r="CS690" s="21"/>
    </row>
    <row r="691" spans="96:97">
      <c r="CR691" s="20"/>
      <c r="CS691" s="21"/>
    </row>
    <row r="692" spans="96:97">
      <c r="CR692" s="20"/>
      <c r="CS692" s="21"/>
    </row>
    <row r="693" spans="96:97">
      <c r="CR693" s="20"/>
      <c r="CS693" s="21"/>
    </row>
    <row r="694" spans="96:97">
      <c r="CR694" s="20"/>
      <c r="CS694" s="21"/>
    </row>
    <row r="695" spans="96:97">
      <c r="CR695" s="20"/>
      <c r="CS695" s="21"/>
    </row>
    <row r="696" spans="96:97">
      <c r="CR696" s="20"/>
      <c r="CS696" s="21"/>
    </row>
    <row r="697" spans="96:97">
      <c r="CR697" s="20"/>
      <c r="CS697" s="21"/>
    </row>
    <row r="698" spans="96:97">
      <c r="CR698" s="20"/>
      <c r="CS698" s="21"/>
    </row>
    <row r="699" spans="96:97">
      <c r="CR699" s="20"/>
      <c r="CS699" s="21"/>
    </row>
    <row r="700" spans="96:97">
      <c r="CR700" s="20"/>
      <c r="CS700" s="21"/>
    </row>
    <row r="701" spans="96:97">
      <c r="CR701" s="20"/>
      <c r="CS701" s="21"/>
    </row>
    <row r="702" spans="96:97">
      <c r="CR702" s="20"/>
      <c r="CS702" s="21"/>
    </row>
    <row r="703" spans="96:97">
      <c r="CR703" s="20"/>
      <c r="CS703" s="21"/>
    </row>
    <row r="704" spans="96:97">
      <c r="CR704" s="20"/>
      <c r="CS704" s="21"/>
    </row>
    <row r="705" spans="96:97">
      <c r="CR705" s="20"/>
      <c r="CS705" s="21"/>
    </row>
    <row r="706" spans="96:97">
      <c r="CR706" s="20"/>
      <c r="CS706" s="21"/>
    </row>
    <row r="707" spans="96:97">
      <c r="CR707" s="20"/>
      <c r="CS707" s="21"/>
    </row>
    <row r="708" spans="96:97">
      <c r="CR708" s="20"/>
      <c r="CS708" s="21"/>
    </row>
    <row r="709" spans="96:97">
      <c r="CR709" s="20"/>
      <c r="CS709" s="21"/>
    </row>
    <row r="710" spans="96:97">
      <c r="CR710" s="20"/>
      <c r="CS710" s="21"/>
    </row>
    <row r="711" spans="96:97">
      <c r="CR711" s="20"/>
      <c r="CS711" s="21"/>
    </row>
    <row r="712" spans="96:97">
      <c r="CR712" s="20"/>
      <c r="CS712" s="21"/>
    </row>
    <row r="713" spans="96:97">
      <c r="CR713" s="20"/>
      <c r="CS713" s="21"/>
    </row>
    <row r="714" spans="96:97">
      <c r="CR714" s="20"/>
      <c r="CS714" s="21"/>
    </row>
    <row r="715" spans="96:97">
      <c r="CR715" s="20"/>
      <c r="CS715" s="21"/>
    </row>
    <row r="716" spans="96:97">
      <c r="CR716" s="20"/>
      <c r="CS716" s="21"/>
    </row>
    <row r="717" spans="96:97">
      <c r="CR717" s="20"/>
      <c r="CS717" s="21"/>
    </row>
    <row r="718" spans="96:97">
      <c r="CR718" s="20"/>
      <c r="CS718" s="21"/>
    </row>
    <row r="719" spans="96:97">
      <c r="CR719" s="20"/>
      <c r="CS719" s="21"/>
    </row>
    <row r="720" spans="96:97">
      <c r="CR720" s="20"/>
      <c r="CS720" s="21"/>
    </row>
    <row r="721" spans="96:97">
      <c r="CR721" s="20"/>
      <c r="CS721" s="21"/>
    </row>
    <row r="722" spans="96:97">
      <c r="CR722" s="20"/>
      <c r="CS722" s="21"/>
    </row>
    <row r="723" spans="96:97">
      <c r="CR723" s="20"/>
      <c r="CS723" s="21"/>
    </row>
    <row r="724" spans="96:97">
      <c r="CR724" s="20"/>
      <c r="CS724" s="21"/>
    </row>
    <row r="725" spans="96:97">
      <c r="CR725" s="20"/>
      <c r="CS725" s="21"/>
    </row>
    <row r="726" spans="96:97">
      <c r="CR726" s="20"/>
      <c r="CS726" s="21"/>
    </row>
    <row r="727" spans="96:97">
      <c r="CR727" s="20"/>
      <c r="CS727" s="21"/>
    </row>
    <row r="728" spans="96:97">
      <c r="CR728" s="20"/>
      <c r="CS728" s="21"/>
    </row>
    <row r="729" spans="96:97">
      <c r="CR729" s="20"/>
      <c r="CS729" s="21"/>
    </row>
    <row r="730" spans="96:97">
      <c r="CR730" s="20"/>
      <c r="CS730" s="21"/>
    </row>
    <row r="731" spans="96:97">
      <c r="CR731" s="20"/>
      <c r="CS731" s="21"/>
    </row>
    <row r="732" spans="96:97">
      <c r="CR732" s="20"/>
      <c r="CS732" s="21"/>
    </row>
    <row r="733" spans="96:97">
      <c r="CR733" s="20"/>
      <c r="CS733" s="21"/>
    </row>
    <row r="734" spans="96:97">
      <c r="CR734" s="20"/>
      <c r="CS734" s="21"/>
    </row>
    <row r="735" spans="96:97">
      <c r="CR735" s="20"/>
      <c r="CS735" s="21"/>
    </row>
    <row r="736" spans="96:97">
      <c r="CR736" s="20"/>
      <c r="CS736" s="21"/>
    </row>
    <row r="737" spans="96:97">
      <c r="CR737" s="20"/>
      <c r="CS737" s="21"/>
    </row>
    <row r="738" spans="96:97">
      <c r="CR738" s="20"/>
      <c r="CS738" s="21"/>
    </row>
    <row r="739" spans="96:97">
      <c r="CR739" s="20"/>
      <c r="CS739" s="21"/>
    </row>
    <row r="740" spans="96:97">
      <c r="CR740" s="20"/>
      <c r="CS740" s="21"/>
    </row>
    <row r="741" spans="96:97">
      <c r="CR741" s="20"/>
      <c r="CS741" s="21"/>
    </row>
    <row r="742" spans="96:97">
      <c r="CR742" s="20"/>
      <c r="CS742" s="21"/>
    </row>
    <row r="743" spans="96:97">
      <c r="CR743" s="20"/>
      <c r="CS743" s="21"/>
    </row>
    <row r="744" spans="96:97">
      <c r="CR744" s="20"/>
      <c r="CS744" s="21"/>
    </row>
    <row r="745" spans="96:97">
      <c r="CR745" s="20"/>
      <c r="CS745" s="21"/>
    </row>
    <row r="746" spans="96:97">
      <c r="CR746" s="20"/>
      <c r="CS746" s="21"/>
    </row>
    <row r="747" spans="96:97">
      <c r="CR747" s="20"/>
      <c r="CS747" s="21"/>
    </row>
    <row r="748" spans="96:97">
      <c r="CR748" s="20"/>
      <c r="CS748" s="21"/>
    </row>
    <row r="749" spans="96:97">
      <c r="CR749" s="20"/>
      <c r="CS749" s="21"/>
    </row>
    <row r="750" spans="96:97">
      <c r="CR750" s="20"/>
      <c r="CS750" s="21"/>
    </row>
    <row r="751" spans="96:97">
      <c r="CR751" s="20"/>
      <c r="CS751" s="21"/>
    </row>
    <row r="752" spans="96:97">
      <c r="CR752" s="20"/>
      <c r="CS752" s="21"/>
    </row>
    <row r="753" spans="96:97">
      <c r="CR753" s="20"/>
      <c r="CS753" s="21"/>
    </row>
    <row r="754" spans="96:97">
      <c r="CR754" s="20"/>
      <c r="CS754" s="21"/>
    </row>
    <row r="755" spans="96:97">
      <c r="CR755" s="20"/>
      <c r="CS755" s="21"/>
    </row>
    <row r="756" spans="96:97">
      <c r="CR756" s="20"/>
      <c r="CS756" s="21"/>
    </row>
    <row r="757" spans="96:97">
      <c r="CR757" s="20"/>
      <c r="CS757" s="21"/>
    </row>
    <row r="758" spans="96:97">
      <c r="CR758" s="20"/>
      <c r="CS758" s="21"/>
    </row>
    <row r="759" spans="96:97">
      <c r="CR759" s="20"/>
      <c r="CS759" s="21"/>
    </row>
    <row r="760" spans="96:97">
      <c r="CR760" s="20"/>
      <c r="CS760" s="21"/>
    </row>
    <row r="761" spans="96:97">
      <c r="CR761" s="20"/>
      <c r="CS761" s="21"/>
    </row>
    <row r="762" spans="96:97">
      <c r="CR762" s="20"/>
      <c r="CS762" s="21"/>
    </row>
    <row r="763" spans="96:97">
      <c r="CR763" s="20"/>
      <c r="CS763" s="21"/>
    </row>
    <row r="764" spans="96:97">
      <c r="CR764" s="20"/>
      <c r="CS764" s="21"/>
    </row>
    <row r="765" spans="96:97">
      <c r="CR765" s="20"/>
      <c r="CS765" s="21"/>
    </row>
    <row r="766" spans="96:97">
      <c r="CR766" s="20"/>
      <c r="CS766" s="21"/>
    </row>
    <row r="767" spans="96:97">
      <c r="CR767" s="20"/>
      <c r="CS767" s="21"/>
    </row>
    <row r="768" spans="96:97">
      <c r="CR768" s="20"/>
      <c r="CS768" s="21"/>
    </row>
    <row r="769" spans="96:97">
      <c r="CR769" s="20"/>
      <c r="CS769" s="21"/>
    </row>
    <row r="770" spans="96:97">
      <c r="CR770" s="20"/>
      <c r="CS770" s="21"/>
    </row>
    <row r="771" spans="96:97">
      <c r="CR771" s="20"/>
      <c r="CS771" s="21"/>
    </row>
    <row r="772" spans="96:97">
      <c r="CR772" s="20"/>
      <c r="CS772" s="21"/>
    </row>
    <row r="773" spans="96:97">
      <c r="CR773" s="20"/>
      <c r="CS773" s="21"/>
    </row>
    <row r="774" spans="96:97">
      <c r="CR774" s="20"/>
      <c r="CS774" s="21"/>
    </row>
    <row r="775" spans="96:97">
      <c r="CR775" s="20"/>
      <c r="CS775" s="21"/>
    </row>
    <row r="776" spans="96:97">
      <c r="CR776" s="20"/>
      <c r="CS776" s="21"/>
    </row>
    <row r="777" spans="96:97">
      <c r="CR777" s="20"/>
      <c r="CS777" s="21"/>
    </row>
    <row r="778" spans="96:97">
      <c r="CR778" s="20"/>
      <c r="CS778" s="21"/>
    </row>
    <row r="779" spans="96:97">
      <c r="CR779" s="20"/>
      <c r="CS779" s="21"/>
    </row>
    <row r="780" spans="96:97">
      <c r="CR780" s="20"/>
      <c r="CS780" s="21"/>
    </row>
    <row r="781" spans="96:97">
      <c r="CR781" s="20"/>
      <c r="CS781" s="21"/>
    </row>
    <row r="782" spans="96:97">
      <c r="CR782" s="20"/>
      <c r="CS782" s="21"/>
    </row>
    <row r="783" spans="96:97">
      <c r="CR783" s="20"/>
      <c r="CS783" s="21"/>
    </row>
    <row r="784" spans="96:97">
      <c r="CR784" s="20"/>
      <c r="CS784" s="21"/>
    </row>
    <row r="785" spans="96:97">
      <c r="CR785" s="20"/>
      <c r="CS785" s="21"/>
    </row>
    <row r="786" spans="96:97">
      <c r="CR786" s="20"/>
      <c r="CS786" s="21"/>
    </row>
    <row r="787" spans="96:97">
      <c r="CR787" s="20"/>
      <c r="CS787" s="21"/>
    </row>
    <row r="788" spans="96:97">
      <c r="CR788" s="20"/>
      <c r="CS788" s="21"/>
    </row>
    <row r="789" spans="96:97">
      <c r="CR789" s="20"/>
      <c r="CS789" s="21"/>
    </row>
    <row r="790" spans="96:97">
      <c r="CR790" s="20"/>
      <c r="CS790" s="21"/>
    </row>
    <row r="791" spans="96:97">
      <c r="CR791" s="20"/>
      <c r="CS791" s="21"/>
    </row>
    <row r="792" spans="96:97">
      <c r="CR792" s="20"/>
      <c r="CS792" s="21"/>
    </row>
    <row r="793" spans="96:97">
      <c r="CR793" s="20"/>
      <c r="CS793" s="21"/>
    </row>
    <row r="794" spans="96:97">
      <c r="CR794" s="20"/>
      <c r="CS794" s="21"/>
    </row>
    <row r="795" spans="96:97">
      <c r="CR795" s="20"/>
      <c r="CS795" s="21"/>
    </row>
    <row r="796" spans="96:97">
      <c r="CR796" s="20"/>
      <c r="CS796" s="21"/>
    </row>
    <row r="797" spans="96:97">
      <c r="CR797" s="20"/>
      <c r="CS797" s="21"/>
    </row>
    <row r="798" spans="96:97">
      <c r="CR798" s="20"/>
      <c r="CS798" s="21"/>
    </row>
    <row r="799" spans="96:97">
      <c r="CR799" s="20"/>
      <c r="CS799" s="21"/>
    </row>
    <row r="800" spans="96:97">
      <c r="CR800" s="20"/>
      <c r="CS800" s="21"/>
    </row>
    <row r="801" spans="96:97">
      <c r="CR801" s="20"/>
      <c r="CS801" s="21"/>
    </row>
    <row r="802" spans="96:97">
      <c r="CR802" s="20"/>
      <c r="CS802" s="21"/>
    </row>
    <row r="803" spans="96:97">
      <c r="CR803" s="20"/>
      <c r="CS803" s="21"/>
    </row>
    <row r="804" spans="96:97">
      <c r="CR804" s="20"/>
      <c r="CS804" s="21"/>
    </row>
    <row r="805" spans="96:97">
      <c r="CR805" s="20"/>
      <c r="CS805" s="21"/>
    </row>
    <row r="806" spans="96:97">
      <c r="CR806" s="20"/>
      <c r="CS806" s="21"/>
    </row>
    <row r="807" spans="96:97">
      <c r="CR807" s="20"/>
      <c r="CS807" s="21"/>
    </row>
    <row r="808" spans="96:97">
      <c r="CR808" s="20"/>
      <c r="CS808" s="21"/>
    </row>
    <row r="809" spans="96:97">
      <c r="CR809" s="20"/>
      <c r="CS809" s="21"/>
    </row>
    <row r="810" spans="96:97">
      <c r="CR810" s="20"/>
      <c r="CS810" s="21"/>
    </row>
    <row r="811" spans="96:97">
      <c r="CR811" s="20"/>
      <c r="CS811" s="21"/>
    </row>
    <row r="812" spans="96:97">
      <c r="CR812" s="20"/>
      <c r="CS812" s="21"/>
    </row>
    <row r="813" spans="96:97">
      <c r="CR813" s="20"/>
      <c r="CS813" s="21"/>
    </row>
    <row r="814" spans="96:97">
      <c r="CR814" s="20"/>
      <c r="CS814" s="21"/>
    </row>
    <row r="815" spans="96:97">
      <c r="CR815" s="20"/>
      <c r="CS815" s="21"/>
    </row>
    <row r="816" spans="96:97">
      <c r="CR816" s="20"/>
      <c r="CS816" s="21"/>
    </row>
    <row r="817" spans="96:97">
      <c r="CR817" s="20"/>
      <c r="CS817" s="21"/>
    </row>
    <row r="818" spans="96:97">
      <c r="CR818" s="20"/>
      <c r="CS818" s="21"/>
    </row>
    <row r="819" spans="96:97">
      <c r="CR819" s="20"/>
      <c r="CS819" s="21"/>
    </row>
    <row r="820" spans="96:97">
      <c r="CR820" s="20"/>
      <c r="CS820" s="21"/>
    </row>
    <row r="821" spans="96:97">
      <c r="CR821" s="20"/>
      <c r="CS821" s="21"/>
    </row>
    <row r="822" spans="96:97">
      <c r="CR822" s="20"/>
      <c r="CS822" s="21"/>
    </row>
    <row r="823" spans="96:97">
      <c r="CR823" s="20"/>
      <c r="CS823" s="21"/>
    </row>
    <row r="824" spans="96:97">
      <c r="CR824" s="20"/>
      <c r="CS824" s="21"/>
    </row>
    <row r="825" spans="96:97">
      <c r="CR825" s="20"/>
      <c r="CS825" s="21"/>
    </row>
    <row r="826" spans="96:97">
      <c r="CR826" s="20"/>
      <c r="CS826" s="21"/>
    </row>
    <row r="827" spans="96:97">
      <c r="CR827" s="20"/>
      <c r="CS827" s="21"/>
    </row>
    <row r="828" spans="96:97">
      <c r="CR828" s="20"/>
      <c r="CS828" s="21"/>
    </row>
    <row r="829" spans="96:97">
      <c r="CR829" s="20"/>
      <c r="CS829" s="21"/>
    </row>
    <row r="830" spans="96:97">
      <c r="CR830" s="20"/>
      <c r="CS830" s="21"/>
    </row>
    <row r="831" spans="96:97">
      <c r="CR831" s="20"/>
      <c r="CS831" s="21"/>
    </row>
    <row r="832" spans="96:97">
      <c r="CR832" s="20"/>
      <c r="CS832" s="21"/>
    </row>
    <row r="833" spans="96:97">
      <c r="CR833" s="20"/>
      <c r="CS833" s="21"/>
    </row>
    <row r="834" spans="96:97">
      <c r="CR834" s="20"/>
      <c r="CS834" s="21"/>
    </row>
    <row r="835" spans="96:97">
      <c r="CR835" s="20"/>
      <c r="CS835" s="21"/>
    </row>
    <row r="836" spans="96:97">
      <c r="CR836" s="20"/>
      <c r="CS836" s="21"/>
    </row>
    <row r="837" spans="96:97">
      <c r="CR837" s="20"/>
      <c r="CS837" s="21"/>
    </row>
    <row r="838" spans="96:97">
      <c r="CR838" s="20"/>
      <c r="CS838" s="21"/>
    </row>
    <row r="839" spans="96:97">
      <c r="CR839" s="20"/>
      <c r="CS839" s="21"/>
    </row>
    <row r="840" spans="96:97">
      <c r="CR840" s="20"/>
      <c r="CS840" s="21"/>
    </row>
    <row r="841" spans="96:97">
      <c r="CR841" s="20"/>
      <c r="CS841" s="21"/>
    </row>
    <row r="842" spans="96:97">
      <c r="CR842" s="20"/>
      <c r="CS842" s="21"/>
    </row>
    <row r="843" spans="96:97">
      <c r="CR843" s="20"/>
      <c r="CS843" s="21"/>
    </row>
    <row r="844" spans="96:97">
      <c r="CR844" s="20"/>
      <c r="CS844" s="21"/>
    </row>
    <row r="845" spans="96:97">
      <c r="CR845" s="20"/>
      <c r="CS845" s="21"/>
    </row>
    <row r="846" spans="96:97">
      <c r="CR846" s="20"/>
      <c r="CS846" s="21"/>
    </row>
    <row r="847" spans="96:97">
      <c r="CR847" s="20"/>
      <c r="CS847" s="21"/>
    </row>
    <row r="848" spans="96:97">
      <c r="CR848" s="20"/>
      <c r="CS848" s="21"/>
    </row>
    <row r="849" spans="96:97">
      <c r="CR849" s="20"/>
      <c r="CS849" s="21"/>
    </row>
    <row r="850" spans="96:97">
      <c r="CR850" s="20"/>
      <c r="CS850" s="21"/>
    </row>
    <row r="851" spans="96:97">
      <c r="CR851" s="20"/>
      <c r="CS851" s="21"/>
    </row>
    <row r="852" spans="96:97">
      <c r="CR852" s="20"/>
      <c r="CS852" s="21"/>
    </row>
    <row r="853" spans="96:97">
      <c r="CR853" s="20"/>
      <c r="CS853" s="21"/>
    </row>
    <row r="854" spans="96:97">
      <c r="CR854" s="20"/>
      <c r="CS854" s="21"/>
    </row>
    <row r="855" spans="96:97">
      <c r="CR855" s="20"/>
      <c r="CS855" s="21"/>
    </row>
    <row r="856" spans="96:97">
      <c r="CR856" s="20"/>
      <c r="CS856" s="21"/>
    </row>
    <row r="857" spans="96:97">
      <c r="CR857" s="20"/>
      <c r="CS857" s="21"/>
    </row>
    <row r="858" spans="96:97">
      <c r="CR858" s="20"/>
      <c r="CS858" s="21"/>
    </row>
    <row r="859" spans="96:97">
      <c r="CR859" s="20"/>
      <c r="CS859" s="21"/>
    </row>
    <row r="860" spans="96:97">
      <c r="CR860" s="20"/>
      <c r="CS860" s="21"/>
    </row>
    <row r="861" spans="96:97">
      <c r="CR861" s="20"/>
      <c r="CS861" s="21"/>
    </row>
    <row r="862" spans="96:97">
      <c r="CR862" s="20"/>
      <c r="CS862" s="21"/>
    </row>
    <row r="863" spans="96:97">
      <c r="CR863" s="20"/>
      <c r="CS863" s="21"/>
    </row>
    <row r="864" spans="96:97">
      <c r="CR864" s="20"/>
      <c r="CS864" s="21"/>
    </row>
    <row r="865" spans="96:97">
      <c r="CR865" s="20"/>
      <c r="CS865" s="21"/>
    </row>
    <row r="866" spans="96:97">
      <c r="CR866" s="20"/>
      <c r="CS866" s="21"/>
    </row>
    <row r="867" spans="96:97">
      <c r="CR867" s="20"/>
      <c r="CS867" s="21"/>
    </row>
    <row r="868" spans="96:97">
      <c r="CR868" s="20"/>
      <c r="CS868" s="21"/>
    </row>
    <row r="869" spans="96:97">
      <c r="CR869" s="20"/>
      <c r="CS869" s="21"/>
    </row>
    <row r="870" spans="96:97">
      <c r="CR870" s="20"/>
      <c r="CS870" s="21"/>
    </row>
    <row r="871" spans="96:97">
      <c r="CR871" s="20"/>
      <c r="CS871" s="21"/>
    </row>
    <row r="872" spans="96:97">
      <c r="CR872" s="20"/>
      <c r="CS872" s="21"/>
    </row>
    <row r="873" spans="96:97">
      <c r="CR873" s="20"/>
      <c r="CS873" s="21"/>
    </row>
    <row r="874" spans="96:97">
      <c r="CR874" s="20"/>
      <c r="CS874" s="21"/>
    </row>
    <row r="875" spans="96:97">
      <c r="CR875" s="20"/>
      <c r="CS875" s="21"/>
    </row>
    <row r="876" spans="96:97">
      <c r="CR876" s="20"/>
      <c r="CS876" s="21"/>
    </row>
    <row r="877" spans="96:97">
      <c r="CR877" s="20"/>
      <c r="CS877" s="21"/>
    </row>
    <row r="878" spans="96:97">
      <c r="CR878" s="20"/>
      <c r="CS878" s="21"/>
    </row>
    <row r="879" spans="96:97">
      <c r="CR879" s="20"/>
      <c r="CS879" s="21"/>
    </row>
    <row r="880" spans="96:97">
      <c r="CR880" s="20"/>
      <c r="CS880" s="21"/>
    </row>
    <row r="881" spans="96:97">
      <c r="CR881" s="20"/>
      <c r="CS881" s="21"/>
    </row>
    <row r="882" spans="96:97">
      <c r="CR882" s="20"/>
      <c r="CS882" s="21"/>
    </row>
    <row r="883" spans="96:97">
      <c r="CR883" s="20"/>
      <c r="CS883" s="21"/>
    </row>
    <row r="884" spans="96:97">
      <c r="CR884" s="20"/>
      <c r="CS884" s="21"/>
    </row>
    <row r="885" spans="96:97">
      <c r="CR885" s="20"/>
      <c r="CS885" s="21"/>
    </row>
    <row r="886" spans="96:97">
      <c r="CR886" s="20"/>
      <c r="CS886" s="21"/>
    </row>
    <row r="887" spans="96:97">
      <c r="CR887" s="20"/>
      <c r="CS887" s="21"/>
    </row>
    <row r="888" spans="96:97">
      <c r="CR888" s="20"/>
      <c r="CS888" s="21"/>
    </row>
    <row r="889" spans="96:97">
      <c r="CR889" s="20"/>
      <c r="CS889" s="21"/>
    </row>
    <row r="890" spans="96:97">
      <c r="CR890" s="20"/>
      <c r="CS890" s="21"/>
    </row>
    <row r="891" spans="96:97">
      <c r="CR891" s="20"/>
      <c r="CS891" s="21"/>
    </row>
    <row r="892" spans="96:97">
      <c r="CR892" s="20"/>
      <c r="CS892" s="21"/>
    </row>
    <row r="893" spans="96:97">
      <c r="CR893" s="20"/>
      <c r="CS893" s="21"/>
    </row>
    <row r="894" spans="96:97">
      <c r="CR894" s="20"/>
      <c r="CS894" s="21"/>
    </row>
    <row r="895" spans="96:97">
      <c r="CR895" s="20"/>
      <c r="CS895" s="21"/>
    </row>
    <row r="896" spans="96:97">
      <c r="CR896" s="20"/>
      <c r="CS896" s="21"/>
    </row>
    <row r="897" spans="96:97">
      <c r="CR897" s="20"/>
      <c r="CS897" s="21"/>
    </row>
    <row r="898" spans="96:97">
      <c r="CR898" s="20"/>
      <c r="CS898" s="21"/>
    </row>
    <row r="899" spans="96:97">
      <c r="CR899" s="20"/>
      <c r="CS899" s="21"/>
    </row>
    <row r="900" spans="96:97">
      <c r="CR900" s="20"/>
      <c r="CS900" s="21"/>
    </row>
    <row r="901" spans="96:97">
      <c r="CR901" s="20"/>
      <c r="CS901" s="21"/>
    </row>
    <row r="902" spans="96:97">
      <c r="CR902" s="20"/>
      <c r="CS902" s="21"/>
    </row>
    <row r="903" spans="96:97">
      <c r="CR903" s="20"/>
      <c r="CS903" s="21"/>
    </row>
    <row r="904" spans="96:97">
      <c r="CR904" s="20"/>
      <c r="CS904" s="21"/>
    </row>
    <row r="905" spans="96:97">
      <c r="CR905" s="20"/>
      <c r="CS905" s="21"/>
    </row>
    <row r="906" spans="96:97">
      <c r="CR906" s="20"/>
      <c r="CS906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Pun, Lester</dc:creator>
  <cp:keywords/>
  <dc:description/>
  <cp:lastModifiedBy>Farrell, Ben</cp:lastModifiedBy>
  <cp:revision/>
  <dcterms:created xsi:type="dcterms:W3CDTF">2023-10-10T18:47:06Z</dcterms:created>
  <dcterms:modified xsi:type="dcterms:W3CDTF">2025-03-31T17:59:01Z</dcterms:modified>
  <cp:category/>
  <cp:contentStatus/>
</cp:coreProperties>
</file>