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ericang/Documents/Research/polcon/data_analysis/data/info/v2/"/>
    </mc:Choice>
  </mc:AlternateContent>
  <bookViews>
    <workbookView xWindow="2240" yWindow="460" windowWidth="24940" windowHeight="138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1" i="1" l="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5" i="1"/>
  <c r="E39" i="1"/>
  <c r="E33" i="1"/>
  <c r="E37" i="1"/>
  <c r="E30" i="1"/>
  <c r="E18" i="1"/>
  <c r="E9" i="1"/>
  <c r="E23" i="1"/>
  <c r="E8" i="1"/>
  <c r="E13" i="1"/>
  <c r="E21" i="1"/>
  <c r="E26" i="1"/>
  <c r="E14" i="1"/>
  <c r="E10" i="1"/>
  <c r="E24" i="1"/>
  <c r="E12" i="1"/>
  <c r="E20" i="1"/>
  <c r="E3" i="1"/>
  <c r="E4" i="1"/>
  <c r="E27" i="1"/>
  <c r="E16" i="1"/>
  <c r="E22" i="1"/>
  <c r="E15" i="1"/>
  <c r="E2" i="1"/>
  <c r="E25" i="1"/>
  <c r="E34" i="1"/>
  <c r="E7" i="1"/>
  <c r="E11" i="1"/>
  <c r="E36" i="1"/>
  <c r="E35" i="1"/>
  <c r="E31" i="1"/>
  <c r="E41" i="1"/>
  <c r="E6" i="1"/>
  <c r="E40" i="1"/>
  <c r="E29" i="1"/>
</calcChain>
</file>

<file path=xl/sharedStrings.xml><?xml version="1.0" encoding="utf-8"?>
<sst xmlns="http://schemas.openxmlformats.org/spreadsheetml/2006/main" count="526" uniqueCount="207">
  <si>
    <t>Subject ID</t>
  </si>
  <si>
    <t>Child Initials</t>
  </si>
  <si>
    <t>Testing Date</t>
  </si>
  <si>
    <t>Birth Date</t>
  </si>
  <si>
    <t>Age</t>
  </si>
  <si>
    <t>Gender</t>
  </si>
  <si>
    <t>Ethnicity/Race</t>
  </si>
  <si>
    <t>Comments</t>
  </si>
  <si>
    <t>keepdrop</t>
  </si>
  <si>
    <t>170207-01</t>
  </si>
  <si>
    <t>JA</t>
  </si>
  <si>
    <t>M</t>
  </si>
  <si>
    <t>A, F</t>
  </si>
  <si>
    <t>Pilot, child was unsure of answer initially, had to remind child to tap on character</t>
  </si>
  <si>
    <t>170214-01</t>
  </si>
  <si>
    <t>AB</t>
  </si>
  <si>
    <t>I</t>
  </si>
  <si>
    <t>170214-02</t>
  </si>
  <si>
    <t>PL</t>
  </si>
  <si>
    <t>A</t>
  </si>
  <si>
    <t>Child wanted to stop the study, so we ended before we finished the water script</t>
  </si>
  <si>
    <t>170228-01</t>
  </si>
  <si>
    <t>SB</t>
  </si>
  <si>
    <t>C ME</t>
  </si>
  <si>
    <t>Might have labeled as 170227-01 as ID</t>
  </si>
  <si>
    <t>170228-02</t>
  </si>
  <si>
    <t>NH</t>
  </si>
  <si>
    <t>F</t>
  </si>
  <si>
    <t>A/C ME</t>
  </si>
  <si>
    <t>Might have labeled as 170227-02 as ID</t>
  </si>
  <si>
    <t>170228-03</t>
  </si>
  <si>
    <t>OG</t>
  </si>
  <si>
    <t>HC Cj</t>
  </si>
  <si>
    <t>170228-04</t>
  </si>
  <si>
    <t>TD</t>
  </si>
  <si>
    <t>C</t>
  </si>
  <si>
    <t>Trial 3 had the two recordings playing at same time error, Camera ran out of battery even though it was charging, so not full recording</t>
  </si>
  <si>
    <t>170228-05</t>
  </si>
  <si>
    <t>AM</t>
  </si>
  <si>
    <t>170307-01</t>
  </si>
  <si>
    <t>EH</t>
  </si>
  <si>
    <t>ME H</t>
  </si>
  <si>
    <t>170307-02</t>
  </si>
  <si>
    <t>KL</t>
  </si>
  <si>
    <t>Af C</t>
  </si>
  <si>
    <t>170307-03</t>
  </si>
  <si>
    <t>Subject wanted to play game again; same subject as 170228-05</t>
  </si>
  <si>
    <t>170307-04</t>
  </si>
  <si>
    <t>LQ</t>
  </si>
  <si>
    <t>H C</t>
  </si>
  <si>
    <t>170314-01</t>
  </si>
  <si>
    <t>170314-02</t>
  </si>
  <si>
    <t>MA</t>
  </si>
  <si>
    <t>I C</t>
  </si>
  <si>
    <t>170314-03</t>
  </si>
  <si>
    <t>CR</t>
  </si>
  <si>
    <t>041117-01</t>
  </si>
  <si>
    <t>same subject as 170314-03</t>
  </si>
  <si>
    <t>041117-02</t>
  </si>
  <si>
    <t>same subject as 170307-03</t>
  </si>
  <si>
    <t>041117-03</t>
  </si>
  <si>
    <t>ST</t>
  </si>
  <si>
    <t>A I</t>
  </si>
  <si>
    <t>Experimenter</t>
  </si>
  <si>
    <t>JC</t>
  </si>
  <si>
    <t>drop</t>
  </si>
  <si>
    <t>keep</t>
  </si>
  <si>
    <t>no data?</t>
  </si>
  <si>
    <t>161115-01</t>
  </si>
  <si>
    <t>FK</t>
  </si>
  <si>
    <t>PILOT</t>
  </si>
  <si>
    <t>161115-02</t>
  </si>
  <si>
    <t>EG</t>
  </si>
  <si>
    <t>A, Cj</t>
  </si>
  <si>
    <t>161116-01</t>
  </si>
  <si>
    <t>161116-02</t>
  </si>
  <si>
    <t>VH</t>
  </si>
  <si>
    <t>161116-03</t>
  </si>
  <si>
    <t>ZB</t>
  </si>
  <si>
    <t>same name as one of characters</t>
  </si>
  <si>
    <t>161130-01</t>
  </si>
  <si>
    <t>TN</t>
  </si>
  <si>
    <t>161206-01</t>
  </si>
  <si>
    <t>FH</t>
  </si>
  <si>
    <t>H, C</t>
  </si>
  <si>
    <t>161206-02</t>
  </si>
  <si>
    <t>LK</t>
  </si>
  <si>
    <t>C, ME</t>
  </si>
  <si>
    <t>161206-03</t>
  </si>
  <si>
    <t>ZT</t>
  </si>
  <si>
    <t>Af</t>
  </si>
  <si>
    <t>161206-04</t>
  </si>
  <si>
    <t>ND</t>
  </si>
  <si>
    <t>161206-05</t>
  </si>
  <si>
    <t>ZC</t>
  </si>
  <si>
    <t>170123-01</t>
  </si>
  <si>
    <t>170123-02</t>
  </si>
  <si>
    <t>JD</t>
  </si>
  <si>
    <t>PILOT, aborted early</t>
  </si>
  <si>
    <t>170125-01</t>
  </si>
  <si>
    <t>JM</t>
  </si>
  <si>
    <t>170125-02</t>
  </si>
  <si>
    <t>PJ</t>
  </si>
  <si>
    <t>I, C</t>
  </si>
  <si>
    <t>170206-01</t>
  </si>
  <si>
    <t>RR</t>
  </si>
  <si>
    <t>170206-02</t>
  </si>
  <si>
    <t>PE</t>
  </si>
  <si>
    <t>170206-03</t>
  </si>
  <si>
    <t>IB</t>
  </si>
  <si>
    <t>170213-01</t>
  </si>
  <si>
    <t>MJ</t>
  </si>
  <si>
    <t>Cj</t>
  </si>
  <si>
    <t>170213-02</t>
  </si>
  <si>
    <t>RO</t>
  </si>
  <si>
    <t>170215-01</t>
  </si>
  <si>
    <t>170306-01</t>
  </si>
  <si>
    <t>CG</t>
  </si>
  <si>
    <t>H</t>
  </si>
  <si>
    <t>170308-01</t>
  </si>
  <si>
    <t>IL</t>
  </si>
  <si>
    <t>170308-02</t>
  </si>
  <si>
    <t>AK</t>
  </si>
  <si>
    <t>ME, C</t>
  </si>
  <si>
    <t>170308-03</t>
  </si>
  <si>
    <t>IS</t>
  </si>
  <si>
    <t>failed test slide, aborted early</t>
  </si>
  <si>
    <t>RL</t>
  </si>
  <si>
    <t>170707-pilot</t>
  </si>
  <si>
    <t>170712-01</t>
  </si>
  <si>
    <t>data useable, but video incomplete due to camera malfunctioning</t>
  </si>
  <si>
    <t>170712-02</t>
  </si>
  <si>
    <t>AG</t>
  </si>
  <si>
    <t>IGNORE-child left before halfway</t>
  </si>
  <si>
    <t>170712-03</t>
  </si>
  <si>
    <t>170712-04</t>
  </si>
  <si>
    <t>ML</t>
  </si>
  <si>
    <t>170712-05</t>
  </si>
  <si>
    <t>MM</t>
  </si>
  <si>
    <t>170712-06</t>
  </si>
  <si>
    <t>PS</t>
  </si>
  <si>
    <t>170712-07</t>
  </si>
  <si>
    <t>EL</t>
  </si>
  <si>
    <t>ME C</t>
  </si>
  <si>
    <t>170712-08</t>
  </si>
  <si>
    <t>SC</t>
  </si>
  <si>
    <t>170712-09</t>
  </si>
  <si>
    <t>JI</t>
  </si>
  <si>
    <t>A/C C  SN</t>
  </si>
  <si>
    <t>170712-10</t>
  </si>
  <si>
    <t>DP</t>
  </si>
  <si>
    <t>C F</t>
  </si>
  <si>
    <t>170712-11</t>
  </si>
  <si>
    <t>AL</t>
  </si>
  <si>
    <t>170712-12</t>
  </si>
  <si>
    <t>170712-13</t>
  </si>
  <si>
    <t>EK</t>
  </si>
  <si>
    <t xml:space="preserve">H </t>
  </si>
  <si>
    <t>IGNORE-Twin sister; first language Spanish; talks mostly in Spanish in the classroom &amp; only speaks simple English expressions; but English speaking ability has been continuously improving; got the first test trial wrong (Drew kicked Carol, Graham gave Carol a gift, who is meaner and who is nicer) but probably because she didn't understand what "meaner" means (later when we came across the word "meaner" again, she asked me what it meant and I explained it as "not being friendly/nice; and I explained "polite" as being nice, "rude" as not being nice); in the later trails, interestingly, she answered a lot of questions correctly and could confidently tell who is more friendly (she would say it out loud as you can see from the video that "This is more friendly") Her data might not be useable but it's really interesting to see that a child whose first language is not English and who still has difficulty communicating in English can already detect the polite markers in requests.</t>
  </si>
  <si>
    <t>170712-14</t>
  </si>
  <si>
    <t>170712-15</t>
  </si>
  <si>
    <t>Twin brother; first language Spanish; talks mostly in Spanish in the classroom &amp; only speaks simple English expressions; but English speaking ability has been continuously improving</t>
  </si>
  <si>
    <t>170714-16</t>
  </si>
  <si>
    <t>MN</t>
  </si>
  <si>
    <t>170714-17</t>
  </si>
  <si>
    <t>170714-18</t>
  </si>
  <si>
    <t>HD</t>
  </si>
  <si>
    <t>170714-19</t>
  </si>
  <si>
    <t>AS</t>
  </si>
  <si>
    <t>ME Cj</t>
  </si>
  <si>
    <t>170714-20</t>
  </si>
  <si>
    <t>170714-21</t>
  </si>
  <si>
    <t>KB</t>
  </si>
  <si>
    <t>170714-22</t>
  </si>
  <si>
    <t>A Cj</t>
  </si>
  <si>
    <t>170714-23</t>
  </si>
  <si>
    <t>Tapped both characters for most of the questions (for example, which one would you rather play with) while saying "both of them"</t>
  </si>
  <si>
    <t>170719-24</t>
  </si>
  <si>
    <t>A SN</t>
  </si>
  <si>
    <t xml:space="preserve">The video missed a little bit of the experiment at the end because of camera/power outlet malfunction (Don't use the outlet that's on the top; use the bottom one instead. Sometimes the top outlet doesn't charge the camera properly and cause sthe camera to power off in the middle of the experiment session. </t>
  </si>
  <si>
    <t>170719-25</t>
  </si>
  <si>
    <t xml:space="preserve">The child had her name tag on in the video. </t>
  </si>
  <si>
    <t>170719-26</t>
  </si>
  <si>
    <t>AW</t>
  </si>
  <si>
    <t>170719-27</t>
  </si>
  <si>
    <t>JT</t>
  </si>
  <si>
    <t>C NA</t>
  </si>
  <si>
    <t>170721-28</t>
  </si>
  <si>
    <t>AZ</t>
  </si>
  <si>
    <t>IGNORE-Got the second question (Who was being nicer) of the test trial wrong. But it was because he put his hand on the screen for too long when he was choosing the meaner one (Drew) and the program automatically progressed to the nicer-one question and recorded Drew as the answer to that question too. Maybe it would be better to have the program not automatically progress to the next question unless the experimenter hit "Next" (just as how listening to charaters speak works) because sometimes children do touch the character and hang in there instead of tapping.</t>
  </si>
  <si>
    <t>170721-29</t>
  </si>
  <si>
    <t>IF</t>
  </si>
  <si>
    <t>170726-30</t>
  </si>
  <si>
    <t>GQ</t>
  </si>
  <si>
    <t>170728_31</t>
  </si>
  <si>
    <t>MG</t>
  </si>
  <si>
    <t>170804_32</t>
  </si>
  <si>
    <t>MP</t>
  </si>
  <si>
    <t>170804_33</t>
  </si>
  <si>
    <t>EM</t>
  </si>
  <si>
    <t>170804_34</t>
  </si>
  <si>
    <t>JY</t>
  </si>
  <si>
    <t>170804_35</t>
  </si>
  <si>
    <t>LP</t>
  </si>
  <si>
    <t>170804_36</t>
  </si>
  <si>
    <t>RS</t>
  </si>
  <si>
    <t>HQ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</si>
</sst>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6" x14ac:knownFonts="1">
    <font>
      <sz val="12"/>
      <color theme="1"/>
      <name val="Calibri"/>
      <family val="2"/>
      <scheme val="minor"/>
    </font>
    <font>
      <b/>
      <sz val="10"/>
      <name val="Arial"/>
    </font>
    <font>
      <sz val="10"/>
      <name val="Arial"/>
    </font>
    <font>
      <sz val="12"/>
      <color rgb="FF000000"/>
      <name val="Calibri"/>
      <family val="2"/>
      <scheme val="minor"/>
    </font>
    <font>
      <sz val="11"/>
      <color theme="1"/>
      <name val="Calibri"/>
      <family val="2"/>
      <scheme val="minor"/>
    </font>
    <font>
      <sz val="12"/>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Alignment="1"/>
    <xf numFmtId="0" fontId="0" fillId="0" borderId="0" xfId="0" applyFont="1" applyAlignment="1"/>
    <xf numFmtId="14" fontId="0" fillId="0" borderId="0" xfId="0" applyNumberFormat="1"/>
    <xf numFmtId="0" fontId="3" fillId="0" borderId="0" xfId="0" applyFont="1"/>
    <xf numFmtId="14" fontId="3" fillId="0" borderId="0" xfId="0" applyNumberFormat="1" applyFont="1"/>
    <xf numFmtId="0" fontId="2" fillId="0" borderId="0" xfId="0" applyFont="1" applyAlignment="1">
      <alignment horizontal="right"/>
    </xf>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5" fillId="0" borderId="0" xfId="0" applyFont="1" applyFill="1" applyAlignment="1">
      <alignment horizontal="right"/>
    </xf>
    <xf numFmtId="0" fontId="0" fillId="0" borderId="0" xfId="0" applyFont="1"/>
    <xf numFmtId="14" fontId="0"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1"/>
  <sheetViews>
    <sheetView tabSelected="1" topLeftCell="A46" workbookViewId="0">
      <selection activeCell="I73" sqref="I73"/>
    </sheetView>
  </sheetViews>
  <sheetFormatPr baseColWidth="10" defaultRowHeight="16" x14ac:dyDescent="0.2"/>
  <sheetData>
    <row r="1" spans="1:28" s="4" customFormat="1" x14ac:dyDescent="0.2">
      <c r="A1" s="1" t="s">
        <v>0</v>
      </c>
      <c r="B1" s="1" t="s">
        <v>1</v>
      </c>
      <c r="C1" s="1" t="s">
        <v>2</v>
      </c>
      <c r="D1" s="1" t="s">
        <v>3</v>
      </c>
      <c r="E1" s="1" t="s">
        <v>4</v>
      </c>
      <c r="F1" s="1" t="s">
        <v>5</v>
      </c>
      <c r="G1" s="1" t="s">
        <v>6</v>
      </c>
      <c r="H1" s="1" t="s">
        <v>63</v>
      </c>
      <c r="I1" s="1" t="s">
        <v>8</v>
      </c>
      <c r="J1" s="2" t="s">
        <v>7</v>
      </c>
      <c r="K1" s="3"/>
      <c r="L1" s="3"/>
      <c r="M1" s="3"/>
      <c r="N1" s="3"/>
      <c r="O1" s="3"/>
      <c r="P1" s="3"/>
      <c r="Q1" s="3"/>
      <c r="R1" s="3"/>
      <c r="S1" s="3"/>
      <c r="T1" s="3"/>
      <c r="U1" s="3"/>
      <c r="V1" s="3"/>
      <c r="W1" s="3"/>
      <c r="X1" s="3"/>
      <c r="Y1" s="3"/>
      <c r="Z1" s="3"/>
      <c r="AA1" s="3"/>
      <c r="AB1" s="3"/>
    </row>
    <row r="2" spans="1:28" x14ac:dyDescent="0.2">
      <c r="A2" s="9" t="s">
        <v>71</v>
      </c>
      <c r="B2" s="9" t="s">
        <v>72</v>
      </c>
      <c r="C2" s="10">
        <v>42689</v>
      </c>
      <c r="D2" s="10">
        <v>41554</v>
      </c>
      <c r="E2" s="9">
        <f>YEARFRAC(D2,C2)</f>
        <v>3.1055555555555556</v>
      </c>
      <c r="F2" s="9" t="s">
        <v>27</v>
      </c>
      <c r="G2" s="9" t="s">
        <v>73</v>
      </c>
      <c r="H2" s="9" t="s">
        <v>127</v>
      </c>
      <c r="I2" s="9" t="s">
        <v>65</v>
      </c>
      <c r="J2" s="9"/>
    </row>
    <row r="3" spans="1:28" x14ac:dyDescent="0.2">
      <c r="A3" s="9" t="s">
        <v>85</v>
      </c>
      <c r="B3" s="9" t="s">
        <v>86</v>
      </c>
      <c r="C3" s="10">
        <v>42710</v>
      </c>
      <c r="D3" s="10">
        <v>41544</v>
      </c>
      <c r="E3" s="9">
        <f>YEARFRAC(D3,C3)</f>
        <v>3.1916666666666669</v>
      </c>
      <c r="F3" s="9" t="s">
        <v>11</v>
      </c>
      <c r="G3" s="9" t="s">
        <v>87</v>
      </c>
      <c r="H3" s="9" t="s">
        <v>127</v>
      </c>
      <c r="I3" s="9" t="s">
        <v>65</v>
      </c>
      <c r="J3" s="9" t="s">
        <v>70</v>
      </c>
    </row>
    <row r="4" spans="1:28" x14ac:dyDescent="0.2">
      <c r="A4" s="9" t="s">
        <v>82</v>
      </c>
      <c r="B4" s="9" t="s">
        <v>83</v>
      </c>
      <c r="C4" s="10">
        <v>42710</v>
      </c>
      <c r="D4" s="10">
        <v>41509</v>
      </c>
      <c r="E4" s="9">
        <f>YEARFRAC(D4,C4)</f>
        <v>3.286111111111111</v>
      </c>
      <c r="F4" s="9" t="s">
        <v>11</v>
      </c>
      <c r="G4" s="9" t="s">
        <v>84</v>
      </c>
      <c r="H4" s="9" t="s">
        <v>127</v>
      </c>
      <c r="I4" s="9" t="s">
        <v>65</v>
      </c>
      <c r="J4" s="9" t="s">
        <v>70</v>
      </c>
    </row>
    <row r="5" spans="1:28" x14ac:dyDescent="0.2">
      <c r="A5" s="9" t="s">
        <v>124</v>
      </c>
      <c r="B5" s="9" t="s">
        <v>125</v>
      </c>
      <c r="C5" s="10">
        <v>42802</v>
      </c>
      <c r="D5" s="10">
        <v>41471</v>
      </c>
      <c r="E5" s="9">
        <f>YEARFRAC(D5,C5)</f>
        <v>3.6444444444444444</v>
      </c>
      <c r="F5" s="9" t="s">
        <v>11</v>
      </c>
      <c r="G5" s="9" t="s">
        <v>35</v>
      </c>
      <c r="H5" s="9" t="s">
        <v>127</v>
      </c>
      <c r="I5" s="9" t="s">
        <v>65</v>
      </c>
      <c r="J5" s="9" t="s">
        <v>126</v>
      </c>
    </row>
    <row r="6" spans="1:28" x14ac:dyDescent="0.2">
      <c r="A6" s="6" t="s">
        <v>45</v>
      </c>
      <c r="B6" s="6" t="s">
        <v>38</v>
      </c>
      <c r="C6" s="5">
        <v>42801</v>
      </c>
      <c r="D6" s="5">
        <v>41441</v>
      </c>
      <c r="E6">
        <f>INT((C6-D6))/365</f>
        <v>3.7260273972602738</v>
      </c>
      <c r="F6" s="6" t="s">
        <v>27</v>
      </c>
      <c r="G6" s="6" t="s">
        <v>35</v>
      </c>
      <c r="H6" t="s">
        <v>64</v>
      </c>
      <c r="I6" t="s">
        <v>65</v>
      </c>
      <c r="J6" t="s">
        <v>46</v>
      </c>
    </row>
    <row r="7" spans="1:28" x14ac:dyDescent="0.2">
      <c r="A7" s="6" t="s">
        <v>58</v>
      </c>
      <c r="B7" s="6" t="s">
        <v>38</v>
      </c>
      <c r="C7" s="5">
        <v>42836</v>
      </c>
      <c r="D7" s="5">
        <v>41441</v>
      </c>
      <c r="E7">
        <f>INT((C7-D7))/365</f>
        <v>3.8219178082191783</v>
      </c>
      <c r="F7" s="6" t="s">
        <v>27</v>
      </c>
      <c r="G7" s="6" t="s">
        <v>35</v>
      </c>
      <c r="H7" t="s">
        <v>64</v>
      </c>
      <c r="I7" t="s">
        <v>65</v>
      </c>
      <c r="J7" t="s">
        <v>59</v>
      </c>
    </row>
    <row r="8" spans="1:28" x14ac:dyDescent="0.2">
      <c r="A8" s="9" t="s">
        <v>106</v>
      </c>
      <c r="B8" s="9" t="s">
        <v>107</v>
      </c>
      <c r="C8" s="10">
        <v>42772</v>
      </c>
      <c r="D8" s="10">
        <v>41367</v>
      </c>
      <c r="E8" s="9">
        <f>YEARFRAC(D8,C8)</f>
        <v>3.8416666666666668</v>
      </c>
      <c r="F8" s="9" t="s">
        <v>27</v>
      </c>
      <c r="G8" s="9" t="s">
        <v>35</v>
      </c>
      <c r="H8" s="9" t="s">
        <v>127</v>
      </c>
      <c r="I8" s="9" t="s">
        <v>65</v>
      </c>
      <c r="J8" s="9" t="s">
        <v>70</v>
      </c>
    </row>
    <row r="9" spans="1:28" x14ac:dyDescent="0.2">
      <c r="A9" s="9" t="s">
        <v>110</v>
      </c>
      <c r="B9" s="9" t="s">
        <v>111</v>
      </c>
      <c r="C9" s="10">
        <v>42779</v>
      </c>
      <c r="D9" s="10">
        <v>41340</v>
      </c>
      <c r="E9" s="9">
        <f>YEARFRAC(D9,C9)</f>
        <v>3.9333333333333331</v>
      </c>
      <c r="F9" s="9" t="s">
        <v>11</v>
      </c>
      <c r="G9" s="9" t="s">
        <v>112</v>
      </c>
      <c r="H9" s="9" t="s">
        <v>127</v>
      </c>
      <c r="I9" s="9" t="s">
        <v>65</v>
      </c>
      <c r="J9" s="9" t="s">
        <v>70</v>
      </c>
    </row>
    <row r="10" spans="1:28" x14ac:dyDescent="0.2">
      <c r="A10" s="9" t="s">
        <v>95</v>
      </c>
      <c r="B10" s="9" t="s">
        <v>38</v>
      </c>
      <c r="C10" s="10">
        <v>42758</v>
      </c>
      <c r="D10" s="10">
        <v>41306</v>
      </c>
      <c r="E10" s="9">
        <f>YEARFRAC(D10,C10)</f>
        <v>3.9777777777777779</v>
      </c>
      <c r="F10" s="9" t="s">
        <v>11</v>
      </c>
      <c r="G10" s="9" t="s">
        <v>16</v>
      </c>
      <c r="H10" s="9" t="s">
        <v>127</v>
      </c>
      <c r="I10" s="9" t="s">
        <v>65</v>
      </c>
      <c r="J10" s="9" t="s">
        <v>70</v>
      </c>
    </row>
    <row r="11" spans="1:28" x14ac:dyDescent="0.2">
      <c r="A11" s="6" t="s">
        <v>56</v>
      </c>
      <c r="B11" s="6" t="s">
        <v>55</v>
      </c>
      <c r="C11" s="5">
        <v>42836</v>
      </c>
      <c r="D11" s="5">
        <v>41330</v>
      </c>
      <c r="E11">
        <f>INT((C11-D11))/365</f>
        <v>4.1260273972602741</v>
      </c>
      <c r="F11" s="6" t="s">
        <v>27</v>
      </c>
      <c r="G11" s="6" t="s">
        <v>35</v>
      </c>
      <c r="H11" t="s">
        <v>64</v>
      </c>
      <c r="I11" t="s">
        <v>65</v>
      </c>
      <c r="J11" t="s">
        <v>57</v>
      </c>
    </row>
    <row r="12" spans="1:28" x14ac:dyDescent="0.2">
      <c r="A12" s="9" t="s">
        <v>91</v>
      </c>
      <c r="B12" s="9" t="s">
        <v>92</v>
      </c>
      <c r="C12" s="10">
        <v>42710</v>
      </c>
      <c r="D12" s="10">
        <v>41186</v>
      </c>
      <c r="E12" s="9">
        <f>YEARFRAC(D12,C12)</f>
        <v>4.1722222222222225</v>
      </c>
      <c r="F12" s="9" t="s">
        <v>11</v>
      </c>
      <c r="G12" s="9" t="s">
        <v>35</v>
      </c>
      <c r="H12" s="9" t="s">
        <v>127</v>
      </c>
      <c r="I12" s="9" t="s">
        <v>65</v>
      </c>
      <c r="J12" s="9" t="s">
        <v>70</v>
      </c>
    </row>
    <row r="13" spans="1:28" x14ac:dyDescent="0.2">
      <c r="A13" s="9" t="s">
        <v>104</v>
      </c>
      <c r="B13" s="9" t="s">
        <v>105</v>
      </c>
      <c r="C13" s="10">
        <v>42772</v>
      </c>
      <c r="D13" s="10">
        <v>41246</v>
      </c>
      <c r="E13" s="9">
        <f>YEARFRAC(D13,C13)</f>
        <v>4.1749999999999998</v>
      </c>
      <c r="F13" s="9" t="s">
        <v>27</v>
      </c>
      <c r="G13" s="9" t="s">
        <v>35</v>
      </c>
      <c r="H13" s="9" t="s">
        <v>127</v>
      </c>
      <c r="I13" s="9" t="s">
        <v>65</v>
      </c>
      <c r="J13" s="9" t="s">
        <v>70</v>
      </c>
    </row>
    <row r="14" spans="1:28" x14ac:dyDescent="0.2">
      <c r="A14" s="9" t="s">
        <v>96</v>
      </c>
      <c r="B14" s="9" t="s">
        <v>97</v>
      </c>
      <c r="C14" s="10">
        <v>42758</v>
      </c>
      <c r="D14" s="10">
        <v>41201</v>
      </c>
      <c r="E14" s="9">
        <f>YEARFRAC(D14,C14)</f>
        <v>4.2611111111111111</v>
      </c>
      <c r="F14" s="9" t="s">
        <v>11</v>
      </c>
      <c r="G14" s="9" t="s">
        <v>90</v>
      </c>
      <c r="H14" s="9" t="s">
        <v>127</v>
      </c>
      <c r="I14" s="9" t="s">
        <v>65</v>
      </c>
      <c r="J14" s="9" t="s">
        <v>98</v>
      </c>
    </row>
    <row r="15" spans="1:28" x14ac:dyDescent="0.2">
      <c r="A15" s="9" t="s">
        <v>74</v>
      </c>
      <c r="B15" s="9" t="s">
        <v>15</v>
      </c>
      <c r="C15" s="10">
        <v>42690</v>
      </c>
      <c r="D15" s="10">
        <v>41116</v>
      </c>
      <c r="E15" s="9">
        <f>YEARFRAC(D15,C15)</f>
        <v>4.3055555555555554</v>
      </c>
      <c r="F15" s="9" t="s">
        <v>27</v>
      </c>
      <c r="G15" s="9" t="s">
        <v>35</v>
      </c>
      <c r="H15" s="9" t="s">
        <v>127</v>
      </c>
      <c r="I15" s="9" t="s">
        <v>65</v>
      </c>
      <c r="J15" s="9"/>
    </row>
    <row r="16" spans="1:28" x14ac:dyDescent="0.2">
      <c r="A16" s="9" t="s">
        <v>77</v>
      </c>
      <c r="B16" s="9" t="s">
        <v>78</v>
      </c>
      <c r="C16" s="10">
        <v>42690</v>
      </c>
      <c r="D16" s="10">
        <v>41116</v>
      </c>
      <c r="E16" s="9">
        <f>YEARFRAC(D16,C16)</f>
        <v>4.3055555555555554</v>
      </c>
      <c r="F16" s="9" t="s">
        <v>27</v>
      </c>
      <c r="G16" s="9" t="s">
        <v>35</v>
      </c>
      <c r="H16" s="9" t="s">
        <v>127</v>
      </c>
      <c r="I16" s="9" t="s">
        <v>65</v>
      </c>
      <c r="J16" s="9" t="s">
        <v>79</v>
      </c>
    </row>
    <row r="17" spans="1:10" x14ac:dyDescent="0.2">
      <c r="A17" t="s">
        <v>17</v>
      </c>
      <c r="B17" t="s">
        <v>18</v>
      </c>
      <c r="C17" s="5">
        <v>42780</v>
      </c>
      <c r="D17" s="5">
        <v>41194</v>
      </c>
      <c r="E17">
        <v>4.3452054789999996</v>
      </c>
      <c r="F17" t="s">
        <v>11</v>
      </c>
      <c r="G17" t="s">
        <v>19</v>
      </c>
      <c r="H17" t="s">
        <v>64</v>
      </c>
      <c r="I17" t="s">
        <v>65</v>
      </c>
      <c r="J17" t="s">
        <v>20</v>
      </c>
    </row>
    <row r="18" spans="1:10" x14ac:dyDescent="0.2">
      <c r="A18" s="9" t="s">
        <v>113</v>
      </c>
      <c r="B18" s="9" t="s">
        <v>114</v>
      </c>
      <c r="C18" s="10">
        <v>42779</v>
      </c>
      <c r="D18" s="10">
        <v>41174</v>
      </c>
      <c r="E18" s="9">
        <f>YEARFRAC(D18,C18)</f>
        <v>4.3916666666666666</v>
      </c>
      <c r="F18" s="9" t="s">
        <v>27</v>
      </c>
      <c r="G18" s="9" t="s">
        <v>90</v>
      </c>
      <c r="H18" s="9" t="s">
        <v>127</v>
      </c>
      <c r="I18" s="9" t="s">
        <v>65</v>
      </c>
      <c r="J18" s="9" t="s">
        <v>70</v>
      </c>
    </row>
    <row r="19" spans="1:10" x14ac:dyDescent="0.2">
      <c r="A19" t="s">
        <v>9</v>
      </c>
      <c r="B19" t="s">
        <v>10</v>
      </c>
      <c r="C19" s="5">
        <v>42773</v>
      </c>
      <c r="D19" s="5">
        <v>41169</v>
      </c>
      <c r="E19">
        <v>4.394520548</v>
      </c>
      <c r="F19" t="s">
        <v>11</v>
      </c>
      <c r="G19" t="s">
        <v>12</v>
      </c>
      <c r="H19" t="s">
        <v>64</v>
      </c>
      <c r="I19" t="s">
        <v>65</v>
      </c>
      <c r="J19" t="s">
        <v>13</v>
      </c>
    </row>
    <row r="20" spans="1:10" s="9" customFormat="1" ht="15" x14ac:dyDescent="0.2">
      <c r="A20" s="9" t="s">
        <v>88</v>
      </c>
      <c r="B20" s="9" t="s">
        <v>89</v>
      </c>
      <c r="C20" s="10">
        <v>42710</v>
      </c>
      <c r="D20" s="10">
        <v>41049</v>
      </c>
      <c r="E20" s="9">
        <f t="shared" ref="E20:E27" si="0">YEARFRAC(D20,C20)</f>
        <v>4.5444444444444443</v>
      </c>
      <c r="F20" s="9" t="s">
        <v>27</v>
      </c>
      <c r="G20" s="9" t="s">
        <v>90</v>
      </c>
      <c r="H20" s="9" t="s">
        <v>127</v>
      </c>
      <c r="I20" s="9" t="s">
        <v>65</v>
      </c>
      <c r="J20" s="9" t="s">
        <v>70</v>
      </c>
    </row>
    <row r="21" spans="1:10" s="9" customFormat="1" ht="15" x14ac:dyDescent="0.2">
      <c r="A21" s="9" t="s">
        <v>101</v>
      </c>
      <c r="B21" s="9" t="s">
        <v>102</v>
      </c>
      <c r="C21" s="10">
        <v>42760</v>
      </c>
      <c r="D21" s="10">
        <v>41075</v>
      </c>
      <c r="E21" s="9">
        <f t="shared" si="0"/>
        <v>4.6111111111111107</v>
      </c>
      <c r="F21" s="9" t="s">
        <v>27</v>
      </c>
      <c r="G21" s="9" t="s">
        <v>103</v>
      </c>
      <c r="H21" s="9" t="s">
        <v>127</v>
      </c>
      <c r="I21" s="9" t="s">
        <v>65</v>
      </c>
      <c r="J21" s="9" t="s">
        <v>70</v>
      </c>
    </row>
    <row r="22" spans="1:10" s="9" customFormat="1" ht="15" x14ac:dyDescent="0.2">
      <c r="A22" s="9" t="s">
        <v>75</v>
      </c>
      <c r="B22" s="9" t="s">
        <v>76</v>
      </c>
      <c r="C22" s="10">
        <v>42690</v>
      </c>
      <c r="D22" s="10">
        <v>40991</v>
      </c>
      <c r="E22" s="9">
        <f t="shared" si="0"/>
        <v>4.6472222222222221</v>
      </c>
      <c r="F22" s="9" t="s">
        <v>27</v>
      </c>
      <c r="G22" s="9" t="s">
        <v>35</v>
      </c>
      <c r="H22" s="9" t="s">
        <v>127</v>
      </c>
      <c r="I22" s="9" t="s">
        <v>65</v>
      </c>
    </row>
    <row r="23" spans="1:10" s="9" customFormat="1" ht="15" x14ac:dyDescent="0.2">
      <c r="A23" s="9" t="s">
        <v>108</v>
      </c>
      <c r="B23" s="9" t="s">
        <v>109</v>
      </c>
      <c r="C23" s="10">
        <v>42772</v>
      </c>
      <c r="D23" s="10">
        <v>41047</v>
      </c>
      <c r="E23" s="9">
        <f t="shared" si="0"/>
        <v>4.7166666666666668</v>
      </c>
      <c r="F23" s="9" t="s">
        <v>11</v>
      </c>
      <c r="G23" s="9" t="s">
        <v>35</v>
      </c>
      <c r="H23" s="9" t="s">
        <v>127</v>
      </c>
      <c r="I23" s="9" t="s">
        <v>65</v>
      </c>
      <c r="J23" s="9" t="s">
        <v>70</v>
      </c>
    </row>
    <row r="24" spans="1:10" s="9" customFormat="1" ht="15" x14ac:dyDescent="0.2">
      <c r="A24" s="9" t="s">
        <v>93</v>
      </c>
      <c r="B24" s="9" t="s">
        <v>94</v>
      </c>
      <c r="C24" s="10">
        <v>42710</v>
      </c>
      <c r="D24" s="10">
        <v>40983</v>
      </c>
      <c r="E24" s="9">
        <f t="shared" si="0"/>
        <v>4.7249999999999996</v>
      </c>
      <c r="F24" s="9" t="s">
        <v>27</v>
      </c>
      <c r="G24" s="9" t="s">
        <v>35</v>
      </c>
      <c r="H24" s="9" t="s">
        <v>127</v>
      </c>
      <c r="I24" s="9" t="s">
        <v>65</v>
      </c>
      <c r="J24" s="9" t="s">
        <v>70</v>
      </c>
    </row>
    <row r="25" spans="1:10" s="9" customFormat="1" ht="15" x14ac:dyDescent="0.2">
      <c r="A25" s="9" t="s">
        <v>68</v>
      </c>
      <c r="B25" s="9" t="s">
        <v>69</v>
      </c>
      <c r="C25" s="10">
        <v>42689</v>
      </c>
      <c r="D25" s="10">
        <v>40955</v>
      </c>
      <c r="E25" s="9">
        <f t="shared" si="0"/>
        <v>4.7472222222222218</v>
      </c>
      <c r="F25" s="9" t="s">
        <v>27</v>
      </c>
      <c r="G25" s="9" t="s">
        <v>35</v>
      </c>
      <c r="H25" s="9" t="s">
        <v>127</v>
      </c>
      <c r="I25" s="9" t="s">
        <v>65</v>
      </c>
      <c r="J25" s="9" t="s">
        <v>70</v>
      </c>
    </row>
    <row r="26" spans="1:10" s="9" customFormat="1" ht="15" x14ac:dyDescent="0.2">
      <c r="A26" s="9" t="s">
        <v>99</v>
      </c>
      <c r="B26" s="9" t="s">
        <v>100</v>
      </c>
      <c r="C26" s="10">
        <v>42760</v>
      </c>
      <c r="D26" s="10">
        <v>41018</v>
      </c>
      <c r="E26" s="9">
        <f t="shared" si="0"/>
        <v>4.7666666666666666</v>
      </c>
      <c r="F26" s="9" t="s">
        <v>11</v>
      </c>
      <c r="G26" s="9" t="s">
        <v>35</v>
      </c>
      <c r="H26" s="9" t="s">
        <v>127</v>
      </c>
      <c r="I26" s="9" t="s">
        <v>65</v>
      </c>
      <c r="J26" s="9" t="s">
        <v>70</v>
      </c>
    </row>
    <row r="27" spans="1:10" s="9" customFormat="1" ht="15" x14ac:dyDescent="0.2">
      <c r="A27" s="9" t="s">
        <v>80</v>
      </c>
      <c r="B27" s="9" t="s">
        <v>81</v>
      </c>
      <c r="C27" s="10">
        <v>42704</v>
      </c>
      <c r="D27" s="10">
        <v>40950</v>
      </c>
      <c r="E27" s="9">
        <f t="shared" si="0"/>
        <v>4.802777777777778</v>
      </c>
      <c r="F27" s="9" t="s">
        <v>27</v>
      </c>
      <c r="G27" s="9" t="s">
        <v>16</v>
      </c>
      <c r="H27" s="9" t="s">
        <v>127</v>
      </c>
      <c r="I27" s="9" t="s">
        <v>65</v>
      </c>
    </row>
    <row r="28" spans="1:10" s="9" customFormat="1" x14ac:dyDescent="0.2">
      <c r="A28" t="s">
        <v>14</v>
      </c>
      <c r="B28" t="s">
        <v>15</v>
      </c>
      <c r="C28" s="5">
        <v>42780</v>
      </c>
      <c r="D28" s="5">
        <v>40912</v>
      </c>
      <c r="E28">
        <v>5.1178082189999996</v>
      </c>
      <c r="F28" t="s">
        <v>11</v>
      </c>
      <c r="G28" t="s">
        <v>16</v>
      </c>
      <c r="H28" t="s">
        <v>64</v>
      </c>
      <c r="I28" t="s">
        <v>65</v>
      </c>
      <c r="J28"/>
    </row>
    <row r="29" spans="1:10" s="9" customFormat="1" x14ac:dyDescent="0.2">
      <c r="A29" s="6" t="s">
        <v>39</v>
      </c>
      <c r="B29" s="6" t="s">
        <v>40</v>
      </c>
      <c r="C29" s="5">
        <v>42801</v>
      </c>
      <c r="D29" s="5">
        <v>41541</v>
      </c>
      <c r="E29">
        <f>INT((C29-D29))/365</f>
        <v>3.452054794520548</v>
      </c>
      <c r="F29" s="6" t="s">
        <v>27</v>
      </c>
      <c r="G29" s="6" t="s">
        <v>41</v>
      </c>
      <c r="H29" t="s">
        <v>64</v>
      </c>
      <c r="I29" t="s">
        <v>66</v>
      </c>
      <c r="J29"/>
    </row>
    <row r="30" spans="1:10" s="9" customFormat="1" x14ac:dyDescent="0.2">
      <c r="A30" s="9" t="s">
        <v>115</v>
      </c>
      <c r="B30" s="9" t="s">
        <v>89</v>
      </c>
      <c r="C30" s="10">
        <v>42781</v>
      </c>
      <c r="D30" s="10">
        <v>41461</v>
      </c>
      <c r="E30" s="9">
        <f>YEARFRAC(D30,C30)</f>
        <v>3.6083333333333334</v>
      </c>
      <c r="F30" s="9" t="s">
        <v>11</v>
      </c>
      <c r="G30" s="9" t="s">
        <v>103</v>
      </c>
      <c r="H30" s="9" t="s">
        <v>127</v>
      </c>
      <c r="I30" t="s">
        <v>66</v>
      </c>
    </row>
    <row r="31" spans="1:10" s="9" customFormat="1" x14ac:dyDescent="0.2">
      <c r="A31" s="6" t="s">
        <v>50</v>
      </c>
      <c r="B31" s="6" t="s">
        <v>43</v>
      </c>
      <c r="C31" s="5">
        <v>42808</v>
      </c>
      <c r="D31" s="5">
        <v>41474</v>
      </c>
      <c r="E31">
        <f>INT((C31-D31))/365</f>
        <v>3.6547945205479451</v>
      </c>
      <c r="F31" s="6" t="s">
        <v>27</v>
      </c>
      <c r="G31" s="6" t="s">
        <v>35</v>
      </c>
      <c r="H31" t="s">
        <v>64</v>
      </c>
      <c r="I31" t="s">
        <v>66</v>
      </c>
      <c r="J31"/>
    </row>
    <row r="32" spans="1:10" s="9" customFormat="1" x14ac:dyDescent="0.2">
      <c r="A32" s="6" t="s">
        <v>37</v>
      </c>
      <c r="B32" s="6" t="s">
        <v>38</v>
      </c>
      <c r="C32" s="7">
        <v>42794</v>
      </c>
      <c r="D32" s="7">
        <v>41441</v>
      </c>
      <c r="E32" s="8">
        <v>3.7068493149999999</v>
      </c>
      <c r="F32" s="6" t="s">
        <v>27</v>
      </c>
      <c r="G32" s="6" t="s">
        <v>35</v>
      </c>
      <c r="H32" t="s">
        <v>64</v>
      </c>
      <c r="I32" t="s">
        <v>66</v>
      </c>
      <c r="J32" s="6"/>
    </row>
    <row r="33" spans="1:13" s="9" customFormat="1" x14ac:dyDescent="0.2">
      <c r="A33" s="9" t="s">
        <v>119</v>
      </c>
      <c r="B33" s="9" t="s">
        <v>120</v>
      </c>
      <c r="C33" s="10">
        <v>42802</v>
      </c>
      <c r="D33" s="10">
        <v>41388</v>
      </c>
      <c r="E33" s="9">
        <f>YEARFRAC(D33,C33)</f>
        <v>3.8722222222222222</v>
      </c>
      <c r="F33" s="9" t="s">
        <v>11</v>
      </c>
      <c r="G33" s="9" t="s">
        <v>19</v>
      </c>
      <c r="H33" s="9" t="s">
        <v>127</v>
      </c>
      <c r="I33" t="s">
        <v>66</v>
      </c>
    </row>
    <row r="34" spans="1:13" s="9" customFormat="1" x14ac:dyDescent="0.2">
      <c r="A34" s="6" t="s">
        <v>60</v>
      </c>
      <c r="B34" s="6" t="s">
        <v>61</v>
      </c>
      <c r="C34" s="5">
        <v>42836</v>
      </c>
      <c r="D34" s="5">
        <v>41382</v>
      </c>
      <c r="E34">
        <f>INT((C34-D34))/365</f>
        <v>3.9835616438356163</v>
      </c>
      <c r="F34" s="6" t="s">
        <v>27</v>
      </c>
      <c r="G34" s="6" t="s">
        <v>62</v>
      </c>
      <c r="H34" t="s">
        <v>64</v>
      </c>
      <c r="I34" t="s">
        <v>66</v>
      </c>
      <c r="J34" t="s">
        <v>67</v>
      </c>
    </row>
    <row r="35" spans="1:13" s="9" customFormat="1" x14ac:dyDescent="0.2">
      <c r="A35" t="s">
        <v>51</v>
      </c>
      <c r="B35" s="6" t="s">
        <v>52</v>
      </c>
      <c r="C35" s="5">
        <v>42808</v>
      </c>
      <c r="D35" s="5">
        <v>41352</v>
      </c>
      <c r="E35">
        <f>INT((C35-D35))/365</f>
        <v>3.989041095890411</v>
      </c>
      <c r="F35" s="6" t="s">
        <v>11</v>
      </c>
      <c r="G35" s="6" t="s">
        <v>53</v>
      </c>
      <c r="H35" t="s">
        <v>64</v>
      </c>
      <c r="I35" t="s">
        <v>66</v>
      </c>
      <c r="J35"/>
    </row>
    <row r="36" spans="1:13" s="9" customFormat="1" x14ac:dyDescent="0.2">
      <c r="A36" s="6" t="s">
        <v>54</v>
      </c>
      <c r="B36" s="6" t="s">
        <v>55</v>
      </c>
      <c r="C36" s="5">
        <v>42808</v>
      </c>
      <c r="D36" s="5">
        <v>41330</v>
      </c>
      <c r="E36">
        <f>INT((C36-D36))/365</f>
        <v>4.0493150684931507</v>
      </c>
      <c r="F36" s="6" t="s">
        <v>27</v>
      </c>
      <c r="G36" s="6" t="s">
        <v>35</v>
      </c>
      <c r="H36" t="s">
        <v>64</v>
      </c>
      <c r="I36" t="s">
        <v>66</v>
      </c>
      <c r="J36"/>
    </row>
    <row r="37" spans="1:13" s="9" customFormat="1" x14ac:dyDescent="0.2">
      <c r="A37" s="9" t="s">
        <v>116</v>
      </c>
      <c r="B37" s="9" t="s">
        <v>117</v>
      </c>
      <c r="C37" s="10">
        <v>42800</v>
      </c>
      <c r="D37" s="10">
        <v>41307</v>
      </c>
      <c r="E37" s="9">
        <f>YEARFRAC(D37,C37)</f>
        <v>4.0944444444444441</v>
      </c>
      <c r="F37" s="9" t="s">
        <v>27</v>
      </c>
      <c r="G37" s="9" t="s">
        <v>118</v>
      </c>
      <c r="H37" s="9" t="s">
        <v>127</v>
      </c>
      <c r="I37" t="s">
        <v>66</v>
      </c>
    </row>
    <row r="38" spans="1:13" s="9" customFormat="1" x14ac:dyDescent="0.2">
      <c r="A38" s="6" t="s">
        <v>21</v>
      </c>
      <c r="B38" s="6" t="s">
        <v>22</v>
      </c>
      <c r="C38" s="7">
        <v>42794</v>
      </c>
      <c r="D38" s="7">
        <v>41173</v>
      </c>
      <c r="E38" s="8">
        <v>4.4410958899999997</v>
      </c>
      <c r="F38" s="6" t="s">
        <v>11</v>
      </c>
      <c r="G38" s="6" t="s">
        <v>23</v>
      </c>
      <c r="H38" t="s">
        <v>64</v>
      </c>
      <c r="I38" t="s">
        <v>66</v>
      </c>
      <c r="J38" s="6" t="s">
        <v>24</v>
      </c>
    </row>
    <row r="39" spans="1:13" s="9" customFormat="1" x14ac:dyDescent="0.2">
      <c r="A39" s="9" t="s">
        <v>121</v>
      </c>
      <c r="B39" s="9" t="s">
        <v>122</v>
      </c>
      <c r="C39" s="10">
        <v>42802</v>
      </c>
      <c r="D39" s="10">
        <v>41153</v>
      </c>
      <c r="E39" s="9">
        <f>YEARFRAC(D39,C39)</f>
        <v>4.5194444444444448</v>
      </c>
      <c r="F39" s="9" t="s">
        <v>27</v>
      </c>
      <c r="G39" s="9" t="s">
        <v>123</v>
      </c>
      <c r="H39" s="9" t="s">
        <v>127</v>
      </c>
      <c r="I39" t="s">
        <v>66</v>
      </c>
    </row>
    <row r="40" spans="1:13" s="9" customFormat="1" x14ac:dyDescent="0.2">
      <c r="A40" s="6" t="s">
        <v>42</v>
      </c>
      <c r="B40" s="6" t="s">
        <v>43</v>
      </c>
      <c r="C40" s="5">
        <v>42801</v>
      </c>
      <c r="D40" s="5">
        <v>41137</v>
      </c>
      <c r="E40">
        <f>INT((C40-D40))/365</f>
        <v>4.558904109589041</v>
      </c>
      <c r="F40" s="6" t="s">
        <v>27</v>
      </c>
      <c r="G40" s="6" t="s">
        <v>44</v>
      </c>
      <c r="H40" t="s">
        <v>64</v>
      </c>
      <c r="I40" t="s">
        <v>66</v>
      </c>
      <c r="J40"/>
    </row>
    <row r="41" spans="1:13" s="9" customFormat="1" x14ac:dyDescent="0.2">
      <c r="A41" s="6" t="s">
        <v>47</v>
      </c>
      <c r="B41" s="6" t="s">
        <v>48</v>
      </c>
      <c r="C41" s="5">
        <v>42801</v>
      </c>
      <c r="D41" s="5">
        <v>41129</v>
      </c>
      <c r="E41">
        <f>INT((C41-D41))/365</f>
        <v>4.580821917808219</v>
      </c>
      <c r="F41" s="6" t="s">
        <v>11</v>
      </c>
      <c r="G41" s="6" t="s">
        <v>49</v>
      </c>
      <c r="H41" t="s">
        <v>64</v>
      </c>
      <c r="I41" t="s">
        <v>66</v>
      </c>
      <c r="J41"/>
    </row>
    <row r="42" spans="1:13" s="9" customFormat="1" x14ac:dyDescent="0.2">
      <c r="A42" s="6" t="s">
        <v>25</v>
      </c>
      <c r="B42" s="6" t="s">
        <v>26</v>
      </c>
      <c r="C42" s="7">
        <v>42794</v>
      </c>
      <c r="D42" s="7">
        <v>41081</v>
      </c>
      <c r="E42" s="8">
        <v>4.693150685</v>
      </c>
      <c r="F42" s="6" t="s">
        <v>27</v>
      </c>
      <c r="G42" s="6" t="s">
        <v>28</v>
      </c>
      <c r="H42" t="s">
        <v>64</v>
      </c>
      <c r="I42" t="s">
        <v>66</v>
      </c>
      <c r="J42" s="6" t="s">
        <v>29</v>
      </c>
    </row>
    <row r="43" spans="1:13" s="9" customFormat="1" x14ac:dyDescent="0.2">
      <c r="A43" s="6" t="s">
        <v>33</v>
      </c>
      <c r="B43" s="6" t="s">
        <v>34</v>
      </c>
      <c r="C43" s="7">
        <v>42794</v>
      </c>
      <c r="D43" s="7">
        <v>41050</v>
      </c>
      <c r="E43" s="8">
        <v>4.7780821920000003</v>
      </c>
      <c r="F43" s="6" t="s">
        <v>11</v>
      </c>
      <c r="G43" s="6" t="s">
        <v>35</v>
      </c>
      <c r="H43" t="s">
        <v>64</v>
      </c>
      <c r="I43" t="s">
        <v>66</v>
      </c>
      <c r="J43" s="6" t="s">
        <v>36</v>
      </c>
    </row>
    <row r="44" spans="1:13" s="9" customFormat="1" x14ac:dyDescent="0.2">
      <c r="A44" s="6" t="s">
        <v>30</v>
      </c>
      <c r="B44" s="6" t="s">
        <v>31</v>
      </c>
      <c r="C44" s="7">
        <v>42794</v>
      </c>
      <c r="D44" s="7">
        <v>40946</v>
      </c>
      <c r="E44" s="8">
        <v>5.0630136989999999</v>
      </c>
      <c r="F44" s="6" t="s">
        <v>27</v>
      </c>
      <c r="G44" s="6" t="s">
        <v>32</v>
      </c>
      <c r="H44" t="s">
        <v>64</v>
      </c>
      <c r="I44" t="s">
        <v>66</v>
      </c>
      <c r="J44" s="6"/>
    </row>
    <row r="45" spans="1:13" s="4" customFormat="1" x14ac:dyDescent="0.2">
      <c r="A45" s="11" t="s">
        <v>128</v>
      </c>
      <c r="B45" s="11" t="s">
        <v>114</v>
      </c>
      <c r="C45" s="12">
        <v>42923</v>
      </c>
      <c r="D45" s="12">
        <v>41174</v>
      </c>
      <c r="E45" s="13">
        <f>YEARFRAC(D45, C45)</f>
        <v>4.791666666666667</v>
      </c>
      <c r="F45" s="11" t="s">
        <v>27</v>
      </c>
      <c r="G45" s="11" t="s">
        <v>90</v>
      </c>
      <c r="H45" s="11" t="s">
        <v>206</v>
      </c>
      <c r="I45" t="s">
        <v>65</v>
      </c>
      <c r="J45" s="11" t="s">
        <v>70</v>
      </c>
    </row>
    <row r="46" spans="1:13" x14ac:dyDescent="0.2">
      <c r="A46" s="14" t="s">
        <v>129</v>
      </c>
      <c r="B46" s="14" t="s">
        <v>111</v>
      </c>
      <c r="C46" s="15">
        <v>42928</v>
      </c>
      <c r="D46" s="5">
        <v>41340</v>
      </c>
      <c r="E46" s="13">
        <f>YEARFRAC(D46, C46)</f>
        <v>4.3472222222222223</v>
      </c>
      <c r="F46" s="14" t="s">
        <v>11</v>
      </c>
      <c r="G46" s="14" t="s">
        <v>112</v>
      </c>
      <c r="H46" s="11" t="s">
        <v>206</v>
      </c>
      <c r="I46" t="s">
        <v>66</v>
      </c>
      <c r="J46" s="14" t="s">
        <v>130</v>
      </c>
      <c r="K46" s="14"/>
      <c r="L46" s="14"/>
      <c r="M46" s="14"/>
    </row>
    <row r="47" spans="1:13" x14ac:dyDescent="0.2">
      <c r="A47" s="14" t="s">
        <v>131</v>
      </c>
      <c r="B47" s="14" t="s">
        <v>132</v>
      </c>
      <c r="C47" s="15">
        <v>42928</v>
      </c>
      <c r="D47" s="5">
        <v>41674</v>
      </c>
      <c r="E47" s="13">
        <f>YEARFRAC(D47, C47)</f>
        <v>3.4388888888888891</v>
      </c>
      <c r="F47" t="s">
        <v>11</v>
      </c>
      <c r="G47" t="s">
        <v>16</v>
      </c>
      <c r="H47" s="11" t="s">
        <v>206</v>
      </c>
      <c r="I47" t="s">
        <v>66</v>
      </c>
      <c r="J47" t="s">
        <v>133</v>
      </c>
    </row>
    <row r="48" spans="1:13" x14ac:dyDescent="0.2">
      <c r="A48" s="14" t="s">
        <v>134</v>
      </c>
      <c r="B48" s="14" t="s">
        <v>105</v>
      </c>
      <c r="C48" s="15">
        <v>42928</v>
      </c>
      <c r="D48" s="5">
        <v>41246</v>
      </c>
      <c r="E48" s="13">
        <f t="shared" ref="E48:E81" si="1">YEARFRAC(D48, C48)</f>
        <v>4.6083333333333334</v>
      </c>
      <c r="F48" t="s">
        <v>27</v>
      </c>
      <c r="G48" t="s">
        <v>35</v>
      </c>
      <c r="H48" s="11" t="s">
        <v>206</v>
      </c>
      <c r="I48" t="s">
        <v>66</v>
      </c>
    </row>
    <row r="49" spans="1:10" x14ac:dyDescent="0.2">
      <c r="A49" s="14" t="s">
        <v>135</v>
      </c>
      <c r="B49" s="14" t="s">
        <v>136</v>
      </c>
      <c r="C49" s="15">
        <v>42928</v>
      </c>
      <c r="D49" s="5">
        <v>41527</v>
      </c>
      <c r="E49" s="13">
        <f>YEARFRAC(D49, C49)</f>
        <v>3.838888888888889</v>
      </c>
      <c r="F49" t="s">
        <v>27</v>
      </c>
      <c r="G49" t="s">
        <v>35</v>
      </c>
      <c r="H49" s="11" t="s">
        <v>206</v>
      </c>
      <c r="I49" t="s">
        <v>66</v>
      </c>
    </row>
    <row r="50" spans="1:10" x14ac:dyDescent="0.2">
      <c r="A50" s="14" t="s">
        <v>137</v>
      </c>
      <c r="B50" s="14" t="s">
        <v>138</v>
      </c>
      <c r="C50" s="15">
        <v>42928</v>
      </c>
      <c r="D50" s="5">
        <v>41215</v>
      </c>
      <c r="E50" s="13">
        <f t="shared" si="1"/>
        <v>4.6944444444444446</v>
      </c>
      <c r="F50" t="s">
        <v>27</v>
      </c>
      <c r="G50" t="s">
        <v>35</v>
      </c>
      <c r="H50" s="11" t="s">
        <v>206</v>
      </c>
      <c r="I50" t="s">
        <v>66</v>
      </c>
    </row>
    <row r="51" spans="1:10" x14ac:dyDescent="0.2">
      <c r="A51" s="14" t="s">
        <v>139</v>
      </c>
      <c r="B51" s="14" t="s">
        <v>140</v>
      </c>
      <c r="C51" s="15">
        <v>42928</v>
      </c>
      <c r="D51" s="5">
        <v>41130</v>
      </c>
      <c r="E51" s="13">
        <f t="shared" si="1"/>
        <v>4.9249999999999998</v>
      </c>
      <c r="F51" t="s">
        <v>27</v>
      </c>
      <c r="G51" t="s">
        <v>35</v>
      </c>
      <c r="H51" s="11" t="s">
        <v>206</v>
      </c>
      <c r="I51" t="s">
        <v>66</v>
      </c>
      <c r="J51" t="s">
        <v>133</v>
      </c>
    </row>
    <row r="52" spans="1:10" x14ac:dyDescent="0.2">
      <c r="A52" s="14" t="s">
        <v>141</v>
      </c>
      <c r="B52" s="14" t="s">
        <v>142</v>
      </c>
      <c r="C52" s="15">
        <v>42928</v>
      </c>
      <c r="D52" s="5">
        <v>41813</v>
      </c>
      <c r="E52" s="13">
        <f t="shared" si="1"/>
        <v>3.0527777777777776</v>
      </c>
      <c r="F52" t="s">
        <v>11</v>
      </c>
      <c r="G52" t="s">
        <v>143</v>
      </c>
      <c r="H52" s="11" t="s">
        <v>206</v>
      </c>
      <c r="I52" t="s">
        <v>66</v>
      </c>
    </row>
    <row r="53" spans="1:10" x14ac:dyDescent="0.2">
      <c r="A53" s="14" t="s">
        <v>144</v>
      </c>
      <c r="B53" s="14" t="s">
        <v>145</v>
      </c>
      <c r="C53" s="15">
        <v>42928</v>
      </c>
      <c r="D53" s="5">
        <v>41421</v>
      </c>
      <c r="E53" s="13">
        <f t="shared" si="1"/>
        <v>4.125</v>
      </c>
      <c r="F53" t="s">
        <v>11</v>
      </c>
      <c r="G53" t="s">
        <v>49</v>
      </c>
      <c r="H53" s="11" t="s">
        <v>206</v>
      </c>
      <c r="I53" t="s">
        <v>66</v>
      </c>
    </row>
    <row r="54" spans="1:10" x14ac:dyDescent="0.2">
      <c r="A54" s="14" t="s">
        <v>146</v>
      </c>
      <c r="B54" s="14" t="s">
        <v>147</v>
      </c>
      <c r="C54" s="5">
        <v>42928</v>
      </c>
      <c r="D54" s="5">
        <v>41125</v>
      </c>
      <c r="E54" s="13">
        <f t="shared" si="1"/>
        <v>4.9388888888888891</v>
      </c>
      <c r="F54" t="s">
        <v>11</v>
      </c>
      <c r="G54" t="s">
        <v>148</v>
      </c>
      <c r="H54" s="11" t="s">
        <v>206</v>
      </c>
      <c r="I54" t="s">
        <v>66</v>
      </c>
    </row>
    <row r="55" spans="1:10" x14ac:dyDescent="0.2">
      <c r="A55" t="s">
        <v>149</v>
      </c>
      <c r="B55" s="14" t="s">
        <v>150</v>
      </c>
      <c r="C55" s="5">
        <v>42928</v>
      </c>
      <c r="D55" s="5">
        <v>41786</v>
      </c>
      <c r="E55" s="13">
        <f t="shared" si="1"/>
        <v>3.125</v>
      </c>
      <c r="F55" t="s">
        <v>11</v>
      </c>
      <c r="G55" t="s">
        <v>151</v>
      </c>
      <c r="H55" s="11" t="s">
        <v>206</v>
      </c>
      <c r="I55" t="s">
        <v>66</v>
      </c>
    </row>
    <row r="56" spans="1:10" x14ac:dyDescent="0.2">
      <c r="A56" t="s">
        <v>152</v>
      </c>
      <c r="B56" s="14" t="s">
        <v>153</v>
      </c>
      <c r="C56" s="5">
        <v>42928</v>
      </c>
      <c r="D56" s="5">
        <v>41434</v>
      </c>
      <c r="E56" s="13">
        <f t="shared" si="1"/>
        <v>4.0916666666666668</v>
      </c>
      <c r="F56" t="s">
        <v>27</v>
      </c>
      <c r="G56" t="s">
        <v>35</v>
      </c>
      <c r="H56" s="11" t="s">
        <v>206</v>
      </c>
      <c r="I56" t="s">
        <v>66</v>
      </c>
    </row>
    <row r="57" spans="1:10" x14ac:dyDescent="0.2">
      <c r="A57" t="s">
        <v>154</v>
      </c>
      <c r="B57" s="14" t="s">
        <v>15</v>
      </c>
      <c r="C57" s="5">
        <v>42928</v>
      </c>
      <c r="D57" s="5">
        <v>41128</v>
      </c>
      <c r="E57" s="13">
        <f t="shared" si="1"/>
        <v>4.9305555555555554</v>
      </c>
      <c r="F57" t="s">
        <v>27</v>
      </c>
      <c r="G57" t="s">
        <v>49</v>
      </c>
      <c r="H57" s="11" t="s">
        <v>206</v>
      </c>
      <c r="I57" t="s">
        <v>66</v>
      </c>
    </row>
    <row r="58" spans="1:10" x14ac:dyDescent="0.2">
      <c r="A58" t="s">
        <v>155</v>
      </c>
      <c r="B58" s="14" t="s">
        <v>156</v>
      </c>
      <c r="C58" s="5">
        <v>42928</v>
      </c>
      <c r="D58" s="5">
        <v>41245</v>
      </c>
      <c r="E58" s="13">
        <f t="shared" si="1"/>
        <v>4.6111111111111107</v>
      </c>
      <c r="F58" t="s">
        <v>27</v>
      </c>
      <c r="G58" t="s">
        <v>157</v>
      </c>
      <c r="H58" s="11" t="s">
        <v>206</v>
      </c>
      <c r="I58" t="s">
        <v>66</v>
      </c>
      <c r="J58" t="s">
        <v>158</v>
      </c>
    </row>
    <row r="59" spans="1:10" x14ac:dyDescent="0.2">
      <c r="A59" t="s">
        <v>159</v>
      </c>
      <c r="B59" s="14" t="s">
        <v>15</v>
      </c>
      <c r="C59" s="5">
        <v>42928</v>
      </c>
      <c r="D59" s="5">
        <v>41116</v>
      </c>
      <c r="E59" s="13">
        <f t="shared" si="1"/>
        <v>4.9611111111111112</v>
      </c>
      <c r="F59" t="s">
        <v>27</v>
      </c>
      <c r="G59" t="s">
        <v>35</v>
      </c>
      <c r="H59" s="11" t="s">
        <v>206</v>
      </c>
      <c r="I59" t="s">
        <v>66</v>
      </c>
    </row>
    <row r="60" spans="1:10" x14ac:dyDescent="0.2">
      <c r="A60" t="s">
        <v>160</v>
      </c>
      <c r="B60" s="14" t="s">
        <v>69</v>
      </c>
      <c r="C60" s="5">
        <v>42928</v>
      </c>
      <c r="D60" s="5">
        <v>41245</v>
      </c>
      <c r="E60" s="13">
        <f t="shared" si="1"/>
        <v>4.6111111111111107</v>
      </c>
      <c r="F60" t="s">
        <v>11</v>
      </c>
      <c r="G60" t="s">
        <v>157</v>
      </c>
      <c r="H60" s="11" t="s">
        <v>206</v>
      </c>
      <c r="I60" t="s">
        <v>66</v>
      </c>
      <c r="J60" t="s">
        <v>161</v>
      </c>
    </row>
    <row r="61" spans="1:10" x14ac:dyDescent="0.2">
      <c r="A61" t="s">
        <v>162</v>
      </c>
      <c r="B61" s="14" t="s">
        <v>163</v>
      </c>
      <c r="C61" s="5">
        <v>42930</v>
      </c>
      <c r="D61" s="5">
        <v>41467</v>
      </c>
      <c r="E61" s="13">
        <f t="shared" si="1"/>
        <v>4.0055555555555555</v>
      </c>
      <c r="F61" t="s">
        <v>27</v>
      </c>
      <c r="G61" t="s">
        <v>16</v>
      </c>
      <c r="H61" s="11" t="s">
        <v>206</v>
      </c>
      <c r="I61" t="s">
        <v>66</v>
      </c>
    </row>
    <row r="62" spans="1:10" x14ac:dyDescent="0.2">
      <c r="A62" t="s">
        <v>164</v>
      </c>
      <c r="B62" s="14" t="s">
        <v>78</v>
      </c>
      <c r="C62" s="5">
        <v>42930</v>
      </c>
      <c r="D62" s="5">
        <v>41116</v>
      </c>
      <c r="E62" s="13">
        <f t="shared" si="1"/>
        <v>4.9666666666666668</v>
      </c>
      <c r="F62" t="s">
        <v>27</v>
      </c>
      <c r="G62" t="s">
        <v>35</v>
      </c>
      <c r="H62" s="11" t="s">
        <v>206</v>
      </c>
      <c r="I62" t="s">
        <v>66</v>
      </c>
    </row>
    <row r="63" spans="1:10" x14ac:dyDescent="0.2">
      <c r="A63" t="s">
        <v>165</v>
      </c>
      <c r="B63" s="14" t="s">
        <v>166</v>
      </c>
      <c r="C63" s="5">
        <v>42930</v>
      </c>
      <c r="D63" s="5">
        <v>41638</v>
      </c>
      <c r="E63" s="13">
        <f t="shared" si="1"/>
        <v>3.5388888888888888</v>
      </c>
      <c r="F63" t="s">
        <v>11</v>
      </c>
      <c r="G63" t="s">
        <v>35</v>
      </c>
      <c r="H63" s="11" t="s">
        <v>206</v>
      </c>
      <c r="I63" t="s">
        <v>66</v>
      </c>
    </row>
    <row r="64" spans="1:10" x14ac:dyDescent="0.2">
      <c r="A64" t="s">
        <v>167</v>
      </c>
      <c r="B64" s="14" t="s">
        <v>168</v>
      </c>
      <c r="C64" s="5">
        <v>42930</v>
      </c>
      <c r="D64" s="5">
        <v>41795</v>
      </c>
      <c r="E64" s="13">
        <f t="shared" si="1"/>
        <v>3.1083333333333334</v>
      </c>
      <c r="F64" t="s">
        <v>27</v>
      </c>
      <c r="G64" t="s">
        <v>169</v>
      </c>
      <c r="H64" s="11" t="s">
        <v>206</v>
      </c>
      <c r="I64" t="s">
        <v>66</v>
      </c>
    </row>
    <row r="65" spans="1:10" x14ac:dyDescent="0.2">
      <c r="A65" t="s">
        <v>170</v>
      </c>
      <c r="B65" s="14" t="s">
        <v>55</v>
      </c>
      <c r="C65" s="5">
        <v>42930</v>
      </c>
      <c r="D65" s="5">
        <v>41229</v>
      </c>
      <c r="E65" s="13">
        <f t="shared" si="1"/>
        <v>4.6611111111111114</v>
      </c>
      <c r="F65" t="s">
        <v>11</v>
      </c>
      <c r="G65" t="s">
        <v>35</v>
      </c>
      <c r="H65" s="11" t="s">
        <v>206</v>
      </c>
      <c r="I65" t="s">
        <v>66</v>
      </c>
    </row>
    <row r="66" spans="1:10" x14ac:dyDescent="0.2">
      <c r="A66" t="s">
        <v>171</v>
      </c>
      <c r="B66" s="14" t="s">
        <v>172</v>
      </c>
      <c r="C66" s="5">
        <v>42930</v>
      </c>
      <c r="D66" s="5">
        <v>41410</v>
      </c>
      <c r="E66" s="13">
        <f t="shared" si="1"/>
        <v>4.1611111111111114</v>
      </c>
      <c r="F66" t="s">
        <v>11</v>
      </c>
      <c r="G66" t="s">
        <v>151</v>
      </c>
      <c r="H66" s="11" t="s">
        <v>206</v>
      </c>
      <c r="I66" t="s">
        <v>66</v>
      </c>
    </row>
    <row r="67" spans="1:10" x14ac:dyDescent="0.2">
      <c r="A67" t="s">
        <v>173</v>
      </c>
      <c r="B67" s="14" t="s">
        <v>72</v>
      </c>
      <c r="C67" s="5">
        <v>42930</v>
      </c>
      <c r="D67" s="5">
        <v>41554</v>
      </c>
      <c r="E67" s="13">
        <f t="shared" si="1"/>
        <v>3.7694444444444444</v>
      </c>
      <c r="F67" t="s">
        <v>27</v>
      </c>
      <c r="G67" t="s">
        <v>174</v>
      </c>
      <c r="H67" s="11" t="s">
        <v>206</v>
      </c>
      <c r="I67" t="s">
        <v>66</v>
      </c>
    </row>
    <row r="68" spans="1:10" x14ac:dyDescent="0.2">
      <c r="A68" t="s">
        <v>175</v>
      </c>
      <c r="B68" s="14" t="s">
        <v>100</v>
      </c>
      <c r="C68" s="5">
        <v>42930</v>
      </c>
      <c r="D68" s="5">
        <v>41605</v>
      </c>
      <c r="E68" s="13">
        <f t="shared" si="1"/>
        <v>3.6305555555555555</v>
      </c>
      <c r="F68" t="s">
        <v>11</v>
      </c>
      <c r="G68" t="s">
        <v>35</v>
      </c>
      <c r="H68" s="11" t="s">
        <v>206</v>
      </c>
      <c r="I68" t="s">
        <v>66</v>
      </c>
      <c r="J68" t="s">
        <v>176</v>
      </c>
    </row>
    <row r="69" spans="1:10" x14ac:dyDescent="0.2">
      <c r="A69" t="s">
        <v>177</v>
      </c>
      <c r="B69" s="14" t="s">
        <v>86</v>
      </c>
      <c r="C69" s="5">
        <v>42935</v>
      </c>
      <c r="D69" s="5">
        <v>41787</v>
      </c>
      <c r="E69" s="13">
        <f t="shared" si="1"/>
        <v>3.1416666666666666</v>
      </c>
      <c r="F69" t="s">
        <v>27</v>
      </c>
      <c r="G69" t="s">
        <v>178</v>
      </c>
      <c r="H69" s="11" t="s">
        <v>206</v>
      </c>
      <c r="I69" t="s">
        <v>66</v>
      </c>
      <c r="J69" t="s">
        <v>179</v>
      </c>
    </row>
    <row r="70" spans="1:10" x14ac:dyDescent="0.2">
      <c r="A70" t="s">
        <v>180</v>
      </c>
      <c r="B70" s="14" t="s">
        <v>55</v>
      </c>
      <c r="C70" s="5">
        <v>42935</v>
      </c>
      <c r="D70" s="5">
        <v>41444</v>
      </c>
      <c r="E70" s="13">
        <f t="shared" si="1"/>
        <v>4.083333333333333</v>
      </c>
      <c r="F70" t="s">
        <v>27</v>
      </c>
      <c r="G70" t="s">
        <v>35</v>
      </c>
      <c r="H70" s="11" t="s">
        <v>206</v>
      </c>
      <c r="I70" t="s">
        <v>66</v>
      </c>
      <c r="J70" t="s">
        <v>181</v>
      </c>
    </row>
    <row r="71" spans="1:10" x14ac:dyDescent="0.2">
      <c r="A71" t="s">
        <v>182</v>
      </c>
      <c r="B71" s="14" t="s">
        <v>183</v>
      </c>
      <c r="C71" s="5">
        <v>42935</v>
      </c>
      <c r="D71" s="5">
        <v>41398</v>
      </c>
      <c r="E71" s="13">
        <f t="shared" si="1"/>
        <v>4.208333333333333</v>
      </c>
      <c r="F71" t="s">
        <v>27</v>
      </c>
      <c r="G71" t="s">
        <v>49</v>
      </c>
      <c r="H71" s="11" t="s">
        <v>206</v>
      </c>
      <c r="I71" t="s">
        <v>66</v>
      </c>
    </row>
    <row r="72" spans="1:10" x14ac:dyDescent="0.2">
      <c r="A72" t="s">
        <v>184</v>
      </c>
      <c r="B72" s="14" t="s">
        <v>185</v>
      </c>
      <c r="C72" s="5">
        <v>42935</v>
      </c>
      <c r="D72" s="5">
        <v>41514</v>
      </c>
      <c r="E72" s="13">
        <f t="shared" si="1"/>
        <v>3.8916666666666666</v>
      </c>
      <c r="F72" t="s">
        <v>11</v>
      </c>
      <c r="G72" t="s">
        <v>186</v>
      </c>
      <c r="H72" s="11" t="s">
        <v>206</v>
      </c>
      <c r="I72" t="s">
        <v>66</v>
      </c>
    </row>
    <row r="73" spans="1:10" x14ac:dyDescent="0.2">
      <c r="A73" t="s">
        <v>187</v>
      </c>
      <c r="B73" t="s">
        <v>188</v>
      </c>
      <c r="C73" s="5">
        <v>42937</v>
      </c>
      <c r="D73" s="5">
        <v>41675</v>
      </c>
      <c r="E73" s="13">
        <f t="shared" si="1"/>
        <v>3.4611111111111112</v>
      </c>
      <c r="F73" t="s">
        <v>11</v>
      </c>
      <c r="G73" t="s">
        <v>118</v>
      </c>
      <c r="H73" s="11" t="s">
        <v>206</v>
      </c>
      <c r="I73" t="s">
        <v>66</v>
      </c>
      <c r="J73" t="s">
        <v>189</v>
      </c>
    </row>
    <row r="74" spans="1:10" x14ac:dyDescent="0.2">
      <c r="A74" t="s">
        <v>190</v>
      </c>
      <c r="B74" t="s">
        <v>191</v>
      </c>
      <c r="C74" s="5">
        <v>42937</v>
      </c>
      <c r="D74" s="5">
        <v>41659</v>
      </c>
      <c r="E74" s="13">
        <f t="shared" si="1"/>
        <v>3.5027777777777778</v>
      </c>
      <c r="F74" t="s">
        <v>27</v>
      </c>
      <c r="G74" t="s">
        <v>35</v>
      </c>
      <c r="H74" s="11" t="s">
        <v>206</v>
      </c>
      <c r="I74" t="s">
        <v>66</v>
      </c>
    </row>
    <row r="75" spans="1:10" x14ac:dyDescent="0.2">
      <c r="A75" t="s">
        <v>192</v>
      </c>
      <c r="B75" t="s">
        <v>193</v>
      </c>
      <c r="C75" s="5">
        <v>42942</v>
      </c>
      <c r="D75" s="5">
        <v>41505</v>
      </c>
      <c r="E75" s="13">
        <f t="shared" si="1"/>
        <v>3.9361111111111109</v>
      </c>
      <c r="F75" t="s">
        <v>11</v>
      </c>
      <c r="G75" t="s">
        <v>35</v>
      </c>
      <c r="H75" s="11" t="s">
        <v>206</v>
      </c>
      <c r="I75" t="s">
        <v>66</v>
      </c>
    </row>
    <row r="76" spans="1:10" x14ac:dyDescent="0.2">
      <c r="A76" t="s">
        <v>194</v>
      </c>
      <c r="B76" t="s">
        <v>195</v>
      </c>
      <c r="C76" s="5">
        <v>42944</v>
      </c>
      <c r="D76" s="5">
        <v>41664</v>
      </c>
      <c r="E76" s="13">
        <f>YEARFRAC(D76, C76)</f>
        <v>3.5083333333333333</v>
      </c>
      <c r="F76" t="s">
        <v>11</v>
      </c>
      <c r="G76" t="s">
        <v>35</v>
      </c>
      <c r="H76" s="11" t="s">
        <v>206</v>
      </c>
      <c r="I76" t="s">
        <v>66</v>
      </c>
    </row>
    <row r="77" spans="1:10" x14ac:dyDescent="0.2">
      <c r="A77" t="s">
        <v>196</v>
      </c>
      <c r="B77" t="s">
        <v>197</v>
      </c>
      <c r="C77" s="5">
        <v>42951</v>
      </c>
      <c r="D77" s="5">
        <v>41713</v>
      </c>
      <c r="E77" s="13">
        <f t="shared" si="1"/>
        <v>3.3861111111111111</v>
      </c>
      <c r="F77" t="s">
        <v>27</v>
      </c>
      <c r="G77" t="s">
        <v>143</v>
      </c>
      <c r="H77" s="11" t="s">
        <v>206</v>
      </c>
      <c r="I77" t="s">
        <v>66</v>
      </c>
    </row>
    <row r="78" spans="1:10" x14ac:dyDescent="0.2">
      <c r="A78" t="s">
        <v>198</v>
      </c>
      <c r="B78" t="s">
        <v>199</v>
      </c>
      <c r="C78" s="5">
        <v>42951</v>
      </c>
      <c r="D78" s="5">
        <v>41525</v>
      </c>
      <c r="E78" s="13">
        <f t="shared" si="1"/>
        <v>3.9055555555555554</v>
      </c>
      <c r="F78" t="s">
        <v>27</v>
      </c>
      <c r="G78" t="s">
        <v>35</v>
      </c>
      <c r="H78" s="11" t="s">
        <v>206</v>
      </c>
      <c r="I78" t="s">
        <v>66</v>
      </c>
    </row>
    <row r="79" spans="1:10" x14ac:dyDescent="0.2">
      <c r="A79" t="s">
        <v>200</v>
      </c>
      <c r="B79" t="s">
        <v>201</v>
      </c>
      <c r="C79" s="5">
        <v>42951</v>
      </c>
      <c r="D79" s="5">
        <v>41820</v>
      </c>
      <c r="E79" s="13">
        <f t="shared" si="1"/>
        <v>3.0944444444444446</v>
      </c>
      <c r="F79" t="s">
        <v>11</v>
      </c>
      <c r="G79" t="s">
        <v>19</v>
      </c>
      <c r="H79" s="11" t="s">
        <v>206</v>
      </c>
      <c r="I79" t="s">
        <v>66</v>
      </c>
    </row>
    <row r="80" spans="1:10" x14ac:dyDescent="0.2">
      <c r="A80" t="s">
        <v>202</v>
      </c>
      <c r="B80" t="s">
        <v>203</v>
      </c>
      <c r="C80" s="5">
        <v>42951</v>
      </c>
      <c r="D80" s="5">
        <v>41713</v>
      </c>
      <c r="E80" s="13">
        <f t="shared" si="1"/>
        <v>3.3861111111111111</v>
      </c>
      <c r="F80" t="s">
        <v>27</v>
      </c>
      <c r="G80" t="s">
        <v>143</v>
      </c>
      <c r="H80" s="11" t="s">
        <v>206</v>
      </c>
      <c r="I80" t="s">
        <v>66</v>
      </c>
    </row>
    <row r="81" spans="1:9" x14ac:dyDescent="0.2">
      <c r="A81" t="s">
        <v>204</v>
      </c>
      <c r="B81" t="s">
        <v>205</v>
      </c>
      <c r="C81" s="5">
        <v>42951</v>
      </c>
      <c r="D81" s="5">
        <v>41532</v>
      </c>
      <c r="E81" s="13">
        <f t="shared" si="1"/>
        <v>3.8861111111111111</v>
      </c>
      <c r="F81" t="s">
        <v>11</v>
      </c>
      <c r="G81" t="s">
        <v>35</v>
      </c>
      <c r="H81" s="11" t="s">
        <v>206</v>
      </c>
      <c r="I81" t="s">
        <v>66</v>
      </c>
    </row>
  </sheetData>
  <sortState ref="A2:L44">
    <sortCondition ref="K2:K44"/>
    <sortCondition ref="E2:E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2017-07-08T01:47:12Z</dcterms:created>
  <dcterms:modified xsi:type="dcterms:W3CDTF">2017-10-16T03:51:08Z</dcterms:modified>
</cp:coreProperties>
</file>